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D:\Research\Masters-Project\Tests\"/>
    </mc:Choice>
  </mc:AlternateContent>
  <bookViews>
    <workbookView xWindow="0" yWindow="0" windowWidth="17775" windowHeight="9930"/>
  </bookViews>
  <sheets>
    <sheet name="Sheet1 (2)" sheetId="2" r:id="rId1"/>
    <sheet name="Sheet1" sheetId="1" r:id="rId2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25" i="2" l="1"/>
  <c r="AQ25" i="2"/>
  <c r="AK25" i="2"/>
  <c r="AE25" i="2"/>
  <c r="Y25" i="2"/>
  <c r="AC55" i="2" l="1"/>
  <c r="AC56" i="2"/>
  <c r="AD57" i="2" s="1"/>
  <c r="AC57" i="2"/>
  <c r="AC58" i="2"/>
  <c r="AD59" i="2" s="1"/>
  <c r="AC59" i="2"/>
  <c r="AC60" i="2"/>
  <c r="AC61" i="2"/>
  <c r="AD62" i="2" s="1"/>
  <c r="AC62" i="2"/>
  <c r="AD63" i="2" s="1"/>
  <c r="AC63" i="2"/>
  <c r="AC64" i="2"/>
  <c r="AD65" i="2" s="1"/>
  <c r="AC65" i="2"/>
  <c r="AD66" i="2" s="1"/>
  <c r="AC66" i="2"/>
  <c r="AD67" i="2" s="1"/>
  <c r="AC67" i="2"/>
  <c r="AC68" i="2"/>
  <c r="AC69" i="2"/>
  <c r="AD70" i="2" s="1"/>
  <c r="AC70" i="2"/>
  <c r="AD71" i="2" s="1"/>
  <c r="AC71" i="2"/>
  <c r="AC72" i="2"/>
  <c r="AD73" i="2" s="1"/>
  <c r="AC73" i="2"/>
  <c r="AD74" i="2" s="1"/>
  <c r="AC74" i="2"/>
  <c r="AD75" i="2" s="1"/>
  <c r="AC75" i="2"/>
  <c r="AC76" i="2"/>
  <c r="AC77" i="2"/>
  <c r="AD78" i="2" s="1"/>
  <c r="AC78" i="2"/>
  <c r="AD79" i="2" s="1"/>
  <c r="AC79" i="2"/>
  <c r="AC80" i="2"/>
  <c r="AD81" i="2" s="1"/>
  <c r="AC81" i="2"/>
  <c r="AD82" i="2" s="1"/>
  <c r="AC82" i="2"/>
  <c r="AD83" i="2" s="1"/>
  <c r="AC83" i="2"/>
  <c r="AC84" i="2"/>
  <c r="AC85" i="2"/>
  <c r="AD86" i="2" s="1"/>
  <c r="AC86" i="2"/>
  <c r="AD87" i="2" s="1"/>
  <c r="AC87" i="2"/>
  <c r="AC88" i="2"/>
  <c r="AD89" i="2" s="1"/>
  <c r="AC89" i="2"/>
  <c r="AD90" i="2" s="1"/>
  <c r="AC90" i="2"/>
  <c r="AD91" i="2" s="1"/>
  <c r="AC91" i="2"/>
  <c r="AC92" i="2"/>
  <c r="AC93" i="2"/>
  <c r="AD94" i="2" s="1"/>
  <c r="AC94" i="2"/>
  <c r="AD95" i="2" s="1"/>
  <c r="AC95" i="2"/>
  <c r="AC96" i="2"/>
  <c r="AC97" i="2"/>
  <c r="AD98" i="2" s="1"/>
  <c r="AC98" i="2"/>
  <c r="AD99" i="2" s="1"/>
  <c r="AC99" i="2"/>
  <c r="AC100" i="2"/>
  <c r="AC101" i="2"/>
  <c r="AD102" i="2" s="1"/>
  <c r="AC102" i="2"/>
  <c r="AD103" i="2" s="1"/>
  <c r="AC103" i="2"/>
  <c r="AC104" i="2"/>
  <c r="AD105" i="2" s="1"/>
  <c r="AC105" i="2"/>
  <c r="AD106" i="2" s="1"/>
  <c r="AC106" i="2"/>
  <c r="AD107" i="2" s="1"/>
  <c r="AC107" i="2"/>
  <c r="AC108" i="2"/>
  <c r="AC109" i="2"/>
  <c r="AD110" i="2" s="1"/>
  <c r="AC110" i="2"/>
  <c r="AD111" i="2" s="1"/>
  <c r="AC111" i="2"/>
  <c r="AC112" i="2"/>
  <c r="AD113" i="2" s="1"/>
  <c r="AC113" i="2"/>
  <c r="AD114" i="2" s="1"/>
  <c r="AC114" i="2"/>
  <c r="AD115" i="2" s="1"/>
  <c r="AC115" i="2"/>
  <c r="AC116" i="2"/>
  <c r="AC117" i="2"/>
  <c r="AD118" i="2" s="1"/>
  <c r="AC118" i="2"/>
  <c r="AD119" i="2" s="1"/>
  <c r="AC119" i="2"/>
  <c r="AC120" i="2"/>
  <c r="AC121" i="2"/>
  <c r="AD122" i="2" s="1"/>
  <c r="AC122" i="2"/>
  <c r="AD123" i="2" s="1"/>
  <c r="AC123" i="2"/>
  <c r="AC124" i="2"/>
  <c r="AD125" i="2" s="1"/>
  <c r="AC125" i="2"/>
  <c r="AD126" i="2" s="1"/>
  <c r="AC126" i="2"/>
  <c r="AD127" i="2" s="1"/>
  <c r="AC127" i="2"/>
  <c r="AC128" i="2"/>
  <c r="AC129" i="2"/>
  <c r="AD130" i="2" s="1"/>
  <c r="AC130" i="2"/>
  <c r="AD131" i="2" s="1"/>
  <c r="AC131" i="2"/>
  <c r="AC132" i="2"/>
  <c r="AD133" i="2" s="1"/>
  <c r="AC133" i="2"/>
  <c r="AD134" i="2" s="1"/>
  <c r="AC134" i="2"/>
  <c r="AD135" i="2" s="1"/>
  <c r="AC135" i="2"/>
  <c r="AC136" i="2"/>
  <c r="AD137" i="2" s="1"/>
  <c r="AC137" i="2"/>
  <c r="AD138" i="2" s="1"/>
  <c r="AC138" i="2"/>
  <c r="AD139" i="2" s="1"/>
  <c r="AC139" i="2"/>
  <c r="AC140" i="2"/>
  <c r="AD141" i="2" s="1"/>
  <c r="AC141" i="2"/>
  <c r="AD142" i="2" s="1"/>
  <c r="AC142" i="2"/>
  <c r="AD143" i="2" s="1"/>
  <c r="AC143" i="2"/>
  <c r="AC144" i="2"/>
  <c r="AC145" i="2"/>
  <c r="AD146" i="2" s="1"/>
  <c r="AC146" i="2"/>
  <c r="AD147" i="2" s="1"/>
  <c r="AC147" i="2"/>
  <c r="AC148" i="2"/>
  <c r="AD149" i="2" s="1"/>
  <c r="AC149" i="2"/>
  <c r="AD150" i="2" s="1"/>
  <c r="AC150" i="2"/>
  <c r="AD151" i="2" s="1"/>
  <c r="AC151" i="2"/>
  <c r="AC152" i="2"/>
  <c r="AD153" i="2" s="1"/>
  <c r="AC153" i="2"/>
  <c r="AD154" i="2" s="1"/>
  <c r="AC154" i="2"/>
  <c r="AD155" i="2" s="1"/>
  <c r="AC155" i="2"/>
  <c r="AC156" i="2"/>
  <c r="AD157" i="2" s="1"/>
  <c r="AC157" i="2"/>
  <c r="AD158" i="2" s="1"/>
  <c r="AC158" i="2"/>
  <c r="AD159" i="2" s="1"/>
  <c r="AC159" i="2"/>
  <c r="AC160" i="2"/>
  <c r="AC161" i="2"/>
  <c r="AD162" i="2" s="1"/>
  <c r="AC162" i="2"/>
  <c r="AD163" i="2" s="1"/>
  <c r="AC163" i="2"/>
  <c r="AC164" i="2"/>
  <c r="AD165" i="2" s="1"/>
  <c r="AC165" i="2"/>
  <c r="AD166" i="2" s="1"/>
  <c r="AC166" i="2"/>
  <c r="AD167" i="2" s="1"/>
  <c r="AC167" i="2"/>
  <c r="AC168" i="2"/>
  <c r="AD169" i="2" s="1"/>
  <c r="AC169" i="2"/>
  <c r="AD170" i="2" s="1"/>
  <c r="AC170" i="2"/>
  <c r="AD171" i="2" s="1"/>
  <c r="AC171" i="2"/>
  <c r="AC172" i="2"/>
  <c r="AD173" i="2" s="1"/>
  <c r="AC173" i="2"/>
  <c r="AD174" i="2" s="1"/>
  <c r="AC174" i="2"/>
  <c r="AD175" i="2" s="1"/>
  <c r="AC175" i="2"/>
  <c r="AC176" i="2"/>
  <c r="AC177" i="2"/>
  <c r="AD178" i="2" s="1"/>
  <c r="AC178" i="2"/>
  <c r="AD179" i="2" s="1"/>
  <c r="AC179" i="2"/>
  <c r="AC180" i="2"/>
  <c r="AD181" i="2" s="1"/>
  <c r="AC181" i="2"/>
  <c r="AD182" i="2" s="1"/>
  <c r="AC182" i="2"/>
  <c r="AD183" i="2" s="1"/>
  <c r="AC183" i="2"/>
  <c r="AC184" i="2"/>
  <c r="AD185" i="2" s="1"/>
  <c r="AC185" i="2"/>
  <c r="AC186" i="2"/>
  <c r="AD187" i="2" s="1"/>
  <c r="AC187" i="2"/>
  <c r="AC188" i="2"/>
  <c r="AD189" i="2" s="1"/>
  <c r="AC189" i="2"/>
  <c r="AD190" i="2" s="1"/>
  <c r="AC190" i="2"/>
  <c r="AD191" i="2" s="1"/>
  <c r="AC191" i="2"/>
  <c r="AC192" i="2"/>
  <c r="AC193" i="2"/>
  <c r="AD194" i="2" s="1"/>
  <c r="AC194" i="2"/>
  <c r="AD195" i="2" s="1"/>
  <c r="AC195" i="2"/>
  <c r="AC196" i="2"/>
  <c r="AC197" i="2"/>
  <c r="AD198" i="2" s="1"/>
  <c r="AC198" i="2"/>
  <c r="AD199" i="2" s="1"/>
  <c r="AC199" i="2"/>
  <c r="AC200" i="2"/>
  <c r="AC201" i="2"/>
  <c r="AD202" i="2" s="1"/>
  <c r="AC202" i="2"/>
  <c r="AD203" i="2" s="1"/>
  <c r="AC203" i="2"/>
  <c r="AC204" i="2"/>
  <c r="AC205" i="2"/>
  <c r="AD206" i="2" s="1"/>
  <c r="AC206" i="2"/>
  <c r="AD207" i="2" s="1"/>
  <c r="AC207" i="2"/>
  <c r="AC208" i="2"/>
  <c r="AC209" i="2"/>
  <c r="AD210" i="2" s="1"/>
  <c r="AC210" i="2"/>
  <c r="AD211" i="2" s="1"/>
  <c r="AC211" i="2"/>
  <c r="AC212" i="2"/>
  <c r="AD213" i="2" s="1"/>
  <c r="AC213" i="2"/>
  <c r="AD214" i="2" s="1"/>
  <c r="AC214" i="2"/>
  <c r="AD215" i="2" s="1"/>
  <c r="AC215" i="2"/>
  <c r="AC216" i="2"/>
  <c r="AC217" i="2"/>
  <c r="AD218" i="2" s="1"/>
  <c r="AC218" i="2"/>
  <c r="AD219" i="2" s="1"/>
  <c r="AC219" i="2"/>
  <c r="AC220" i="2"/>
  <c r="AD221" i="2" s="1"/>
  <c r="AC221" i="2"/>
  <c r="AD222" i="2" s="1"/>
  <c r="AC222" i="2"/>
  <c r="AD223" i="2" s="1"/>
  <c r="AC223" i="2"/>
  <c r="AC224" i="2"/>
  <c r="AC225" i="2"/>
  <c r="AD226" i="2" s="1"/>
  <c r="AC226" i="2"/>
  <c r="AD227" i="2" s="1"/>
  <c r="AC227" i="2"/>
  <c r="AC228" i="2"/>
  <c r="AD229" i="2" s="1"/>
  <c r="AC229" i="2"/>
  <c r="AD230" i="2" s="1"/>
  <c r="AC230" i="2"/>
  <c r="AD231" i="2" s="1"/>
  <c r="AC231" i="2"/>
  <c r="AC232" i="2"/>
  <c r="AC233" i="2"/>
  <c r="AD234" i="2" s="1"/>
  <c r="AC234" i="2"/>
  <c r="AD235" i="2" s="1"/>
  <c r="AC235" i="2"/>
  <c r="AC236" i="2"/>
  <c r="AD237" i="2" s="1"/>
  <c r="AC237" i="2"/>
  <c r="AD238" i="2" s="1"/>
  <c r="AC238" i="2"/>
  <c r="AD239" i="2" s="1"/>
  <c r="AC239" i="2"/>
  <c r="AC240" i="2"/>
  <c r="AC241" i="2"/>
  <c r="AD242" i="2" s="1"/>
  <c r="AC242" i="2"/>
  <c r="AD243" i="2" s="1"/>
  <c r="AC243" i="2"/>
  <c r="AC244" i="2"/>
  <c r="AD245" i="2" s="1"/>
  <c r="AC245" i="2"/>
  <c r="AD246" i="2" s="1"/>
  <c r="AC246" i="2"/>
  <c r="AD247" i="2" s="1"/>
  <c r="AC247" i="2"/>
  <c r="AC248" i="2"/>
  <c r="AC249" i="2"/>
  <c r="AC250" i="2"/>
  <c r="AD251" i="2" s="1"/>
  <c r="AC251" i="2"/>
  <c r="AC252" i="2"/>
  <c r="AD253" i="2" s="1"/>
  <c r="AC253" i="2"/>
  <c r="AD254" i="2" s="1"/>
  <c r="AC254" i="2"/>
  <c r="AD255" i="2" s="1"/>
  <c r="AC255" i="2"/>
  <c r="AC256" i="2"/>
  <c r="AC257" i="2"/>
  <c r="AD258" i="2" s="1"/>
  <c r="AC258" i="2"/>
  <c r="AD259" i="2" s="1"/>
  <c r="AC259" i="2"/>
  <c r="AC260" i="2"/>
  <c r="AD261" i="2" s="1"/>
  <c r="AC261" i="2"/>
  <c r="AD262" i="2" s="1"/>
  <c r="AC262" i="2"/>
  <c r="AD263" i="2" s="1"/>
  <c r="AC263" i="2"/>
  <c r="AC264" i="2"/>
  <c r="AD265" i="2" s="1"/>
  <c r="AC265" i="2"/>
  <c r="AD266" i="2" s="1"/>
  <c r="AC266" i="2"/>
  <c r="AD267" i="2" s="1"/>
  <c r="AC267" i="2"/>
  <c r="AC268" i="2"/>
  <c r="AD269" i="2" s="1"/>
  <c r="AC269" i="2"/>
  <c r="AD270" i="2" s="1"/>
  <c r="AC270" i="2"/>
  <c r="AD271" i="2" s="1"/>
  <c r="AC271" i="2"/>
  <c r="AC272" i="2"/>
  <c r="AC273" i="2"/>
  <c r="AD274" i="2" s="1"/>
  <c r="AC274" i="2"/>
  <c r="AD275" i="2" s="1"/>
  <c r="AC275" i="2"/>
  <c r="AC276" i="2"/>
  <c r="AD277" i="2" s="1"/>
  <c r="AC277" i="2"/>
  <c r="AD278" i="2" s="1"/>
  <c r="AC278" i="2"/>
  <c r="AD279" i="2" s="1"/>
  <c r="AC279" i="2"/>
  <c r="AC280" i="2"/>
  <c r="AD281" i="2" s="1"/>
  <c r="AC281" i="2"/>
  <c r="AD282" i="2" s="1"/>
  <c r="AC282" i="2"/>
  <c r="AD283" i="2" s="1"/>
  <c r="AC283" i="2"/>
  <c r="AC284" i="2"/>
  <c r="AD285" i="2" s="1"/>
  <c r="AC285" i="2"/>
  <c r="AD286" i="2" s="1"/>
  <c r="AC286" i="2"/>
  <c r="AD287" i="2" s="1"/>
  <c r="AC287" i="2"/>
  <c r="AC288" i="2"/>
  <c r="AC289" i="2"/>
  <c r="AD290" i="2" s="1"/>
  <c r="AC290" i="2"/>
  <c r="AD291" i="2" s="1"/>
  <c r="AC291" i="2"/>
  <c r="AC292" i="2"/>
  <c r="AD293" i="2" s="1"/>
  <c r="AC293" i="2"/>
  <c r="AD294" i="2" s="1"/>
  <c r="AC294" i="2"/>
  <c r="AD295" i="2" s="1"/>
  <c r="AC295" i="2"/>
  <c r="AC296" i="2"/>
  <c r="AD297" i="2" s="1"/>
  <c r="AC297" i="2"/>
  <c r="AD298" i="2" s="1"/>
  <c r="AC298" i="2"/>
  <c r="AD299" i="2" s="1"/>
  <c r="AC299" i="2"/>
  <c r="AC300" i="2"/>
  <c r="AD301" i="2" s="1"/>
  <c r="AC301" i="2"/>
  <c r="AD302" i="2" s="1"/>
  <c r="AC302" i="2"/>
  <c r="AD303" i="2" s="1"/>
  <c r="AC303" i="2"/>
  <c r="AC304" i="2"/>
  <c r="AC305" i="2"/>
  <c r="AD306" i="2" s="1"/>
  <c r="AC306" i="2"/>
  <c r="AD307" i="2" s="1"/>
  <c r="AC307" i="2"/>
  <c r="AC308" i="2"/>
  <c r="AD309" i="2" s="1"/>
  <c r="AC309" i="2"/>
  <c r="AD310" i="2" s="1"/>
  <c r="AC310" i="2"/>
  <c r="AD311" i="2" s="1"/>
  <c r="AC311" i="2"/>
  <c r="AC312" i="2"/>
  <c r="AD313" i="2" s="1"/>
  <c r="AC313" i="2"/>
  <c r="AC314" i="2"/>
  <c r="AD315" i="2" s="1"/>
  <c r="AC315" i="2"/>
  <c r="AC316" i="2"/>
  <c r="AC317" i="2"/>
  <c r="AD318" i="2" s="1"/>
  <c r="AC318" i="2"/>
  <c r="AD319" i="2" s="1"/>
  <c r="AC319" i="2"/>
  <c r="AC320" i="2"/>
  <c r="AD321" i="2" s="1"/>
  <c r="AC321" i="2"/>
  <c r="AD322" i="2" s="1"/>
  <c r="AC322" i="2"/>
  <c r="AD323" i="2" s="1"/>
  <c r="AC323" i="2"/>
  <c r="AC324" i="2"/>
  <c r="AC325" i="2"/>
  <c r="AD326" i="2" s="1"/>
  <c r="AC326" i="2"/>
  <c r="AD327" i="2" s="1"/>
  <c r="AC327" i="2"/>
  <c r="AC328" i="2"/>
  <c r="AD329" i="2" s="1"/>
  <c r="AC329" i="2"/>
  <c r="AD330" i="2" s="1"/>
  <c r="AC330" i="2"/>
  <c r="AD331" i="2" s="1"/>
  <c r="AC331" i="2"/>
  <c r="AC332" i="2"/>
  <c r="AC333" i="2"/>
  <c r="AD334" i="2" s="1"/>
  <c r="AC334" i="2"/>
  <c r="AD335" i="2" s="1"/>
  <c r="AC335" i="2"/>
  <c r="AC336" i="2"/>
  <c r="AD337" i="2" s="1"/>
  <c r="AC337" i="2"/>
  <c r="AD338" i="2" s="1"/>
  <c r="AC338" i="2"/>
  <c r="AD339" i="2" s="1"/>
  <c r="AC339" i="2"/>
  <c r="AC340" i="2"/>
  <c r="AC341" i="2"/>
  <c r="AD342" i="2" s="1"/>
  <c r="AC342" i="2"/>
  <c r="AD343" i="2" s="1"/>
  <c r="AC343" i="2"/>
  <c r="AC344" i="2"/>
  <c r="AD345" i="2" s="1"/>
  <c r="AC345" i="2"/>
  <c r="AD346" i="2" s="1"/>
  <c r="AC346" i="2"/>
  <c r="AD347" i="2" s="1"/>
  <c r="AC347" i="2"/>
  <c r="AC348" i="2"/>
  <c r="AC349" i="2"/>
  <c r="AD350" i="2" s="1"/>
  <c r="AC350" i="2"/>
  <c r="AD351" i="2" s="1"/>
  <c r="AC351" i="2"/>
  <c r="AC352" i="2"/>
  <c r="AD353" i="2" s="1"/>
  <c r="AC353" i="2"/>
  <c r="AD354" i="2" s="1"/>
  <c r="AC354" i="2"/>
  <c r="AD355" i="2" s="1"/>
  <c r="AC355" i="2"/>
  <c r="AC356" i="2"/>
  <c r="AC357" i="2"/>
  <c r="AD358" i="2" s="1"/>
  <c r="AC358" i="2"/>
  <c r="AD359" i="2" s="1"/>
  <c r="AC359" i="2"/>
  <c r="AC360" i="2"/>
  <c r="AD361" i="2" s="1"/>
  <c r="AC361" i="2"/>
  <c r="AD362" i="2" s="1"/>
  <c r="AC362" i="2"/>
  <c r="AD363" i="2" s="1"/>
  <c r="AC363" i="2"/>
  <c r="AC364" i="2"/>
  <c r="AC365" i="2"/>
  <c r="AD366" i="2" s="1"/>
  <c r="AC366" i="2"/>
  <c r="AD367" i="2" s="1"/>
  <c r="AC367" i="2"/>
  <c r="AC368" i="2"/>
  <c r="AD369" i="2" s="1"/>
  <c r="AC369" i="2"/>
  <c r="AD370" i="2" s="1"/>
  <c r="AC370" i="2"/>
  <c r="AD371" i="2" s="1"/>
  <c r="AC371" i="2"/>
  <c r="AC372" i="2"/>
  <c r="AC373" i="2"/>
  <c r="AD374" i="2" s="1"/>
  <c r="AC374" i="2"/>
  <c r="AD375" i="2" s="1"/>
  <c r="AC375" i="2"/>
  <c r="AC376" i="2"/>
  <c r="AD377" i="2" s="1"/>
  <c r="AC377" i="2"/>
  <c r="AD378" i="2" s="1"/>
  <c r="AC378" i="2"/>
  <c r="AD379" i="2" s="1"/>
  <c r="AC379" i="2"/>
  <c r="AC380" i="2"/>
  <c r="AD381" i="2" s="1"/>
  <c r="AC381" i="2"/>
  <c r="AD382" i="2" s="1"/>
  <c r="AC382" i="2"/>
  <c r="AD383" i="2" s="1"/>
  <c r="AC383" i="2"/>
  <c r="AC384" i="2"/>
  <c r="AC385" i="2"/>
  <c r="AD386" i="2" s="1"/>
  <c r="AC386" i="2"/>
  <c r="AD387" i="2" s="1"/>
  <c r="AC387" i="2"/>
  <c r="AC388" i="2"/>
  <c r="AD389" i="2" s="1"/>
  <c r="AC389" i="2"/>
  <c r="AD390" i="2" s="1"/>
  <c r="AC390" i="2"/>
  <c r="AD391" i="2" s="1"/>
  <c r="AC391" i="2"/>
  <c r="AC392" i="2"/>
  <c r="AD393" i="2" s="1"/>
  <c r="AC393" i="2"/>
  <c r="AD394" i="2" s="1"/>
  <c r="AC394" i="2"/>
  <c r="AD395" i="2" s="1"/>
  <c r="AC395" i="2"/>
  <c r="AC396" i="2"/>
  <c r="AD397" i="2" s="1"/>
  <c r="AC397" i="2"/>
  <c r="AD398" i="2" s="1"/>
  <c r="AC398" i="2"/>
  <c r="AD399" i="2" s="1"/>
  <c r="AC399" i="2"/>
  <c r="AC400" i="2"/>
  <c r="AC401" i="2"/>
  <c r="AC402" i="2"/>
  <c r="AD403" i="2" s="1"/>
  <c r="AC403" i="2"/>
  <c r="AC404" i="2"/>
  <c r="AD405" i="2" s="1"/>
  <c r="AC405" i="2"/>
  <c r="AD406" i="2" s="1"/>
  <c r="AC406" i="2"/>
  <c r="AD407" i="2" s="1"/>
  <c r="AC407" i="2"/>
  <c r="AC408" i="2"/>
  <c r="AD409" i="2" s="1"/>
  <c r="AC409" i="2"/>
  <c r="AD410" i="2" s="1"/>
  <c r="AC410" i="2"/>
  <c r="AD411" i="2" s="1"/>
  <c r="AC411" i="2"/>
  <c r="AC412" i="2"/>
  <c r="AD413" i="2" s="1"/>
  <c r="AC413" i="2"/>
  <c r="AD414" i="2" s="1"/>
  <c r="AC414" i="2"/>
  <c r="AD415" i="2" s="1"/>
  <c r="AC415" i="2"/>
  <c r="AC416" i="2"/>
  <c r="AC417" i="2"/>
  <c r="AD418" i="2" s="1"/>
  <c r="AC418" i="2"/>
  <c r="AD419" i="2" s="1"/>
  <c r="AC419" i="2"/>
  <c r="AC420" i="2"/>
  <c r="AD421" i="2" s="1"/>
  <c r="AC421" i="2"/>
  <c r="AD422" i="2" s="1"/>
  <c r="AC422" i="2"/>
  <c r="AD423" i="2" s="1"/>
  <c r="AC423" i="2"/>
  <c r="AC424" i="2"/>
  <c r="AD425" i="2" s="1"/>
  <c r="AC425" i="2"/>
  <c r="AD426" i="2" s="1"/>
  <c r="AC426" i="2"/>
  <c r="AD427" i="2" s="1"/>
  <c r="AC427" i="2"/>
  <c r="AC428" i="2"/>
  <c r="AD429" i="2" s="1"/>
  <c r="AC429" i="2"/>
  <c r="AD430" i="2" s="1"/>
  <c r="AC430" i="2"/>
  <c r="AD431" i="2" s="1"/>
  <c r="AC431" i="2"/>
  <c r="AC432" i="2"/>
  <c r="AC433" i="2"/>
  <c r="AD434" i="2" s="1"/>
  <c r="AC434" i="2"/>
  <c r="AD435" i="2" s="1"/>
  <c r="AC435" i="2"/>
  <c r="AC436" i="2"/>
  <c r="AD437" i="2" s="1"/>
  <c r="AC437" i="2"/>
  <c r="AD438" i="2" s="1"/>
  <c r="AC438" i="2"/>
  <c r="AD439" i="2" s="1"/>
  <c r="AC439" i="2"/>
  <c r="AC440" i="2"/>
  <c r="AC441" i="2"/>
  <c r="AD442" i="2" s="1"/>
  <c r="AC442" i="2"/>
  <c r="AD443" i="2" s="1"/>
  <c r="AC443" i="2"/>
  <c r="AC444" i="2"/>
  <c r="AD445" i="2" s="1"/>
  <c r="AC445" i="2"/>
  <c r="AD446" i="2" s="1"/>
  <c r="AC446" i="2"/>
  <c r="AD447" i="2" s="1"/>
  <c r="AC447" i="2"/>
  <c r="AC448" i="2"/>
  <c r="AC449" i="2"/>
  <c r="AD450" i="2" s="1"/>
  <c r="AC450" i="2"/>
  <c r="AD451" i="2" s="1"/>
  <c r="AC451" i="2"/>
  <c r="AC452" i="2"/>
  <c r="AD453" i="2" s="1"/>
  <c r="AC453" i="2"/>
  <c r="AD454" i="2" s="1"/>
  <c r="AC454" i="2"/>
  <c r="AD455" i="2" s="1"/>
  <c r="AC455" i="2"/>
  <c r="AC456" i="2"/>
  <c r="AD457" i="2" s="1"/>
  <c r="AC457" i="2"/>
  <c r="AD458" i="2" s="1"/>
  <c r="AC458" i="2"/>
  <c r="AD459" i="2" s="1"/>
  <c r="AC459" i="2"/>
  <c r="AC460" i="2"/>
  <c r="AD461" i="2" s="1"/>
  <c r="AC461" i="2"/>
  <c r="AD462" i="2" s="1"/>
  <c r="AC462" i="2"/>
  <c r="AD463" i="2" s="1"/>
  <c r="AC463" i="2"/>
  <c r="AC464" i="2"/>
  <c r="AC465" i="2"/>
  <c r="AD466" i="2" s="1"/>
  <c r="AC466" i="2"/>
  <c r="AD467" i="2" s="1"/>
  <c r="AC467" i="2"/>
  <c r="AC468" i="2"/>
  <c r="AD469" i="2" s="1"/>
  <c r="AC469" i="2"/>
  <c r="AD470" i="2" s="1"/>
  <c r="AC470" i="2"/>
  <c r="AD471" i="2" s="1"/>
  <c r="AC471" i="2"/>
  <c r="AC472" i="2"/>
  <c r="AD473" i="2" s="1"/>
  <c r="AC473" i="2"/>
  <c r="AD474" i="2" s="1"/>
  <c r="AC474" i="2"/>
  <c r="AD475" i="2" s="1"/>
  <c r="AC475" i="2"/>
  <c r="AC476" i="2"/>
  <c r="AC477" i="2"/>
  <c r="AD478" i="2" s="1"/>
  <c r="AC478" i="2"/>
  <c r="AD479" i="2" s="1"/>
  <c r="AC479" i="2"/>
  <c r="AC480" i="2"/>
  <c r="AC481" i="2"/>
  <c r="AD482" i="2" s="1"/>
  <c r="AC482" i="2"/>
  <c r="AD483" i="2" s="1"/>
  <c r="AC483" i="2"/>
  <c r="AC484" i="2"/>
  <c r="AD485" i="2" s="1"/>
  <c r="AC485" i="2"/>
  <c r="AD486" i="2" s="1"/>
  <c r="AC486" i="2"/>
  <c r="AD487" i="2" s="1"/>
  <c r="AC487" i="2"/>
  <c r="AC488" i="2"/>
  <c r="AD489" i="2" s="1"/>
  <c r="AE489" i="2" s="1"/>
  <c r="AC489" i="2"/>
  <c r="AD490" i="2" s="1"/>
  <c r="AC490" i="2"/>
  <c r="AD491" i="2" s="1"/>
  <c r="AC491" i="2"/>
  <c r="AC492" i="2"/>
  <c r="AD493" i="2" s="1"/>
  <c r="AC493" i="2"/>
  <c r="AD494" i="2" s="1"/>
  <c r="AC494" i="2"/>
  <c r="AD495" i="2" s="1"/>
  <c r="AC495" i="2"/>
  <c r="AC496" i="2"/>
  <c r="AC497" i="2"/>
  <c r="AD498" i="2" s="1"/>
  <c r="AC498" i="2"/>
  <c r="AD499" i="2" s="1"/>
  <c r="AC499" i="2"/>
  <c r="AC500" i="2"/>
  <c r="AD501" i="2" s="1"/>
  <c r="AC501" i="2"/>
  <c r="AD502" i="2" s="1"/>
  <c r="AC502" i="2"/>
  <c r="AD503" i="2" s="1"/>
  <c r="AC503" i="2"/>
  <c r="AC504" i="2"/>
  <c r="AC505" i="2"/>
  <c r="AD506" i="2" s="1"/>
  <c r="AC506" i="2"/>
  <c r="AD507" i="2" s="1"/>
  <c r="AC507" i="2"/>
  <c r="AC508" i="2"/>
  <c r="AD509" i="2" s="1"/>
  <c r="AC509" i="2"/>
  <c r="AD510" i="2" s="1"/>
  <c r="AC510" i="2"/>
  <c r="AD511" i="2" s="1"/>
  <c r="AC511" i="2"/>
  <c r="AC512" i="2"/>
  <c r="AC513" i="2"/>
  <c r="AD514" i="2" s="1"/>
  <c r="AC514" i="2"/>
  <c r="AD515" i="2" s="1"/>
  <c r="AC515" i="2"/>
  <c r="AC516" i="2"/>
  <c r="AD517" i="2" s="1"/>
  <c r="AC517" i="2"/>
  <c r="AD518" i="2" s="1"/>
  <c r="AC518" i="2"/>
  <c r="AD519" i="2" s="1"/>
  <c r="AC519" i="2"/>
  <c r="AC520" i="2"/>
  <c r="AD521" i="2" s="1"/>
  <c r="AC521" i="2"/>
  <c r="AC522" i="2"/>
  <c r="AD523" i="2" s="1"/>
  <c r="AC523" i="2"/>
  <c r="AC524" i="2"/>
  <c r="AD525" i="2" s="1"/>
  <c r="AC525" i="2"/>
  <c r="AD526" i="2" s="1"/>
  <c r="AC526" i="2"/>
  <c r="AD527" i="2" s="1"/>
  <c r="AC527" i="2"/>
  <c r="AC528" i="2"/>
  <c r="AC529" i="2"/>
  <c r="AD530" i="2" s="1"/>
  <c r="AC530" i="2"/>
  <c r="AD531" i="2" s="1"/>
  <c r="AC531" i="2"/>
  <c r="AC532" i="2"/>
  <c r="AD533" i="2" s="1"/>
  <c r="AC533" i="2"/>
  <c r="AD534" i="2" s="1"/>
  <c r="AC534" i="2"/>
  <c r="AD535" i="2" s="1"/>
  <c r="AC535" i="2"/>
  <c r="AC536" i="2"/>
  <c r="AD537" i="2" s="1"/>
  <c r="AC537" i="2"/>
  <c r="AD538" i="2" s="1"/>
  <c r="AC538" i="2"/>
  <c r="AD539" i="2" s="1"/>
  <c r="AC539" i="2"/>
  <c r="AC540" i="2"/>
  <c r="AD541" i="2" s="1"/>
  <c r="AC541" i="2"/>
  <c r="AD542" i="2" s="1"/>
  <c r="AC542" i="2"/>
  <c r="AD543" i="2" s="1"/>
  <c r="AC543" i="2"/>
  <c r="AC544" i="2"/>
  <c r="AC545" i="2"/>
  <c r="AD546" i="2" s="1"/>
  <c r="AC546" i="2"/>
  <c r="AD547" i="2" s="1"/>
  <c r="AC547" i="2"/>
  <c r="AC548" i="2"/>
  <c r="AC549" i="2"/>
  <c r="AD550" i="2" s="1"/>
  <c r="AC550" i="2"/>
  <c r="AD551" i="2" s="1"/>
  <c r="AC551" i="2"/>
  <c r="AC552" i="2"/>
  <c r="AD553" i="2" s="1"/>
  <c r="AC553" i="2"/>
  <c r="AD554" i="2" s="1"/>
  <c r="AC554" i="2"/>
  <c r="AD555" i="2" s="1"/>
  <c r="AC555" i="2"/>
  <c r="AC556" i="2"/>
  <c r="AD557" i="2" s="1"/>
  <c r="AC557" i="2"/>
  <c r="AD558" i="2" s="1"/>
  <c r="AC558" i="2"/>
  <c r="AD559" i="2" s="1"/>
  <c r="AC559" i="2"/>
  <c r="AC560" i="2"/>
  <c r="AC561" i="2"/>
  <c r="AD562" i="2" s="1"/>
  <c r="AC562" i="2"/>
  <c r="AD563" i="2" s="1"/>
  <c r="AC563" i="2"/>
  <c r="AC564" i="2"/>
  <c r="AD565" i="2" s="1"/>
  <c r="AC565" i="2"/>
  <c r="AD566" i="2" s="1"/>
  <c r="AC566" i="2"/>
  <c r="AD567" i="2" s="1"/>
  <c r="AC567" i="2"/>
  <c r="AC568" i="2"/>
  <c r="AD569" i="2" s="1"/>
  <c r="AC569" i="2"/>
  <c r="AD570" i="2" s="1"/>
  <c r="AC570" i="2"/>
  <c r="AD571" i="2" s="1"/>
  <c r="AC571" i="2"/>
  <c r="AC572" i="2"/>
  <c r="AD573" i="2" s="1"/>
  <c r="AE573" i="2" s="1"/>
  <c r="AC573" i="2"/>
  <c r="AD574" i="2" s="1"/>
  <c r="AC574" i="2"/>
  <c r="AD575" i="2" s="1"/>
  <c r="AC575" i="2"/>
  <c r="AC576" i="2"/>
  <c r="AC577" i="2"/>
  <c r="AD578" i="2" s="1"/>
  <c r="AC578" i="2"/>
  <c r="AD579" i="2" s="1"/>
  <c r="AC579" i="2"/>
  <c r="AC580" i="2"/>
  <c r="AD581" i="2" s="1"/>
  <c r="AC581" i="2"/>
  <c r="AD582" i="2" s="1"/>
  <c r="AC582" i="2"/>
  <c r="AC54" i="2"/>
  <c r="AI55" i="2"/>
  <c r="AI56" i="2"/>
  <c r="AI57" i="2"/>
  <c r="AJ58" i="2" s="1"/>
  <c r="AI58" i="2"/>
  <c r="AJ59" i="2" s="1"/>
  <c r="AI59" i="2"/>
  <c r="AI60" i="2"/>
  <c r="AI61" i="2"/>
  <c r="AJ62" i="2" s="1"/>
  <c r="AI62" i="2"/>
  <c r="AJ63" i="2" s="1"/>
  <c r="AI63" i="2"/>
  <c r="AI64" i="2"/>
  <c r="AI65" i="2"/>
  <c r="AJ66" i="2" s="1"/>
  <c r="AI66" i="2"/>
  <c r="AJ67" i="2" s="1"/>
  <c r="AI67" i="2"/>
  <c r="AI68" i="2"/>
  <c r="AI69" i="2"/>
  <c r="AJ70" i="2" s="1"/>
  <c r="AI70" i="2"/>
  <c r="AJ71" i="2" s="1"/>
  <c r="AI71" i="2"/>
  <c r="AI72" i="2"/>
  <c r="AI73" i="2"/>
  <c r="AJ74" i="2" s="1"/>
  <c r="AI74" i="2"/>
  <c r="AJ75" i="2" s="1"/>
  <c r="AI75" i="2"/>
  <c r="AI76" i="2"/>
  <c r="AI77" i="2"/>
  <c r="AJ78" i="2" s="1"/>
  <c r="AI78" i="2"/>
  <c r="AJ79" i="2" s="1"/>
  <c r="AI79" i="2"/>
  <c r="AI80" i="2"/>
  <c r="AJ81" i="2" s="1"/>
  <c r="AI81" i="2"/>
  <c r="AJ82" i="2" s="1"/>
  <c r="AI82" i="2"/>
  <c r="AJ83" i="2" s="1"/>
  <c r="AI83" i="2"/>
  <c r="AI84" i="2"/>
  <c r="AI85" i="2"/>
  <c r="AJ86" i="2" s="1"/>
  <c r="AI86" i="2"/>
  <c r="AJ87" i="2" s="1"/>
  <c r="AI87" i="2"/>
  <c r="AI88" i="2"/>
  <c r="AJ89" i="2" s="1"/>
  <c r="AI89" i="2"/>
  <c r="AJ90" i="2" s="1"/>
  <c r="AI90" i="2"/>
  <c r="AJ91" i="2" s="1"/>
  <c r="AI91" i="2"/>
  <c r="AI92" i="2"/>
  <c r="AI93" i="2"/>
  <c r="AJ94" i="2" s="1"/>
  <c r="AI94" i="2"/>
  <c r="AJ95" i="2" s="1"/>
  <c r="AI95" i="2"/>
  <c r="AI96" i="2"/>
  <c r="AJ97" i="2" s="1"/>
  <c r="AI97" i="2"/>
  <c r="AJ98" i="2" s="1"/>
  <c r="AI98" i="2"/>
  <c r="AJ99" i="2" s="1"/>
  <c r="AI99" i="2"/>
  <c r="AI100" i="2"/>
  <c r="AI101" i="2"/>
  <c r="AJ102" i="2" s="1"/>
  <c r="AI102" i="2"/>
  <c r="AJ103" i="2" s="1"/>
  <c r="AI103" i="2"/>
  <c r="AI104" i="2"/>
  <c r="AJ105" i="2" s="1"/>
  <c r="AI105" i="2"/>
  <c r="AJ106" i="2" s="1"/>
  <c r="AI106" i="2"/>
  <c r="AJ107" i="2" s="1"/>
  <c r="AI107" i="2"/>
  <c r="AI108" i="2"/>
  <c r="AI109" i="2"/>
  <c r="AJ110" i="2" s="1"/>
  <c r="AI110" i="2"/>
  <c r="AJ111" i="2" s="1"/>
  <c r="AI111" i="2"/>
  <c r="AI112" i="2"/>
  <c r="AJ113" i="2" s="1"/>
  <c r="AI113" i="2"/>
  <c r="AJ114" i="2" s="1"/>
  <c r="AI114" i="2"/>
  <c r="AJ115" i="2" s="1"/>
  <c r="AI115" i="2"/>
  <c r="AI116" i="2"/>
  <c r="AI117" i="2"/>
  <c r="AJ118" i="2" s="1"/>
  <c r="AI118" i="2"/>
  <c r="AJ119" i="2" s="1"/>
  <c r="AI119" i="2"/>
  <c r="AI120" i="2"/>
  <c r="AJ121" i="2" s="1"/>
  <c r="AI121" i="2"/>
  <c r="AJ122" i="2" s="1"/>
  <c r="AI122" i="2"/>
  <c r="AJ123" i="2" s="1"/>
  <c r="AI123" i="2"/>
  <c r="AI124" i="2"/>
  <c r="AI125" i="2"/>
  <c r="AJ126" i="2" s="1"/>
  <c r="AI126" i="2"/>
  <c r="AJ127" i="2" s="1"/>
  <c r="AI127" i="2"/>
  <c r="AI128" i="2"/>
  <c r="AJ129" i="2" s="1"/>
  <c r="AI129" i="2"/>
  <c r="AJ130" i="2" s="1"/>
  <c r="AI130" i="2"/>
  <c r="AJ131" i="2" s="1"/>
  <c r="AI131" i="2"/>
  <c r="AI132" i="2"/>
  <c r="AI133" i="2"/>
  <c r="AJ134" i="2" s="1"/>
  <c r="AI134" i="2"/>
  <c r="AJ135" i="2" s="1"/>
  <c r="AI135" i="2"/>
  <c r="AI136" i="2"/>
  <c r="AJ137" i="2" s="1"/>
  <c r="AI137" i="2"/>
  <c r="AJ138" i="2" s="1"/>
  <c r="AI138" i="2"/>
  <c r="AJ139" i="2" s="1"/>
  <c r="AI139" i="2"/>
  <c r="AI140" i="2"/>
  <c r="AI141" i="2"/>
  <c r="AJ142" i="2" s="1"/>
  <c r="AI142" i="2"/>
  <c r="AJ143" i="2" s="1"/>
  <c r="AI143" i="2"/>
  <c r="AI144" i="2"/>
  <c r="AJ145" i="2" s="1"/>
  <c r="AI145" i="2"/>
  <c r="AJ146" i="2" s="1"/>
  <c r="AI146" i="2"/>
  <c r="AJ147" i="2" s="1"/>
  <c r="AI147" i="2"/>
  <c r="AI148" i="2"/>
  <c r="AI149" i="2"/>
  <c r="AJ150" i="2" s="1"/>
  <c r="AI150" i="2"/>
  <c r="AJ151" i="2" s="1"/>
  <c r="AI151" i="2"/>
  <c r="AI152" i="2"/>
  <c r="AJ153" i="2" s="1"/>
  <c r="AI153" i="2"/>
  <c r="AJ154" i="2" s="1"/>
  <c r="AI154" i="2"/>
  <c r="AJ155" i="2" s="1"/>
  <c r="AI155" i="2"/>
  <c r="AI156" i="2"/>
  <c r="AI157" i="2"/>
  <c r="AJ158" i="2" s="1"/>
  <c r="AI158" i="2"/>
  <c r="AJ159" i="2" s="1"/>
  <c r="AI159" i="2"/>
  <c r="AI160" i="2"/>
  <c r="AJ161" i="2" s="1"/>
  <c r="AI161" i="2"/>
  <c r="AJ162" i="2" s="1"/>
  <c r="AI162" i="2"/>
  <c r="AJ163" i="2" s="1"/>
  <c r="AI163" i="2"/>
  <c r="AI164" i="2"/>
  <c r="AI165" i="2"/>
  <c r="AJ166" i="2" s="1"/>
  <c r="AI166" i="2"/>
  <c r="AJ167" i="2" s="1"/>
  <c r="AI167" i="2"/>
  <c r="AI168" i="2"/>
  <c r="AJ169" i="2" s="1"/>
  <c r="AI169" i="2"/>
  <c r="AJ170" i="2" s="1"/>
  <c r="AI170" i="2"/>
  <c r="AJ171" i="2" s="1"/>
  <c r="AI171" i="2"/>
  <c r="AI172" i="2"/>
  <c r="AI173" i="2"/>
  <c r="AJ174" i="2" s="1"/>
  <c r="AI174" i="2"/>
  <c r="AJ175" i="2" s="1"/>
  <c r="AI175" i="2"/>
  <c r="AI176" i="2"/>
  <c r="AJ177" i="2" s="1"/>
  <c r="AI177" i="2"/>
  <c r="AJ178" i="2" s="1"/>
  <c r="AI178" i="2"/>
  <c r="AJ179" i="2" s="1"/>
  <c r="AI179" i="2"/>
  <c r="AI180" i="2"/>
  <c r="AI181" i="2"/>
  <c r="AJ182" i="2" s="1"/>
  <c r="AI182" i="2"/>
  <c r="AJ183" i="2" s="1"/>
  <c r="AI183" i="2"/>
  <c r="AI184" i="2"/>
  <c r="AJ185" i="2" s="1"/>
  <c r="AI185" i="2"/>
  <c r="AJ186" i="2" s="1"/>
  <c r="AI186" i="2"/>
  <c r="AJ187" i="2" s="1"/>
  <c r="AI187" i="2"/>
  <c r="AI188" i="2"/>
  <c r="AI189" i="2"/>
  <c r="AJ190" i="2" s="1"/>
  <c r="AI190" i="2"/>
  <c r="AJ191" i="2" s="1"/>
  <c r="AI191" i="2"/>
  <c r="AI192" i="2"/>
  <c r="AJ193" i="2" s="1"/>
  <c r="AI193" i="2"/>
  <c r="AJ194" i="2" s="1"/>
  <c r="AI194" i="2"/>
  <c r="AJ195" i="2" s="1"/>
  <c r="AI195" i="2"/>
  <c r="AI196" i="2"/>
  <c r="AI197" i="2"/>
  <c r="AJ198" i="2" s="1"/>
  <c r="AI198" i="2"/>
  <c r="AJ199" i="2" s="1"/>
  <c r="AI199" i="2"/>
  <c r="AI200" i="2"/>
  <c r="AJ201" i="2" s="1"/>
  <c r="AI201" i="2"/>
  <c r="AJ202" i="2" s="1"/>
  <c r="AI202" i="2"/>
  <c r="AJ203" i="2" s="1"/>
  <c r="AI203" i="2"/>
  <c r="AI204" i="2"/>
  <c r="AI205" i="2"/>
  <c r="AJ206" i="2" s="1"/>
  <c r="AI206" i="2"/>
  <c r="AJ207" i="2" s="1"/>
  <c r="AI207" i="2"/>
  <c r="AI208" i="2"/>
  <c r="AJ209" i="2" s="1"/>
  <c r="AI209" i="2"/>
  <c r="AJ210" i="2" s="1"/>
  <c r="AI210" i="2"/>
  <c r="AJ211" i="2" s="1"/>
  <c r="AI211" i="2"/>
  <c r="AI212" i="2"/>
  <c r="AI213" i="2"/>
  <c r="AJ214" i="2" s="1"/>
  <c r="AI214" i="2"/>
  <c r="AJ215" i="2" s="1"/>
  <c r="AI215" i="2"/>
  <c r="AI216" i="2"/>
  <c r="AJ217" i="2" s="1"/>
  <c r="AI217" i="2"/>
  <c r="AJ218" i="2" s="1"/>
  <c r="AI218" i="2"/>
  <c r="AJ219" i="2" s="1"/>
  <c r="AI219" i="2"/>
  <c r="AI220" i="2"/>
  <c r="AI221" i="2"/>
  <c r="AJ222" i="2" s="1"/>
  <c r="AI222" i="2"/>
  <c r="AJ223" i="2" s="1"/>
  <c r="AI223" i="2"/>
  <c r="AI224" i="2"/>
  <c r="AJ225" i="2" s="1"/>
  <c r="AI225" i="2"/>
  <c r="AJ226" i="2" s="1"/>
  <c r="AI226" i="2"/>
  <c r="AJ227" i="2" s="1"/>
  <c r="AI227" i="2"/>
  <c r="AI228" i="2"/>
  <c r="AI229" i="2"/>
  <c r="AJ230" i="2" s="1"/>
  <c r="AI230" i="2"/>
  <c r="AJ231" i="2" s="1"/>
  <c r="AI231" i="2"/>
  <c r="AI232" i="2"/>
  <c r="AJ233" i="2" s="1"/>
  <c r="AI233" i="2"/>
  <c r="AJ234" i="2" s="1"/>
  <c r="AI234" i="2"/>
  <c r="AJ235" i="2" s="1"/>
  <c r="AI235" i="2"/>
  <c r="AI236" i="2"/>
  <c r="AI237" i="2"/>
  <c r="AJ238" i="2" s="1"/>
  <c r="AI238" i="2"/>
  <c r="AJ239" i="2" s="1"/>
  <c r="AI239" i="2"/>
  <c r="AI240" i="2"/>
  <c r="AJ241" i="2" s="1"/>
  <c r="AI241" i="2"/>
  <c r="AJ242" i="2" s="1"/>
  <c r="AI242" i="2"/>
  <c r="AJ243" i="2" s="1"/>
  <c r="AI243" i="2"/>
  <c r="AI244" i="2"/>
  <c r="AI245" i="2"/>
  <c r="AJ246" i="2" s="1"/>
  <c r="AI246" i="2"/>
  <c r="AJ247" i="2" s="1"/>
  <c r="AI247" i="2"/>
  <c r="AI248" i="2"/>
  <c r="AJ249" i="2" s="1"/>
  <c r="AI249" i="2"/>
  <c r="AJ250" i="2" s="1"/>
  <c r="AI250" i="2"/>
  <c r="AJ251" i="2" s="1"/>
  <c r="AI251" i="2"/>
  <c r="AI252" i="2"/>
  <c r="AI253" i="2"/>
  <c r="AJ254" i="2" s="1"/>
  <c r="AI254" i="2"/>
  <c r="AJ255" i="2" s="1"/>
  <c r="AI255" i="2"/>
  <c r="AI256" i="2"/>
  <c r="AJ257" i="2" s="1"/>
  <c r="AI257" i="2"/>
  <c r="AJ258" i="2" s="1"/>
  <c r="AI258" i="2"/>
  <c r="AJ259" i="2" s="1"/>
  <c r="AI259" i="2"/>
  <c r="AI260" i="2"/>
  <c r="AI261" i="2"/>
  <c r="AJ262" i="2" s="1"/>
  <c r="AI262" i="2"/>
  <c r="AJ263" i="2" s="1"/>
  <c r="AI263" i="2"/>
  <c r="AI264" i="2"/>
  <c r="AJ265" i="2" s="1"/>
  <c r="AI265" i="2"/>
  <c r="AJ266" i="2" s="1"/>
  <c r="AI266" i="2"/>
  <c r="AJ267" i="2" s="1"/>
  <c r="AI267" i="2"/>
  <c r="AI268" i="2"/>
  <c r="AI269" i="2"/>
  <c r="AJ270" i="2" s="1"/>
  <c r="AI270" i="2"/>
  <c r="AJ271" i="2" s="1"/>
  <c r="AI271" i="2"/>
  <c r="AI272" i="2"/>
  <c r="AJ273" i="2" s="1"/>
  <c r="AI273" i="2"/>
  <c r="AJ274" i="2" s="1"/>
  <c r="AI274" i="2"/>
  <c r="AJ275" i="2" s="1"/>
  <c r="AI275" i="2"/>
  <c r="AI276" i="2"/>
  <c r="AI277" i="2"/>
  <c r="AJ278" i="2" s="1"/>
  <c r="AI278" i="2"/>
  <c r="AJ279" i="2" s="1"/>
  <c r="AI279" i="2"/>
  <c r="AI280" i="2"/>
  <c r="AJ281" i="2" s="1"/>
  <c r="AI281" i="2"/>
  <c r="AJ282" i="2" s="1"/>
  <c r="AI282" i="2"/>
  <c r="AJ283" i="2" s="1"/>
  <c r="AI283" i="2"/>
  <c r="AI284" i="2"/>
  <c r="AI285" i="2"/>
  <c r="AJ286" i="2" s="1"/>
  <c r="AI286" i="2"/>
  <c r="AJ287" i="2" s="1"/>
  <c r="AI287" i="2"/>
  <c r="AI288" i="2"/>
  <c r="AJ289" i="2" s="1"/>
  <c r="AI289" i="2"/>
  <c r="AJ290" i="2" s="1"/>
  <c r="AI290" i="2"/>
  <c r="AJ291" i="2" s="1"/>
  <c r="AI291" i="2"/>
  <c r="AI292" i="2"/>
  <c r="AI293" i="2"/>
  <c r="AJ294" i="2" s="1"/>
  <c r="AI294" i="2"/>
  <c r="AJ295" i="2" s="1"/>
  <c r="AI295" i="2"/>
  <c r="AI296" i="2"/>
  <c r="AJ297" i="2" s="1"/>
  <c r="AI297" i="2"/>
  <c r="AJ298" i="2" s="1"/>
  <c r="AI298" i="2"/>
  <c r="AJ299" i="2" s="1"/>
  <c r="AI299" i="2"/>
  <c r="AI300" i="2"/>
  <c r="AI301" i="2"/>
  <c r="AJ302" i="2" s="1"/>
  <c r="AI302" i="2"/>
  <c r="AJ303" i="2" s="1"/>
  <c r="AI303" i="2"/>
  <c r="AI304" i="2"/>
  <c r="AJ305" i="2" s="1"/>
  <c r="AI305" i="2"/>
  <c r="AJ306" i="2" s="1"/>
  <c r="AI306" i="2"/>
  <c r="AJ307" i="2" s="1"/>
  <c r="AI307" i="2"/>
  <c r="AI308" i="2"/>
  <c r="AI309" i="2"/>
  <c r="AJ310" i="2" s="1"/>
  <c r="AI310" i="2"/>
  <c r="AJ311" i="2" s="1"/>
  <c r="AI311" i="2"/>
  <c r="AI312" i="2"/>
  <c r="AJ313" i="2" s="1"/>
  <c r="AI313" i="2"/>
  <c r="AJ314" i="2" s="1"/>
  <c r="AI314" i="2"/>
  <c r="AJ315" i="2" s="1"/>
  <c r="AI315" i="2"/>
  <c r="AI316" i="2"/>
  <c r="AJ317" i="2" s="1"/>
  <c r="AI317" i="2"/>
  <c r="AJ318" i="2" s="1"/>
  <c r="AI318" i="2"/>
  <c r="AJ319" i="2" s="1"/>
  <c r="AI319" i="2"/>
  <c r="AI320" i="2"/>
  <c r="AJ321" i="2" s="1"/>
  <c r="AI321" i="2"/>
  <c r="AJ322" i="2" s="1"/>
  <c r="AI322" i="2"/>
  <c r="AJ323" i="2" s="1"/>
  <c r="AI323" i="2"/>
  <c r="AI324" i="2"/>
  <c r="AI325" i="2"/>
  <c r="AJ326" i="2" s="1"/>
  <c r="AI326" i="2"/>
  <c r="AJ327" i="2" s="1"/>
  <c r="AI327" i="2"/>
  <c r="AI328" i="2"/>
  <c r="AJ329" i="2" s="1"/>
  <c r="AI329" i="2"/>
  <c r="AJ330" i="2" s="1"/>
  <c r="AI330" i="2"/>
  <c r="AJ331" i="2" s="1"/>
  <c r="AI331" i="2"/>
  <c r="AI332" i="2"/>
  <c r="AI333" i="2"/>
  <c r="AJ334" i="2" s="1"/>
  <c r="AI334" i="2"/>
  <c r="AJ335" i="2" s="1"/>
  <c r="AI335" i="2"/>
  <c r="AI336" i="2"/>
  <c r="AJ337" i="2" s="1"/>
  <c r="AI337" i="2"/>
  <c r="AJ338" i="2" s="1"/>
  <c r="AI338" i="2"/>
  <c r="AJ339" i="2" s="1"/>
  <c r="AI339" i="2"/>
  <c r="AI340" i="2"/>
  <c r="AI341" i="2"/>
  <c r="AJ342" i="2" s="1"/>
  <c r="AI342" i="2"/>
  <c r="AJ343" i="2" s="1"/>
  <c r="AI343" i="2"/>
  <c r="AI344" i="2"/>
  <c r="AJ345" i="2" s="1"/>
  <c r="AI345" i="2"/>
  <c r="AJ346" i="2" s="1"/>
  <c r="AI346" i="2"/>
  <c r="AJ347" i="2" s="1"/>
  <c r="AI347" i="2"/>
  <c r="AI348" i="2"/>
  <c r="AJ349" i="2" s="1"/>
  <c r="AI349" i="2"/>
  <c r="AJ350" i="2" s="1"/>
  <c r="AI350" i="2"/>
  <c r="AJ351" i="2" s="1"/>
  <c r="AI351" i="2"/>
  <c r="AI352" i="2"/>
  <c r="AJ353" i="2" s="1"/>
  <c r="AI353" i="2"/>
  <c r="AJ354" i="2" s="1"/>
  <c r="AI354" i="2"/>
  <c r="AJ355" i="2" s="1"/>
  <c r="AI355" i="2"/>
  <c r="AI356" i="2"/>
  <c r="AI357" i="2"/>
  <c r="AJ358" i="2" s="1"/>
  <c r="AI358" i="2"/>
  <c r="AJ359" i="2" s="1"/>
  <c r="AI359" i="2"/>
  <c r="AI360" i="2"/>
  <c r="AJ361" i="2" s="1"/>
  <c r="AI361" i="2"/>
  <c r="AJ362" i="2" s="1"/>
  <c r="AI362" i="2"/>
  <c r="AJ363" i="2" s="1"/>
  <c r="AI363" i="2"/>
  <c r="AI364" i="2"/>
  <c r="AI365" i="2"/>
  <c r="AJ366" i="2" s="1"/>
  <c r="AI366" i="2"/>
  <c r="AJ367" i="2" s="1"/>
  <c r="AI367" i="2"/>
  <c r="AI368" i="2"/>
  <c r="AJ369" i="2" s="1"/>
  <c r="AI369" i="2"/>
  <c r="AJ370" i="2" s="1"/>
  <c r="AI370" i="2"/>
  <c r="AJ371" i="2" s="1"/>
  <c r="AI371" i="2"/>
  <c r="AI372" i="2"/>
  <c r="AI373" i="2"/>
  <c r="AJ374" i="2" s="1"/>
  <c r="AI374" i="2"/>
  <c r="AJ375" i="2" s="1"/>
  <c r="AI375" i="2"/>
  <c r="AI376" i="2"/>
  <c r="AJ377" i="2" s="1"/>
  <c r="AI377" i="2"/>
  <c r="AJ378" i="2" s="1"/>
  <c r="AI378" i="2"/>
  <c r="AJ379" i="2" s="1"/>
  <c r="AI379" i="2"/>
  <c r="AI380" i="2"/>
  <c r="AJ381" i="2" s="1"/>
  <c r="AI381" i="2"/>
  <c r="AJ382" i="2" s="1"/>
  <c r="AI382" i="2"/>
  <c r="AJ383" i="2" s="1"/>
  <c r="AI383" i="2"/>
  <c r="AI384" i="2"/>
  <c r="AJ385" i="2" s="1"/>
  <c r="AI385" i="2"/>
  <c r="AJ386" i="2" s="1"/>
  <c r="AI386" i="2"/>
  <c r="AJ387" i="2" s="1"/>
  <c r="AI387" i="2"/>
  <c r="AI388" i="2"/>
  <c r="AJ389" i="2" s="1"/>
  <c r="AI389" i="2"/>
  <c r="AJ390" i="2" s="1"/>
  <c r="AI390" i="2"/>
  <c r="AJ391" i="2" s="1"/>
  <c r="AI391" i="2"/>
  <c r="AI392" i="2"/>
  <c r="AI393" i="2"/>
  <c r="AJ394" i="2" s="1"/>
  <c r="AI394" i="2"/>
  <c r="AJ395" i="2" s="1"/>
  <c r="AI395" i="2"/>
  <c r="AI396" i="2"/>
  <c r="AJ397" i="2" s="1"/>
  <c r="AI397" i="2"/>
  <c r="AJ398" i="2" s="1"/>
  <c r="AI398" i="2"/>
  <c r="AJ399" i="2" s="1"/>
  <c r="AI399" i="2"/>
  <c r="AI400" i="2"/>
  <c r="AI401" i="2"/>
  <c r="AJ402" i="2" s="1"/>
  <c r="AI402" i="2"/>
  <c r="AJ403" i="2" s="1"/>
  <c r="AI403" i="2"/>
  <c r="AI404" i="2"/>
  <c r="AJ405" i="2" s="1"/>
  <c r="AI405" i="2"/>
  <c r="AJ406" i="2" s="1"/>
  <c r="AI406" i="2"/>
  <c r="AJ407" i="2" s="1"/>
  <c r="AI407" i="2"/>
  <c r="AI408" i="2"/>
  <c r="AI409" i="2"/>
  <c r="AJ410" i="2" s="1"/>
  <c r="AI410" i="2"/>
  <c r="AJ411" i="2" s="1"/>
  <c r="AI411" i="2"/>
  <c r="AI412" i="2"/>
  <c r="AJ413" i="2" s="1"/>
  <c r="AI413" i="2"/>
  <c r="AJ414" i="2" s="1"/>
  <c r="AI414" i="2"/>
  <c r="AJ415" i="2" s="1"/>
  <c r="AI415" i="2"/>
  <c r="AI416" i="2"/>
  <c r="AI417" i="2"/>
  <c r="AJ418" i="2" s="1"/>
  <c r="AI418" i="2"/>
  <c r="AJ419" i="2" s="1"/>
  <c r="AI419" i="2"/>
  <c r="AI420" i="2"/>
  <c r="AJ421" i="2" s="1"/>
  <c r="AI421" i="2"/>
  <c r="AJ422" i="2" s="1"/>
  <c r="AI422" i="2"/>
  <c r="AJ423" i="2" s="1"/>
  <c r="AI423" i="2"/>
  <c r="AI424" i="2"/>
  <c r="AI425" i="2"/>
  <c r="AJ426" i="2" s="1"/>
  <c r="AI426" i="2"/>
  <c r="AJ427" i="2" s="1"/>
  <c r="AI427" i="2"/>
  <c r="AI428" i="2"/>
  <c r="AJ429" i="2" s="1"/>
  <c r="AI429" i="2"/>
  <c r="AJ430" i="2" s="1"/>
  <c r="AI430" i="2"/>
  <c r="AJ431" i="2" s="1"/>
  <c r="AI431" i="2"/>
  <c r="AI432" i="2"/>
  <c r="AI433" i="2"/>
  <c r="AJ434" i="2" s="1"/>
  <c r="AI434" i="2"/>
  <c r="AJ435" i="2" s="1"/>
  <c r="AI435" i="2"/>
  <c r="AI436" i="2"/>
  <c r="AJ437" i="2" s="1"/>
  <c r="AI437" i="2"/>
  <c r="AJ438" i="2" s="1"/>
  <c r="AI438" i="2"/>
  <c r="AJ439" i="2" s="1"/>
  <c r="AI439" i="2"/>
  <c r="AI440" i="2"/>
  <c r="AI441" i="2"/>
  <c r="AJ442" i="2" s="1"/>
  <c r="AI442" i="2"/>
  <c r="AJ443" i="2" s="1"/>
  <c r="AI443" i="2"/>
  <c r="AI444" i="2"/>
  <c r="AJ445" i="2" s="1"/>
  <c r="AI445" i="2"/>
  <c r="AJ446" i="2" s="1"/>
  <c r="AI446" i="2"/>
  <c r="AJ447" i="2" s="1"/>
  <c r="AI447" i="2"/>
  <c r="AI448" i="2"/>
  <c r="AI449" i="2"/>
  <c r="AJ450" i="2" s="1"/>
  <c r="AI450" i="2"/>
  <c r="AJ451" i="2" s="1"/>
  <c r="AI451" i="2"/>
  <c r="AI452" i="2"/>
  <c r="AJ453" i="2" s="1"/>
  <c r="AI453" i="2"/>
  <c r="AJ454" i="2" s="1"/>
  <c r="AI454" i="2"/>
  <c r="AJ455" i="2" s="1"/>
  <c r="AI455" i="2"/>
  <c r="AI456" i="2"/>
  <c r="AI457" i="2"/>
  <c r="AJ458" i="2" s="1"/>
  <c r="AI458" i="2"/>
  <c r="AJ459" i="2" s="1"/>
  <c r="AI459" i="2"/>
  <c r="AI460" i="2"/>
  <c r="AJ461" i="2" s="1"/>
  <c r="AI461" i="2"/>
  <c r="AJ462" i="2" s="1"/>
  <c r="AI462" i="2"/>
  <c r="AJ463" i="2" s="1"/>
  <c r="AI463" i="2"/>
  <c r="AI464" i="2"/>
  <c r="AI465" i="2"/>
  <c r="AJ466" i="2" s="1"/>
  <c r="AI466" i="2"/>
  <c r="AJ467" i="2" s="1"/>
  <c r="AI467" i="2"/>
  <c r="AI468" i="2"/>
  <c r="AJ469" i="2" s="1"/>
  <c r="AI469" i="2"/>
  <c r="AJ470" i="2" s="1"/>
  <c r="AI470" i="2"/>
  <c r="AJ471" i="2" s="1"/>
  <c r="AI471" i="2"/>
  <c r="AI472" i="2"/>
  <c r="AI473" i="2"/>
  <c r="AJ474" i="2" s="1"/>
  <c r="AI474" i="2"/>
  <c r="AJ475" i="2" s="1"/>
  <c r="AI475" i="2"/>
  <c r="AI476" i="2"/>
  <c r="AJ477" i="2" s="1"/>
  <c r="AI477" i="2"/>
  <c r="AJ478" i="2" s="1"/>
  <c r="AI478" i="2"/>
  <c r="AJ479" i="2" s="1"/>
  <c r="AI479" i="2"/>
  <c r="AI480" i="2"/>
  <c r="AI481" i="2"/>
  <c r="AJ482" i="2" s="1"/>
  <c r="AI482" i="2"/>
  <c r="AJ483" i="2" s="1"/>
  <c r="AI483" i="2"/>
  <c r="AI484" i="2"/>
  <c r="AJ485" i="2" s="1"/>
  <c r="AI485" i="2"/>
  <c r="AJ486" i="2" s="1"/>
  <c r="AI486" i="2"/>
  <c r="AJ487" i="2" s="1"/>
  <c r="AI487" i="2"/>
  <c r="AI488" i="2"/>
  <c r="AI489" i="2"/>
  <c r="AJ490" i="2" s="1"/>
  <c r="AI490" i="2"/>
  <c r="AJ491" i="2" s="1"/>
  <c r="AI491" i="2"/>
  <c r="AI492" i="2"/>
  <c r="AJ493" i="2" s="1"/>
  <c r="AI493" i="2"/>
  <c r="AJ494" i="2" s="1"/>
  <c r="AI494" i="2"/>
  <c r="AJ495" i="2" s="1"/>
  <c r="AI495" i="2"/>
  <c r="AI496" i="2"/>
  <c r="AI497" i="2"/>
  <c r="AJ498" i="2" s="1"/>
  <c r="AI498" i="2"/>
  <c r="AJ499" i="2" s="1"/>
  <c r="AI499" i="2"/>
  <c r="AI500" i="2"/>
  <c r="AJ501" i="2" s="1"/>
  <c r="AI501" i="2"/>
  <c r="AJ502" i="2" s="1"/>
  <c r="AI502" i="2"/>
  <c r="AJ503" i="2" s="1"/>
  <c r="AI503" i="2"/>
  <c r="AI504" i="2"/>
  <c r="AI505" i="2"/>
  <c r="AJ506" i="2" s="1"/>
  <c r="AI506" i="2"/>
  <c r="AJ507" i="2" s="1"/>
  <c r="AI507" i="2"/>
  <c r="AI508" i="2"/>
  <c r="AJ509" i="2" s="1"/>
  <c r="AI509" i="2"/>
  <c r="AJ510" i="2" s="1"/>
  <c r="AI510" i="2"/>
  <c r="AJ511" i="2" s="1"/>
  <c r="AI511" i="2"/>
  <c r="AI512" i="2"/>
  <c r="AI513" i="2"/>
  <c r="AJ514" i="2" s="1"/>
  <c r="AI514" i="2"/>
  <c r="AJ515" i="2" s="1"/>
  <c r="AI515" i="2"/>
  <c r="AI516" i="2"/>
  <c r="AJ517" i="2" s="1"/>
  <c r="AI517" i="2"/>
  <c r="AJ518" i="2" s="1"/>
  <c r="AI518" i="2"/>
  <c r="AJ519" i="2" s="1"/>
  <c r="AI519" i="2"/>
  <c r="AI520" i="2"/>
  <c r="AI521" i="2"/>
  <c r="AJ522" i="2" s="1"/>
  <c r="AI522" i="2"/>
  <c r="AJ523" i="2" s="1"/>
  <c r="AI523" i="2"/>
  <c r="AI524" i="2"/>
  <c r="AJ525" i="2" s="1"/>
  <c r="AI525" i="2"/>
  <c r="AJ526" i="2" s="1"/>
  <c r="AI526" i="2"/>
  <c r="AJ527" i="2" s="1"/>
  <c r="AI527" i="2"/>
  <c r="AI528" i="2"/>
  <c r="AJ529" i="2" s="1"/>
  <c r="AI529" i="2"/>
  <c r="AJ530" i="2" s="1"/>
  <c r="AI530" i="2"/>
  <c r="AJ531" i="2" s="1"/>
  <c r="AI531" i="2"/>
  <c r="AI532" i="2"/>
  <c r="AJ533" i="2" s="1"/>
  <c r="AI533" i="2"/>
  <c r="AJ534" i="2" s="1"/>
  <c r="AI534" i="2"/>
  <c r="AJ535" i="2" s="1"/>
  <c r="AI535" i="2"/>
  <c r="AI536" i="2"/>
  <c r="AI537" i="2"/>
  <c r="AJ538" i="2" s="1"/>
  <c r="AI538" i="2"/>
  <c r="AJ539" i="2" s="1"/>
  <c r="AI539" i="2"/>
  <c r="AI540" i="2"/>
  <c r="AJ541" i="2" s="1"/>
  <c r="AI541" i="2"/>
  <c r="AJ542" i="2" s="1"/>
  <c r="AI542" i="2"/>
  <c r="AJ543" i="2" s="1"/>
  <c r="AI543" i="2"/>
  <c r="AI544" i="2"/>
  <c r="AI545" i="2"/>
  <c r="AJ546" i="2" s="1"/>
  <c r="AI546" i="2"/>
  <c r="AJ547" i="2" s="1"/>
  <c r="AI547" i="2"/>
  <c r="AI548" i="2"/>
  <c r="AJ549" i="2" s="1"/>
  <c r="AI549" i="2"/>
  <c r="AJ550" i="2" s="1"/>
  <c r="AI550" i="2"/>
  <c r="AJ551" i="2" s="1"/>
  <c r="AI551" i="2"/>
  <c r="AI552" i="2"/>
  <c r="AI553" i="2"/>
  <c r="AJ554" i="2" s="1"/>
  <c r="AI554" i="2"/>
  <c r="AJ555" i="2" s="1"/>
  <c r="AI555" i="2"/>
  <c r="AI556" i="2"/>
  <c r="AJ557" i="2" s="1"/>
  <c r="AI557" i="2"/>
  <c r="AJ558" i="2" s="1"/>
  <c r="AI558" i="2"/>
  <c r="AJ559" i="2" s="1"/>
  <c r="AI559" i="2"/>
  <c r="AI560" i="2"/>
  <c r="AJ561" i="2" s="1"/>
  <c r="AI561" i="2"/>
  <c r="AJ562" i="2" s="1"/>
  <c r="AI562" i="2"/>
  <c r="AJ563" i="2" s="1"/>
  <c r="AI563" i="2"/>
  <c r="AI564" i="2"/>
  <c r="AJ565" i="2" s="1"/>
  <c r="AI565" i="2"/>
  <c r="AJ566" i="2" s="1"/>
  <c r="AI566" i="2"/>
  <c r="AJ567" i="2" s="1"/>
  <c r="AI567" i="2"/>
  <c r="AI568" i="2"/>
  <c r="AI569" i="2"/>
  <c r="AJ570" i="2" s="1"/>
  <c r="AI570" i="2"/>
  <c r="AJ571" i="2" s="1"/>
  <c r="AI571" i="2"/>
  <c r="AI572" i="2"/>
  <c r="AJ573" i="2" s="1"/>
  <c r="AI573" i="2"/>
  <c r="AJ574" i="2" s="1"/>
  <c r="AI574" i="2"/>
  <c r="AJ575" i="2" s="1"/>
  <c r="AI575" i="2"/>
  <c r="AI576" i="2"/>
  <c r="AI577" i="2"/>
  <c r="AJ578" i="2" s="1"/>
  <c r="AI578" i="2"/>
  <c r="AJ579" i="2" s="1"/>
  <c r="AI579" i="2"/>
  <c r="AI580" i="2"/>
  <c r="AJ581" i="2" s="1"/>
  <c r="AI581" i="2"/>
  <c r="AJ582" i="2" s="1"/>
  <c r="AI582" i="2"/>
  <c r="AI54" i="2"/>
  <c r="AO55" i="2"/>
  <c r="AO56" i="2"/>
  <c r="AP57" i="2" s="1"/>
  <c r="AO57" i="2"/>
  <c r="AP58" i="2" s="1"/>
  <c r="AO58" i="2"/>
  <c r="AP59" i="2" s="1"/>
  <c r="AO59" i="2"/>
  <c r="AP60" i="2" s="1"/>
  <c r="AO60" i="2"/>
  <c r="AP61" i="2" s="1"/>
  <c r="AO61" i="2"/>
  <c r="AP62" i="2" s="1"/>
  <c r="AO62" i="2"/>
  <c r="AP63" i="2" s="1"/>
  <c r="AO63" i="2"/>
  <c r="AP64" i="2" s="1"/>
  <c r="AO64" i="2"/>
  <c r="AP65" i="2" s="1"/>
  <c r="AO65" i="2"/>
  <c r="AP66" i="2" s="1"/>
  <c r="AO66" i="2"/>
  <c r="AP67" i="2" s="1"/>
  <c r="AO67" i="2"/>
  <c r="AP68" i="2" s="1"/>
  <c r="AO68" i="2"/>
  <c r="AP69" i="2" s="1"/>
  <c r="AO69" i="2"/>
  <c r="AP70" i="2" s="1"/>
  <c r="AO70" i="2"/>
  <c r="AP71" i="2" s="1"/>
  <c r="AO71" i="2"/>
  <c r="AP72" i="2" s="1"/>
  <c r="AO72" i="2"/>
  <c r="AP73" i="2" s="1"/>
  <c r="AO73" i="2"/>
  <c r="AP74" i="2" s="1"/>
  <c r="AO74" i="2"/>
  <c r="AO75" i="2"/>
  <c r="AP76" i="2" s="1"/>
  <c r="AO76" i="2"/>
  <c r="AP77" i="2" s="1"/>
  <c r="AO77" i="2"/>
  <c r="AP78" i="2" s="1"/>
  <c r="AO78" i="2"/>
  <c r="AO79" i="2"/>
  <c r="AP80" i="2" s="1"/>
  <c r="AO80" i="2"/>
  <c r="AP81" i="2" s="1"/>
  <c r="AO81" i="2"/>
  <c r="AP82" i="2" s="1"/>
  <c r="AO82" i="2"/>
  <c r="AP83" i="2" s="1"/>
  <c r="AO83" i="2"/>
  <c r="AP84" i="2" s="1"/>
  <c r="AO84" i="2"/>
  <c r="AP85" i="2" s="1"/>
  <c r="AO85" i="2"/>
  <c r="AP86" i="2" s="1"/>
  <c r="AO86" i="2"/>
  <c r="AO87" i="2"/>
  <c r="AP88" i="2" s="1"/>
  <c r="AO88" i="2"/>
  <c r="AP89" i="2" s="1"/>
  <c r="AO89" i="2"/>
  <c r="AP90" i="2" s="1"/>
  <c r="AO90" i="2"/>
  <c r="AP91" i="2" s="1"/>
  <c r="AO91" i="2"/>
  <c r="AP92" i="2" s="1"/>
  <c r="AO92" i="2"/>
  <c r="AP93" i="2" s="1"/>
  <c r="AO93" i="2"/>
  <c r="AP94" i="2" s="1"/>
  <c r="AO94" i="2"/>
  <c r="AP95" i="2" s="1"/>
  <c r="AO95" i="2"/>
  <c r="AP96" i="2" s="1"/>
  <c r="AO96" i="2"/>
  <c r="AP97" i="2" s="1"/>
  <c r="AO97" i="2"/>
  <c r="AP98" i="2" s="1"/>
  <c r="AO98" i="2"/>
  <c r="AO99" i="2"/>
  <c r="AP100" i="2" s="1"/>
  <c r="AO100" i="2"/>
  <c r="AP101" i="2" s="1"/>
  <c r="AO101" i="2"/>
  <c r="AP102" i="2" s="1"/>
  <c r="AO102" i="2"/>
  <c r="AP103" i="2" s="1"/>
  <c r="AO103" i="2"/>
  <c r="AP104" i="2" s="1"/>
  <c r="AO104" i="2"/>
  <c r="AP105" i="2" s="1"/>
  <c r="AO105" i="2"/>
  <c r="AP106" i="2" s="1"/>
  <c r="AO106" i="2"/>
  <c r="AO107" i="2"/>
  <c r="AP108" i="2" s="1"/>
  <c r="AO108" i="2"/>
  <c r="AP109" i="2" s="1"/>
  <c r="AO109" i="2"/>
  <c r="AP110" i="2" s="1"/>
  <c r="AO110" i="2"/>
  <c r="AP111" i="2" s="1"/>
  <c r="AO111" i="2"/>
  <c r="AP112" i="2" s="1"/>
  <c r="AO112" i="2"/>
  <c r="AP113" i="2" s="1"/>
  <c r="AO113" i="2"/>
  <c r="AP114" i="2" s="1"/>
  <c r="AO114" i="2"/>
  <c r="AP115" i="2" s="1"/>
  <c r="AO115" i="2"/>
  <c r="AP116" i="2" s="1"/>
  <c r="AO116" i="2"/>
  <c r="AP117" i="2" s="1"/>
  <c r="AO117" i="2"/>
  <c r="AP118" i="2" s="1"/>
  <c r="AO118" i="2"/>
  <c r="AO119" i="2"/>
  <c r="AP120" i="2" s="1"/>
  <c r="AO120" i="2"/>
  <c r="AP121" i="2" s="1"/>
  <c r="AO121" i="2"/>
  <c r="AP122" i="2" s="1"/>
  <c r="AO122" i="2"/>
  <c r="AP123" i="2" s="1"/>
  <c r="AO123" i="2"/>
  <c r="AP124" i="2" s="1"/>
  <c r="AO124" i="2"/>
  <c r="AP125" i="2" s="1"/>
  <c r="AO125" i="2"/>
  <c r="AP126" i="2" s="1"/>
  <c r="AO126" i="2"/>
  <c r="AP127" i="2" s="1"/>
  <c r="AO127" i="2"/>
  <c r="AO128" i="2"/>
  <c r="AP129" i="2" s="1"/>
  <c r="AO129" i="2"/>
  <c r="AP130" i="2" s="1"/>
  <c r="AO130" i="2"/>
  <c r="AP131" i="2" s="1"/>
  <c r="AO131" i="2"/>
  <c r="AP132" i="2" s="1"/>
  <c r="AO132" i="2"/>
  <c r="AP133" i="2" s="1"/>
  <c r="AO133" i="2"/>
  <c r="AP134" i="2" s="1"/>
  <c r="AO134" i="2"/>
  <c r="AP135" i="2" s="1"/>
  <c r="AO135" i="2"/>
  <c r="AP136" i="2" s="1"/>
  <c r="AO136" i="2"/>
  <c r="AP137" i="2" s="1"/>
  <c r="AO137" i="2"/>
  <c r="AP138" i="2" s="1"/>
  <c r="AO138" i="2"/>
  <c r="AP139" i="2" s="1"/>
  <c r="AO139" i="2"/>
  <c r="AO140" i="2"/>
  <c r="AP141" i="2" s="1"/>
  <c r="AO141" i="2"/>
  <c r="AP142" i="2" s="1"/>
  <c r="AO142" i="2"/>
  <c r="AO143" i="2"/>
  <c r="AP144" i="2" s="1"/>
  <c r="AO144" i="2"/>
  <c r="AP145" i="2" s="1"/>
  <c r="AO145" i="2"/>
  <c r="AP146" i="2" s="1"/>
  <c r="AO146" i="2"/>
  <c r="AP147" i="2" s="1"/>
  <c r="AO147" i="2"/>
  <c r="AP148" i="2" s="1"/>
  <c r="AO148" i="2"/>
  <c r="AP149" i="2" s="1"/>
  <c r="AO149" i="2"/>
  <c r="AP150" i="2" s="1"/>
  <c r="AO150" i="2"/>
  <c r="AO151" i="2"/>
  <c r="AP152" i="2" s="1"/>
  <c r="AO152" i="2"/>
  <c r="AP153" i="2" s="1"/>
  <c r="AO153" i="2"/>
  <c r="AP154" i="2" s="1"/>
  <c r="AO154" i="2"/>
  <c r="AP155" i="2" s="1"/>
  <c r="AO155" i="2"/>
  <c r="AP156" i="2" s="1"/>
  <c r="AO156" i="2"/>
  <c r="AP157" i="2" s="1"/>
  <c r="AO157" i="2"/>
  <c r="AP158" i="2" s="1"/>
  <c r="AO158" i="2"/>
  <c r="AP159" i="2" s="1"/>
  <c r="AO159" i="2"/>
  <c r="AO160" i="2"/>
  <c r="AP161" i="2" s="1"/>
  <c r="AO161" i="2"/>
  <c r="AP162" i="2" s="1"/>
  <c r="AO162" i="2"/>
  <c r="AP163" i="2" s="1"/>
  <c r="AO163" i="2"/>
  <c r="AO164" i="2"/>
  <c r="AP165" i="2" s="1"/>
  <c r="AO165" i="2"/>
  <c r="AP166" i="2" s="1"/>
  <c r="AO166" i="2"/>
  <c r="AP167" i="2" s="1"/>
  <c r="AO167" i="2"/>
  <c r="AP168" i="2" s="1"/>
  <c r="AO168" i="2"/>
  <c r="AP169" i="2" s="1"/>
  <c r="AO169" i="2"/>
  <c r="AP170" i="2" s="1"/>
  <c r="AO170" i="2"/>
  <c r="AP171" i="2" s="1"/>
  <c r="AO171" i="2"/>
  <c r="AO172" i="2"/>
  <c r="AP173" i="2" s="1"/>
  <c r="AO173" i="2"/>
  <c r="AP174" i="2" s="1"/>
  <c r="AO174" i="2"/>
  <c r="AP175" i="2" s="1"/>
  <c r="AO175" i="2"/>
  <c r="AP176" i="2" s="1"/>
  <c r="AO176" i="2"/>
  <c r="AP177" i="2" s="1"/>
  <c r="AO177" i="2"/>
  <c r="AP178" i="2" s="1"/>
  <c r="AO178" i="2"/>
  <c r="AP179" i="2" s="1"/>
  <c r="AO179" i="2"/>
  <c r="AP180" i="2" s="1"/>
  <c r="AO180" i="2"/>
  <c r="AP181" i="2" s="1"/>
  <c r="AO181" i="2"/>
  <c r="AP182" i="2" s="1"/>
  <c r="AO182" i="2"/>
  <c r="AO183" i="2"/>
  <c r="AO184" i="2"/>
  <c r="AP185" i="2" s="1"/>
  <c r="AO185" i="2"/>
  <c r="AP186" i="2" s="1"/>
  <c r="AO186" i="2"/>
  <c r="AP187" i="2" s="1"/>
  <c r="AO187" i="2"/>
  <c r="AP188" i="2" s="1"/>
  <c r="AO188" i="2"/>
  <c r="AP189" i="2" s="1"/>
  <c r="AO189" i="2"/>
  <c r="AP190" i="2" s="1"/>
  <c r="AO190" i="2"/>
  <c r="AP191" i="2" s="1"/>
  <c r="AO191" i="2"/>
  <c r="AO192" i="2"/>
  <c r="AP193" i="2" s="1"/>
  <c r="AO193" i="2"/>
  <c r="AP194" i="2" s="1"/>
  <c r="AO194" i="2"/>
  <c r="AP195" i="2" s="1"/>
  <c r="AO195" i="2"/>
  <c r="AP196" i="2" s="1"/>
  <c r="AO196" i="2"/>
  <c r="AP197" i="2" s="1"/>
  <c r="AO197" i="2"/>
  <c r="AP198" i="2" s="1"/>
  <c r="AO198" i="2"/>
  <c r="AP199" i="2" s="1"/>
  <c r="AO199" i="2"/>
  <c r="AP200" i="2" s="1"/>
  <c r="AO200" i="2"/>
  <c r="AP201" i="2" s="1"/>
  <c r="AO201" i="2"/>
  <c r="AP202" i="2" s="1"/>
  <c r="AO202" i="2"/>
  <c r="AP203" i="2" s="1"/>
  <c r="AO203" i="2"/>
  <c r="AO204" i="2"/>
  <c r="AP205" i="2" s="1"/>
  <c r="AO205" i="2"/>
  <c r="AP206" i="2" s="1"/>
  <c r="AO206" i="2"/>
  <c r="AO207" i="2"/>
  <c r="AO208" i="2"/>
  <c r="AP209" i="2" s="1"/>
  <c r="AO209" i="2"/>
  <c r="AP210" i="2" s="1"/>
  <c r="AO210" i="2"/>
  <c r="AP211" i="2" s="1"/>
  <c r="AO211" i="2"/>
  <c r="AP212" i="2" s="1"/>
  <c r="AO212" i="2"/>
  <c r="AP213" i="2" s="1"/>
  <c r="AO213" i="2"/>
  <c r="AP214" i="2" s="1"/>
  <c r="AO214" i="2"/>
  <c r="AO215" i="2"/>
  <c r="AO216" i="2"/>
  <c r="AP217" i="2" s="1"/>
  <c r="AO217" i="2"/>
  <c r="AP218" i="2" s="1"/>
  <c r="AO218" i="2"/>
  <c r="AP219" i="2" s="1"/>
  <c r="AO219" i="2"/>
  <c r="AP220" i="2" s="1"/>
  <c r="AO220" i="2"/>
  <c r="AP221" i="2" s="1"/>
  <c r="AO221" i="2"/>
  <c r="AP222" i="2" s="1"/>
  <c r="AO222" i="2"/>
  <c r="AP223" i="2" s="1"/>
  <c r="AO223" i="2"/>
  <c r="AO224" i="2"/>
  <c r="AP225" i="2" s="1"/>
  <c r="AO225" i="2"/>
  <c r="AP226" i="2" s="1"/>
  <c r="AO226" i="2"/>
  <c r="AP227" i="2" s="1"/>
  <c r="AO227" i="2"/>
  <c r="AO228" i="2"/>
  <c r="AP229" i="2" s="1"/>
  <c r="AO229" i="2"/>
  <c r="AP230" i="2" s="1"/>
  <c r="AO230" i="2"/>
  <c r="AO231" i="2"/>
  <c r="AP232" i="2" s="1"/>
  <c r="AO232" i="2"/>
  <c r="AP233" i="2" s="1"/>
  <c r="AO233" i="2"/>
  <c r="AP234" i="2" s="1"/>
  <c r="AO234" i="2"/>
  <c r="AP235" i="2" s="1"/>
  <c r="AO235" i="2"/>
  <c r="AP236" i="2" s="1"/>
  <c r="AO236" i="2"/>
  <c r="AP237" i="2" s="1"/>
  <c r="AO237" i="2"/>
  <c r="AP238" i="2" s="1"/>
  <c r="AO238" i="2"/>
  <c r="AO239" i="2"/>
  <c r="AO240" i="2"/>
  <c r="AP241" i="2" s="1"/>
  <c r="AO241" i="2"/>
  <c r="AP242" i="2" s="1"/>
  <c r="AO242" i="2"/>
  <c r="AP243" i="2" s="1"/>
  <c r="AO243" i="2"/>
  <c r="AP244" i="2" s="1"/>
  <c r="AO244" i="2"/>
  <c r="AP245" i="2" s="1"/>
  <c r="AO245" i="2"/>
  <c r="AP246" i="2" s="1"/>
  <c r="AO246" i="2"/>
  <c r="AO247" i="2"/>
  <c r="AP248" i="2" s="1"/>
  <c r="AO248" i="2"/>
  <c r="AP249" i="2" s="1"/>
  <c r="AO249" i="2"/>
  <c r="AP250" i="2" s="1"/>
  <c r="AO250" i="2"/>
  <c r="AP251" i="2" s="1"/>
  <c r="AO251" i="2"/>
  <c r="AO252" i="2"/>
  <c r="AP253" i="2" s="1"/>
  <c r="AO253" i="2"/>
  <c r="AP254" i="2" s="1"/>
  <c r="AO254" i="2"/>
  <c r="AP255" i="2" s="1"/>
  <c r="AO255" i="2"/>
  <c r="AO256" i="2"/>
  <c r="AP257" i="2" s="1"/>
  <c r="AO257" i="2"/>
  <c r="AP258" i="2" s="1"/>
  <c r="AO258" i="2"/>
  <c r="AP259" i="2" s="1"/>
  <c r="AO259" i="2"/>
  <c r="AO260" i="2"/>
  <c r="AP261" i="2" s="1"/>
  <c r="AO261" i="2"/>
  <c r="AP262" i="2" s="1"/>
  <c r="AO262" i="2"/>
  <c r="AO263" i="2"/>
  <c r="AP264" i="2" s="1"/>
  <c r="AO264" i="2"/>
  <c r="AP265" i="2" s="1"/>
  <c r="AO265" i="2"/>
  <c r="AP266" i="2" s="1"/>
  <c r="AO266" i="2"/>
  <c r="AO267" i="2"/>
  <c r="AO268" i="2"/>
  <c r="AP269" i="2" s="1"/>
  <c r="AO269" i="2"/>
  <c r="AP270" i="2" s="1"/>
  <c r="AO270" i="2"/>
  <c r="AO271" i="2"/>
  <c r="AP272" i="2" s="1"/>
  <c r="AO272" i="2"/>
  <c r="AP273" i="2" s="1"/>
  <c r="AO273" i="2"/>
  <c r="AP274" i="2" s="1"/>
  <c r="AO274" i="2"/>
  <c r="AP275" i="2" s="1"/>
  <c r="AO275" i="2"/>
  <c r="AP276" i="2" s="1"/>
  <c r="AO276" i="2"/>
  <c r="AP277" i="2" s="1"/>
  <c r="AO277" i="2"/>
  <c r="AP278" i="2" s="1"/>
  <c r="AO278" i="2"/>
  <c r="AO279" i="2"/>
  <c r="AP280" i="2" s="1"/>
  <c r="AO280" i="2"/>
  <c r="AP281" i="2" s="1"/>
  <c r="AO281" i="2"/>
  <c r="AP282" i="2" s="1"/>
  <c r="AO282" i="2"/>
  <c r="AO283" i="2"/>
  <c r="AP284" i="2" s="1"/>
  <c r="AO284" i="2"/>
  <c r="AP285" i="2" s="1"/>
  <c r="AO285" i="2"/>
  <c r="AP286" i="2" s="1"/>
  <c r="AO286" i="2"/>
  <c r="AO287" i="2"/>
  <c r="AP288" i="2" s="1"/>
  <c r="AO288" i="2"/>
  <c r="AP289" i="2" s="1"/>
  <c r="AO289" i="2"/>
  <c r="AP290" i="2" s="1"/>
  <c r="AO290" i="2"/>
  <c r="AO291" i="2"/>
  <c r="AP292" i="2" s="1"/>
  <c r="AO292" i="2"/>
  <c r="AP293" i="2" s="1"/>
  <c r="AO293" i="2"/>
  <c r="AP294" i="2" s="1"/>
  <c r="AO294" i="2"/>
  <c r="AO295" i="2"/>
  <c r="AO296" i="2"/>
  <c r="AP297" i="2" s="1"/>
  <c r="AO297" i="2"/>
  <c r="AP298" i="2" s="1"/>
  <c r="AO298" i="2"/>
  <c r="AO299" i="2"/>
  <c r="AP300" i="2" s="1"/>
  <c r="AO300" i="2"/>
  <c r="AP301" i="2" s="1"/>
  <c r="AO301" i="2"/>
  <c r="AP302" i="2" s="1"/>
  <c r="AO302" i="2"/>
  <c r="AO303" i="2"/>
  <c r="AO304" i="2"/>
  <c r="AP305" i="2" s="1"/>
  <c r="AO305" i="2"/>
  <c r="AP306" i="2" s="1"/>
  <c r="AO306" i="2"/>
  <c r="AO307" i="2"/>
  <c r="AP308" i="2" s="1"/>
  <c r="AO308" i="2"/>
  <c r="AP309" i="2" s="1"/>
  <c r="AO309" i="2"/>
  <c r="AP310" i="2" s="1"/>
  <c r="AO310" i="2"/>
  <c r="AO311" i="2"/>
  <c r="AO312" i="2"/>
  <c r="AP313" i="2" s="1"/>
  <c r="AO313" i="2"/>
  <c r="AP314" i="2" s="1"/>
  <c r="AO314" i="2"/>
  <c r="AO315" i="2"/>
  <c r="AP316" i="2" s="1"/>
  <c r="AO316" i="2"/>
  <c r="AP317" i="2" s="1"/>
  <c r="AO317" i="2"/>
  <c r="AP318" i="2" s="1"/>
  <c r="AO318" i="2"/>
  <c r="AO319" i="2"/>
  <c r="AP320" i="2" s="1"/>
  <c r="AO320" i="2"/>
  <c r="AP321" i="2" s="1"/>
  <c r="AO321" i="2"/>
  <c r="AP322" i="2" s="1"/>
  <c r="AO322" i="2"/>
  <c r="AO323" i="2"/>
  <c r="AP324" i="2" s="1"/>
  <c r="AO324" i="2"/>
  <c r="AP325" i="2" s="1"/>
  <c r="AO325" i="2"/>
  <c r="AP326" i="2" s="1"/>
  <c r="AO326" i="2"/>
  <c r="AO327" i="2"/>
  <c r="AO328" i="2"/>
  <c r="AP329" i="2" s="1"/>
  <c r="AO329" i="2"/>
  <c r="AP330" i="2" s="1"/>
  <c r="AO330" i="2"/>
  <c r="AO331" i="2"/>
  <c r="AP332" i="2" s="1"/>
  <c r="AO332" i="2"/>
  <c r="AP333" i="2" s="1"/>
  <c r="AO333" i="2"/>
  <c r="AP334" i="2" s="1"/>
  <c r="AO334" i="2"/>
  <c r="AO335" i="2"/>
  <c r="AO336" i="2"/>
  <c r="AP337" i="2" s="1"/>
  <c r="AO337" i="2"/>
  <c r="AP338" i="2" s="1"/>
  <c r="AO338" i="2"/>
  <c r="AO339" i="2"/>
  <c r="AP340" i="2" s="1"/>
  <c r="AO340" i="2"/>
  <c r="AP341" i="2" s="1"/>
  <c r="AO341" i="2"/>
  <c r="AP342" i="2" s="1"/>
  <c r="AO342" i="2"/>
  <c r="AO343" i="2"/>
  <c r="AO344" i="2"/>
  <c r="AP345" i="2" s="1"/>
  <c r="AO345" i="2"/>
  <c r="AP346" i="2" s="1"/>
  <c r="AO346" i="2"/>
  <c r="AO347" i="2"/>
  <c r="AP348" i="2" s="1"/>
  <c r="AO348" i="2"/>
  <c r="AP349" i="2" s="1"/>
  <c r="AO349" i="2"/>
  <c r="AP350" i="2" s="1"/>
  <c r="AO350" i="2"/>
  <c r="AO351" i="2"/>
  <c r="AP352" i="2" s="1"/>
  <c r="AO352" i="2"/>
  <c r="AP353" i="2" s="1"/>
  <c r="AO353" i="2"/>
  <c r="AP354" i="2" s="1"/>
  <c r="AO354" i="2"/>
  <c r="AO355" i="2"/>
  <c r="AP356" i="2" s="1"/>
  <c r="AO356" i="2"/>
  <c r="AP357" i="2" s="1"/>
  <c r="AO357" i="2"/>
  <c r="AP358" i="2" s="1"/>
  <c r="AO358" i="2"/>
  <c r="AO359" i="2"/>
  <c r="AO360" i="2"/>
  <c r="AP361" i="2" s="1"/>
  <c r="AO361" i="2"/>
  <c r="AP362" i="2" s="1"/>
  <c r="AO362" i="2"/>
  <c r="AO363" i="2"/>
  <c r="AP364" i="2" s="1"/>
  <c r="AO364" i="2"/>
  <c r="AP365" i="2" s="1"/>
  <c r="AO365" i="2"/>
  <c r="AP366" i="2" s="1"/>
  <c r="AO366" i="2"/>
  <c r="AO367" i="2"/>
  <c r="AO368" i="2"/>
  <c r="AP369" i="2" s="1"/>
  <c r="AO369" i="2"/>
  <c r="AP370" i="2" s="1"/>
  <c r="AO370" i="2"/>
  <c r="AO371" i="2"/>
  <c r="AP372" i="2" s="1"/>
  <c r="AO372" i="2"/>
  <c r="AP373" i="2" s="1"/>
  <c r="AO373" i="2"/>
  <c r="AP374" i="2" s="1"/>
  <c r="AO374" i="2"/>
  <c r="AO375" i="2"/>
  <c r="AO376" i="2"/>
  <c r="AP377" i="2" s="1"/>
  <c r="AO377" i="2"/>
  <c r="AP378" i="2" s="1"/>
  <c r="AO378" i="2"/>
  <c r="AO379" i="2"/>
  <c r="AP380" i="2" s="1"/>
  <c r="AO380" i="2"/>
  <c r="AP381" i="2" s="1"/>
  <c r="AO381" i="2"/>
  <c r="AP382" i="2" s="1"/>
  <c r="AO382" i="2"/>
  <c r="AO383" i="2"/>
  <c r="AP384" i="2" s="1"/>
  <c r="AO384" i="2"/>
  <c r="AP385" i="2" s="1"/>
  <c r="AO385" i="2"/>
  <c r="AP386" i="2" s="1"/>
  <c r="AO386" i="2"/>
  <c r="AO387" i="2"/>
  <c r="AP388" i="2" s="1"/>
  <c r="AO388" i="2"/>
  <c r="AP389" i="2" s="1"/>
  <c r="AO389" i="2"/>
  <c r="AP390" i="2" s="1"/>
  <c r="AO390" i="2"/>
  <c r="AO391" i="2"/>
  <c r="AO392" i="2"/>
  <c r="AP393" i="2" s="1"/>
  <c r="AO393" i="2"/>
  <c r="AP394" i="2" s="1"/>
  <c r="AO394" i="2"/>
  <c r="AO395" i="2"/>
  <c r="AP396" i="2" s="1"/>
  <c r="AO396" i="2"/>
  <c r="AP397" i="2" s="1"/>
  <c r="AO397" i="2"/>
  <c r="AP398" i="2" s="1"/>
  <c r="AO398" i="2"/>
  <c r="AO399" i="2"/>
  <c r="AO400" i="2"/>
  <c r="AP401" i="2" s="1"/>
  <c r="AO401" i="2"/>
  <c r="AP402" i="2" s="1"/>
  <c r="AO402" i="2"/>
  <c r="AO403" i="2"/>
  <c r="AP404" i="2" s="1"/>
  <c r="AO404" i="2"/>
  <c r="AP405" i="2" s="1"/>
  <c r="AO405" i="2"/>
  <c r="AP406" i="2" s="1"/>
  <c r="AO406" i="2"/>
  <c r="AO407" i="2"/>
  <c r="AO408" i="2"/>
  <c r="AP409" i="2" s="1"/>
  <c r="AO409" i="2"/>
  <c r="AP410" i="2" s="1"/>
  <c r="AO410" i="2"/>
  <c r="AO411" i="2"/>
  <c r="AP412" i="2" s="1"/>
  <c r="AO412" i="2"/>
  <c r="AP413" i="2" s="1"/>
  <c r="AO413" i="2"/>
  <c r="AP414" i="2" s="1"/>
  <c r="AO414" i="2"/>
  <c r="AO415" i="2"/>
  <c r="AP416" i="2" s="1"/>
  <c r="AO416" i="2"/>
  <c r="AP417" i="2" s="1"/>
  <c r="AO417" i="2"/>
  <c r="AP418" i="2" s="1"/>
  <c r="AO418" i="2"/>
  <c r="AO419" i="2"/>
  <c r="AP420" i="2" s="1"/>
  <c r="AO420" i="2"/>
  <c r="AP421" i="2" s="1"/>
  <c r="AO421" i="2"/>
  <c r="AP422" i="2" s="1"/>
  <c r="AO422" i="2"/>
  <c r="AO423" i="2"/>
  <c r="AO424" i="2"/>
  <c r="AP425" i="2" s="1"/>
  <c r="AO425" i="2"/>
  <c r="AP426" i="2" s="1"/>
  <c r="AO426" i="2"/>
  <c r="AO427" i="2"/>
  <c r="AP428" i="2" s="1"/>
  <c r="AO428" i="2"/>
  <c r="AP429" i="2" s="1"/>
  <c r="AO429" i="2"/>
  <c r="AP430" i="2" s="1"/>
  <c r="AO430" i="2"/>
  <c r="AO431" i="2"/>
  <c r="AO432" i="2"/>
  <c r="AP433" i="2" s="1"/>
  <c r="AO433" i="2"/>
  <c r="AP434" i="2" s="1"/>
  <c r="AO434" i="2"/>
  <c r="AO435" i="2"/>
  <c r="AP436" i="2" s="1"/>
  <c r="AO436" i="2"/>
  <c r="AP437" i="2" s="1"/>
  <c r="AO437" i="2"/>
  <c r="AP438" i="2" s="1"/>
  <c r="AO438" i="2"/>
  <c r="AO439" i="2"/>
  <c r="AO440" i="2"/>
  <c r="AP441" i="2" s="1"/>
  <c r="AO441" i="2"/>
  <c r="AP442" i="2" s="1"/>
  <c r="AO442" i="2"/>
  <c r="AO443" i="2"/>
  <c r="AP444" i="2" s="1"/>
  <c r="AO444" i="2"/>
  <c r="AP445" i="2" s="1"/>
  <c r="AO445" i="2"/>
  <c r="AP446" i="2" s="1"/>
  <c r="AO446" i="2"/>
  <c r="AO447" i="2"/>
  <c r="AP448" i="2" s="1"/>
  <c r="AO448" i="2"/>
  <c r="AP449" i="2" s="1"/>
  <c r="AO449" i="2"/>
  <c r="AP450" i="2" s="1"/>
  <c r="AO450" i="2"/>
  <c r="AO451" i="2"/>
  <c r="AP452" i="2" s="1"/>
  <c r="AO452" i="2"/>
  <c r="AP453" i="2" s="1"/>
  <c r="AO453" i="2"/>
  <c r="AP454" i="2" s="1"/>
  <c r="AO454" i="2"/>
  <c r="AO455" i="2"/>
  <c r="AO456" i="2"/>
  <c r="AP457" i="2" s="1"/>
  <c r="AO457" i="2"/>
  <c r="AP458" i="2" s="1"/>
  <c r="AO458" i="2"/>
  <c r="AO459" i="2"/>
  <c r="AP460" i="2" s="1"/>
  <c r="AO460" i="2"/>
  <c r="AP461" i="2" s="1"/>
  <c r="AO461" i="2"/>
  <c r="AP462" i="2" s="1"/>
  <c r="AO462" i="2"/>
  <c r="AO463" i="2"/>
  <c r="AO464" i="2"/>
  <c r="AP465" i="2" s="1"/>
  <c r="AO465" i="2"/>
  <c r="AP466" i="2" s="1"/>
  <c r="AO466" i="2"/>
  <c r="AO467" i="2"/>
  <c r="AP468" i="2" s="1"/>
  <c r="AO468" i="2"/>
  <c r="AP469" i="2" s="1"/>
  <c r="AO469" i="2"/>
  <c r="AP470" i="2" s="1"/>
  <c r="AO470" i="2"/>
  <c r="AO471" i="2"/>
  <c r="AO472" i="2"/>
  <c r="AP473" i="2" s="1"/>
  <c r="AO473" i="2"/>
  <c r="AP474" i="2" s="1"/>
  <c r="AO474" i="2"/>
  <c r="AO475" i="2"/>
  <c r="AP476" i="2" s="1"/>
  <c r="AO476" i="2"/>
  <c r="AP477" i="2" s="1"/>
  <c r="AO477" i="2"/>
  <c r="AP478" i="2" s="1"/>
  <c r="AO478" i="2"/>
  <c r="AO479" i="2"/>
  <c r="AP480" i="2" s="1"/>
  <c r="AO480" i="2"/>
  <c r="AP481" i="2" s="1"/>
  <c r="AO481" i="2"/>
  <c r="AP482" i="2" s="1"/>
  <c r="AO482" i="2"/>
  <c r="AO483" i="2"/>
  <c r="AP484" i="2" s="1"/>
  <c r="AO484" i="2"/>
  <c r="AP485" i="2" s="1"/>
  <c r="AO485" i="2"/>
  <c r="AP486" i="2" s="1"/>
  <c r="AO486" i="2"/>
  <c r="AO487" i="2"/>
  <c r="AO488" i="2"/>
  <c r="AP489" i="2" s="1"/>
  <c r="AO489" i="2"/>
  <c r="AP490" i="2" s="1"/>
  <c r="AO490" i="2"/>
  <c r="AO491" i="2"/>
  <c r="AP492" i="2" s="1"/>
  <c r="AO492" i="2"/>
  <c r="AP493" i="2" s="1"/>
  <c r="AO493" i="2"/>
  <c r="AP494" i="2" s="1"/>
  <c r="AO494" i="2"/>
  <c r="AO495" i="2"/>
  <c r="AO496" i="2"/>
  <c r="AP497" i="2" s="1"/>
  <c r="AO497" i="2"/>
  <c r="AP498" i="2" s="1"/>
  <c r="AO498" i="2"/>
  <c r="AO499" i="2"/>
  <c r="AP500" i="2" s="1"/>
  <c r="AO500" i="2"/>
  <c r="AP501" i="2" s="1"/>
  <c r="AO501" i="2"/>
  <c r="AP502" i="2" s="1"/>
  <c r="AO502" i="2"/>
  <c r="AO503" i="2"/>
  <c r="AO504" i="2"/>
  <c r="AP505" i="2" s="1"/>
  <c r="AO505" i="2"/>
  <c r="AP506" i="2" s="1"/>
  <c r="AO506" i="2"/>
  <c r="AO507" i="2"/>
  <c r="AP508" i="2" s="1"/>
  <c r="AO508" i="2"/>
  <c r="AP509" i="2" s="1"/>
  <c r="AO509" i="2"/>
  <c r="AP510" i="2" s="1"/>
  <c r="AO510" i="2"/>
  <c r="AO511" i="2"/>
  <c r="AP512" i="2" s="1"/>
  <c r="AO512" i="2"/>
  <c r="AP513" i="2" s="1"/>
  <c r="AO513" i="2"/>
  <c r="AP514" i="2" s="1"/>
  <c r="AO514" i="2"/>
  <c r="AO515" i="2"/>
  <c r="AP516" i="2" s="1"/>
  <c r="AO516" i="2"/>
  <c r="AP517" i="2" s="1"/>
  <c r="AO517" i="2"/>
  <c r="AP518" i="2" s="1"/>
  <c r="AO518" i="2"/>
  <c r="AO519" i="2"/>
  <c r="AO520" i="2"/>
  <c r="AP521" i="2" s="1"/>
  <c r="AO521" i="2"/>
  <c r="AP522" i="2" s="1"/>
  <c r="AO522" i="2"/>
  <c r="AO523" i="2"/>
  <c r="AP524" i="2" s="1"/>
  <c r="AO524" i="2"/>
  <c r="AP525" i="2" s="1"/>
  <c r="AO525" i="2"/>
  <c r="AP526" i="2" s="1"/>
  <c r="AO526" i="2"/>
  <c r="AO527" i="2"/>
  <c r="AP528" i="2" s="1"/>
  <c r="AO528" i="2"/>
  <c r="AP529" i="2" s="1"/>
  <c r="AO529" i="2"/>
  <c r="AP530" i="2" s="1"/>
  <c r="AO530" i="2"/>
  <c r="AO531" i="2"/>
  <c r="AP532" i="2" s="1"/>
  <c r="AO532" i="2"/>
  <c r="AP533" i="2" s="1"/>
  <c r="AO533" i="2"/>
  <c r="AP534" i="2" s="1"/>
  <c r="AO534" i="2"/>
  <c r="AO535" i="2"/>
  <c r="AO536" i="2"/>
  <c r="AP537" i="2" s="1"/>
  <c r="AO537" i="2"/>
  <c r="AP538" i="2" s="1"/>
  <c r="AO538" i="2"/>
  <c r="AO539" i="2"/>
  <c r="AP540" i="2" s="1"/>
  <c r="AO540" i="2"/>
  <c r="AP541" i="2" s="1"/>
  <c r="AO541" i="2"/>
  <c r="AP542" i="2" s="1"/>
  <c r="AO542" i="2"/>
  <c r="AO543" i="2"/>
  <c r="AP544" i="2" s="1"/>
  <c r="AO544" i="2"/>
  <c r="AP545" i="2" s="1"/>
  <c r="AO545" i="2"/>
  <c r="AP546" i="2" s="1"/>
  <c r="AO546" i="2"/>
  <c r="AO547" i="2"/>
  <c r="AP548" i="2" s="1"/>
  <c r="AO548" i="2"/>
  <c r="AP549" i="2" s="1"/>
  <c r="AO549" i="2"/>
  <c r="AP550" i="2" s="1"/>
  <c r="AO550" i="2"/>
  <c r="AO551" i="2"/>
  <c r="AO552" i="2"/>
  <c r="AP553" i="2" s="1"/>
  <c r="AO553" i="2"/>
  <c r="AP554" i="2" s="1"/>
  <c r="AO554" i="2"/>
  <c r="AO555" i="2"/>
  <c r="AP556" i="2" s="1"/>
  <c r="AO556" i="2"/>
  <c r="AP557" i="2" s="1"/>
  <c r="AO557" i="2"/>
  <c r="AP558" i="2" s="1"/>
  <c r="AO558" i="2"/>
  <c r="AO559" i="2"/>
  <c r="AP560" i="2" s="1"/>
  <c r="AO560" i="2"/>
  <c r="AP561" i="2" s="1"/>
  <c r="AO561" i="2"/>
  <c r="AP562" i="2" s="1"/>
  <c r="AO562" i="2"/>
  <c r="AO563" i="2"/>
  <c r="AP564" i="2" s="1"/>
  <c r="AO564" i="2"/>
  <c r="AP565" i="2" s="1"/>
  <c r="AO565" i="2"/>
  <c r="AP566" i="2" s="1"/>
  <c r="AO566" i="2"/>
  <c r="AO567" i="2"/>
  <c r="AO568" i="2"/>
  <c r="AP569" i="2" s="1"/>
  <c r="AO569" i="2"/>
  <c r="AP570" i="2" s="1"/>
  <c r="AO570" i="2"/>
  <c r="AO571" i="2"/>
  <c r="AP572" i="2" s="1"/>
  <c r="AO572" i="2"/>
  <c r="AP573" i="2" s="1"/>
  <c r="AO573" i="2"/>
  <c r="AP574" i="2" s="1"/>
  <c r="AO574" i="2"/>
  <c r="AO575" i="2"/>
  <c r="AP576" i="2" s="1"/>
  <c r="AO576" i="2"/>
  <c r="AP577" i="2" s="1"/>
  <c r="AO577" i="2"/>
  <c r="AP578" i="2" s="1"/>
  <c r="AO578" i="2"/>
  <c r="AO579" i="2"/>
  <c r="AP580" i="2" s="1"/>
  <c r="AO580" i="2"/>
  <c r="AP581" i="2" s="1"/>
  <c r="AO581" i="2"/>
  <c r="AP582" i="2" s="1"/>
  <c r="AO582" i="2"/>
  <c r="AO54" i="2"/>
  <c r="AP55" i="2" s="1"/>
  <c r="AD97" i="2"/>
  <c r="AD121" i="2"/>
  <c r="AD129" i="2"/>
  <c r="AD145" i="2"/>
  <c r="AD161" i="2"/>
  <c r="AD177" i="2"/>
  <c r="AD197" i="2"/>
  <c r="AD205" i="2"/>
  <c r="AD257" i="2"/>
  <c r="AD273" i="2"/>
  <c r="AD289" i="2"/>
  <c r="AD305" i="2"/>
  <c r="AD385" i="2"/>
  <c r="AD402" i="2"/>
  <c r="AD441" i="2"/>
  <c r="AD477" i="2"/>
  <c r="AD505" i="2"/>
  <c r="AD522" i="2"/>
  <c r="AD549" i="2"/>
  <c r="BS582" i="2"/>
  <c r="BS581" i="2"/>
  <c r="BS580" i="2"/>
  <c r="BS579" i="2"/>
  <c r="BS578" i="2"/>
  <c r="BS577" i="2"/>
  <c r="BS576" i="2"/>
  <c r="BS575" i="2"/>
  <c r="BS574" i="2"/>
  <c r="BS573" i="2"/>
  <c r="BS572" i="2"/>
  <c r="BS571" i="2"/>
  <c r="BS570" i="2"/>
  <c r="BS569" i="2"/>
  <c r="BS568" i="2"/>
  <c r="BS567" i="2"/>
  <c r="BS566" i="2"/>
  <c r="BS565" i="2"/>
  <c r="BS564" i="2"/>
  <c r="BS563" i="2"/>
  <c r="BS562" i="2"/>
  <c r="BS561" i="2"/>
  <c r="BS560" i="2"/>
  <c r="BS559" i="2"/>
  <c r="BS558" i="2"/>
  <c r="BS557" i="2"/>
  <c r="BS556" i="2"/>
  <c r="BS555" i="2"/>
  <c r="BS554" i="2"/>
  <c r="BS553" i="2"/>
  <c r="BS552" i="2"/>
  <c r="BS551" i="2"/>
  <c r="BS550" i="2"/>
  <c r="BS549" i="2"/>
  <c r="BS548" i="2"/>
  <c r="BS547" i="2"/>
  <c r="BS546" i="2"/>
  <c r="BS545" i="2"/>
  <c r="BS544" i="2"/>
  <c r="BS543" i="2"/>
  <c r="BS542" i="2"/>
  <c r="BS541" i="2"/>
  <c r="BS540" i="2"/>
  <c r="BS539" i="2"/>
  <c r="BS538" i="2"/>
  <c r="BS537" i="2"/>
  <c r="BS536" i="2"/>
  <c r="BS535" i="2"/>
  <c r="BS534" i="2"/>
  <c r="BS533" i="2"/>
  <c r="BS532" i="2"/>
  <c r="BS531" i="2"/>
  <c r="BS530" i="2"/>
  <c r="BS529" i="2"/>
  <c r="BS528" i="2"/>
  <c r="BS527" i="2"/>
  <c r="BS526" i="2"/>
  <c r="BS525" i="2"/>
  <c r="BS524" i="2"/>
  <c r="BS523" i="2"/>
  <c r="BS522" i="2"/>
  <c r="BS521" i="2"/>
  <c r="BS520" i="2"/>
  <c r="BS519" i="2"/>
  <c r="BS518" i="2"/>
  <c r="BS517" i="2"/>
  <c r="BS516" i="2"/>
  <c r="BS515" i="2"/>
  <c r="BS514" i="2"/>
  <c r="BS513" i="2"/>
  <c r="BS512" i="2"/>
  <c r="BS511" i="2"/>
  <c r="BS510" i="2"/>
  <c r="BS509" i="2"/>
  <c r="BS508" i="2"/>
  <c r="BS507" i="2"/>
  <c r="BS506" i="2"/>
  <c r="BS505" i="2"/>
  <c r="BS504" i="2"/>
  <c r="BS503" i="2"/>
  <c r="BS502" i="2"/>
  <c r="BS501" i="2"/>
  <c r="BS500" i="2"/>
  <c r="BS499" i="2"/>
  <c r="BS498" i="2"/>
  <c r="BS497" i="2"/>
  <c r="BS496" i="2"/>
  <c r="BS495" i="2"/>
  <c r="BS494" i="2"/>
  <c r="BS493" i="2"/>
  <c r="BS492" i="2"/>
  <c r="BS491" i="2"/>
  <c r="BS490" i="2"/>
  <c r="BS489" i="2"/>
  <c r="BS488" i="2"/>
  <c r="BS487" i="2"/>
  <c r="BS486" i="2"/>
  <c r="BS485" i="2"/>
  <c r="BS484" i="2"/>
  <c r="BS483" i="2"/>
  <c r="BS482" i="2"/>
  <c r="BS481" i="2"/>
  <c r="BS480" i="2"/>
  <c r="BS479" i="2"/>
  <c r="BS478" i="2"/>
  <c r="BS477" i="2"/>
  <c r="BS476" i="2"/>
  <c r="BS475" i="2"/>
  <c r="BS474" i="2"/>
  <c r="BS473" i="2"/>
  <c r="BS472" i="2"/>
  <c r="BS471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1" i="2"/>
  <c r="BS450" i="2"/>
  <c r="BS449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30" i="2"/>
  <c r="BS429" i="2"/>
  <c r="BS428" i="2"/>
  <c r="BS427" i="2"/>
  <c r="BS426" i="2"/>
  <c r="BS425" i="2"/>
  <c r="BS424" i="2"/>
  <c r="BS423" i="2"/>
  <c r="BS422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9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8" i="2"/>
  <c r="BS357" i="2"/>
  <c r="BS356" i="2"/>
  <c r="BS355" i="2"/>
  <c r="BS354" i="2"/>
  <c r="BS353" i="2"/>
  <c r="BS352" i="2"/>
  <c r="BS351" i="2"/>
  <c r="BS350" i="2"/>
  <c r="BS349" i="2"/>
  <c r="BS348" i="2"/>
  <c r="BS347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7" i="2"/>
  <c r="BS306" i="2"/>
  <c r="BS305" i="2"/>
  <c r="BS304" i="2"/>
  <c r="BS303" i="2"/>
  <c r="BS302" i="2"/>
  <c r="BS301" i="2"/>
  <c r="BS300" i="2"/>
  <c r="BS299" i="2"/>
  <c r="BS298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4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9" i="2"/>
  <c r="BS268" i="2"/>
  <c r="BS267" i="2"/>
  <c r="BS266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1" i="2"/>
  <c r="BS250" i="2"/>
  <c r="BS249" i="2"/>
  <c r="BS248" i="2"/>
  <c r="BS247" i="2"/>
  <c r="BS246" i="2"/>
  <c r="BS245" i="2"/>
  <c r="BS244" i="2"/>
  <c r="BS243" i="2"/>
  <c r="BS242" i="2"/>
  <c r="BS241" i="2"/>
  <c r="BS240" i="2"/>
  <c r="BS239" i="2"/>
  <c r="BS238" i="2"/>
  <c r="BS237" i="2"/>
  <c r="BS236" i="2"/>
  <c r="BS235" i="2"/>
  <c r="BS234" i="2"/>
  <c r="BS233" i="2"/>
  <c r="BS232" i="2"/>
  <c r="BS231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4" i="2"/>
  <c r="BS203" i="2"/>
  <c r="BS202" i="2"/>
  <c r="BS201" i="2"/>
  <c r="BS200" i="2"/>
  <c r="BS199" i="2"/>
  <c r="BS198" i="2"/>
  <c r="BS197" i="2"/>
  <c r="BS196" i="2"/>
  <c r="BS195" i="2"/>
  <c r="BS194" i="2"/>
  <c r="BS193" i="2"/>
  <c r="BS192" i="2"/>
  <c r="BS191" i="2"/>
  <c r="BS190" i="2"/>
  <c r="BS189" i="2"/>
  <c r="BS188" i="2"/>
  <c r="BS187" i="2"/>
  <c r="BS186" i="2"/>
  <c r="BS185" i="2"/>
  <c r="BS184" i="2"/>
  <c r="BS183" i="2"/>
  <c r="BS182" i="2"/>
  <c r="BS181" i="2"/>
  <c r="BS180" i="2"/>
  <c r="BS179" i="2"/>
  <c r="BS178" i="2"/>
  <c r="BS177" i="2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BS164" i="2"/>
  <c r="BS163" i="2"/>
  <c r="BS162" i="2"/>
  <c r="BS161" i="2"/>
  <c r="BS160" i="2"/>
  <c r="BS159" i="2"/>
  <c r="BS158" i="2"/>
  <c r="BS157" i="2"/>
  <c r="BS156" i="2"/>
  <c r="BS155" i="2"/>
  <c r="BS154" i="2"/>
  <c r="BS153" i="2"/>
  <c r="BS152" i="2"/>
  <c r="BS151" i="2"/>
  <c r="BS150" i="2"/>
  <c r="BS149" i="2"/>
  <c r="BS148" i="2"/>
  <c r="BS147" i="2"/>
  <c r="BS146" i="2"/>
  <c r="BS145" i="2"/>
  <c r="BS144" i="2"/>
  <c r="BS143" i="2"/>
  <c r="BS142" i="2"/>
  <c r="BS141" i="2"/>
  <c r="BS140" i="2"/>
  <c r="BS139" i="2"/>
  <c r="BS138" i="2"/>
  <c r="BS137" i="2"/>
  <c r="BS136" i="2"/>
  <c r="BS135" i="2"/>
  <c r="BS134" i="2"/>
  <c r="BS133" i="2"/>
  <c r="BS132" i="2"/>
  <c r="BS131" i="2"/>
  <c r="BS130" i="2"/>
  <c r="BS129" i="2"/>
  <c r="BS128" i="2"/>
  <c r="BS127" i="2"/>
  <c r="BS126" i="2"/>
  <c r="BS125" i="2"/>
  <c r="BS124" i="2"/>
  <c r="BS123" i="2"/>
  <c r="BS122" i="2"/>
  <c r="BS121" i="2"/>
  <c r="BS120" i="2"/>
  <c r="BS119" i="2"/>
  <c r="BS118" i="2"/>
  <c r="BS117" i="2"/>
  <c r="BS116" i="2"/>
  <c r="BS115" i="2"/>
  <c r="BS114" i="2"/>
  <c r="BS113" i="2"/>
  <c r="BS112" i="2"/>
  <c r="BS111" i="2"/>
  <c r="BS110" i="2"/>
  <c r="BS109" i="2"/>
  <c r="BS108" i="2"/>
  <c r="BS107" i="2"/>
  <c r="BS106" i="2"/>
  <c r="BS105" i="2"/>
  <c r="BS104" i="2"/>
  <c r="BS103" i="2"/>
  <c r="BS102" i="2"/>
  <c r="BS101" i="2"/>
  <c r="BS100" i="2"/>
  <c r="BS99" i="2"/>
  <c r="BS98" i="2"/>
  <c r="BS97" i="2"/>
  <c r="BS96" i="2"/>
  <c r="BS95" i="2"/>
  <c r="BS94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8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T55" i="2" s="1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N320" i="2" s="1"/>
  <c r="BO320" i="2" s="1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4" i="2"/>
  <c r="BN55" i="2" s="1"/>
  <c r="BO55" i="2" s="1"/>
  <c r="BG55" i="2"/>
  <c r="BH56" i="2" s="1"/>
  <c r="BG56" i="2"/>
  <c r="BH57" i="2" s="1"/>
  <c r="BG57" i="2"/>
  <c r="BH58" i="2" s="1"/>
  <c r="BG58" i="2"/>
  <c r="BH59" i="2" s="1"/>
  <c r="BG59" i="2"/>
  <c r="BH60" i="2" s="1"/>
  <c r="BG60" i="2"/>
  <c r="BH61" i="2" s="1"/>
  <c r="BG61" i="2"/>
  <c r="BH62" i="2" s="1"/>
  <c r="BG62" i="2"/>
  <c r="BH63" i="2" s="1"/>
  <c r="BG63" i="2"/>
  <c r="BH64" i="2" s="1"/>
  <c r="BG64" i="2"/>
  <c r="BH65" i="2" s="1"/>
  <c r="BG65" i="2"/>
  <c r="BH66" i="2" s="1"/>
  <c r="BG66" i="2"/>
  <c r="BH67" i="2" s="1"/>
  <c r="BG67" i="2"/>
  <c r="BH68" i="2" s="1"/>
  <c r="BG68" i="2"/>
  <c r="BH69" i="2" s="1"/>
  <c r="BG69" i="2"/>
  <c r="BH70" i="2" s="1"/>
  <c r="BG70" i="2"/>
  <c r="BH71" i="2" s="1"/>
  <c r="BG71" i="2"/>
  <c r="BH72" i="2" s="1"/>
  <c r="BG72" i="2"/>
  <c r="BH73" i="2" s="1"/>
  <c r="BG73" i="2"/>
  <c r="BH74" i="2" s="1"/>
  <c r="BG74" i="2"/>
  <c r="BH75" i="2" s="1"/>
  <c r="BG75" i="2"/>
  <c r="BH76" i="2" s="1"/>
  <c r="BG76" i="2"/>
  <c r="BH77" i="2" s="1"/>
  <c r="BG77" i="2"/>
  <c r="BH78" i="2" s="1"/>
  <c r="BG78" i="2"/>
  <c r="BH79" i="2" s="1"/>
  <c r="BG79" i="2"/>
  <c r="BH80" i="2" s="1"/>
  <c r="BG80" i="2"/>
  <c r="BH81" i="2" s="1"/>
  <c r="BG81" i="2"/>
  <c r="BH82" i="2" s="1"/>
  <c r="BG82" i="2"/>
  <c r="BH83" i="2" s="1"/>
  <c r="BG83" i="2"/>
  <c r="BH84" i="2" s="1"/>
  <c r="BG84" i="2"/>
  <c r="BH85" i="2" s="1"/>
  <c r="BG85" i="2"/>
  <c r="BH86" i="2" s="1"/>
  <c r="BG86" i="2"/>
  <c r="BH87" i="2" s="1"/>
  <c r="BG87" i="2"/>
  <c r="BH88" i="2" s="1"/>
  <c r="BG88" i="2"/>
  <c r="BH89" i="2" s="1"/>
  <c r="BG89" i="2"/>
  <c r="BH90" i="2" s="1"/>
  <c r="BG90" i="2"/>
  <c r="BH91" i="2" s="1"/>
  <c r="BG91" i="2"/>
  <c r="BH92" i="2" s="1"/>
  <c r="BG92" i="2"/>
  <c r="BH93" i="2" s="1"/>
  <c r="BG93" i="2"/>
  <c r="BH94" i="2" s="1"/>
  <c r="BG94" i="2"/>
  <c r="BH95" i="2" s="1"/>
  <c r="BG95" i="2"/>
  <c r="BH96" i="2" s="1"/>
  <c r="BG96" i="2"/>
  <c r="BH97" i="2" s="1"/>
  <c r="BG97" i="2"/>
  <c r="BH98" i="2" s="1"/>
  <c r="BG98" i="2"/>
  <c r="BH99" i="2" s="1"/>
  <c r="BG99" i="2"/>
  <c r="BH100" i="2" s="1"/>
  <c r="BG100" i="2"/>
  <c r="BH101" i="2" s="1"/>
  <c r="BG101" i="2"/>
  <c r="BH102" i="2" s="1"/>
  <c r="BG102" i="2"/>
  <c r="BH103" i="2" s="1"/>
  <c r="BG103" i="2"/>
  <c r="BH104" i="2" s="1"/>
  <c r="BG104" i="2"/>
  <c r="BH105" i="2" s="1"/>
  <c r="BG105" i="2"/>
  <c r="BH106" i="2" s="1"/>
  <c r="BG106" i="2"/>
  <c r="BH107" i="2" s="1"/>
  <c r="BG107" i="2"/>
  <c r="BH108" i="2" s="1"/>
  <c r="BG108" i="2"/>
  <c r="BH109" i="2" s="1"/>
  <c r="BG109" i="2"/>
  <c r="BH110" i="2" s="1"/>
  <c r="BG110" i="2"/>
  <c r="BH111" i="2" s="1"/>
  <c r="BG111" i="2"/>
  <c r="BH112" i="2" s="1"/>
  <c r="BG112" i="2"/>
  <c r="BH113" i="2" s="1"/>
  <c r="BG113" i="2"/>
  <c r="BH114" i="2" s="1"/>
  <c r="BG114" i="2"/>
  <c r="BH115" i="2" s="1"/>
  <c r="BG115" i="2"/>
  <c r="BH116" i="2" s="1"/>
  <c r="BG116" i="2"/>
  <c r="BH117" i="2" s="1"/>
  <c r="BG117" i="2"/>
  <c r="BH118" i="2" s="1"/>
  <c r="BG118" i="2"/>
  <c r="BH119" i="2" s="1"/>
  <c r="BG119" i="2"/>
  <c r="BH120" i="2" s="1"/>
  <c r="BG120" i="2"/>
  <c r="BH121" i="2" s="1"/>
  <c r="BG121" i="2"/>
  <c r="BH122" i="2" s="1"/>
  <c r="BG122" i="2"/>
  <c r="BH123" i="2" s="1"/>
  <c r="BG123" i="2"/>
  <c r="BH124" i="2" s="1"/>
  <c r="BG124" i="2"/>
  <c r="BH125" i="2" s="1"/>
  <c r="BG125" i="2"/>
  <c r="BH126" i="2" s="1"/>
  <c r="BG126" i="2"/>
  <c r="BH127" i="2" s="1"/>
  <c r="BG127" i="2"/>
  <c r="BH128" i="2" s="1"/>
  <c r="BG128" i="2"/>
  <c r="BH129" i="2" s="1"/>
  <c r="BG129" i="2"/>
  <c r="BH130" i="2" s="1"/>
  <c r="BG130" i="2"/>
  <c r="BH131" i="2" s="1"/>
  <c r="BG131" i="2"/>
  <c r="BH132" i="2" s="1"/>
  <c r="BG132" i="2"/>
  <c r="BH133" i="2" s="1"/>
  <c r="BG133" i="2"/>
  <c r="BH134" i="2" s="1"/>
  <c r="BG134" i="2"/>
  <c r="BH135" i="2" s="1"/>
  <c r="BG135" i="2"/>
  <c r="BH136" i="2" s="1"/>
  <c r="BG136" i="2"/>
  <c r="BH137" i="2" s="1"/>
  <c r="BG137" i="2"/>
  <c r="BH138" i="2" s="1"/>
  <c r="BG138" i="2"/>
  <c r="BH139" i="2" s="1"/>
  <c r="BG139" i="2"/>
  <c r="BH140" i="2" s="1"/>
  <c r="BG140" i="2"/>
  <c r="BH141" i="2" s="1"/>
  <c r="BG141" i="2"/>
  <c r="BH142" i="2" s="1"/>
  <c r="BG142" i="2"/>
  <c r="BH143" i="2" s="1"/>
  <c r="BG143" i="2"/>
  <c r="BH144" i="2" s="1"/>
  <c r="BG144" i="2"/>
  <c r="BH145" i="2" s="1"/>
  <c r="BG145" i="2"/>
  <c r="BH146" i="2" s="1"/>
  <c r="BG146" i="2"/>
  <c r="BH147" i="2" s="1"/>
  <c r="BG147" i="2"/>
  <c r="BH148" i="2" s="1"/>
  <c r="BG148" i="2"/>
  <c r="BH149" i="2" s="1"/>
  <c r="BG149" i="2"/>
  <c r="BH150" i="2" s="1"/>
  <c r="BG150" i="2"/>
  <c r="BH151" i="2" s="1"/>
  <c r="BG151" i="2"/>
  <c r="BH152" i="2" s="1"/>
  <c r="BG152" i="2"/>
  <c r="BH153" i="2" s="1"/>
  <c r="BG153" i="2"/>
  <c r="BH154" i="2" s="1"/>
  <c r="BG154" i="2"/>
  <c r="BH155" i="2" s="1"/>
  <c r="BG155" i="2"/>
  <c r="BH156" i="2" s="1"/>
  <c r="BG156" i="2"/>
  <c r="BH157" i="2" s="1"/>
  <c r="BG157" i="2"/>
  <c r="BH158" i="2" s="1"/>
  <c r="BG158" i="2"/>
  <c r="BH159" i="2" s="1"/>
  <c r="BG159" i="2"/>
  <c r="BH160" i="2" s="1"/>
  <c r="BG160" i="2"/>
  <c r="BH161" i="2" s="1"/>
  <c r="BG161" i="2"/>
  <c r="BH162" i="2" s="1"/>
  <c r="BG162" i="2"/>
  <c r="BH163" i="2" s="1"/>
  <c r="BG163" i="2"/>
  <c r="BH164" i="2" s="1"/>
  <c r="BG164" i="2"/>
  <c r="BH165" i="2" s="1"/>
  <c r="BG165" i="2"/>
  <c r="BH166" i="2" s="1"/>
  <c r="BG166" i="2"/>
  <c r="BH167" i="2" s="1"/>
  <c r="BG167" i="2"/>
  <c r="BH168" i="2" s="1"/>
  <c r="BG168" i="2"/>
  <c r="BH169" i="2" s="1"/>
  <c r="BG169" i="2"/>
  <c r="BH170" i="2" s="1"/>
  <c r="BG170" i="2"/>
  <c r="BH171" i="2" s="1"/>
  <c r="BG171" i="2"/>
  <c r="BH172" i="2" s="1"/>
  <c r="BG172" i="2"/>
  <c r="BH173" i="2" s="1"/>
  <c r="BG173" i="2"/>
  <c r="BH174" i="2" s="1"/>
  <c r="BG174" i="2"/>
  <c r="BH175" i="2" s="1"/>
  <c r="BG175" i="2"/>
  <c r="BH176" i="2" s="1"/>
  <c r="BG176" i="2"/>
  <c r="BH177" i="2" s="1"/>
  <c r="BG177" i="2"/>
  <c r="BH178" i="2" s="1"/>
  <c r="BG178" i="2"/>
  <c r="BH179" i="2" s="1"/>
  <c r="BG179" i="2"/>
  <c r="BH180" i="2" s="1"/>
  <c r="BG180" i="2"/>
  <c r="BH181" i="2" s="1"/>
  <c r="BG181" i="2"/>
  <c r="BH182" i="2" s="1"/>
  <c r="BG182" i="2"/>
  <c r="BH183" i="2" s="1"/>
  <c r="BG183" i="2"/>
  <c r="BH184" i="2" s="1"/>
  <c r="BG184" i="2"/>
  <c r="BH185" i="2" s="1"/>
  <c r="BG185" i="2"/>
  <c r="BH186" i="2" s="1"/>
  <c r="BG186" i="2"/>
  <c r="BH187" i="2" s="1"/>
  <c r="BG187" i="2"/>
  <c r="BH188" i="2" s="1"/>
  <c r="BG188" i="2"/>
  <c r="BH189" i="2" s="1"/>
  <c r="BG189" i="2"/>
  <c r="BH190" i="2" s="1"/>
  <c r="BG190" i="2"/>
  <c r="BH191" i="2" s="1"/>
  <c r="BG191" i="2"/>
  <c r="BH192" i="2" s="1"/>
  <c r="BG192" i="2"/>
  <c r="BH193" i="2" s="1"/>
  <c r="BG193" i="2"/>
  <c r="BH194" i="2" s="1"/>
  <c r="BG194" i="2"/>
  <c r="BH195" i="2" s="1"/>
  <c r="BG195" i="2"/>
  <c r="BH196" i="2" s="1"/>
  <c r="BG196" i="2"/>
  <c r="BH197" i="2" s="1"/>
  <c r="BG197" i="2"/>
  <c r="BH198" i="2" s="1"/>
  <c r="BG198" i="2"/>
  <c r="BH199" i="2" s="1"/>
  <c r="BG199" i="2"/>
  <c r="BH200" i="2" s="1"/>
  <c r="BG200" i="2"/>
  <c r="BH201" i="2" s="1"/>
  <c r="BG201" i="2"/>
  <c r="BH202" i="2" s="1"/>
  <c r="BG202" i="2"/>
  <c r="BH203" i="2" s="1"/>
  <c r="BG203" i="2"/>
  <c r="BH204" i="2" s="1"/>
  <c r="BG204" i="2"/>
  <c r="BH205" i="2" s="1"/>
  <c r="BG205" i="2"/>
  <c r="BH206" i="2" s="1"/>
  <c r="BG206" i="2"/>
  <c r="BH207" i="2" s="1"/>
  <c r="BG207" i="2"/>
  <c r="BH208" i="2" s="1"/>
  <c r="BG208" i="2"/>
  <c r="BH209" i="2" s="1"/>
  <c r="BG209" i="2"/>
  <c r="BH210" i="2" s="1"/>
  <c r="BG210" i="2"/>
  <c r="BH211" i="2" s="1"/>
  <c r="BG211" i="2"/>
  <c r="BH212" i="2" s="1"/>
  <c r="BG212" i="2"/>
  <c r="BH213" i="2" s="1"/>
  <c r="BG213" i="2"/>
  <c r="BH214" i="2" s="1"/>
  <c r="BG214" i="2"/>
  <c r="BH215" i="2" s="1"/>
  <c r="BG215" i="2"/>
  <c r="BH216" i="2" s="1"/>
  <c r="BG216" i="2"/>
  <c r="BH217" i="2" s="1"/>
  <c r="BG217" i="2"/>
  <c r="BH218" i="2" s="1"/>
  <c r="BG218" i="2"/>
  <c r="BH219" i="2" s="1"/>
  <c r="BG219" i="2"/>
  <c r="BH220" i="2" s="1"/>
  <c r="BG220" i="2"/>
  <c r="BH221" i="2" s="1"/>
  <c r="BG221" i="2"/>
  <c r="BH222" i="2" s="1"/>
  <c r="BG222" i="2"/>
  <c r="BH223" i="2" s="1"/>
  <c r="BG223" i="2"/>
  <c r="BH224" i="2" s="1"/>
  <c r="BG224" i="2"/>
  <c r="BH225" i="2" s="1"/>
  <c r="BG225" i="2"/>
  <c r="BH226" i="2" s="1"/>
  <c r="BG226" i="2"/>
  <c r="BH227" i="2" s="1"/>
  <c r="BG227" i="2"/>
  <c r="BH228" i="2" s="1"/>
  <c r="BG228" i="2"/>
  <c r="BH229" i="2" s="1"/>
  <c r="BG229" i="2"/>
  <c r="BH230" i="2" s="1"/>
  <c r="BG230" i="2"/>
  <c r="BH231" i="2" s="1"/>
  <c r="BG231" i="2"/>
  <c r="BH232" i="2" s="1"/>
  <c r="BG232" i="2"/>
  <c r="BH233" i="2" s="1"/>
  <c r="BG233" i="2"/>
  <c r="BH234" i="2" s="1"/>
  <c r="BG234" i="2"/>
  <c r="BH235" i="2" s="1"/>
  <c r="BG235" i="2"/>
  <c r="BH236" i="2" s="1"/>
  <c r="BG236" i="2"/>
  <c r="BH237" i="2" s="1"/>
  <c r="BG237" i="2"/>
  <c r="BH238" i="2" s="1"/>
  <c r="BG238" i="2"/>
  <c r="BH239" i="2" s="1"/>
  <c r="BG239" i="2"/>
  <c r="BH240" i="2" s="1"/>
  <c r="BG240" i="2"/>
  <c r="BH241" i="2" s="1"/>
  <c r="BG241" i="2"/>
  <c r="BH242" i="2" s="1"/>
  <c r="BG242" i="2"/>
  <c r="BH243" i="2" s="1"/>
  <c r="BG243" i="2"/>
  <c r="BH244" i="2" s="1"/>
  <c r="BG244" i="2"/>
  <c r="BH245" i="2" s="1"/>
  <c r="BG245" i="2"/>
  <c r="BH246" i="2" s="1"/>
  <c r="BG246" i="2"/>
  <c r="BH247" i="2" s="1"/>
  <c r="BG247" i="2"/>
  <c r="BH248" i="2" s="1"/>
  <c r="BG248" i="2"/>
  <c r="BH249" i="2" s="1"/>
  <c r="BG249" i="2"/>
  <c r="BH250" i="2" s="1"/>
  <c r="BG250" i="2"/>
  <c r="BH251" i="2" s="1"/>
  <c r="BG251" i="2"/>
  <c r="BH252" i="2" s="1"/>
  <c r="BG252" i="2"/>
  <c r="BH253" i="2" s="1"/>
  <c r="BG253" i="2"/>
  <c r="BH254" i="2" s="1"/>
  <c r="BG254" i="2"/>
  <c r="BH255" i="2" s="1"/>
  <c r="BG255" i="2"/>
  <c r="BH256" i="2" s="1"/>
  <c r="BG256" i="2"/>
  <c r="BH257" i="2" s="1"/>
  <c r="BG257" i="2"/>
  <c r="BH258" i="2" s="1"/>
  <c r="BG258" i="2"/>
  <c r="BH259" i="2" s="1"/>
  <c r="BG259" i="2"/>
  <c r="BH260" i="2" s="1"/>
  <c r="BG260" i="2"/>
  <c r="BH261" i="2" s="1"/>
  <c r="BG261" i="2"/>
  <c r="BH262" i="2" s="1"/>
  <c r="BG262" i="2"/>
  <c r="BH263" i="2" s="1"/>
  <c r="BG263" i="2"/>
  <c r="BH264" i="2" s="1"/>
  <c r="BG264" i="2"/>
  <c r="BH265" i="2" s="1"/>
  <c r="BG265" i="2"/>
  <c r="BH266" i="2" s="1"/>
  <c r="BG266" i="2"/>
  <c r="BH267" i="2" s="1"/>
  <c r="BG267" i="2"/>
  <c r="BH268" i="2" s="1"/>
  <c r="BG268" i="2"/>
  <c r="BH269" i="2" s="1"/>
  <c r="BG269" i="2"/>
  <c r="BH270" i="2" s="1"/>
  <c r="BG270" i="2"/>
  <c r="BH271" i="2" s="1"/>
  <c r="BG271" i="2"/>
  <c r="BH272" i="2" s="1"/>
  <c r="BG272" i="2"/>
  <c r="BH273" i="2" s="1"/>
  <c r="BG273" i="2"/>
  <c r="BH274" i="2" s="1"/>
  <c r="BG274" i="2"/>
  <c r="BH275" i="2" s="1"/>
  <c r="BG275" i="2"/>
  <c r="BH276" i="2" s="1"/>
  <c r="BG276" i="2"/>
  <c r="BH277" i="2" s="1"/>
  <c r="BG277" i="2"/>
  <c r="BH278" i="2" s="1"/>
  <c r="BG278" i="2"/>
  <c r="BH279" i="2" s="1"/>
  <c r="BG279" i="2"/>
  <c r="BH280" i="2" s="1"/>
  <c r="BG280" i="2"/>
  <c r="BH281" i="2" s="1"/>
  <c r="BG281" i="2"/>
  <c r="BH282" i="2" s="1"/>
  <c r="BG282" i="2"/>
  <c r="BH283" i="2" s="1"/>
  <c r="BG283" i="2"/>
  <c r="BH284" i="2" s="1"/>
  <c r="BG284" i="2"/>
  <c r="BH285" i="2" s="1"/>
  <c r="BG285" i="2"/>
  <c r="BH286" i="2" s="1"/>
  <c r="BG286" i="2"/>
  <c r="BH287" i="2" s="1"/>
  <c r="BG287" i="2"/>
  <c r="BH288" i="2" s="1"/>
  <c r="BG288" i="2"/>
  <c r="BH289" i="2" s="1"/>
  <c r="BG289" i="2"/>
  <c r="BH290" i="2" s="1"/>
  <c r="BG290" i="2"/>
  <c r="BH291" i="2" s="1"/>
  <c r="BG291" i="2"/>
  <c r="BH292" i="2" s="1"/>
  <c r="BG292" i="2"/>
  <c r="BH293" i="2" s="1"/>
  <c r="BG293" i="2"/>
  <c r="BH294" i="2" s="1"/>
  <c r="BG294" i="2"/>
  <c r="BH295" i="2" s="1"/>
  <c r="BG295" i="2"/>
  <c r="BH296" i="2" s="1"/>
  <c r="BG296" i="2"/>
  <c r="BH297" i="2" s="1"/>
  <c r="BG297" i="2"/>
  <c r="BH298" i="2" s="1"/>
  <c r="BG298" i="2"/>
  <c r="BH299" i="2" s="1"/>
  <c r="BG299" i="2"/>
  <c r="BH300" i="2" s="1"/>
  <c r="BG300" i="2"/>
  <c r="BH301" i="2" s="1"/>
  <c r="BG301" i="2"/>
  <c r="BH302" i="2" s="1"/>
  <c r="BG302" i="2"/>
  <c r="BH303" i="2" s="1"/>
  <c r="BG303" i="2"/>
  <c r="BH304" i="2" s="1"/>
  <c r="BG304" i="2"/>
  <c r="BH305" i="2" s="1"/>
  <c r="BG305" i="2"/>
  <c r="BH306" i="2" s="1"/>
  <c r="BG306" i="2"/>
  <c r="BH307" i="2" s="1"/>
  <c r="BG307" i="2"/>
  <c r="BH308" i="2" s="1"/>
  <c r="BG308" i="2"/>
  <c r="BH309" i="2" s="1"/>
  <c r="BG309" i="2"/>
  <c r="BH310" i="2" s="1"/>
  <c r="BG310" i="2"/>
  <c r="BH311" i="2" s="1"/>
  <c r="BG311" i="2"/>
  <c r="BH312" i="2" s="1"/>
  <c r="BG312" i="2"/>
  <c r="BH313" i="2" s="1"/>
  <c r="BG313" i="2"/>
  <c r="BH314" i="2" s="1"/>
  <c r="BG314" i="2"/>
  <c r="BH315" i="2" s="1"/>
  <c r="BG315" i="2"/>
  <c r="BH316" i="2" s="1"/>
  <c r="BG316" i="2"/>
  <c r="BH317" i="2" s="1"/>
  <c r="BG317" i="2"/>
  <c r="BH318" i="2" s="1"/>
  <c r="BG318" i="2"/>
  <c r="BH319" i="2" s="1"/>
  <c r="BG319" i="2"/>
  <c r="BH320" i="2" s="1"/>
  <c r="BG320" i="2"/>
  <c r="BH321" i="2" s="1"/>
  <c r="BG321" i="2"/>
  <c r="BH322" i="2" s="1"/>
  <c r="BG322" i="2"/>
  <c r="BH323" i="2" s="1"/>
  <c r="BG323" i="2"/>
  <c r="BH324" i="2" s="1"/>
  <c r="BG324" i="2"/>
  <c r="BH325" i="2" s="1"/>
  <c r="BG325" i="2"/>
  <c r="BH326" i="2" s="1"/>
  <c r="BG326" i="2"/>
  <c r="BH327" i="2" s="1"/>
  <c r="BG327" i="2"/>
  <c r="BH328" i="2" s="1"/>
  <c r="BG328" i="2"/>
  <c r="BH329" i="2" s="1"/>
  <c r="BG329" i="2"/>
  <c r="BH330" i="2" s="1"/>
  <c r="BG330" i="2"/>
  <c r="BH331" i="2" s="1"/>
  <c r="BG331" i="2"/>
  <c r="BH332" i="2" s="1"/>
  <c r="BG332" i="2"/>
  <c r="BH333" i="2" s="1"/>
  <c r="BG333" i="2"/>
  <c r="BH334" i="2" s="1"/>
  <c r="BG334" i="2"/>
  <c r="BH335" i="2" s="1"/>
  <c r="BG335" i="2"/>
  <c r="BH336" i="2" s="1"/>
  <c r="BG336" i="2"/>
  <c r="BH337" i="2" s="1"/>
  <c r="BG337" i="2"/>
  <c r="BH338" i="2" s="1"/>
  <c r="BG338" i="2"/>
  <c r="BH339" i="2" s="1"/>
  <c r="BG339" i="2"/>
  <c r="BH340" i="2" s="1"/>
  <c r="BG340" i="2"/>
  <c r="BH341" i="2" s="1"/>
  <c r="BG341" i="2"/>
  <c r="BH342" i="2" s="1"/>
  <c r="BG342" i="2"/>
  <c r="BH343" i="2" s="1"/>
  <c r="BG343" i="2"/>
  <c r="BH344" i="2" s="1"/>
  <c r="BG344" i="2"/>
  <c r="BH345" i="2" s="1"/>
  <c r="BG345" i="2"/>
  <c r="BH346" i="2" s="1"/>
  <c r="BG346" i="2"/>
  <c r="BH347" i="2" s="1"/>
  <c r="BG347" i="2"/>
  <c r="BH348" i="2" s="1"/>
  <c r="BG348" i="2"/>
  <c r="BH349" i="2" s="1"/>
  <c r="BG349" i="2"/>
  <c r="BH350" i="2" s="1"/>
  <c r="BG350" i="2"/>
  <c r="BH351" i="2" s="1"/>
  <c r="BG351" i="2"/>
  <c r="BH352" i="2" s="1"/>
  <c r="BG352" i="2"/>
  <c r="BH353" i="2" s="1"/>
  <c r="BG353" i="2"/>
  <c r="BH354" i="2" s="1"/>
  <c r="BG354" i="2"/>
  <c r="BH355" i="2" s="1"/>
  <c r="BG355" i="2"/>
  <c r="BH356" i="2" s="1"/>
  <c r="BG356" i="2"/>
  <c r="BH357" i="2" s="1"/>
  <c r="BG357" i="2"/>
  <c r="BH358" i="2" s="1"/>
  <c r="BG358" i="2"/>
  <c r="BH359" i="2" s="1"/>
  <c r="BG359" i="2"/>
  <c r="BH360" i="2" s="1"/>
  <c r="BG360" i="2"/>
  <c r="BH361" i="2" s="1"/>
  <c r="BG361" i="2"/>
  <c r="BH362" i="2" s="1"/>
  <c r="BG362" i="2"/>
  <c r="BH363" i="2" s="1"/>
  <c r="BG363" i="2"/>
  <c r="BH364" i="2" s="1"/>
  <c r="BG364" i="2"/>
  <c r="BH365" i="2" s="1"/>
  <c r="BG365" i="2"/>
  <c r="BH366" i="2" s="1"/>
  <c r="BG366" i="2"/>
  <c r="BH367" i="2" s="1"/>
  <c r="BG367" i="2"/>
  <c r="BH368" i="2" s="1"/>
  <c r="BG368" i="2"/>
  <c r="BH369" i="2" s="1"/>
  <c r="BG369" i="2"/>
  <c r="BH370" i="2" s="1"/>
  <c r="BG370" i="2"/>
  <c r="BH371" i="2" s="1"/>
  <c r="BG371" i="2"/>
  <c r="BH372" i="2" s="1"/>
  <c r="BG372" i="2"/>
  <c r="BH373" i="2" s="1"/>
  <c r="BG373" i="2"/>
  <c r="BH374" i="2" s="1"/>
  <c r="BG374" i="2"/>
  <c r="BH375" i="2" s="1"/>
  <c r="BG375" i="2"/>
  <c r="BH376" i="2" s="1"/>
  <c r="BG376" i="2"/>
  <c r="BH377" i="2" s="1"/>
  <c r="BG377" i="2"/>
  <c r="BH378" i="2" s="1"/>
  <c r="BG378" i="2"/>
  <c r="BH379" i="2" s="1"/>
  <c r="BG379" i="2"/>
  <c r="BH380" i="2" s="1"/>
  <c r="BG380" i="2"/>
  <c r="BH381" i="2" s="1"/>
  <c r="BG381" i="2"/>
  <c r="BH382" i="2" s="1"/>
  <c r="BG382" i="2"/>
  <c r="BH383" i="2" s="1"/>
  <c r="BG383" i="2"/>
  <c r="BH384" i="2" s="1"/>
  <c r="BG384" i="2"/>
  <c r="BH385" i="2" s="1"/>
  <c r="BG385" i="2"/>
  <c r="BH386" i="2" s="1"/>
  <c r="BG386" i="2"/>
  <c r="BH387" i="2" s="1"/>
  <c r="BG387" i="2"/>
  <c r="BH388" i="2" s="1"/>
  <c r="BG388" i="2"/>
  <c r="BH389" i="2" s="1"/>
  <c r="BG389" i="2"/>
  <c r="BH390" i="2" s="1"/>
  <c r="BG390" i="2"/>
  <c r="BH391" i="2" s="1"/>
  <c r="BG391" i="2"/>
  <c r="BH392" i="2" s="1"/>
  <c r="BG392" i="2"/>
  <c r="BH393" i="2" s="1"/>
  <c r="BG393" i="2"/>
  <c r="BH394" i="2" s="1"/>
  <c r="BG394" i="2"/>
  <c r="BH395" i="2" s="1"/>
  <c r="BG395" i="2"/>
  <c r="BH396" i="2" s="1"/>
  <c r="BG396" i="2"/>
  <c r="BH397" i="2" s="1"/>
  <c r="BG397" i="2"/>
  <c r="BH398" i="2" s="1"/>
  <c r="BG398" i="2"/>
  <c r="BH399" i="2" s="1"/>
  <c r="BG399" i="2"/>
  <c r="BH400" i="2" s="1"/>
  <c r="BG400" i="2"/>
  <c r="BH401" i="2" s="1"/>
  <c r="BG401" i="2"/>
  <c r="BH402" i="2" s="1"/>
  <c r="BG402" i="2"/>
  <c r="BH403" i="2" s="1"/>
  <c r="BG403" i="2"/>
  <c r="BH404" i="2" s="1"/>
  <c r="BG404" i="2"/>
  <c r="BH405" i="2" s="1"/>
  <c r="BG405" i="2"/>
  <c r="BH406" i="2" s="1"/>
  <c r="BG406" i="2"/>
  <c r="BH407" i="2" s="1"/>
  <c r="BG407" i="2"/>
  <c r="BH408" i="2" s="1"/>
  <c r="BG408" i="2"/>
  <c r="BH409" i="2" s="1"/>
  <c r="BG409" i="2"/>
  <c r="BH410" i="2" s="1"/>
  <c r="BG410" i="2"/>
  <c r="BH411" i="2" s="1"/>
  <c r="BG411" i="2"/>
  <c r="BH412" i="2" s="1"/>
  <c r="BG412" i="2"/>
  <c r="BH413" i="2" s="1"/>
  <c r="BG413" i="2"/>
  <c r="BH414" i="2" s="1"/>
  <c r="BG414" i="2"/>
  <c r="BH415" i="2" s="1"/>
  <c r="BG415" i="2"/>
  <c r="BH416" i="2" s="1"/>
  <c r="BG416" i="2"/>
  <c r="BH417" i="2" s="1"/>
  <c r="BG417" i="2"/>
  <c r="BH418" i="2" s="1"/>
  <c r="BG418" i="2"/>
  <c r="BH419" i="2" s="1"/>
  <c r="BG419" i="2"/>
  <c r="BH420" i="2" s="1"/>
  <c r="BG420" i="2"/>
  <c r="BH421" i="2" s="1"/>
  <c r="BG421" i="2"/>
  <c r="BH422" i="2" s="1"/>
  <c r="BG422" i="2"/>
  <c r="BH423" i="2" s="1"/>
  <c r="BG423" i="2"/>
  <c r="BH424" i="2" s="1"/>
  <c r="BG424" i="2"/>
  <c r="BH425" i="2" s="1"/>
  <c r="BG425" i="2"/>
  <c r="BH426" i="2" s="1"/>
  <c r="BG426" i="2"/>
  <c r="BH427" i="2" s="1"/>
  <c r="BG427" i="2"/>
  <c r="BH428" i="2" s="1"/>
  <c r="BG428" i="2"/>
  <c r="BH429" i="2" s="1"/>
  <c r="BG429" i="2"/>
  <c r="BH430" i="2" s="1"/>
  <c r="BG430" i="2"/>
  <c r="BH431" i="2" s="1"/>
  <c r="BG431" i="2"/>
  <c r="BH432" i="2" s="1"/>
  <c r="BG432" i="2"/>
  <c r="BH433" i="2" s="1"/>
  <c r="BG433" i="2"/>
  <c r="BH434" i="2" s="1"/>
  <c r="BG434" i="2"/>
  <c r="BH435" i="2" s="1"/>
  <c r="BG435" i="2"/>
  <c r="BH436" i="2" s="1"/>
  <c r="BG436" i="2"/>
  <c r="BH437" i="2" s="1"/>
  <c r="BG437" i="2"/>
  <c r="BH438" i="2" s="1"/>
  <c r="BG438" i="2"/>
  <c r="BH439" i="2" s="1"/>
  <c r="BG439" i="2"/>
  <c r="BH440" i="2" s="1"/>
  <c r="BG440" i="2"/>
  <c r="BH441" i="2" s="1"/>
  <c r="BG441" i="2"/>
  <c r="BH442" i="2" s="1"/>
  <c r="BG442" i="2"/>
  <c r="BH443" i="2" s="1"/>
  <c r="BG443" i="2"/>
  <c r="BH444" i="2" s="1"/>
  <c r="BG444" i="2"/>
  <c r="BH445" i="2" s="1"/>
  <c r="BG445" i="2"/>
  <c r="BH446" i="2" s="1"/>
  <c r="BG446" i="2"/>
  <c r="BH447" i="2" s="1"/>
  <c r="BG447" i="2"/>
  <c r="BH448" i="2" s="1"/>
  <c r="BG448" i="2"/>
  <c r="BH449" i="2" s="1"/>
  <c r="BG449" i="2"/>
  <c r="BH450" i="2" s="1"/>
  <c r="BG450" i="2"/>
  <c r="BH451" i="2" s="1"/>
  <c r="BG451" i="2"/>
  <c r="BH452" i="2" s="1"/>
  <c r="BG452" i="2"/>
  <c r="BH453" i="2" s="1"/>
  <c r="BG453" i="2"/>
  <c r="BH454" i="2" s="1"/>
  <c r="BG454" i="2"/>
  <c r="BH455" i="2" s="1"/>
  <c r="BG455" i="2"/>
  <c r="BH456" i="2" s="1"/>
  <c r="BG456" i="2"/>
  <c r="BH457" i="2" s="1"/>
  <c r="BG457" i="2"/>
  <c r="BH458" i="2" s="1"/>
  <c r="BG458" i="2"/>
  <c r="BH459" i="2" s="1"/>
  <c r="BG459" i="2"/>
  <c r="BH460" i="2" s="1"/>
  <c r="BG460" i="2"/>
  <c r="BH461" i="2" s="1"/>
  <c r="BG461" i="2"/>
  <c r="BH462" i="2" s="1"/>
  <c r="BG462" i="2"/>
  <c r="BH463" i="2" s="1"/>
  <c r="BG463" i="2"/>
  <c r="BH464" i="2" s="1"/>
  <c r="BG464" i="2"/>
  <c r="BH465" i="2" s="1"/>
  <c r="BG465" i="2"/>
  <c r="BH466" i="2" s="1"/>
  <c r="BG466" i="2"/>
  <c r="BH467" i="2" s="1"/>
  <c r="BG467" i="2"/>
  <c r="BH468" i="2" s="1"/>
  <c r="BG468" i="2"/>
  <c r="BH469" i="2" s="1"/>
  <c r="BG469" i="2"/>
  <c r="BH470" i="2" s="1"/>
  <c r="BG470" i="2"/>
  <c r="BH471" i="2" s="1"/>
  <c r="BG471" i="2"/>
  <c r="BH472" i="2" s="1"/>
  <c r="BG472" i="2"/>
  <c r="BH473" i="2" s="1"/>
  <c r="BG473" i="2"/>
  <c r="BH474" i="2" s="1"/>
  <c r="BG474" i="2"/>
  <c r="BH475" i="2" s="1"/>
  <c r="BG475" i="2"/>
  <c r="BH476" i="2" s="1"/>
  <c r="BG476" i="2"/>
  <c r="BH477" i="2" s="1"/>
  <c r="BG477" i="2"/>
  <c r="BH478" i="2" s="1"/>
  <c r="BG478" i="2"/>
  <c r="BH479" i="2" s="1"/>
  <c r="BG479" i="2"/>
  <c r="BH480" i="2" s="1"/>
  <c r="BG480" i="2"/>
  <c r="BH481" i="2" s="1"/>
  <c r="BG481" i="2"/>
  <c r="BH482" i="2" s="1"/>
  <c r="BG482" i="2"/>
  <c r="BH483" i="2" s="1"/>
  <c r="BG483" i="2"/>
  <c r="BH484" i="2" s="1"/>
  <c r="BG484" i="2"/>
  <c r="BH485" i="2" s="1"/>
  <c r="BG485" i="2"/>
  <c r="BH486" i="2" s="1"/>
  <c r="BG486" i="2"/>
  <c r="BH487" i="2" s="1"/>
  <c r="BG487" i="2"/>
  <c r="BH488" i="2" s="1"/>
  <c r="BG488" i="2"/>
  <c r="BH489" i="2" s="1"/>
  <c r="BG489" i="2"/>
  <c r="BH490" i="2" s="1"/>
  <c r="BG490" i="2"/>
  <c r="BH491" i="2" s="1"/>
  <c r="BG491" i="2"/>
  <c r="BH492" i="2" s="1"/>
  <c r="BG492" i="2"/>
  <c r="BH493" i="2" s="1"/>
  <c r="BG493" i="2"/>
  <c r="BH494" i="2" s="1"/>
  <c r="BG494" i="2"/>
  <c r="BH495" i="2" s="1"/>
  <c r="BG495" i="2"/>
  <c r="BH496" i="2" s="1"/>
  <c r="BG496" i="2"/>
  <c r="BH497" i="2" s="1"/>
  <c r="BG497" i="2"/>
  <c r="BH498" i="2" s="1"/>
  <c r="BG498" i="2"/>
  <c r="BH499" i="2" s="1"/>
  <c r="BG499" i="2"/>
  <c r="BH500" i="2" s="1"/>
  <c r="BG500" i="2"/>
  <c r="BH501" i="2" s="1"/>
  <c r="BG501" i="2"/>
  <c r="BH502" i="2" s="1"/>
  <c r="BG502" i="2"/>
  <c r="BH503" i="2" s="1"/>
  <c r="BG503" i="2"/>
  <c r="BH504" i="2" s="1"/>
  <c r="BG504" i="2"/>
  <c r="BH505" i="2" s="1"/>
  <c r="BG505" i="2"/>
  <c r="BH506" i="2" s="1"/>
  <c r="BG506" i="2"/>
  <c r="BH507" i="2" s="1"/>
  <c r="BG507" i="2"/>
  <c r="BH508" i="2" s="1"/>
  <c r="BG508" i="2"/>
  <c r="BH509" i="2" s="1"/>
  <c r="BG509" i="2"/>
  <c r="BH510" i="2" s="1"/>
  <c r="BG510" i="2"/>
  <c r="BH511" i="2" s="1"/>
  <c r="BG511" i="2"/>
  <c r="BH512" i="2" s="1"/>
  <c r="BG512" i="2"/>
  <c r="BH513" i="2" s="1"/>
  <c r="BG513" i="2"/>
  <c r="BH514" i="2" s="1"/>
  <c r="BG514" i="2"/>
  <c r="BH515" i="2" s="1"/>
  <c r="BG515" i="2"/>
  <c r="BH516" i="2" s="1"/>
  <c r="BG516" i="2"/>
  <c r="BH517" i="2" s="1"/>
  <c r="BG517" i="2"/>
  <c r="BH518" i="2" s="1"/>
  <c r="BG518" i="2"/>
  <c r="BH519" i="2" s="1"/>
  <c r="BG519" i="2"/>
  <c r="BH520" i="2" s="1"/>
  <c r="BG520" i="2"/>
  <c r="BH521" i="2" s="1"/>
  <c r="BG521" i="2"/>
  <c r="BH522" i="2" s="1"/>
  <c r="BG522" i="2"/>
  <c r="BH523" i="2" s="1"/>
  <c r="BG523" i="2"/>
  <c r="BH524" i="2" s="1"/>
  <c r="BG524" i="2"/>
  <c r="BH525" i="2" s="1"/>
  <c r="BG525" i="2"/>
  <c r="BH526" i="2" s="1"/>
  <c r="BG526" i="2"/>
  <c r="BH527" i="2" s="1"/>
  <c r="BG527" i="2"/>
  <c r="BH528" i="2" s="1"/>
  <c r="BG528" i="2"/>
  <c r="BH529" i="2" s="1"/>
  <c r="BG529" i="2"/>
  <c r="BH530" i="2" s="1"/>
  <c r="BG530" i="2"/>
  <c r="BH531" i="2" s="1"/>
  <c r="BG531" i="2"/>
  <c r="BH532" i="2" s="1"/>
  <c r="BG532" i="2"/>
  <c r="BH533" i="2" s="1"/>
  <c r="BG533" i="2"/>
  <c r="BH534" i="2" s="1"/>
  <c r="BG534" i="2"/>
  <c r="BH535" i="2" s="1"/>
  <c r="BG535" i="2"/>
  <c r="BH536" i="2" s="1"/>
  <c r="BG536" i="2"/>
  <c r="BH537" i="2" s="1"/>
  <c r="BG537" i="2"/>
  <c r="BH538" i="2" s="1"/>
  <c r="BG538" i="2"/>
  <c r="BH539" i="2" s="1"/>
  <c r="BG539" i="2"/>
  <c r="BH540" i="2" s="1"/>
  <c r="BG540" i="2"/>
  <c r="BH541" i="2" s="1"/>
  <c r="BG541" i="2"/>
  <c r="BH542" i="2" s="1"/>
  <c r="BG542" i="2"/>
  <c r="BH543" i="2" s="1"/>
  <c r="BG543" i="2"/>
  <c r="BH544" i="2" s="1"/>
  <c r="BG544" i="2"/>
  <c r="BH545" i="2" s="1"/>
  <c r="BG545" i="2"/>
  <c r="BH546" i="2" s="1"/>
  <c r="BG546" i="2"/>
  <c r="BH547" i="2" s="1"/>
  <c r="BG547" i="2"/>
  <c r="BH548" i="2" s="1"/>
  <c r="BG548" i="2"/>
  <c r="BH549" i="2" s="1"/>
  <c r="BG549" i="2"/>
  <c r="BH550" i="2" s="1"/>
  <c r="BG550" i="2"/>
  <c r="BH551" i="2" s="1"/>
  <c r="BG551" i="2"/>
  <c r="BH552" i="2" s="1"/>
  <c r="BG552" i="2"/>
  <c r="BH553" i="2" s="1"/>
  <c r="BG553" i="2"/>
  <c r="BH554" i="2" s="1"/>
  <c r="BG554" i="2"/>
  <c r="BH555" i="2" s="1"/>
  <c r="BG555" i="2"/>
  <c r="BH556" i="2" s="1"/>
  <c r="BG556" i="2"/>
  <c r="BH557" i="2" s="1"/>
  <c r="BG557" i="2"/>
  <c r="BH558" i="2" s="1"/>
  <c r="BG558" i="2"/>
  <c r="BH559" i="2" s="1"/>
  <c r="BG559" i="2"/>
  <c r="BH560" i="2" s="1"/>
  <c r="BG560" i="2"/>
  <c r="BH561" i="2" s="1"/>
  <c r="BG561" i="2"/>
  <c r="BH562" i="2" s="1"/>
  <c r="BG562" i="2"/>
  <c r="BH563" i="2" s="1"/>
  <c r="BG563" i="2"/>
  <c r="BH564" i="2" s="1"/>
  <c r="BG564" i="2"/>
  <c r="BH565" i="2" s="1"/>
  <c r="BG565" i="2"/>
  <c r="BH566" i="2" s="1"/>
  <c r="BG566" i="2"/>
  <c r="BH567" i="2" s="1"/>
  <c r="BG567" i="2"/>
  <c r="BH568" i="2" s="1"/>
  <c r="BG568" i="2"/>
  <c r="BH569" i="2" s="1"/>
  <c r="BG569" i="2"/>
  <c r="BH570" i="2" s="1"/>
  <c r="BG570" i="2"/>
  <c r="BH571" i="2" s="1"/>
  <c r="BG571" i="2"/>
  <c r="BH572" i="2" s="1"/>
  <c r="BG572" i="2"/>
  <c r="BH573" i="2" s="1"/>
  <c r="BG573" i="2"/>
  <c r="BH574" i="2" s="1"/>
  <c r="BG574" i="2"/>
  <c r="BH575" i="2" s="1"/>
  <c r="BG575" i="2"/>
  <c r="BH576" i="2" s="1"/>
  <c r="BG576" i="2"/>
  <c r="BH577" i="2" s="1"/>
  <c r="BG577" i="2"/>
  <c r="BH578" i="2" s="1"/>
  <c r="BG578" i="2"/>
  <c r="BH579" i="2" s="1"/>
  <c r="BG579" i="2"/>
  <c r="BH580" i="2" s="1"/>
  <c r="BG580" i="2"/>
  <c r="BH581" i="2" s="1"/>
  <c r="BG581" i="2"/>
  <c r="BH582" i="2" s="1"/>
  <c r="BG582" i="2"/>
  <c r="BG54" i="2"/>
  <c r="BH55" i="2" s="1"/>
  <c r="BA55" i="2"/>
  <c r="BB56" i="2" s="1"/>
  <c r="BA56" i="2"/>
  <c r="BB57" i="2" s="1"/>
  <c r="BA57" i="2"/>
  <c r="BB58" i="2" s="1"/>
  <c r="BA58" i="2"/>
  <c r="BB59" i="2" s="1"/>
  <c r="BA59" i="2"/>
  <c r="BB60" i="2" s="1"/>
  <c r="BA60" i="2"/>
  <c r="BB61" i="2" s="1"/>
  <c r="BA61" i="2"/>
  <c r="BB62" i="2" s="1"/>
  <c r="BA62" i="2"/>
  <c r="BB63" i="2" s="1"/>
  <c r="BA63" i="2"/>
  <c r="BB64" i="2" s="1"/>
  <c r="BA64" i="2"/>
  <c r="BB65" i="2" s="1"/>
  <c r="BA65" i="2"/>
  <c r="BB66" i="2" s="1"/>
  <c r="BA66" i="2"/>
  <c r="BB67" i="2" s="1"/>
  <c r="BA67" i="2"/>
  <c r="BB68" i="2" s="1"/>
  <c r="BA68" i="2"/>
  <c r="BB69" i="2" s="1"/>
  <c r="BA69" i="2"/>
  <c r="BB70" i="2" s="1"/>
  <c r="BA70" i="2"/>
  <c r="BB71" i="2" s="1"/>
  <c r="BA71" i="2"/>
  <c r="BB72" i="2" s="1"/>
  <c r="BA72" i="2"/>
  <c r="BB73" i="2" s="1"/>
  <c r="BA73" i="2"/>
  <c r="BB74" i="2" s="1"/>
  <c r="BA74" i="2"/>
  <c r="BB75" i="2" s="1"/>
  <c r="BA75" i="2"/>
  <c r="BB76" i="2" s="1"/>
  <c r="BA76" i="2"/>
  <c r="BB77" i="2" s="1"/>
  <c r="BA77" i="2"/>
  <c r="BB78" i="2" s="1"/>
  <c r="BA78" i="2"/>
  <c r="BB79" i="2" s="1"/>
  <c r="BA79" i="2"/>
  <c r="BB80" i="2" s="1"/>
  <c r="BA80" i="2"/>
  <c r="BB81" i="2" s="1"/>
  <c r="BA81" i="2"/>
  <c r="BB82" i="2" s="1"/>
  <c r="BA82" i="2"/>
  <c r="BB83" i="2" s="1"/>
  <c r="BA83" i="2"/>
  <c r="BB84" i="2" s="1"/>
  <c r="BA84" i="2"/>
  <c r="BB85" i="2" s="1"/>
  <c r="BA85" i="2"/>
  <c r="BB86" i="2" s="1"/>
  <c r="BA86" i="2"/>
  <c r="BB87" i="2" s="1"/>
  <c r="BA87" i="2"/>
  <c r="BB88" i="2" s="1"/>
  <c r="BA88" i="2"/>
  <c r="BB89" i="2" s="1"/>
  <c r="BA89" i="2"/>
  <c r="BB90" i="2" s="1"/>
  <c r="BA90" i="2"/>
  <c r="BB91" i="2" s="1"/>
  <c r="BA91" i="2"/>
  <c r="BB92" i="2" s="1"/>
  <c r="BA92" i="2"/>
  <c r="BB93" i="2" s="1"/>
  <c r="BA93" i="2"/>
  <c r="BB94" i="2" s="1"/>
  <c r="BA94" i="2"/>
  <c r="BB95" i="2" s="1"/>
  <c r="BA95" i="2"/>
  <c r="BB96" i="2" s="1"/>
  <c r="BA96" i="2"/>
  <c r="BB97" i="2" s="1"/>
  <c r="BA97" i="2"/>
  <c r="BB98" i="2" s="1"/>
  <c r="BA98" i="2"/>
  <c r="BB99" i="2" s="1"/>
  <c r="BA99" i="2"/>
  <c r="BB100" i="2" s="1"/>
  <c r="BA100" i="2"/>
  <c r="BB101" i="2" s="1"/>
  <c r="BA101" i="2"/>
  <c r="BB102" i="2" s="1"/>
  <c r="BA102" i="2"/>
  <c r="BB103" i="2" s="1"/>
  <c r="BA103" i="2"/>
  <c r="BB104" i="2" s="1"/>
  <c r="BA104" i="2"/>
  <c r="BB105" i="2" s="1"/>
  <c r="BA105" i="2"/>
  <c r="BB106" i="2" s="1"/>
  <c r="BA106" i="2"/>
  <c r="BB107" i="2" s="1"/>
  <c r="BA107" i="2"/>
  <c r="BB108" i="2" s="1"/>
  <c r="BA108" i="2"/>
  <c r="BB109" i="2" s="1"/>
  <c r="BA109" i="2"/>
  <c r="BB110" i="2" s="1"/>
  <c r="BA110" i="2"/>
  <c r="BB111" i="2" s="1"/>
  <c r="BA111" i="2"/>
  <c r="BB112" i="2" s="1"/>
  <c r="BA112" i="2"/>
  <c r="BB113" i="2" s="1"/>
  <c r="BA113" i="2"/>
  <c r="BB114" i="2" s="1"/>
  <c r="BA114" i="2"/>
  <c r="BB115" i="2" s="1"/>
  <c r="BA115" i="2"/>
  <c r="BB116" i="2" s="1"/>
  <c r="BA116" i="2"/>
  <c r="BB117" i="2" s="1"/>
  <c r="BA117" i="2"/>
  <c r="BB118" i="2" s="1"/>
  <c r="BA118" i="2"/>
  <c r="BB119" i="2" s="1"/>
  <c r="BA119" i="2"/>
  <c r="BB120" i="2" s="1"/>
  <c r="BA120" i="2"/>
  <c r="BB121" i="2" s="1"/>
  <c r="BA121" i="2"/>
  <c r="BB122" i="2" s="1"/>
  <c r="BA122" i="2"/>
  <c r="BB123" i="2" s="1"/>
  <c r="BA123" i="2"/>
  <c r="BB124" i="2" s="1"/>
  <c r="BA124" i="2"/>
  <c r="BB125" i="2" s="1"/>
  <c r="BA125" i="2"/>
  <c r="BB126" i="2" s="1"/>
  <c r="BA126" i="2"/>
  <c r="BB127" i="2" s="1"/>
  <c r="BA127" i="2"/>
  <c r="BB128" i="2" s="1"/>
  <c r="BA128" i="2"/>
  <c r="BB129" i="2" s="1"/>
  <c r="BA129" i="2"/>
  <c r="BB130" i="2" s="1"/>
  <c r="BA130" i="2"/>
  <c r="BB131" i="2" s="1"/>
  <c r="BA131" i="2"/>
  <c r="BB132" i="2" s="1"/>
  <c r="BA132" i="2"/>
  <c r="BB133" i="2" s="1"/>
  <c r="BA133" i="2"/>
  <c r="BB134" i="2" s="1"/>
  <c r="BA134" i="2"/>
  <c r="BB135" i="2" s="1"/>
  <c r="BA135" i="2"/>
  <c r="BB136" i="2" s="1"/>
  <c r="BA136" i="2"/>
  <c r="BB137" i="2" s="1"/>
  <c r="BA137" i="2"/>
  <c r="BB138" i="2" s="1"/>
  <c r="BA138" i="2"/>
  <c r="BB139" i="2" s="1"/>
  <c r="BA139" i="2"/>
  <c r="BB140" i="2" s="1"/>
  <c r="BA140" i="2"/>
  <c r="BB141" i="2" s="1"/>
  <c r="BA141" i="2"/>
  <c r="BB142" i="2" s="1"/>
  <c r="BA142" i="2"/>
  <c r="BB143" i="2" s="1"/>
  <c r="BA143" i="2"/>
  <c r="BB144" i="2" s="1"/>
  <c r="BA144" i="2"/>
  <c r="BB145" i="2" s="1"/>
  <c r="BA145" i="2"/>
  <c r="BB146" i="2" s="1"/>
  <c r="BA146" i="2"/>
  <c r="BB147" i="2" s="1"/>
  <c r="BA147" i="2"/>
  <c r="BB148" i="2" s="1"/>
  <c r="BA148" i="2"/>
  <c r="BB149" i="2" s="1"/>
  <c r="BA149" i="2"/>
  <c r="BB150" i="2" s="1"/>
  <c r="BA150" i="2"/>
  <c r="BB151" i="2" s="1"/>
  <c r="BA151" i="2"/>
  <c r="BB152" i="2" s="1"/>
  <c r="BA152" i="2"/>
  <c r="BB153" i="2" s="1"/>
  <c r="BA153" i="2"/>
  <c r="BB154" i="2" s="1"/>
  <c r="BA154" i="2"/>
  <c r="BB155" i="2" s="1"/>
  <c r="BA155" i="2"/>
  <c r="BB156" i="2" s="1"/>
  <c r="BA156" i="2"/>
  <c r="BB157" i="2" s="1"/>
  <c r="BA157" i="2"/>
  <c r="BB158" i="2" s="1"/>
  <c r="BA158" i="2"/>
  <c r="BB159" i="2" s="1"/>
  <c r="BA159" i="2"/>
  <c r="BB160" i="2" s="1"/>
  <c r="BA160" i="2"/>
  <c r="BB161" i="2" s="1"/>
  <c r="BA161" i="2"/>
  <c r="BB162" i="2" s="1"/>
  <c r="BA162" i="2"/>
  <c r="BB163" i="2" s="1"/>
  <c r="BA163" i="2"/>
  <c r="BB164" i="2" s="1"/>
  <c r="BA164" i="2"/>
  <c r="BB165" i="2" s="1"/>
  <c r="BA165" i="2"/>
  <c r="BB166" i="2" s="1"/>
  <c r="BA166" i="2"/>
  <c r="BB167" i="2" s="1"/>
  <c r="BA167" i="2"/>
  <c r="BB168" i="2" s="1"/>
  <c r="BA168" i="2"/>
  <c r="BB169" i="2" s="1"/>
  <c r="BA169" i="2"/>
  <c r="BB170" i="2" s="1"/>
  <c r="BA170" i="2"/>
  <c r="BB171" i="2" s="1"/>
  <c r="BA171" i="2"/>
  <c r="BB172" i="2" s="1"/>
  <c r="BA172" i="2"/>
  <c r="BB173" i="2" s="1"/>
  <c r="BA173" i="2"/>
  <c r="BB174" i="2" s="1"/>
  <c r="BA174" i="2"/>
  <c r="BB175" i="2" s="1"/>
  <c r="BA175" i="2"/>
  <c r="BB176" i="2" s="1"/>
  <c r="BA176" i="2"/>
  <c r="BB177" i="2" s="1"/>
  <c r="BA177" i="2"/>
  <c r="BB178" i="2" s="1"/>
  <c r="BA178" i="2"/>
  <c r="BB179" i="2" s="1"/>
  <c r="BA179" i="2"/>
  <c r="BB180" i="2" s="1"/>
  <c r="BA180" i="2"/>
  <c r="BB181" i="2" s="1"/>
  <c r="BA181" i="2"/>
  <c r="BB182" i="2" s="1"/>
  <c r="BA182" i="2"/>
  <c r="BB183" i="2" s="1"/>
  <c r="BA183" i="2"/>
  <c r="BB184" i="2" s="1"/>
  <c r="BA184" i="2"/>
  <c r="BB185" i="2" s="1"/>
  <c r="BA185" i="2"/>
  <c r="BB186" i="2" s="1"/>
  <c r="BA186" i="2"/>
  <c r="BB187" i="2" s="1"/>
  <c r="BA187" i="2"/>
  <c r="BB188" i="2" s="1"/>
  <c r="BA188" i="2"/>
  <c r="BB189" i="2" s="1"/>
  <c r="BA189" i="2"/>
  <c r="BB190" i="2" s="1"/>
  <c r="BA190" i="2"/>
  <c r="BB191" i="2" s="1"/>
  <c r="BA191" i="2"/>
  <c r="BB192" i="2" s="1"/>
  <c r="BA192" i="2"/>
  <c r="BB193" i="2" s="1"/>
  <c r="BA193" i="2"/>
  <c r="BB194" i="2" s="1"/>
  <c r="BA194" i="2"/>
  <c r="BB195" i="2" s="1"/>
  <c r="BA195" i="2"/>
  <c r="BB196" i="2" s="1"/>
  <c r="BA196" i="2"/>
  <c r="BB197" i="2" s="1"/>
  <c r="BA197" i="2"/>
  <c r="BB198" i="2" s="1"/>
  <c r="BA198" i="2"/>
  <c r="BB199" i="2" s="1"/>
  <c r="BA199" i="2"/>
  <c r="BB200" i="2" s="1"/>
  <c r="BA200" i="2"/>
  <c r="BB201" i="2" s="1"/>
  <c r="BA201" i="2"/>
  <c r="BB202" i="2" s="1"/>
  <c r="BA202" i="2"/>
  <c r="BB203" i="2" s="1"/>
  <c r="BA203" i="2"/>
  <c r="BB204" i="2" s="1"/>
  <c r="BA204" i="2"/>
  <c r="BB205" i="2" s="1"/>
  <c r="BA205" i="2"/>
  <c r="BB206" i="2" s="1"/>
  <c r="BA206" i="2"/>
  <c r="BB207" i="2" s="1"/>
  <c r="BA207" i="2"/>
  <c r="BB208" i="2" s="1"/>
  <c r="BA208" i="2"/>
  <c r="BB209" i="2" s="1"/>
  <c r="BA209" i="2"/>
  <c r="BB210" i="2" s="1"/>
  <c r="BA210" i="2"/>
  <c r="BB211" i="2" s="1"/>
  <c r="BA211" i="2"/>
  <c r="BB212" i="2" s="1"/>
  <c r="BA212" i="2"/>
  <c r="BB213" i="2" s="1"/>
  <c r="BA213" i="2"/>
  <c r="BB214" i="2" s="1"/>
  <c r="BA214" i="2"/>
  <c r="BB215" i="2" s="1"/>
  <c r="BA215" i="2"/>
  <c r="BB216" i="2" s="1"/>
  <c r="BA216" i="2"/>
  <c r="BB217" i="2" s="1"/>
  <c r="BA217" i="2"/>
  <c r="BB218" i="2" s="1"/>
  <c r="BA218" i="2"/>
  <c r="BB219" i="2" s="1"/>
  <c r="BA219" i="2"/>
  <c r="BB220" i="2" s="1"/>
  <c r="BA220" i="2"/>
  <c r="BB221" i="2" s="1"/>
  <c r="BA221" i="2"/>
  <c r="BB222" i="2" s="1"/>
  <c r="BA222" i="2"/>
  <c r="BB223" i="2" s="1"/>
  <c r="BA223" i="2"/>
  <c r="BB224" i="2" s="1"/>
  <c r="BA224" i="2"/>
  <c r="BB225" i="2" s="1"/>
  <c r="BA225" i="2"/>
  <c r="BB226" i="2" s="1"/>
  <c r="BA226" i="2"/>
  <c r="BB227" i="2" s="1"/>
  <c r="BA227" i="2"/>
  <c r="BB228" i="2" s="1"/>
  <c r="BA228" i="2"/>
  <c r="BB229" i="2" s="1"/>
  <c r="BA229" i="2"/>
  <c r="BB230" i="2" s="1"/>
  <c r="BA230" i="2"/>
  <c r="BB231" i="2" s="1"/>
  <c r="BA231" i="2"/>
  <c r="BB232" i="2" s="1"/>
  <c r="BA232" i="2"/>
  <c r="BB233" i="2" s="1"/>
  <c r="BA233" i="2"/>
  <c r="BB234" i="2" s="1"/>
  <c r="BA234" i="2"/>
  <c r="BB235" i="2" s="1"/>
  <c r="BA235" i="2"/>
  <c r="BB236" i="2" s="1"/>
  <c r="BA236" i="2"/>
  <c r="BB237" i="2" s="1"/>
  <c r="BA237" i="2"/>
  <c r="BB238" i="2" s="1"/>
  <c r="BA238" i="2"/>
  <c r="BB239" i="2" s="1"/>
  <c r="BA239" i="2"/>
  <c r="BB240" i="2" s="1"/>
  <c r="BA240" i="2"/>
  <c r="BB241" i="2" s="1"/>
  <c r="BA241" i="2"/>
  <c r="BB242" i="2" s="1"/>
  <c r="BA242" i="2"/>
  <c r="BB243" i="2" s="1"/>
  <c r="BA243" i="2"/>
  <c r="BB244" i="2" s="1"/>
  <c r="BA244" i="2"/>
  <c r="BB245" i="2" s="1"/>
  <c r="BA245" i="2"/>
  <c r="BB246" i="2" s="1"/>
  <c r="BA246" i="2"/>
  <c r="BB247" i="2" s="1"/>
  <c r="BA247" i="2"/>
  <c r="BB248" i="2" s="1"/>
  <c r="BA248" i="2"/>
  <c r="BB249" i="2" s="1"/>
  <c r="BA249" i="2"/>
  <c r="BB250" i="2" s="1"/>
  <c r="BA250" i="2"/>
  <c r="BB251" i="2" s="1"/>
  <c r="BA251" i="2"/>
  <c r="BB252" i="2" s="1"/>
  <c r="BA252" i="2"/>
  <c r="BB253" i="2" s="1"/>
  <c r="BA253" i="2"/>
  <c r="BB254" i="2" s="1"/>
  <c r="BA254" i="2"/>
  <c r="BB255" i="2" s="1"/>
  <c r="BA255" i="2"/>
  <c r="BB256" i="2" s="1"/>
  <c r="BA256" i="2"/>
  <c r="BB257" i="2" s="1"/>
  <c r="BA257" i="2"/>
  <c r="BB258" i="2" s="1"/>
  <c r="BA258" i="2"/>
  <c r="BB259" i="2" s="1"/>
  <c r="BA259" i="2"/>
  <c r="BB260" i="2" s="1"/>
  <c r="BA260" i="2"/>
  <c r="BB261" i="2" s="1"/>
  <c r="BA261" i="2"/>
  <c r="BB262" i="2" s="1"/>
  <c r="BA262" i="2"/>
  <c r="BB263" i="2" s="1"/>
  <c r="BA263" i="2"/>
  <c r="BB264" i="2" s="1"/>
  <c r="BA264" i="2"/>
  <c r="BB265" i="2" s="1"/>
  <c r="BA265" i="2"/>
  <c r="BB266" i="2" s="1"/>
  <c r="BA266" i="2"/>
  <c r="BB267" i="2" s="1"/>
  <c r="BA267" i="2"/>
  <c r="BB268" i="2" s="1"/>
  <c r="BA268" i="2"/>
  <c r="BB269" i="2" s="1"/>
  <c r="BA269" i="2"/>
  <c r="BB270" i="2" s="1"/>
  <c r="BA270" i="2"/>
  <c r="BB271" i="2" s="1"/>
  <c r="BA271" i="2"/>
  <c r="BB272" i="2" s="1"/>
  <c r="BA272" i="2"/>
  <c r="BB273" i="2" s="1"/>
  <c r="BA273" i="2"/>
  <c r="BB274" i="2" s="1"/>
  <c r="BA274" i="2"/>
  <c r="BB275" i="2" s="1"/>
  <c r="BA275" i="2"/>
  <c r="BB276" i="2" s="1"/>
  <c r="BA276" i="2"/>
  <c r="BB277" i="2" s="1"/>
  <c r="BA277" i="2"/>
  <c r="BB278" i="2" s="1"/>
  <c r="BA278" i="2"/>
  <c r="BB279" i="2" s="1"/>
  <c r="BA279" i="2"/>
  <c r="BB280" i="2" s="1"/>
  <c r="BA280" i="2"/>
  <c r="BB281" i="2" s="1"/>
  <c r="BA281" i="2"/>
  <c r="BB282" i="2" s="1"/>
  <c r="BA282" i="2"/>
  <c r="BB283" i="2" s="1"/>
  <c r="BA283" i="2"/>
  <c r="BB284" i="2" s="1"/>
  <c r="BA284" i="2"/>
  <c r="BB285" i="2" s="1"/>
  <c r="BA285" i="2"/>
  <c r="BB286" i="2" s="1"/>
  <c r="BA286" i="2"/>
  <c r="BB287" i="2" s="1"/>
  <c r="BA287" i="2"/>
  <c r="BB288" i="2" s="1"/>
  <c r="BA288" i="2"/>
  <c r="BB289" i="2" s="1"/>
  <c r="BA289" i="2"/>
  <c r="BB290" i="2" s="1"/>
  <c r="BA290" i="2"/>
  <c r="BB291" i="2" s="1"/>
  <c r="BA291" i="2"/>
  <c r="BB292" i="2" s="1"/>
  <c r="BA292" i="2"/>
  <c r="BB293" i="2" s="1"/>
  <c r="BA293" i="2"/>
  <c r="BB294" i="2" s="1"/>
  <c r="BA294" i="2"/>
  <c r="BB295" i="2" s="1"/>
  <c r="BA295" i="2"/>
  <c r="BB296" i="2" s="1"/>
  <c r="BA296" i="2"/>
  <c r="BB297" i="2" s="1"/>
  <c r="BA297" i="2"/>
  <c r="BB298" i="2" s="1"/>
  <c r="BA298" i="2"/>
  <c r="BB299" i="2" s="1"/>
  <c r="BA299" i="2"/>
  <c r="BB300" i="2" s="1"/>
  <c r="BA300" i="2"/>
  <c r="BB301" i="2" s="1"/>
  <c r="BA301" i="2"/>
  <c r="BB302" i="2" s="1"/>
  <c r="BA302" i="2"/>
  <c r="BB303" i="2" s="1"/>
  <c r="BA303" i="2"/>
  <c r="BB304" i="2" s="1"/>
  <c r="BA304" i="2"/>
  <c r="BB305" i="2" s="1"/>
  <c r="BA305" i="2"/>
  <c r="BB306" i="2" s="1"/>
  <c r="BA306" i="2"/>
  <c r="BB307" i="2" s="1"/>
  <c r="BA307" i="2"/>
  <c r="BB308" i="2" s="1"/>
  <c r="BA308" i="2"/>
  <c r="BB309" i="2" s="1"/>
  <c r="BA309" i="2"/>
  <c r="BB310" i="2" s="1"/>
  <c r="BA310" i="2"/>
  <c r="BB311" i="2" s="1"/>
  <c r="BA311" i="2"/>
  <c r="BB312" i="2" s="1"/>
  <c r="BA312" i="2"/>
  <c r="BB313" i="2" s="1"/>
  <c r="BA313" i="2"/>
  <c r="BB314" i="2" s="1"/>
  <c r="BA314" i="2"/>
  <c r="BB315" i="2" s="1"/>
  <c r="BA315" i="2"/>
  <c r="BB316" i="2" s="1"/>
  <c r="BA316" i="2"/>
  <c r="BB317" i="2" s="1"/>
  <c r="BA317" i="2"/>
  <c r="BB318" i="2" s="1"/>
  <c r="BA318" i="2"/>
  <c r="BB319" i="2" s="1"/>
  <c r="BA319" i="2"/>
  <c r="BB320" i="2" s="1"/>
  <c r="BA320" i="2"/>
  <c r="BB321" i="2" s="1"/>
  <c r="BA321" i="2"/>
  <c r="BB322" i="2" s="1"/>
  <c r="BA322" i="2"/>
  <c r="BB323" i="2" s="1"/>
  <c r="BA323" i="2"/>
  <c r="BB324" i="2" s="1"/>
  <c r="BA324" i="2"/>
  <c r="BB325" i="2" s="1"/>
  <c r="BA325" i="2"/>
  <c r="BB326" i="2" s="1"/>
  <c r="BA326" i="2"/>
  <c r="BB327" i="2" s="1"/>
  <c r="BA327" i="2"/>
  <c r="BB328" i="2" s="1"/>
  <c r="BA328" i="2"/>
  <c r="BB329" i="2" s="1"/>
  <c r="BA329" i="2"/>
  <c r="BB330" i="2" s="1"/>
  <c r="BA330" i="2"/>
  <c r="BB331" i="2" s="1"/>
  <c r="BA331" i="2"/>
  <c r="BB332" i="2" s="1"/>
  <c r="BA332" i="2"/>
  <c r="BB333" i="2" s="1"/>
  <c r="BA333" i="2"/>
  <c r="BB334" i="2" s="1"/>
  <c r="BA334" i="2"/>
  <c r="BB335" i="2" s="1"/>
  <c r="BA335" i="2"/>
  <c r="BB336" i="2" s="1"/>
  <c r="BA336" i="2"/>
  <c r="BB337" i="2" s="1"/>
  <c r="BA337" i="2"/>
  <c r="BB338" i="2" s="1"/>
  <c r="BA338" i="2"/>
  <c r="BB339" i="2" s="1"/>
  <c r="BA339" i="2"/>
  <c r="BB340" i="2" s="1"/>
  <c r="BA340" i="2"/>
  <c r="BB341" i="2" s="1"/>
  <c r="BA341" i="2"/>
  <c r="BB342" i="2" s="1"/>
  <c r="BA342" i="2"/>
  <c r="BB343" i="2" s="1"/>
  <c r="BA343" i="2"/>
  <c r="BB344" i="2" s="1"/>
  <c r="BA344" i="2"/>
  <c r="BB345" i="2" s="1"/>
  <c r="BA345" i="2"/>
  <c r="BB346" i="2" s="1"/>
  <c r="BA346" i="2"/>
  <c r="BB347" i="2" s="1"/>
  <c r="BA347" i="2"/>
  <c r="BB348" i="2" s="1"/>
  <c r="BA348" i="2"/>
  <c r="BB349" i="2" s="1"/>
  <c r="BA349" i="2"/>
  <c r="BB350" i="2" s="1"/>
  <c r="BA350" i="2"/>
  <c r="BB351" i="2" s="1"/>
  <c r="BA351" i="2"/>
  <c r="BB352" i="2" s="1"/>
  <c r="BA352" i="2"/>
  <c r="BB353" i="2" s="1"/>
  <c r="BA353" i="2"/>
  <c r="BB354" i="2" s="1"/>
  <c r="BA354" i="2"/>
  <c r="BB355" i="2" s="1"/>
  <c r="BA355" i="2"/>
  <c r="BB356" i="2" s="1"/>
  <c r="BA356" i="2"/>
  <c r="BB357" i="2" s="1"/>
  <c r="BA357" i="2"/>
  <c r="BB358" i="2" s="1"/>
  <c r="BA358" i="2"/>
  <c r="BB359" i="2" s="1"/>
  <c r="BA359" i="2"/>
  <c r="BB360" i="2" s="1"/>
  <c r="BA360" i="2"/>
  <c r="BB361" i="2" s="1"/>
  <c r="BA361" i="2"/>
  <c r="BB362" i="2" s="1"/>
  <c r="BA362" i="2"/>
  <c r="BB363" i="2" s="1"/>
  <c r="BA363" i="2"/>
  <c r="BB364" i="2" s="1"/>
  <c r="BA364" i="2"/>
  <c r="BB365" i="2" s="1"/>
  <c r="BA365" i="2"/>
  <c r="BB366" i="2" s="1"/>
  <c r="BA366" i="2"/>
  <c r="BB367" i="2" s="1"/>
  <c r="BA367" i="2"/>
  <c r="BB368" i="2" s="1"/>
  <c r="BA368" i="2"/>
  <c r="BB369" i="2" s="1"/>
  <c r="BA369" i="2"/>
  <c r="BB370" i="2" s="1"/>
  <c r="BA370" i="2"/>
  <c r="BB371" i="2" s="1"/>
  <c r="BA371" i="2"/>
  <c r="BB372" i="2" s="1"/>
  <c r="BA372" i="2"/>
  <c r="BB373" i="2" s="1"/>
  <c r="BA373" i="2"/>
  <c r="BB374" i="2" s="1"/>
  <c r="BA374" i="2"/>
  <c r="BB375" i="2" s="1"/>
  <c r="BA375" i="2"/>
  <c r="BB376" i="2" s="1"/>
  <c r="BA376" i="2"/>
  <c r="BB377" i="2" s="1"/>
  <c r="BA377" i="2"/>
  <c r="BB378" i="2" s="1"/>
  <c r="BA378" i="2"/>
  <c r="BB379" i="2" s="1"/>
  <c r="BA379" i="2"/>
  <c r="BB380" i="2" s="1"/>
  <c r="BA380" i="2"/>
  <c r="BB381" i="2" s="1"/>
  <c r="BA381" i="2"/>
  <c r="BB382" i="2" s="1"/>
  <c r="BA382" i="2"/>
  <c r="BB383" i="2" s="1"/>
  <c r="BA383" i="2"/>
  <c r="BB384" i="2" s="1"/>
  <c r="BA384" i="2"/>
  <c r="BB385" i="2" s="1"/>
  <c r="BA385" i="2"/>
  <c r="BB386" i="2" s="1"/>
  <c r="BA386" i="2"/>
  <c r="BB387" i="2" s="1"/>
  <c r="BA387" i="2"/>
  <c r="BB388" i="2" s="1"/>
  <c r="BA388" i="2"/>
  <c r="BB389" i="2" s="1"/>
  <c r="BA389" i="2"/>
  <c r="BB390" i="2" s="1"/>
  <c r="BA390" i="2"/>
  <c r="BB391" i="2" s="1"/>
  <c r="BA391" i="2"/>
  <c r="BB392" i="2" s="1"/>
  <c r="BA392" i="2"/>
  <c r="BB393" i="2" s="1"/>
  <c r="BA393" i="2"/>
  <c r="BB394" i="2" s="1"/>
  <c r="BA394" i="2"/>
  <c r="BB395" i="2" s="1"/>
  <c r="BA395" i="2"/>
  <c r="BB396" i="2" s="1"/>
  <c r="BA396" i="2"/>
  <c r="BB397" i="2" s="1"/>
  <c r="BA397" i="2"/>
  <c r="BB398" i="2" s="1"/>
  <c r="BA398" i="2"/>
  <c r="BB399" i="2" s="1"/>
  <c r="BA399" i="2"/>
  <c r="BB400" i="2" s="1"/>
  <c r="BA400" i="2"/>
  <c r="BB401" i="2" s="1"/>
  <c r="BA401" i="2"/>
  <c r="BB402" i="2" s="1"/>
  <c r="BA402" i="2"/>
  <c r="BB403" i="2" s="1"/>
  <c r="BA403" i="2"/>
  <c r="BB404" i="2" s="1"/>
  <c r="BA404" i="2"/>
  <c r="BB405" i="2" s="1"/>
  <c r="BA405" i="2"/>
  <c r="BB406" i="2" s="1"/>
  <c r="BA406" i="2"/>
  <c r="BB407" i="2" s="1"/>
  <c r="BA407" i="2"/>
  <c r="BB408" i="2" s="1"/>
  <c r="BA408" i="2"/>
  <c r="BB409" i="2" s="1"/>
  <c r="BA409" i="2"/>
  <c r="BB410" i="2" s="1"/>
  <c r="BA410" i="2"/>
  <c r="BB411" i="2" s="1"/>
  <c r="BA411" i="2"/>
  <c r="BB412" i="2" s="1"/>
  <c r="BA412" i="2"/>
  <c r="BB413" i="2" s="1"/>
  <c r="BA413" i="2"/>
  <c r="BB414" i="2" s="1"/>
  <c r="BA414" i="2"/>
  <c r="BB415" i="2" s="1"/>
  <c r="BA415" i="2"/>
  <c r="BB416" i="2" s="1"/>
  <c r="BA416" i="2"/>
  <c r="BB417" i="2" s="1"/>
  <c r="BA417" i="2"/>
  <c r="BB418" i="2" s="1"/>
  <c r="BA418" i="2"/>
  <c r="BB419" i="2" s="1"/>
  <c r="BA419" i="2"/>
  <c r="BB420" i="2" s="1"/>
  <c r="BA420" i="2"/>
  <c r="BB421" i="2" s="1"/>
  <c r="BA421" i="2"/>
  <c r="BB422" i="2" s="1"/>
  <c r="BA422" i="2"/>
  <c r="BB423" i="2" s="1"/>
  <c r="BA423" i="2"/>
  <c r="BB424" i="2" s="1"/>
  <c r="BA424" i="2"/>
  <c r="BB425" i="2" s="1"/>
  <c r="BA425" i="2"/>
  <c r="BB426" i="2" s="1"/>
  <c r="BA426" i="2"/>
  <c r="BB427" i="2" s="1"/>
  <c r="BA427" i="2"/>
  <c r="BB428" i="2" s="1"/>
  <c r="BA428" i="2"/>
  <c r="BB429" i="2" s="1"/>
  <c r="BA429" i="2"/>
  <c r="BB430" i="2" s="1"/>
  <c r="BA430" i="2"/>
  <c r="BB431" i="2" s="1"/>
  <c r="BA431" i="2"/>
  <c r="BB432" i="2" s="1"/>
  <c r="BA432" i="2"/>
  <c r="BB433" i="2" s="1"/>
  <c r="BA433" i="2"/>
  <c r="BB434" i="2" s="1"/>
  <c r="BA434" i="2"/>
  <c r="BB435" i="2" s="1"/>
  <c r="BA435" i="2"/>
  <c r="BB436" i="2" s="1"/>
  <c r="BA436" i="2"/>
  <c r="BB437" i="2" s="1"/>
  <c r="BA437" i="2"/>
  <c r="BB438" i="2" s="1"/>
  <c r="BA438" i="2"/>
  <c r="BB439" i="2" s="1"/>
  <c r="BA439" i="2"/>
  <c r="BB440" i="2" s="1"/>
  <c r="BA440" i="2"/>
  <c r="BB441" i="2" s="1"/>
  <c r="BA441" i="2"/>
  <c r="BB442" i="2" s="1"/>
  <c r="BA442" i="2"/>
  <c r="BB443" i="2" s="1"/>
  <c r="BA443" i="2"/>
  <c r="BB444" i="2" s="1"/>
  <c r="BA444" i="2"/>
  <c r="BB445" i="2" s="1"/>
  <c r="BA445" i="2"/>
  <c r="BB446" i="2" s="1"/>
  <c r="BA446" i="2"/>
  <c r="BB447" i="2" s="1"/>
  <c r="BA447" i="2"/>
  <c r="BB448" i="2" s="1"/>
  <c r="BA448" i="2"/>
  <c r="BB449" i="2" s="1"/>
  <c r="BA449" i="2"/>
  <c r="BB450" i="2" s="1"/>
  <c r="BA450" i="2"/>
  <c r="BB451" i="2" s="1"/>
  <c r="BA451" i="2"/>
  <c r="BB452" i="2" s="1"/>
  <c r="BA452" i="2"/>
  <c r="BB453" i="2" s="1"/>
  <c r="BA453" i="2"/>
  <c r="BB454" i="2" s="1"/>
  <c r="BA454" i="2"/>
  <c r="BB455" i="2" s="1"/>
  <c r="BA455" i="2"/>
  <c r="BB456" i="2" s="1"/>
  <c r="BA456" i="2"/>
  <c r="BB457" i="2" s="1"/>
  <c r="BA457" i="2"/>
  <c r="BB458" i="2" s="1"/>
  <c r="BA458" i="2"/>
  <c r="BB459" i="2" s="1"/>
  <c r="BA459" i="2"/>
  <c r="BB460" i="2" s="1"/>
  <c r="BA460" i="2"/>
  <c r="BB461" i="2" s="1"/>
  <c r="BA461" i="2"/>
  <c r="BB462" i="2" s="1"/>
  <c r="BA462" i="2"/>
  <c r="BB463" i="2" s="1"/>
  <c r="BA463" i="2"/>
  <c r="BB464" i="2" s="1"/>
  <c r="BA464" i="2"/>
  <c r="BB465" i="2" s="1"/>
  <c r="BA465" i="2"/>
  <c r="BB466" i="2" s="1"/>
  <c r="BA466" i="2"/>
  <c r="BB467" i="2" s="1"/>
  <c r="BA467" i="2"/>
  <c r="BB468" i="2" s="1"/>
  <c r="BA468" i="2"/>
  <c r="BB469" i="2" s="1"/>
  <c r="BA469" i="2"/>
  <c r="BB470" i="2" s="1"/>
  <c r="BA470" i="2"/>
  <c r="BB471" i="2" s="1"/>
  <c r="BA471" i="2"/>
  <c r="BB472" i="2" s="1"/>
  <c r="BA472" i="2"/>
  <c r="BB473" i="2" s="1"/>
  <c r="BA473" i="2"/>
  <c r="BB474" i="2" s="1"/>
  <c r="BA474" i="2"/>
  <c r="BB475" i="2" s="1"/>
  <c r="BA475" i="2"/>
  <c r="BB476" i="2" s="1"/>
  <c r="BA476" i="2"/>
  <c r="BB477" i="2" s="1"/>
  <c r="BA477" i="2"/>
  <c r="BB478" i="2" s="1"/>
  <c r="BA478" i="2"/>
  <c r="BB479" i="2" s="1"/>
  <c r="BA479" i="2"/>
  <c r="BB480" i="2" s="1"/>
  <c r="BA480" i="2"/>
  <c r="BB481" i="2" s="1"/>
  <c r="BA481" i="2"/>
  <c r="BB482" i="2" s="1"/>
  <c r="BA482" i="2"/>
  <c r="BB483" i="2" s="1"/>
  <c r="BA483" i="2"/>
  <c r="BB484" i="2" s="1"/>
  <c r="BA484" i="2"/>
  <c r="BB485" i="2" s="1"/>
  <c r="BA485" i="2"/>
  <c r="BB486" i="2" s="1"/>
  <c r="BA486" i="2"/>
  <c r="BB487" i="2" s="1"/>
  <c r="BA487" i="2"/>
  <c r="BB488" i="2" s="1"/>
  <c r="BA488" i="2"/>
  <c r="BB489" i="2" s="1"/>
  <c r="BA489" i="2"/>
  <c r="BB490" i="2" s="1"/>
  <c r="BA490" i="2"/>
  <c r="BB491" i="2" s="1"/>
  <c r="BA491" i="2"/>
  <c r="BB492" i="2" s="1"/>
  <c r="BA492" i="2"/>
  <c r="BB493" i="2" s="1"/>
  <c r="BA493" i="2"/>
  <c r="BB494" i="2" s="1"/>
  <c r="BA494" i="2"/>
  <c r="BB495" i="2" s="1"/>
  <c r="BA495" i="2"/>
  <c r="BB496" i="2" s="1"/>
  <c r="BA496" i="2"/>
  <c r="BB497" i="2" s="1"/>
  <c r="BA497" i="2"/>
  <c r="BB498" i="2" s="1"/>
  <c r="BA498" i="2"/>
  <c r="BB499" i="2" s="1"/>
  <c r="BA499" i="2"/>
  <c r="BB500" i="2" s="1"/>
  <c r="BA500" i="2"/>
  <c r="BB501" i="2" s="1"/>
  <c r="BA501" i="2"/>
  <c r="BB502" i="2" s="1"/>
  <c r="BA502" i="2"/>
  <c r="BB503" i="2" s="1"/>
  <c r="BA503" i="2"/>
  <c r="BB504" i="2" s="1"/>
  <c r="BA504" i="2"/>
  <c r="BB505" i="2" s="1"/>
  <c r="BA505" i="2"/>
  <c r="BB506" i="2" s="1"/>
  <c r="BA506" i="2"/>
  <c r="BB507" i="2" s="1"/>
  <c r="BA507" i="2"/>
  <c r="BB508" i="2" s="1"/>
  <c r="BA508" i="2"/>
  <c r="BB509" i="2" s="1"/>
  <c r="BA509" i="2"/>
  <c r="BB510" i="2" s="1"/>
  <c r="BA510" i="2"/>
  <c r="BB511" i="2" s="1"/>
  <c r="BA511" i="2"/>
  <c r="BB512" i="2" s="1"/>
  <c r="BA512" i="2"/>
  <c r="BB513" i="2" s="1"/>
  <c r="BA513" i="2"/>
  <c r="BB514" i="2" s="1"/>
  <c r="BA514" i="2"/>
  <c r="BB515" i="2" s="1"/>
  <c r="BA515" i="2"/>
  <c r="BB516" i="2" s="1"/>
  <c r="BA516" i="2"/>
  <c r="BB517" i="2" s="1"/>
  <c r="BA517" i="2"/>
  <c r="BB518" i="2" s="1"/>
  <c r="BA518" i="2"/>
  <c r="BB519" i="2" s="1"/>
  <c r="BA519" i="2"/>
  <c r="BB520" i="2" s="1"/>
  <c r="BA520" i="2"/>
  <c r="BB521" i="2" s="1"/>
  <c r="BA521" i="2"/>
  <c r="BB522" i="2" s="1"/>
  <c r="BA522" i="2"/>
  <c r="BB523" i="2" s="1"/>
  <c r="BA523" i="2"/>
  <c r="BB524" i="2" s="1"/>
  <c r="BA524" i="2"/>
  <c r="BB525" i="2" s="1"/>
  <c r="BA525" i="2"/>
  <c r="BB526" i="2" s="1"/>
  <c r="BA526" i="2"/>
  <c r="BB527" i="2" s="1"/>
  <c r="BA527" i="2"/>
  <c r="BB528" i="2" s="1"/>
  <c r="BA528" i="2"/>
  <c r="BB529" i="2" s="1"/>
  <c r="BA529" i="2"/>
  <c r="BB530" i="2" s="1"/>
  <c r="BA530" i="2"/>
  <c r="BB531" i="2" s="1"/>
  <c r="BA531" i="2"/>
  <c r="BB532" i="2" s="1"/>
  <c r="BA532" i="2"/>
  <c r="BB533" i="2" s="1"/>
  <c r="BA533" i="2"/>
  <c r="BB534" i="2" s="1"/>
  <c r="BA534" i="2"/>
  <c r="BB535" i="2" s="1"/>
  <c r="BA535" i="2"/>
  <c r="BB536" i="2" s="1"/>
  <c r="BA536" i="2"/>
  <c r="BB537" i="2" s="1"/>
  <c r="BA537" i="2"/>
  <c r="BB538" i="2" s="1"/>
  <c r="BA538" i="2"/>
  <c r="BB539" i="2" s="1"/>
  <c r="BA539" i="2"/>
  <c r="BB540" i="2" s="1"/>
  <c r="BA540" i="2"/>
  <c r="BB541" i="2" s="1"/>
  <c r="BA541" i="2"/>
  <c r="BB542" i="2" s="1"/>
  <c r="BA542" i="2"/>
  <c r="BB543" i="2" s="1"/>
  <c r="BA543" i="2"/>
  <c r="BB544" i="2" s="1"/>
  <c r="BA544" i="2"/>
  <c r="BB545" i="2" s="1"/>
  <c r="BA545" i="2"/>
  <c r="BB546" i="2" s="1"/>
  <c r="BA546" i="2"/>
  <c r="BB547" i="2" s="1"/>
  <c r="BA547" i="2"/>
  <c r="BB548" i="2" s="1"/>
  <c r="BA548" i="2"/>
  <c r="BB549" i="2" s="1"/>
  <c r="BA549" i="2"/>
  <c r="BB550" i="2" s="1"/>
  <c r="BA550" i="2"/>
  <c r="BB551" i="2" s="1"/>
  <c r="BA551" i="2"/>
  <c r="BB552" i="2" s="1"/>
  <c r="BA552" i="2"/>
  <c r="BB553" i="2" s="1"/>
  <c r="BA553" i="2"/>
  <c r="BB554" i="2" s="1"/>
  <c r="BA554" i="2"/>
  <c r="BB555" i="2" s="1"/>
  <c r="BA555" i="2"/>
  <c r="BB556" i="2" s="1"/>
  <c r="BA556" i="2"/>
  <c r="BB557" i="2" s="1"/>
  <c r="BA557" i="2"/>
  <c r="BB558" i="2" s="1"/>
  <c r="BA558" i="2"/>
  <c r="BB559" i="2" s="1"/>
  <c r="BA559" i="2"/>
  <c r="BB560" i="2" s="1"/>
  <c r="BA560" i="2"/>
  <c r="BB561" i="2" s="1"/>
  <c r="BA561" i="2"/>
  <c r="BB562" i="2" s="1"/>
  <c r="BA562" i="2"/>
  <c r="BB563" i="2" s="1"/>
  <c r="BA563" i="2"/>
  <c r="BB564" i="2" s="1"/>
  <c r="BA564" i="2"/>
  <c r="BB565" i="2" s="1"/>
  <c r="BA565" i="2"/>
  <c r="BB566" i="2" s="1"/>
  <c r="BA566" i="2"/>
  <c r="BB567" i="2" s="1"/>
  <c r="BA567" i="2"/>
  <c r="BB568" i="2" s="1"/>
  <c r="BA568" i="2"/>
  <c r="BB569" i="2" s="1"/>
  <c r="BA569" i="2"/>
  <c r="BB570" i="2" s="1"/>
  <c r="BA570" i="2"/>
  <c r="BB571" i="2" s="1"/>
  <c r="BA571" i="2"/>
  <c r="BB572" i="2" s="1"/>
  <c r="BA572" i="2"/>
  <c r="BB573" i="2" s="1"/>
  <c r="BA573" i="2"/>
  <c r="BB574" i="2" s="1"/>
  <c r="BA574" i="2"/>
  <c r="BB575" i="2" s="1"/>
  <c r="BA575" i="2"/>
  <c r="BB576" i="2" s="1"/>
  <c r="BA576" i="2"/>
  <c r="BB577" i="2" s="1"/>
  <c r="BA577" i="2"/>
  <c r="BB578" i="2" s="1"/>
  <c r="BA578" i="2"/>
  <c r="BB579" i="2" s="1"/>
  <c r="BA579" i="2"/>
  <c r="BB580" i="2" s="1"/>
  <c r="BA580" i="2"/>
  <c r="BB581" i="2" s="1"/>
  <c r="BA581" i="2"/>
  <c r="BB582" i="2" s="1"/>
  <c r="BA582" i="2"/>
  <c r="BA54" i="2"/>
  <c r="BB55" i="2" s="1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P56" i="2"/>
  <c r="AP75" i="2"/>
  <c r="AP79" i="2"/>
  <c r="AP87" i="2"/>
  <c r="AP99" i="2"/>
  <c r="AP107" i="2"/>
  <c r="AP119" i="2"/>
  <c r="AP128" i="2"/>
  <c r="AP140" i="2"/>
  <c r="AP143" i="2"/>
  <c r="AP151" i="2"/>
  <c r="AP160" i="2"/>
  <c r="AP164" i="2"/>
  <c r="AP172" i="2"/>
  <c r="AP183" i="2"/>
  <c r="AP184" i="2"/>
  <c r="AP192" i="2"/>
  <c r="AP204" i="2"/>
  <c r="AP207" i="2"/>
  <c r="AP208" i="2"/>
  <c r="AP215" i="2"/>
  <c r="AP216" i="2"/>
  <c r="AP224" i="2"/>
  <c r="AP228" i="2"/>
  <c r="AP231" i="2"/>
  <c r="AP239" i="2"/>
  <c r="AP240" i="2"/>
  <c r="AP247" i="2"/>
  <c r="AP252" i="2"/>
  <c r="AP256" i="2"/>
  <c r="AP260" i="2"/>
  <c r="AP263" i="2"/>
  <c r="AP267" i="2"/>
  <c r="AP268" i="2"/>
  <c r="AP271" i="2"/>
  <c r="AP279" i="2"/>
  <c r="AP283" i="2"/>
  <c r="AP287" i="2"/>
  <c r="AP291" i="2"/>
  <c r="AP295" i="2"/>
  <c r="AP296" i="2"/>
  <c r="AP299" i="2"/>
  <c r="AP303" i="2"/>
  <c r="AP304" i="2"/>
  <c r="AP307" i="2"/>
  <c r="AP311" i="2"/>
  <c r="AP312" i="2"/>
  <c r="AP315" i="2"/>
  <c r="AP319" i="2"/>
  <c r="AP323" i="2"/>
  <c r="AP327" i="2"/>
  <c r="AP328" i="2"/>
  <c r="AP331" i="2"/>
  <c r="AP335" i="2"/>
  <c r="AP336" i="2"/>
  <c r="AP339" i="2"/>
  <c r="AP343" i="2"/>
  <c r="AP344" i="2"/>
  <c r="AP347" i="2"/>
  <c r="AP351" i="2"/>
  <c r="AP355" i="2"/>
  <c r="AP359" i="2"/>
  <c r="AP360" i="2"/>
  <c r="AP363" i="2"/>
  <c r="AP367" i="2"/>
  <c r="AP368" i="2"/>
  <c r="AP371" i="2"/>
  <c r="AP375" i="2"/>
  <c r="AP376" i="2"/>
  <c r="AP379" i="2"/>
  <c r="AP383" i="2"/>
  <c r="AP387" i="2"/>
  <c r="AP391" i="2"/>
  <c r="AP392" i="2"/>
  <c r="AP395" i="2"/>
  <c r="AP399" i="2"/>
  <c r="AP400" i="2"/>
  <c r="AP403" i="2"/>
  <c r="AP407" i="2"/>
  <c r="AP408" i="2"/>
  <c r="AP411" i="2"/>
  <c r="AP415" i="2"/>
  <c r="AP419" i="2"/>
  <c r="AP423" i="2"/>
  <c r="AP424" i="2"/>
  <c r="AP427" i="2"/>
  <c r="AP431" i="2"/>
  <c r="AP432" i="2"/>
  <c r="AP435" i="2"/>
  <c r="AP439" i="2"/>
  <c r="AP440" i="2"/>
  <c r="AP443" i="2"/>
  <c r="AP447" i="2"/>
  <c r="AP451" i="2"/>
  <c r="AP455" i="2"/>
  <c r="AP456" i="2"/>
  <c r="AP459" i="2"/>
  <c r="AP463" i="2"/>
  <c r="AP464" i="2"/>
  <c r="AP467" i="2"/>
  <c r="AP471" i="2"/>
  <c r="AP472" i="2"/>
  <c r="AP475" i="2"/>
  <c r="AP479" i="2"/>
  <c r="AP483" i="2"/>
  <c r="AP487" i="2"/>
  <c r="AP488" i="2"/>
  <c r="AP491" i="2"/>
  <c r="AP495" i="2"/>
  <c r="AP496" i="2"/>
  <c r="AP499" i="2"/>
  <c r="AP503" i="2"/>
  <c r="AP504" i="2"/>
  <c r="AP507" i="2"/>
  <c r="AP511" i="2"/>
  <c r="AP515" i="2"/>
  <c r="AP519" i="2"/>
  <c r="AP520" i="2"/>
  <c r="AP523" i="2"/>
  <c r="AP527" i="2"/>
  <c r="AP531" i="2"/>
  <c r="AP535" i="2"/>
  <c r="AP536" i="2"/>
  <c r="AP539" i="2"/>
  <c r="AP543" i="2"/>
  <c r="AP547" i="2"/>
  <c r="AP551" i="2"/>
  <c r="AP552" i="2"/>
  <c r="AP555" i="2"/>
  <c r="AP559" i="2"/>
  <c r="AP563" i="2"/>
  <c r="AP567" i="2"/>
  <c r="AP568" i="2"/>
  <c r="AP571" i="2"/>
  <c r="AP575" i="2"/>
  <c r="AP579" i="2"/>
  <c r="AJ56" i="2"/>
  <c r="AJ57" i="2"/>
  <c r="AJ60" i="2"/>
  <c r="AJ61" i="2"/>
  <c r="AJ64" i="2"/>
  <c r="AJ65" i="2"/>
  <c r="AJ68" i="2"/>
  <c r="AJ69" i="2"/>
  <c r="AJ72" i="2"/>
  <c r="AJ73" i="2"/>
  <c r="AJ76" i="2"/>
  <c r="AJ77" i="2"/>
  <c r="AJ80" i="2"/>
  <c r="AJ84" i="2"/>
  <c r="AJ85" i="2"/>
  <c r="AJ88" i="2"/>
  <c r="AJ92" i="2"/>
  <c r="AJ93" i="2"/>
  <c r="AJ96" i="2"/>
  <c r="AJ100" i="2"/>
  <c r="AJ101" i="2"/>
  <c r="AJ104" i="2"/>
  <c r="AJ108" i="2"/>
  <c r="AJ109" i="2"/>
  <c r="AJ112" i="2"/>
  <c r="AJ116" i="2"/>
  <c r="AJ117" i="2"/>
  <c r="AJ120" i="2"/>
  <c r="AJ124" i="2"/>
  <c r="AJ125" i="2"/>
  <c r="AJ128" i="2"/>
  <c r="AJ132" i="2"/>
  <c r="AJ133" i="2"/>
  <c r="AJ136" i="2"/>
  <c r="AJ140" i="2"/>
  <c r="AJ141" i="2"/>
  <c r="AJ144" i="2"/>
  <c r="AJ148" i="2"/>
  <c r="AJ149" i="2"/>
  <c r="AJ152" i="2"/>
  <c r="AJ156" i="2"/>
  <c r="AJ157" i="2"/>
  <c r="AJ160" i="2"/>
  <c r="AJ164" i="2"/>
  <c r="AJ165" i="2"/>
  <c r="AJ168" i="2"/>
  <c r="AJ172" i="2"/>
  <c r="AJ173" i="2"/>
  <c r="AJ176" i="2"/>
  <c r="AJ180" i="2"/>
  <c r="AJ181" i="2"/>
  <c r="AJ184" i="2"/>
  <c r="AJ188" i="2"/>
  <c r="AJ189" i="2"/>
  <c r="AJ192" i="2"/>
  <c r="AJ196" i="2"/>
  <c r="AJ197" i="2"/>
  <c r="AJ200" i="2"/>
  <c r="AJ204" i="2"/>
  <c r="AJ205" i="2"/>
  <c r="AJ208" i="2"/>
  <c r="AJ212" i="2"/>
  <c r="AJ213" i="2"/>
  <c r="AJ216" i="2"/>
  <c r="AJ220" i="2"/>
  <c r="AJ221" i="2"/>
  <c r="AJ224" i="2"/>
  <c r="AJ228" i="2"/>
  <c r="AJ229" i="2"/>
  <c r="AJ232" i="2"/>
  <c r="AJ236" i="2"/>
  <c r="AJ237" i="2"/>
  <c r="AJ240" i="2"/>
  <c r="AJ244" i="2"/>
  <c r="AJ245" i="2"/>
  <c r="AJ248" i="2"/>
  <c r="AJ252" i="2"/>
  <c r="AJ253" i="2"/>
  <c r="AJ256" i="2"/>
  <c r="AJ260" i="2"/>
  <c r="AJ261" i="2"/>
  <c r="AJ264" i="2"/>
  <c r="AJ268" i="2"/>
  <c r="AJ269" i="2"/>
  <c r="AJ272" i="2"/>
  <c r="AJ276" i="2"/>
  <c r="AJ277" i="2"/>
  <c r="AJ280" i="2"/>
  <c r="AJ284" i="2"/>
  <c r="AJ285" i="2"/>
  <c r="AJ288" i="2"/>
  <c r="AJ292" i="2"/>
  <c r="AJ293" i="2"/>
  <c r="AJ296" i="2"/>
  <c r="AJ300" i="2"/>
  <c r="AJ301" i="2"/>
  <c r="AJ304" i="2"/>
  <c r="AJ308" i="2"/>
  <c r="AJ309" i="2"/>
  <c r="AJ312" i="2"/>
  <c r="AJ316" i="2"/>
  <c r="AJ320" i="2"/>
  <c r="AK320" i="2" s="1"/>
  <c r="AJ324" i="2"/>
  <c r="AJ325" i="2"/>
  <c r="AJ328" i="2"/>
  <c r="AJ332" i="2"/>
  <c r="AJ333" i="2"/>
  <c r="AJ336" i="2"/>
  <c r="AJ340" i="2"/>
  <c r="AJ341" i="2"/>
  <c r="AJ344" i="2"/>
  <c r="AJ348" i="2"/>
  <c r="AJ352" i="2"/>
  <c r="AJ356" i="2"/>
  <c r="AJ357" i="2"/>
  <c r="AJ360" i="2"/>
  <c r="AJ364" i="2"/>
  <c r="AJ365" i="2"/>
  <c r="AJ368" i="2"/>
  <c r="AJ372" i="2"/>
  <c r="AJ373" i="2"/>
  <c r="AJ376" i="2"/>
  <c r="AJ380" i="2"/>
  <c r="AJ384" i="2"/>
  <c r="AJ388" i="2"/>
  <c r="AJ392" i="2"/>
  <c r="AJ393" i="2"/>
  <c r="AJ396" i="2"/>
  <c r="AJ400" i="2"/>
  <c r="AJ401" i="2"/>
  <c r="AJ404" i="2"/>
  <c r="AJ408" i="2"/>
  <c r="AJ409" i="2"/>
  <c r="AJ412" i="2"/>
  <c r="AJ416" i="2"/>
  <c r="AJ417" i="2"/>
  <c r="AJ420" i="2"/>
  <c r="AJ424" i="2"/>
  <c r="AJ425" i="2"/>
  <c r="AJ428" i="2"/>
  <c r="AJ432" i="2"/>
  <c r="AJ433" i="2"/>
  <c r="AJ436" i="2"/>
  <c r="AJ440" i="2"/>
  <c r="AJ441" i="2"/>
  <c r="AJ444" i="2"/>
  <c r="AJ448" i="2"/>
  <c r="AJ449" i="2"/>
  <c r="AJ452" i="2"/>
  <c r="AJ456" i="2"/>
  <c r="AJ457" i="2"/>
  <c r="AJ460" i="2"/>
  <c r="AJ464" i="2"/>
  <c r="AJ465" i="2"/>
  <c r="AJ468" i="2"/>
  <c r="AJ472" i="2"/>
  <c r="AJ473" i="2"/>
  <c r="AJ476" i="2"/>
  <c r="AJ480" i="2"/>
  <c r="AJ481" i="2"/>
  <c r="AJ484" i="2"/>
  <c r="AJ488" i="2"/>
  <c r="AJ489" i="2"/>
  <c r="AJ492" i="2"/>
  <c r="AJ496" i="2"/>
  <c r="AJ497" i="2"/>
  <c r="AJ500" i="2"/>
  <c r="AJ504" i="2"/>
  <c r="AJ505" i="2"/>
  <c r="AJ508" i="2"/>
  <c r="AJ512" i="2"/>
  <c r="AJ513" i="2"/>
  <c r="AJ516" i="2"/>
  <c r="AJ520" i="2"/>
  <c r="AJ521" i="2"/>
  <c r="AJ524" i="2"/>
  <c r="AJ528" i="2"/>
  <c r="AJ532" i="2"/>
  <c r="AJ536" i="2"/>
  <c r="AJ537" i="2"/>
  <c r="AJ540" i="2"/>
  <c r="AJ544" i="2"/>
  <c r="AJ545" i="2"/>
  <c r="AJ548" i="2"/>
  <c r="AJ552" i="2"/>
  <c r="AJ553" i="2"/>
  <c r="AJ556" i="2"/>
  <c r="AJ560" i="2"/>
  <c r="AJ564" i="2"/>
  <c r="AJ568" i="2"/>
  <c r="AJ569" i="2"/>
  <c r="AJ572" i="2"/>
  <c r="AJ576" i="2"/>
  <c r="AJ577" i="2"/>
  <c r="AJ580" i="2"/>
  <c r="AJ55" i="2"/>
  <c r="AD56" i="2"/>
  <c r="AD58" i="2"/>
  <c r="AD60" i="2"/>
  <c r="AD61" i="2"/>
  <c r="AD64" i="2"/>
  <c r="AD68" i="2"/>
  <c r="AD69" i="2"/>
  <c r="AD72" i="2"/>
  <c r="AD76" i="2"/>
  <c r="AD77" i="2"/>
  <c r="AD80" i="2"/>
  <c r="AD84" i="2"/>
  <c r="AD85" i="2"/>
  <c r="AD88" i="2"/>
  <c r="AD92" i="2"/>
  <c r="AD93" i="2"/>
  <c r="AD96" i="2"/>
  <c r="AD100" i="2"/>
  <c r="AD101" i="2"/>
  <c r="AE101" i="2" s="1"/>
  <c r="AD104" i="2"/>
  <c r="AD108" i="2"/>
  <c r="AD109" i="2"/>
  <c r="AD112" i="2"/>
  <c r="AD116" i="2"/>
  <c r="AD117" i="2"/>
  <c r="AD120" i="2"/>
  <c r="AD124" i="2"/>
  <c r="AD128" i="2"/>
  <c r="AD132" i="2"/>
  <c r="AD136" i="2"/>
  <c r="AD140" i="2"/>
  <c r="AD144" i="2"/>
  <c r="AD148" i="2"/>
  <c r="AD152" i="2"/>
  <c r="AE152" i="2" s="1"/>
  <c r="AD156" i="2"/>
  <c r="AD160" i="2"/>
  <c r="AD164" i="2"/>
  <c r="AD168" i="2"/>
  <c r="AD172" i="2"/>
  <c r="AD176" i="2"/>
  <c r="AD180" i="2"/>
  <c r="AD184" i="2"/>
  <c r="AD186" i="2"/>
  <c r="AD188" i="2"/>
  <c r="AD192" i="2"/>
  <c r="AD193" i="2"/>
  <c r="AD196" i="2"/>
  <c r="AD200" i="2"/>
  <c r="AD201" i="2"/>
  <c r="AD204" i="2"/>
  <c r="AD208" i="2"/>
  <c r="AD209" i="2"/>
  <c r="AD212" i="2"/>
  <c r="AD216" i="2"/>
  <c r="AD217" i="2"/>
  <c r="AD220" i="2"/>
  <c r="AD224" i="2"/>
  <c r="AD225" i="2"/>
  <c r="AD228" i="2"/>
  <c r="AD232" i="2"/>
  <c r="AD233" i="2"/>
  <c r="AD236" i="2"/>
  <c r="AD240" i="2"/>
  <c r="AD241" i="2"/>
  <c r="AD244" i="2"/>
  <c r="AD248" i="2"/>
  <c r="AD249" i="2"/>
  <c r="AD250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4" i="2"/>
  <c r="AD316" i="2"/>
  <c r="AD317" i="2"/>
  <c r="AD320" i="2"/>
  <c r="AD324" i="2"/>
  <c r="AD325" i="2"/>
  <c r="AD328" i="2"/>
  <c r="AD332" i="2"/>
  <c r="AD333" i="2"/>
  <c r="AD336" i="2"/>
  <c r="AD340" i="2"/>
  <c r="AD341" i="2"/>
  <c r="AD344" i="2"/>
  <c r="AD348" i="2"/>
  <c r="AD349" i="2"/>
  <c r="AD352" i="2"/>
  <c r="AD356" i="2"/>
  <c r="AD357" i="2"/>
  <c r="AD360" i="2"/>
  <c r="AD364" i="2"/>
  <c r="AD365" i="2"/>
  <c r="AD368" i="2"/>
  <c r="AD372" i="2"/>
  <c r="AD373" i="2"/>
  <c r="AD376" i="2"/>
  <c r="AD380" i="2"/>
  <c r="AD384" i="2"/>
  <c r="AD388" i="2"/>
  <c r="AD392" i="2"/>
  <c r="AD396" i="2"/>
  <c r="AD400" i="2"/>
  <c r="AD401" i="2"/>
  <c r="AD404" i="2"/>
  <c r="AD408" i="2"/>
  <c r="AD412" i="2"/>
  <c r="AD416" i="2"/>
  <c r="AD417" i="2"/>
  <c r="AD420" i="2"/>
  <c r="AD424" i="2"/>
  <c r="AD428" i="2"/>
  <c r="AD432" i="2"/>
  <c r="AD433" i="2"/>
  <c r="AD436" i="2"/>
  <c r="AD440" i="2"/>
  <c r="AD444" i="2"/>
  <c r="AD448" i="2"/>
  <c r="AD449" i="2"/>
  <c r="AD452" i="2"/>
  <c r="AD456" i="2"/>
  <c r="AD460" i="2"/>
  <c r="AD464" i="2"/>
  <c r="AD465" i="2"/>
  <c r="AD468" i="2"/>
  <c r="AD472" i="2"/>
  <c r="AD476" i="2"/>
  <c r="AD480" i="2"/>
  <c r="AD481" i="2"/>
  <c r="AD484" i="2"/>
  <c r="AD488" i="2"/>
  <c r="AD492" i="2"/>
  <c r="AD496" i="2"/>
  <c r="AD497" i="2"/>
  <c r="AD500" i="2"/>
  <c r="AD504" i="2"/>
  <c r="AD508" i="2"/>
  <c r="AD512" i="2"/>
  <c r="AD513" i="2"/>
  <c r="AD516" i="2"/>
  <c r="AD520" i="2"/>
  <c r="AD524" i="2"/>
  <c r="AD528" i="2"/>
  <c r="AD529" i="2"/>
  <c r="AD532" i="2"/>
  <c r="AD536" i="2"/>
  <c r="AD540" i="2"/>
  <c r="AD544" i="2"/>
  <c r="AD545" i="2"/>
  <c r="AD548" i="2"/>
  <c r="AD552" i="2"/>
  <c r="AD556" i="2"/>
  <c r="AD560" i="2"/>
  <c r="AD561" i="2"/>
  <c r="AD564" i="2"/>
  <c r="AD568" i="2"/>
  <c r="AD572" i="2"/>
  <c r="AD576" i="2"/>
  <c r="AD577" i="2"/>
  <c r="AD580" i="2"/>
  <c r="AD55" i="2"/>
  <c r="W55" i="2"/>
  <c r="X56" i="2" s="1"/>
  <c r="W56" i="2"/>
  <c r="X57" i="2" s="1"/>
  <c r="W57" i="2"/>
  <c r="X58" i="2" s="1"/>
  <c r="W58" i="2"/>
  <c r="X59" i="2" s="1"/>
  <c r="W59" i="2"/>
  <c r="X60" i="2" s="1"/>
  <c r="W60" i="2"/>
  <c r="X61" i="2" s="1"/>
  <c r="W61" i="2"/>
  <c r="X62" i="2" s="1"/>
  <c r="W62" i="2"/>
  <c r="X63" i="2" s="1"/>
  <c r="W63" i="2"/>
  <c r="X64" i="2" s="1"/>
  <c r="W64" i="2"/>
  <c r="X65" i="2" s="1"/>
  <c r="W65" i="2"/>
  <c r="X66" i="2" s="1"/>
  <c r="W66" i="2"/>
  <c r="X67" i="2" s="1"/>
  <c r="W67" i="2"/>
  <c r="X68" i="2" s="1"/>
  <c r="W68" i="2"/>
  <c r="X69" i="2" s="1"/>
  <c r="W69" i="2"/>
  <c r="X70" i="2" s="1"/>
  <c r="W70" i="2"/>
  <c r="X71" i="2" s="1"/>
  <c r="W71" i="2"/>
  <c r="X72" i="2" s="1"/>
  <c r="W72" i="2"/>
  <c r="X73" i="2" s="1"/>
  <c r="W73" i="2"/>
  <c r="X74" i="2" s="1"/>
  <c r="W74" i="2"/>
  <c r="X75" i="2" s="1"/>
  <c r="W75" i="2"/>
  <c r="X76" i="2" s="1"/>
  <c r="W76" i="2"/>
  <c r="X77" i="2" s="1"/>
  <c r="W77" i="2"/>
  <c r="X78" i="2" s="1"/>
  <c r="W78" i="2"/>
  <c r="X79" i="2" s="1"/>
  <c r="W79" i="2"/>
  <c r="X80" i="2" s="1"/>
  <c r="W80" i="2"/>
  <c r="X81" i="2" s="1"/>
  <c r="W81" i="2"/>
  <c r="X82" i="2" s="1"/>
  <c r="W82" i="2"/>
  <c r="X83" i="2" s="1"/>
  <c r="W83" i="2"/>
  <c r="X84" i="2" s="1"/>
  <c r="W84" i="2"/>
  <c r="X85" i="2" s="1"/>
  <c r="W85" i="2"/>
  <c r="X86" i="2" s="1"/>
  <c r="W86" i="2"/>
  <c r="X87" i="2" s="1"/>
  <c r="W87" i="2"/>
  <c r="X88" i="2" s="1"/>
  <c r="W88" i="2"/>
  <c r="X89" i="2" s="1"/>
  <c r="W89" i="2"/>
  <c r="X90" i="2" s="1"/>
  <c r="W90" i="2"/>
  <c r="X91" i="2" s="1"/>
  <c r="W91" i="2"/>
  <c r="X92" i="2" s="1"/>
  <c r="W92" i="2"/>
  <c r="X93" i="2" s="1"/>
  <c r="W93" i="2"/>
  <c r="X94" i="2" s="1"/>
  <c r="W94" i="2"/>
  <c r="X95" i="2" s="1"/>
  <c r="W95" i="2"/>
  <c r="X96" i="2" s="1"/>
  <c r="W96" i="2"/>
  <c r="X97" i="2" s="1"/>
  <c r="W97" i="2"/>
  <c r="X98" i="2" s="1"/>
  <c r="W98" i="2"/>
  <c r="X99" i="2" s="1"/>
  <c r="W99" i="2"/>
  <c r="X100" i="2" s="1"/>
  <c r="W100" i="2"/>
  <c r="X101" i="2" s="1"/>
  <c r="W101" i="2"/>
  <c r="X102" i="2" s="1"/>
  <c r="W102" i="2"/>
  <c r="X103" i="2" s="1"/>
  <c r="W103" i="2"/>
  <c r="X104" i="2" s="1"/>
  <c r="W104" i="2"/>
  <c r="X105" i="2" s="1"/>
  <c r="W105" i="2"/>
  <c r="X106" i="2" s="1"/>
  <c r="W106" i="2"/>
  <c r="X107" i="2" s="1"/>
  <c r="W107" i="2"/>
  <c r="X108" i="2" s="1"/>
  <c r="W108" i="2"/>
  <c r="X109" i="2" s="1"/>
  <c r="W109" i="2"/>
  <c r="X110" i="2" s="1"/>
  <c r="W110" i="2"/>
  <c r="X111" i="2" s="1"/>
  <c r="W111" i="2"/>
  <c r="X112" i="2" s="1"/>
  <c r="W112" i="2"/>
  <c r="X113" i="2" s="1"/>
  <c r="W113" i="2"/>
  <c r="X114" i="2" s="1"/>
  <c r="W114" i="2"/>
  <c r="X115" i="2" s="1"/>
  <c r="W115" i="2"/>
  <c r="X116" i="2" s="1"/>
  <c r="W116" i="2"/>
  <c r="X117" i="2" s="1"/>
  <c r="W117" i="2"/>
  <c r="X118" i="2" s="1"/>
  <c r="W118" i="2"/>
  <c r="X119" i="2" s="1"/>
  <c r="W119" i="2"/>
  <c r="X120" i="2" s="1"/>
  <c r="W120" i="2"/>
  <c r="X121" i="2" s="1"/>
  <c r="W121" i="2"/>
  <c r="X122" i="2" s="1"/>
  <c r="W122" i="2"/>
  <c r="X123" i="2" s="1"/>
  <c r="W123" i="2"/>
  <c r="X124" i="2" s="1"/>
  <c r="W124" i="2"/>
  <c r="X125" i="2" s="1"/>
  <c r="W125" i="2"/>
  <c r="X126" i="2" s="1"/>
  <c r="W126" i="2"/>
  <c r="X127" i="2" s="1"/>
  <c r="W127" i="2"/>
  <c r="X128" i="2" s="1"/>
  <c r="W128" i="2"/>
  <c r="X129" i="2" s="1"/>
  <c r="W129" i="2"/>
  <c r="X130" i="2" s="1"/>
  <c r="W130" i="2"/>
  <c r="X131" i="2" s="1"/>
  <c r="W131" i="2"/>
  <c r="X132" i="2" s="1"/>
  <c r="W132" i="2"/>
  <c r="X133" i="2" s="1"/>
  <c r="W133" i="2"/>
  <c r="X134" i="2" s="1"/>
  <c r="W134" i="2"/>
  <c r="X135" i="2" s="1"/>
  <c r="W135" i="2"/>
  <c r="X136" i="2" s="1"/>
  <c r="W136" i="2"/>
  <c r="X137" i="2" s="1"/>
  <c r="W137" i="2"/>
  <c r="X138" i="2" s="1"/>
  <c r="W138" i="2"/>
  <c r="X139" i="2" s="1"/>
  <c r="W139" i="2"/>
  <c r="X140" i="2" s="1"/>
  <c r="W140" i="2"/>
  <c r="X141" i="2" s="1"/>
  <c r="W141" i="2"/>
  <c r="X142" i="2" s="1"/>
  <c r="W142" i="2"/>
  <c r="X143" i="2" s="1"/>
  <c r="W143" i="2"/>
  <c r="X144" i="2" s="1"/>
  <c r="W144" i="2"/>
  <c r="X145" i="2" s="1"/>
  <c r="W145" i="2"/>
  <c r="X146" i="2" s="1"/>
  <c r="W146" i="2"/>
  <c r="X147" i="2" s="1"/>
  <c r="W147" i="2"/>
  <c r="X148" i="2" s="1"/>
  <c r="W148" i="2"/>
  <c r="X149" i="2" s="1"/>
  <c r="W149" i="2"/>
  <c r="X150" i="2" s="1"/>
  <c r="W150" i="2"/>
  <c r="X151" i="2" s="1"/>
  <c r="W151" i="2"/>
  <c r="X152" i="2" s="1"/>
  <c r="W152" i="2"/>
  <c r="X153" i="2" s="1"/>
  <c r="W153" i="2"/>
  <c r="X154" i="2" s="1"/>
  <c r="W154" i="2"/>
  <c r="X155" i="2" s="1"/>
  <c r="W155" i="2"/>
  <c r="X156" i="2" s="1"/>
  <c r="W156" i="2"/>
  <c r="X157" i="2" s="1"/>
  <c r="W157" i="2"/>
  <c r="X158" i="2" s="1"/>
  <c r="W158" i="2"/>
  <c r="X159" i="2" s="1"/>
  <c r="W159" i="2"/>
  <c r="X160" i="2" s="1"/>
  <c r="W160" i="2"/>
  <c r="X161" i="2" s="1"/>
  <c r="W161" i="2"/>
  <c r="X162" i="2" s="1"/>
  <c r="W162" i="2"/>
  <c r="X163" i="2" s="1"/>
  <c r="W163" i="2"/>
  <c r="X164" i="2" s="1"/>
  <c r="W164" i="2"/>
  <c r="X165" i="2" s="1"/>
  <c r="W165" i="2"/>
  <c r="X166" i="2" s="1"/>
  <c r="W166" i="2"/>
  <c r="X167" i="2" s="1"/>
  <c r="W167" i="2"/>
  <c r="X168" i="2" s="1"/>
  <c r="W168" i="2"/>
  <c r="X169" i="2" s="1"/>
  <c r="W169" i="2"/>
  <c r="X170" i="2" s="1"/>
  <c r="W170" i="2"/>
  <c r="X171" i="2" s="1"/>
  <c r="W171" i="2"/>
  <c r="X172" i="2" s="1"/>
  <c r="W172" i="2"/>
  <c r="X173" i="2" s="1"/>
  <c r="W173" i="2"/>
  <c r="X174" i="2" s="1"/>
  <c r="W174" i="2"/>
  <c r="X175" i="2" s="1"/>
  <c r="W175" i="2"/>
  <c r="X176" i="2" s="1"/>
  <c r="W176" i="2"/>
  <c r="X177" i="2" s="1"/>
  <c r="W177" i="2"/>
  <c r="X178" i="2" s="1"/>
  <c r="W178" i="2"/>
  <c r="X179" i="2" s="1"/>
  <c r="W179" i="2"/>
  <c r="X180" i="2" s="1"/>
  <c r="W180" i="2"/>
  <c r="X181" i="2" s="1"/>
  <c r="W181" i="2"/>
  <c r="X182" i="2" s="1"/>
  <c r="W182" i="2"/>
  <c r="X183" i="2" s="1"/>
  <c r="W183" i="2"/>
  <c r="X184" i="2" s="1"/>
  <c r="W184" i="2"/>
  <c r="X185" i="2" s="1"/>
  <c r="W185" i="2"/>
  <c r="X186" i="2" s="1"/>
  <c r="W186" i="2"/>
  <c r="X187" i="2" s="1"/>
  <c r="W187" i="2"/>
  <c r="X188" i="2" s="1"/>
  <c r="W188" i="2"/>
  <c r="X189" i="2" s="1"/>
  <c r="W189" i="2"/>
  <c r="X190" i="2" s="1"/>
  <c r="W190" i="2"/>
  <c r="X191" i="2" s="1"/>
  <c r="W191" i="2"/>
  <c r="X192" i="2" s="1"/>
  <c r="W192" i="2"/>
  <c r="X193" i="2" s="1"/>
  <c r="W193" i="2"/>
  <c r="X194" i="2" s="1"/>
  <c r="W194" i="2"/>
  <c r="X195" i="2" s="1"/>
  <c r="W195" i="2"/>
  <c r="X196" i="2" s="1"/>
  <c r="W196" i="2"/>
  <c r="X197" i="2" s="1"/>
  <c r="W197" i="2"/>
  <c r="X198" i="2" s="1"/>
  <c r="W198" i="2"/>
  <c r="X199" i="2" s="1"/>
  <c r="W199" i="2"/>
  <c r="X200" i="2" s="1"/>
  <c r="W200" i="2"/>
  <c r="X201" i="2" s="1"/>
  <c r="W201" i="2"/>
  <c r="X202" i="2" s="1"/>
  <c r="W202" i="2"/>
  <c r="X203" i="2" s="1"/>
  <c r="W203" i="2"/>
  <c r="X204" i="2" s="1"/>
  <c r="W204" i="2"/>
  <c r="X205" i="2" s="1"/>
  <c r="W205" i="2"/>
  <c r="X206" i="2" s="1"/>
  <c r="W206" i="2"/>
  <c r="X207" i="2" s="1"/>
  <c r="W207" i="2"/>
  <c r="X208" i="2" s="1"/>
  <c r="W208" i="2"/>
  <c r="X209" i="2" s="1"/>
  <c r="W209" i="2"/>
  <c r="X210" i="2" s="1"/>
  <c r="W210" i="2"/>
  <c r="X211" i="2" s="1"/>
  <c r="W211" i="2"/>
  <c r="X212" i="2" s="1"/>
  <c r="W212" i="2"/>
  <c r="X213" i="2" s="1"/>
  <c r="W213" i="2"/>
  <c r="X214" i="2" s="1"/>
  <c r="W214" i="2"/>
  <c r="X215" i="2" s="1"/>
  <c r="W215" i="2"/>
  <c r="X216" i="2" s="1"/>
  <c r="W216" i="2"/>
  <c r="X217" i="2" s="1"/>
  <c r="W217" i="2"/>
  <c r="X218" i="2" s="1"/>
  <c r="W218" i="2"/>
  <c r="X219" i="2" s="1"/>
  <c r="W219" i="2"/>
  <c r="X220" i="2" s="1"/>
  <c r="W220" i="2"/>
  <c r="X221" i="2" s="1"/>
  <c r="W221" i="2"/>
  <c r="X222" i="2" s="1"/>
  <c r="W222" i="2"/>
  <c r="X223" i="2" s="1"/>
  <c r="W223" i="2"/>
  <c r="X224" i="2" s="1"/>
  <c r="W224" i="2"/>
  <c r="X225" i="2" s="1"/>
  <c r="W225" i="2"/>
  <c r="X226" i="2" s="1"/>
  <c r="W226" i="2"/>
  <c r="X227" i="2" s="1"/>
  <c r="W227" i="2"/>
  <c r="X228" i="2" s="1"/>
  <c r="W228" i="2"/>
  <c r="X229" i="2" s="1"/>
  <c r="W229" i="2"/>
  <c r="X230" i="2" s="1"/>
  <c r="W230" i="2"/>
  <c r="X231" i="2" s="1"/>
  <c r="W231" i="2"/>
  <c r="X232" i="2" s="1"/>
  <c r="W232" i="2"/>
  <c r="X233" i="2" s="1"/>
  <c r="W233" i="2"/>
  <c r="X234" i="2" s="1"/>
  <c r="W234" i="2"/>
  <c r="X235" i="2" s="1"/>
  <c r="W235" i="2"/>
  <c r="X236" i="2" s="1"/>
  <c r="W236" i="2"/>
  <c r="X237" i="2" s="1"/>
  <c r="W237" i="2"/>
  <c r="X238" i="2" s="1"/>
  <c r="W238" i="2"/>
  <c r="X239" i="2" s="1"/>
  <c r="W239" i="2"/>
  <c r="X240" i="2" s="1"/>
  <c r="W240" i="2"/>
  <c r="X241" i="2" s="1"/>
  <c r="W241" i="2"/>
  <c r="X242" i="2" s="1"/>
  <c r="W242" i="2"/>
  <c r="X243" i="2" s="1"/>
  <c r="W243" i="2"/>
  <c r="X244" i="2" s="1"/>
  <c r="W244" i="2"/>
  <c r="X245" i="2" s="1"/>
  <c r="W245" i="2"/>
  <c r="X246" i="2" s="1"/>
  <c r="W246" i="2"/>
  <c r="X247" i="2" s="1"/>
  <c r="W247" i="2"/>
  <c r="X248" i="2" s="1"/>
  <c r="W248" i="2"/>
  <c r="X249" i="2" s="1"/>
  <c r="W249" i="2"/>
  <c r="X250" i="2" s="1"/>
  <c r="W250" i="2"/>
  <c r="X251" i="2" s="1"/>
  <c r="W251" i="2"/>
  <c r="X252" i="2" s="1"/>
  <c r="W252" i="2"/>
  <c r="X253" i="2" s="1"/>
  <c r="W253" i="2"/>
  <c r="X254" i="2" s="1"/>
  <c r="W254" i="2"/>
  <c r="X255" i="2" s="1"/>
  <c r="W255" i="2"/>
  <c r="X256" i="2" s="1"/>
  <c r="W256" i="2"/>
  <c r="X257" i="2" s="1"/>
  <c r="W257" i="2"/>
  <c r="X258" i="2" s="1"/>
  <c r="W258" i="2"/>
  <c r="X259" i="2" s="1"/>
  <c r="W259" i="2"/>
  <c r="X260" i="2" s="1"/>
  <c r="W260" i="2"/>
  <c r="X261" i="2" s="1"/>
  <c r="W261" i="2"/>
  <c r="X262" i="2" s="1"/>
  <c r="W262" i="2"/>
  <c r="X263" i="2" s="1"/>
  <c r="W263" i="2"/>
  <c r="X264" i="2" s="1"/>
  <c r="W264" i="2"/>
  <c r="X265" i="2" s="1"/>
  <c r="W265" i="2"/>
  <c r="X266" i="2" s="1"/>
  <c r="W266" i="2"/>
  <c r="X267" i="2" s="1"/>
  <c r="W267" i="2"/>
  <c r="X268" i="2" s="1"/>
  <c r="W268" i="2"/>
  <c r="X269" i="2" s="1"/>
  <c r="W269" i="2"/>
  <c r="X270" i="2" s="1"/>
  <c r="W270" i="2"/>
  <c r="X271" i="2" s="1"/>
  <c r="W271" i="2"/>
  <c r="X272" i="2" s="1"/>
  <c r="W272" i="2"/>
  <c r="X273" i="2" s="1"/>
  <c r="W273" i="2"/>
  <c r="X274" i="2" s="1"/>
  <c r="W274" i="2"/>
  <c r="X275" i="2" s="1"/>
  <c r="W275" i="2"/>
  <c r="X276" i="2" s="1"/>
  <c r="W276" i="2"/>
  <c r="X277" i="2" s="1"/>
  <c r="W277" i="2"/>
  <c r="X278" i="2" s="1"/>
  <c r="W278" i="2"/>
  <c r="X279" i="2" s="1"/>
  <c r="W279" i="2"/>
  <c r="X280" i="2" s="1"/>
  <c r="W280" i="2"/>
  <c r="X281" i="2" s="1"/>
  <c r="W281" i="2"/>
  <c r="X282" i="2" s="1"/>
  <c r="W282" i="2"/>
  <c r="X283" i="2" s="1"/>
  <c r="W283" i="2"/>
  <c r="X284" i="2" s="1"/>
  <c r="W284" i="2"/>
  <c r="X285" i="2" s="1"/>
  <c r="W285" i="2"/>
  <c r="X286" i="2" s="1"/>
  <c r="W286" i="2"/>
  <c r="X287" i="2" s="1"/>
  <c r="W287" i="2"/>
  <c r="X288" i="2" s="1"/>
  <c r="W288" i="2"/>
  <c r="X289" i="2" s="1"/>
  <c r="W289" i="2"/>
  <c r="X290" i="2" s="1"/>
  <c r="W290" i="2"/>
  <c r="X291" i="2" s="1"/>
  <c r="W291" i="2"/>
  <c r="X292" i="2" s="1"/>
  <c r="W292" i="2"/>
  <c r="X293" i="2" s="1"/>
  <c r="W293" i="2"/>
  <c r="X294" i="2" s="1"/>
  <c r="W294" i="2"/>
  <c r="X295" i="2" s="1"/>
  <c r="W295" i="2"/>
  <c r="X296" i="2" s="1"/>
  <c r="W296" i="2"/>
  <c r="X297" i="2" s="1"/>
  <c r="W297" i="2"/>
  <c r="X298" i="2" s="1"/>
  <c r="W298" i="2"/>
  <c r="X299" i="2" s="1"/>
  <c r="W299" i="2"/>
  <c r="X300" i="2" s="1"/>
  <c r="W300" i="2"/>
  <c r="X301" i="2" s="1"/>
  <c r="W301" i="2"/>
  <c r="X302" i="2" s="1"/>
  <c r="W302" i="2"/>
  <c r="X303" i="2" s="1"/>
  <c r="W303" i="2"/>
  <c r="X304" i="2" s="1"/>
  <c r="W304" i="2"/>
  <c r="X305" i="2" s="1"/>
  <c r="W305" i="2"/>
  <c r="X306" i="2" s="1"/>
  <c r="W306" i="2"/>
  <c r="X307" i="2" s="1"/>
  <c r="W307" i="2"/>
  <c r="X308" i="2" s="1"/>
  <c r="W308" i="2"/>
  <c r="X309" i="2" s="1"/>
  <c r="W309" i="2"/>
  <c r="X310" i="2" s="1"/>
  <c r="W310" i="2"/>
  <c r="X311" i="2" s="1"/>
  <c r="W311" i="2"/>
  <c r="X312" i="2" s="1"/>
  <c r="W312" i="2"/>
  <c r="X313" i="2" s="1"/>
  <c r="W313" i="2"/>
  <c r="X314" i="2" s="1"/>
  <c r="W314" i="2"/>
  <c r="X315" i="2" s="1"/>
  <c r="W315" i="2"/>
  <c r="X316" i="2" s="1"/>
  <c r="W316" i="2"/>
  <c r="X317" i="2" s="1"/>
  <c r="W317" i="2"/>
  <c r="X318" i="2" s="1"/>
  <c r="W318" i="2"/>
  <c r="X319" i="2" s="1"/>
  <c r="W319" i="2"/>
  <c r="X320" i="2" s="1"/>
  <c r="W320" i="2"/>
  <c r="X321" i="2" s="1"/>
  <c r="W321" i="2"/>
  <c r="X322" i="2" s="1"/>
  <c r="W322" i="2"/>
  <c r="X323" i="2" s="1"/>
  <c r="W323" i="2"/>
  <c r="X324" i="2" s="1"/>
  <c r="W324" i="2"/>
  <c r="X325" i="2" s="1"/>
  <c r="W325" i="2"/>
  <c r="X326" i="2" s="1"/>
  <c r="W326" i="2"/>
  <c r="X327" i="2" s="1"/>
  <c r="W327" i="2"/>
  <c r="X328" i="2" s="1"/>
  <c r="W328" i="2"/>
  <c r="X329" i="2" s="1"/>
  <c r="W329" i="2"/>
  <c r="X330" i="2" s="1"/>
  <c r="W330" i="2"/>
  <c r="X331" i="2" s="1"/>
  <c r="W331" i="2"/>
  <c r="X332" i="2" s="1"/>
  <c r="W332" i="2"/>
  <c r="X333" i="2" s="1"/>
  <c r="W333" i="2"/>
  <c r="X334" i="2" s="1"/>
  <c r="W334" i="2"/>
  <c r="X335" i="2" s="1"/>
  <c r="W335" i="2"/>
  <c r="X336" i="2" s="1"/>
  <c r="W336" i="2"/>
  <c r="X337" i="2" s="1"/>
  <c r="W337" i="2"/>
  <c r="X338" i="2" s="1"/>
  <c r="W338" i="2"/>
  <c r="X339" i="2" s="1"/>
  <c r="W339" i="2"/>
  <c r="X340" i="2" s="1"/>
  <c r="W340" i="2"/>
  <c r="X341" i="2" s="1"/>
  <c r="W341" i="2"/>
  <c r="X342" i="2" s="1"/>
  <c r="W342" i="2"/>
  <c r="X343" i="2" s="1"/>
  <c r="W343" i="2"/>
  <c r="X344" i="2" s="1"/>
  <c r="W344" i="2"/>
  <c r="X345" i="2" s="1"/>
  <c r="W345" i="2"/>
  <c r="X346" i="2" s="1"/>
  <c r="W346" i="2"/>
  <c r="X347" i="2" s="1"/>
  <c r="W347" i="2"/>
  <c r="X348" i="2" s="1"/>
  <c r="W348" i="2"/>
  <c r="X349" i="2" s="1"/>
  <c r="W349" i="2"/>
  <c r="X350" i="2" s="1"/>
  <c r="W350" i="2"/>
  <c r="X351" i="2" s="1"/>
  <c r="W351" i="2"/>
  <c r="X352" i="2" s="1"/>
  <c r="W352" i="2"/>
  <c r="X353" i="2" s="1"/>
  <c r="W353" i="2"/>
  <c r="X354" i="2" s="1"/>
  <c r="W354" i="2"/>
  <c r="X355" i="2" s="1"/>
  <c r="W355" i="2"/>
  <c r="X356" i="2" s="1"/>
  <c r="W356" i="2"/>
  <c r="X357" i="2" s="1"/>
  <c r="W357" i="2"/>
  <c r="X358" i="2" s="1"/>
  <c r="W358" i="2"/>
  <c r="X359" i="2" s="1"/>
  <c r="W359" i="2"/>
  <c r="X360" i="2" s="1"/>
  <c r="W360" i="2"/>
  <c r="X361" i="2" s="1"/>
  <c r="W361" i="2"/>
  <c r="X362" i="2" s="1"/>
  <c r="W362" i="2"/>
  <c r="X363" i="2" s="1"/>
  <c r="W363" i="2"/>
  <c r="X364" i="2" s="1"/>
  <c r="W364" i="2"/>
  <c r="X365" i="2" s="1"/>
  <c r="W365" i="2"/>
  <c r="X366" i="2" s="1"/>
  <c r="W366" i="2"/>
  <c r="X367" i="2" s="1"/>
  <c r="W367" i="2"/>
  <c r="X368" i="2" s="1"/>
  <c r="W368" i="2"/>
  <c r="X369" i="2" s="1"/>
  <c r="W369" i="2"/>
  <c r="X370" i="2" s="1"/>
  <c r="W370" i="2"/>
  <c r="X371" i="2" s="1"/>
  <c r="W371" i="2"/>
  <c r="X372" i="2" s="1"/>
  <c r="W372" i="2"/>
  <c r="X373" i="2" s="1"/>
  <c r="W373" i="2"/>
  <c r="X374" i="2" s="1"/>
  <c r="W374" i="2"/>
  <c r="X375" i="2" s="1"/>
  <c r="W375" i="2"/>
  <c r="X376" i="2" s="1"/>
  <c r="W376" i="2"/>
  <c r="X377" i="2" s="1"/>
  <c r="W377" i="2"/>
  <c r="X378" i="2" s="1"/>
  <c r="W378" i="2"/>
  <c r="X379" i="2" s="1"/>
  <c r="W379" i="2"/>
  <c r="X380" i="2" s="1"/>
  <c r="W380" i="2"/>
  <c r="X381" i="2" s="1"/>
  <c r="W381" i="2"/>
  <c r="X382" i="2" s="1"/>
  <c r="W382" i="2"/>
  <c r="X383" i="2" s="1"/>
  <c r="W383" i="2"/>
  <c r="X384" i="2" s="1"/>
  <c r="W384" i="2"/>
  <c r="X385" i="2" s="1"/>
  <c r="W385" i="2"/>
  <c r="X386" i="2" s="1"/>
  <c r="W386" i="2"/>
  <c r="X387" i="2" s="1"/>
  <c r="W387" i="2"/>
  <c r="X388" i="2" s="1"/>
  <c r="W388" i="2"/>
  <c r="X389" i="2" s="1"/>
  <c r="W389" i="2"/>
  <c r="X390" i="2" s="1"/>
  <c r="W390" i="2"/>
  <c r="X391" i="2" s="1"/>
  <c r="W391" i="2"/>
  <c r="X392" i="2" s="1"/>
  <c r="W392" i="2"/>
  <c r="X393" i="2" s="1"/>
  <c r="W393" i="2"/>
  <c r="X394" i="2" s="1"/>
  <c r="W394" i="2"/>
  <c r="X395" i="2" s="1"/>
  <c r="W395" i="2"/>
  <c r="X396" i="2" s="1"/>
  <c r="W396" i="2"/>
  <c r="X397" i="2" s="1"/>
  <c r="W397" i="2"/>
  <c r="X398" i="2" s="1"/>
  <c r="W398" i="2"/>
  <c r="X399" i="2" s="1"/>
  <c r="W399" i="2"/>
  <c r="X400" i="2" s="1"/>
  <c r="W400" i="2"/>
  <c r="X401" i="2" s="1"/>
  <c r="W401" i="2"/>
  <c r="X402" i="2" s="1"/>
  <c r="W402" i="2"/>
  <c r="X403" i="2" s="1"/>
  <c r="W403" i="2"/>
  <c r="X404" i="2" s="1"/>
  <c r="W404" i="2"/>
  <c r="X405" i="2" s="1"/>
  <c r="W405" i="2"/>
  <c r="X406" i="2" s="1"/>
  <c r="W406" i="2"/>
  <c r="X407" i="2" s="1"/>
  <c r="W407" i="2"/>
  <c r="X408" i="2" s="1"/>
  <c r="W408" i="2"/>
  <c r="X409" i="2" s="1"/>
  <c r="W409" i="2"/>
  <c r="X410" i="2" s="1"/>
  <c r="W410" i="2"/>
  <c r="X411" i="2" s="1"/>
  <c r="W411" i="2"/>
  <c r="X412" i="2" s="1"/>
  <c r="W412" i="2"/>
  <c r="X413" i="2" s="1"/>
  <c r="W413" i="2"/>
  <c r="X414" i="2" s="1"/>
  <c r="W414" i="2"/>
  <c r="X415" i="2" s="1"/>
  <c r="W415" i="2"/>
  <c r="X416" i="2" s="1"/>
  <c r="W416" i="2"/>
  <c r="X417" i="2" s="1"/>
  <c r="W417" i="2"/>
  <c r="X418" i="2" s="1"/>
  <c r="W418" i="2"/>
  <c r="X419" i="2" s="1"/>
  <c r="W419" i="2"/>
  <c r="X420" i="2" s="1"/>
  <c r="W420" i="2"/>
  <c r="X421" i="2" s="1"/>
  <c r="W421" i="2"/>
  <c r="X422" i="2" s="1"/>
  <c r="W422" i="2"/>
  <c r="X423" i="2" s="1"/>
  <c r="W423" i="2"/>
  <c r="X424" i="2" s="1"/>
  <c r="W424" i="2"/>
  <c r="X425" i="2" s="1"/>
  <c r="W425" i="2"/>
  <c r="X426" i="2" s="1"/>
  <c r="W426" i="2"/>
  <c r="X427" i="2" s="1"/>
  <c r="W427" i="2"/>
  <c r="X428" i="2" s="1"/>
  <c r="W428" i="2"/>
  <c r="X429" i="2" s="1"/>
  <c r="W429" i="2"/>
  <c r="X430" i="2" s="1"/>
  <c r="W430" i="2"/>
  <c r="X431" i="2" s="1"/>
  <c r="W431" i="2"/>
  <c r="X432" i="2" s="1"/>
  <c r="W432" i="2"/>
  <c r="X433" i="2" s="1"/>
  <c r="W433" i="2"/>
  <c r="X434" i="2" s="1"/>
  <c r="W434" i="2"/>
  <c r="X435" i="2" s="1"/>
  <c r="W435" i="2"/>
  <c r="X436" i="2" s="1"/>
  <c r="W436" i="2"/>
  <c r="X437" i="2" s="1"/>
  <c r="W437" i="2"/>
  <c r="X438" i="2" s="1"/>
  <c r="W438" i="2"/>
  <c r="X439" i="2" s="1"/>
  <c r="W439" i="2"/>
  <c r="X440" i="2" s="1"/>
  <c r="W440" i="2"/>
  <c r="X441" i="2" s="1"/>
  <c r="W441" i="2"/>
  <c r="X442" i="2" s="1"/>
  <c r="W442" i="2"/>
  <c r="X443" i="2" s="1"/>
  <c r="W443" i="2"/>
  <c r="X444" i="2" s="1"/>
  <c r="W444" i="2"/>
  <c r="X445" i="2" s="1"/>
  <c r="W445" i="2"/>
  <c r="X446" i="2" s="1"/>
  <c r="W446" i="2"/>
  <c r="X447" i="2" s="1"/>
  <c r="W447" i="2"/>
  <c r="X448" i="2" s="1"/>
  <c r="W448" i="2"/>
  <c r="X449" i="2" s="1"/>
  <c r="W449" i="2"/>
  <c r="X450" i="2" s="1"/>
  <c r="W450" i="2"/>
  <c r="X451" i="2" s="1"/>
  <c r="W451" i="2"/>
  <c r="X452" i="2" s="1"/>
  <c r="W452" i="2"/>
  <c r="X453" i="2" s="1"/>
  <c r="W453" i="2"/>
  <c r="X454" i="2" s="1"/>
  <c r="W454" i="2"/>
  <c r="X455" i="2" s="1"/>
  <c r="AV455" i="2" s="1"/>
  <c r="W455" i="2"/>
  <c r="X456" i="2" s="1"/>
  <c r="W456" i="2"/>
  <c r="X457" i="2" s="1"/>
  <c r="W457" i="2"/>
  <c r="X458" i="2" s="1"/>
  <c r="W458" i="2"/>
  <c r="X459" i="2" s="1"/>
  <c r="AV459" i="2" s="1"/>
  <c r="W459" i="2"/>
  <c r="X460" i="2" s="1"/>
  <c r="W460" i="2"/>
  <c r="X461" i="2" s="1"/>
  <c r="W461" i="2"/>
  <c r="X462" i="2" s="1"/>
  <c r="W462" i="2"/>
  <c r="X463" i="2" s="1"/>
  <c r="AV463" i="2" s="1"/>
  <c r="W463" i="2"/>
  <c r="X464" i="2" s="1"/>
  <c r="W464" i="2"/>
  <c r="X465" i="2" s="1"/>
  <c r="W465" i="2"/>
  <c r="X466" i="2" s="1"/>
  <c r="W466" i="2"/>
  <c r="X467" i="2" s="1"/>
  <c r="AV467" i="2" s="1"/>
  <c r="W467" i="2"/>
  <c r="X468" i="2" s="1"/>
  <c r="W468" i="2"/>
  <c r="X469" i="2" s="1"/>
  <c r="W469" i="2"/>
  <c r="X470" i="2" s="1"/>
  <c r="W470" i="2"/>
  <c r="X471" i="2" s="1"/>
  <c r="AV471" i="2" s="1"/>
  <c r="W471" i="2"/>
  <c r="X472" i="2" s="1"/>
  <c r="W472" i="2"/>
  <c r="X473" i="2" s="1"/>
  <c r="W473" i="2"/>
  <c r="X474" i="2" s="1"/>
  <c r="W474" i="2"/>
  <c r="X475" i="2" s="1"/>
  <c r="AV475" i="2" s="1"/>
  <c r="W475" i="2"/>
  <c r="X476" i="2" s="1"/>
  <c r="W476" i="2"/>
  <c r="X477" i="2" s="1"/>
  <c r="W477" i="2"/>
  <c r="X478" i="2" s="1"/>
  <c r="W478" i="2"/>
  <c r="X479" i="2" s="1"/>
  <c r="AV479" i="2" s="1"/>
  <c r="W479" i="2"/>
  <c r="X480" i="2" s="1"/>
  <c r="W480" i="2"/>
  <c r="X481" i="2" s="1"/>
  <c r="W481" i="2"/>
  <c r="X482" i="2" s="1"/>
  <c r="W482" i="2"/>
  <c r="X483" i="2" s="1"/>
  <c r="W483" i="2"/>
  <c r="X484" i="2" s="1"/>
  <c r="W484" i="2"/>
  <c r="X485" i="2" s="1"/>
  <c r="W485" i="2"/>
  <c r="X486" i="2" s="1"/>
  <c r="W486" i="2"/>
  <c r="X487" i="2" s="1"/>
  <c r="AV487" i="2" s="1"/>
  <c r="W487" i="2"/>
  <c r="X488" i="2" s="1"/>
  <c r="W488" i="2"/>
  <c r="X489" i="2" s="1"/>
  <c r="W489" i="2"/>
  <c r="X490" i="2" s="1"/>
  <c r="W490" i="2"/>
  <c r="X491" i="2" s="1"/>
  <c r="AV491" i="2" s="1"/>
  <c r="W491" i="2"/>
  <c r="X492" i="2" s="1"/>
  <c r="W492" i="2"/>
  <c r="X493" i="2" s="1"/>
  <c r="W493" i="2"/>
  <c r="X494" i="2" s="1"/>
  <c r="W494" i="2"/>
  <c r="X495" i="2" s="1"/>
  <c r="AV495" i="2" s="1"/>
  <c r="W495" i="2"/>
  <c r="X496" i="2" s="1"/>
  <c r="W496" i="2"/>
  <c r="X497" i="2" s="1"/>
  <c r="W497" i="2"/>
  <c r="X498" i="2" s="1"/>
  <c r="W498" i="2"/>
  <c r="X499" i="2" s="1"/>
  <c r="AV499" i="2" s="1"/>
  <c r="W499" i="2"/>
  <c r="X500" i="2" s="1"/>
  <c r="W500" i="2"/>
  <c r="X501" i="2" s="1"/>
  <c r="W501" i="2"/>
  <c r="X502" i="2" s="1"/>
  <c r="W502" i="2"/>
  <c r="X503" i="2" s="1"/>
  <c r="AV503" i="2" s="1"/>
  <c r="W503" i="2"/>
  <c r="X504" i="2" s="1"/>
  <c r="W504" i="2"/>
  <c r="X505" i="2" s="1"/>
  <c r="W505" i="2"/>
  <c r="X506" i="2" s="1"/>
  <c r="W506" i="2"/>
  <c r="X507" i="2" s="1"/>
  <c r="AV507" i="2" s="1"/>
  <c r="W507" i="2"/>
  <c r="X508" i="2" s="1"/>
  <c r="W508" i="2"/>
  <c r="X509" i="2" s="1"/>
  <c r="W509" i="2"/>
  <c r="X510" i="2" s="1"/>
  <c r="W510" i="2"/>
  <c r="X511" i="2" s="1"/>
  <c r="AV511" i="2" s="1"/>
  <c r="W511" i="2"/>
  <c r="X512" i="2" s="1"/>
  <c r="W512" i="2"/>
  <c r="X513" i="2" s="1"/>
  <c r="W513" i="2"/>
  <c r="X514" i="2" s="1"/>
  <c r="W514" i="2"/>
  <c r="X515" i="2" s="1"/>
  <c r="AV515" i="2" s="1"/>
  <c r="W515" i="2"/>
  <c r="X516" i="2" s="1"/>
  <c r="W516" i="2"/>
  <c r="X517" i="2" s="1"/>
  <c r="W517" i="2"/>
  <c r="X518" i="2" s="1"/>
  <c r="W518" i="2"/>
  <c r="X519" i="2" s="1"/>
  <c r="W519" i="2"/>
  <c r="X520" i="2" s="1"/>
  <c r="W520" i="2"/>
  <c r="X521" i="2" s="1"/>
  <c r="W521" i="2"/>
  <c r="X522" i="2" s="1"/>
  <c r="W522" i="2"/>
  <c r="X523" i="2" s="1"/>
  <c r="AV523" i="2" s="1"/>
  <c r="W523" i="2"/>
  <c r="X524" i="2" s="1"/>
  <c r="W524" i="2"/>
  <c r="X525" i="2" s="1"/>
  <c r="W525" i="2"/>
  <c r="X526" i="2" s="1"/>
  <c r="W526" i="2"/>
  <c r="X527" i="2" s="1"/>
  <c r="AV527" i="2" s="1"/>
  <c r="W527" i="2"/>
  <c r="X528" i="2" s="1"/>
  <c r="W528" i="2"/>
  <c r="X529" i="2" s="1"/>
  <c r="W529" i="2"/>
  <c r="X530" i="2" s="1"/>
  <c r="W530" i="2"/>
  <c r="X531" i="2" s="1"/>
  <c r="AV531" i="2" s="1"/>
  <c r="W531" i="2"/>
  <c r="X532" i="2" s="1"/>
  <c r="W532" i="2"/>
  <c r="X533" i="2" s="1"/>
  <c r="W533" i="2"/>
  <c r="X534" i="2" s="1"/>
  <c r="W534" i="2"/>
  <c r="X535" i="2" s="1"/>
  <c r="AV535" i="2" s="1"/>
  <c r="W535" i="2"/>
  <c r="X536" i="2" s="1"/>
  <c r="W536" i="2"/>
  <c r="X537" i="2" s="1"/>
  <c r="W537" i="2"/>
  <c r="X538" i="2" s="1"/>
  <c r="W538" i="2"/>
  <c r="X539" i="2" s="1"/>
  <c r="AV539" i="2" s="1"/>
  <c r="W539" i="2"/>
  <c r="X540" i="2" s="1"/>
  <c r="W540" i="2"/>
  <c r="X541" i="2" s="1"/>
  <c r="W541" i="2"/>
  <c r="X542" i="2" s="1"/>
  <c r="W542" i="2"/>
  <c r="X543" i="2" s="1"/>
  <c r="AV543" i="2" s="1"/>
  <c r="W543" i="2"/>
  <c r="X544" i="2" s="1"/>
  <c r="W544" i="2"/>
  <c r="X545" i="2" s="1"/>
  <c r="W545" i="2"/>
  <c r="X546" i="2" s="1"/>
  <c r="W546" i="2"/>
  <c r="X547" i="2" s="1"/>
  <c r="AV547" i="2" s="1"/>
  <c r="W547" i="2"/>
  <c r="X548" i="2" s="1"/>
  <c r="W548" i="2"/>
  <c r="X549" i="2" s="1"/>
  <c r="W549" i="2"/>
  <c r="X550" i="2" s="1"/>
  <c r="W550" i="2"/>
  <c r="X551" i="2" s="1"/>
  <c r="AV551" i="2" s="1"/>
  <c r="W551" i="2"/>
  <c r="X552" i="2" s="1"/>
  <c r="W552" i="2"/>
  <c r="X553" i="2" s="1"/>
  <c r="W553" i="2"/>
  <c r="X554" i="2" s="1"/>
  <c r="W554" i="2"/>
  <c r="X555" i="2" s="1"/>
  <c r="AV555" i="2" s="1"/>
  <c r="W555" i="2"/>
  <c r="X556" i="2" s="1"/>
  <c r="W556" i="2"/>
  <c r="X557" i="2" s="1"/>
  <c r="W557" i="2"/>
  <c r="X558" i="2" s="1"/>
  <c r="W558" i="2"/>
  <c r="X559" i="2" s="1"/>
  <c r="AV559" i="2" s="1"/>
  <c r="W559" i="2"/>
  <c r="X560" i="2" s="1"/>
  <c r="W560" i="2"/>
  <c r="X561" i="2" s="1"/>
  <c r="W561" i="2"/>
  <c r="X562" i="2" s="1"/>
  <c r="W562" i="2"/>
  <c r="X563" i="2" s="1"/>
  <c r="AV563" i="2" s="1"/>
  <c r="W563" i="2"/>
  <c r="X564" i="2" s="1"/>
  <c r="W564" i="2"/>
  <c r="X565" i="2" s="1"/>
  <c r="W565" i="2"/>
  <c r="X566" i="2" s="1"/>
  <c r="W566" i="2"/>
  <c r="X567" i="2" s="1"/>
  <c r="W567" i="2"/>
  <c r="X568" i="2" s="1"/>
  <c r="W568" i="2"/>
  <c r="W569" i="2"/>
  <c r="X570" i="2" s="1"/>
  <c r="W570" i="2"/>
  <c r="X571" i="2" s="1"/>
  <c r="W571" i="2"/>
  <c r="X572" i="2" s="1"/>
  <c r="W572" i="2"/>
  <c r="X573" i="2" s="1"/>
  <c r="W573" i="2"/>
  <c r="X574" i="2" s="1"/>
  <c r="W574" i="2"/>
  <c r="X575" i="2" s="1"/>
  <c r="AV575" i="2" s="1"/>
  <c r="W575" i="2"/>
  <c r="X576" i="2" s="1"/>
  <c r="W576" i="2"/>
  <c r="X577" i="2" s="1"/>
  <c r="W577" i="2"/>
  <c r="X578" i="2" s="1"/>
  <c r="W578" i="2"/>
  <c r="X579" i="2" s="1"/>
  <c r="AV579" i="2" s="1"/>
  <c r="W579" i="2"/>
  <c r="X580" i="2" s="1"/>
  <c r="W580" i="2"/>
  <c r="X581" i="2" s="1"/>
  <c r="W581" i="2"/>
  <c r="X582" i="2" s="1"/>
  <c r="W582" i="2"/>
  <c r="W54" i="2"/>
  <c r="X55" i="2" s="1"/>
  <c r="X569" i="2"/>
  <c r="BN321" i="2" l="1"/>
  <c r="BO321" i="2" s="1"/>
  <c r="AV580" i="2"/>
  <c r="AV566" i="2"/>
  <c r="AV558" i="2"/>
  <c r="AV546" i="2"/>
  <c r="AV534" i="2"/>
  <c r="AV506" i="2"/>
  <c r="AV494" i="2"/>
  <c r="AV478" i="2"/>
  <c r="AV466" i="2"/>
  <c r="AV454" i="2"/>
  <c r="AV442" i="2"/>
  <c r="AV430" i="2"/>
  <c r="AV374" i="2"/>
  <c r="AV366" i="2"/>
  <c r="AV346" i="2"/>
  <c r="AV330" i="2"/>
  <c r="AV318" i="2"/>
  <c r="AV302" i="2"/>
  <c r="AV282" i="2"/>
  <c r="AV266" i="2"/>
  <c r="AV258" i="2"/>
  <c r="AV246" i="2"/>
  <c r="AV230" i="2"/>
  <c r="AV218" i="2"/>
  <c r="AV202" i="2"/>
  <c r="AV574" i="2"/>
  <c r="AV562" i="2"/>
  <c r="AV550" i="2"/>
  <c r="AV542" i="2"/>
  <c r="AV530" i="2"/>
  <c r="AV510" i="2"/>
  <c r="AV502" i="2"/>
  <c r="AV490" i="2"/>
  <c r="AV470" i="2"/>
  <c r="AV458" i="2"/>
  <c r="AV450" i="2"/>
  <c r="AV438" i="2"/>
  <c r="AV426" i="2"/>
  <c r="AV414" i="2"/>
  <c r="AV382" i="2"/>
  <c r="AV370" i="2"/>
  <c r="AV358" i="2"/>
  <c r="AV334" i="2"/>
  <c r="AV322" i="2"/>
  <c r="AV310" i="2"/>
  <c r="AV298" i="2"/>
  <c r="AV278" i="2"/>
  <c r="AV262" i="2"/>
  <c r="AV254" i="2"/>
  <c r="AV242" i="2"/>
  <c r="AV222" i="2"/>
  <c r="AV210" i="2"/>
  <c r="AV206" i="2"/>
  <c r="AV561" i="2"/>
  <c r="AV553" i="2"/>
  <c r="AV545" i="2"/>
  <c r="AV529" i="2"/>
  <c r="AV521" i="2"/>
  <c r="AV513" i="2"/>
  <c r="AV481" i="2"/>
  <c r="AV473" i="2"/>
  <c r="AV457" i="2"/>
  <c r="AV449" i="2"/>
  <c r="AV401" i="2"/>
  <c r="AV393" i="2"/>
  <c r="AV373" i="2"/>
  <c r="AV369" i="2"/>
  <c r="AV345" i="2"/>
  <c r="AV337" i="2"/>
  <c r="AV329" i="2"/>
  <c r="AV578" i="2"/>
  <c r="AV570" i="2"/>
  <c r="AV554" i="2"/>
  <c r="AV538" i="2"/>
  <c r="AV526" i="2"/>
  <c r="AV514" i="2"/>
  <c r="AV498" i="2"/>
  <c r="AV474" i="2"/>
  <c r="AV462" i="2"/>
  <c r="AV446" i="2"/>
  <c r="AV434" i="2"/>
  <c r="AV422" i="2"/>
  <c r="AV406" i="2"/>
  <c r="AV386" i="2"/>
  <c r="AV378" i="2"/>
  <c r="AV362" i="2"/>
  <c r="AV350" i="2"/>
  <c r="AV338" i="2"/>
  <c r="AV326" i="2"/>
  <c r="AV306" i="2"/>
  <c r="AV286" i="2"/>
  <c r="AV274" i="2"/>
  <c r="AV250" i="2"/>
  <c r="AV238" i="2"/>
  <c r="AV226" i="2"/>
  <c r="AV214" i="2"/>
  <c r="AV198" i="2"/>
  <c r="AV577" i="2"/>
  <c r="AV565" i="2"/>
  <c r="AV557" i="2"/>
  <c r="AV549" i="2"/>
  <c r="AV541" i="2"/>
  <c r="AV533" i="2"/>
  <c r="AV525" i="2"/>
  <c r="AV517" i="2"/>
  <c r="AV509" i="2"/>
  <c r="AV497" i="2"/>
  <c r="AV465" i="2"/>
  <c r="AV441" i="2"/>
  <c r="AV433" i="2"/>
  <c r="AV425" i="2"/>
  <c r="AV409" i="2"/>
  <c r="AV385" i="2"/>
  <c r="AV377" i="2"/>
  <c r="AV365" i="2"/>
  <c r="AV341" i="2"/>
  <c r="AV333" i="2"/>
  <c r="AV451" i="2"/>
  <c r="AV447" i="2"/>
  <c r="AV443" i="2"/>
  <c r="AV439" i="2"/>
  <c r="AV435" i="2"/>
  <c r="AV431" i="2"/>
  <c r="AV427" i="2"/>
  <c r="AV423" i="2"/>
  <c r="AV407" i="2"/>
  <c r="AV403" i="2"/>
  <c r="AV399" i="2"/>
  <c r="AV395" i="2"/>
  <c r="AV391" i="2"/>
  <c r="AV387" i="2"/>
  <c r="AV379" i="2"/>
  <c r="AV375" i="2"/>
  <c r="AV371" i="2"/>
  <c r="AV359" i="2"/>
  <c r="AV351" i="2"/>
  <c r="AV347" i="2"/>
  <c r="AV339" i="2"/>
  <c r="AV335" i="2"/>
  <c r="AV331" i="2"/>
  <c r="AV327" i="2"/>
  <c r="AV323" i="2"/>
  <c r="AV319" i="2"/>
  <c r="AV315" i="2"/>
  <c r="AV311" i="2"/>
  <c r="AV307" i="2"/>
  <c r="AV303" i="2"/>
  <c r="AV299" i="2"/>
  <c r="AV295" i="2"/>
  <c r="AV287" i="2"/>
  <c r="AV283" i="2"/>
  <c r="AV279" i="2"/>
  <c r="AV275" i="2"/>
  <c r="AV271" i="2"/>
  <c r="AV263" i="2"/>
  <c r="AV259" i="2"/>
  <c r="AV255" i="2"/>
  <c r="AV251" i="2"/>
  <c r="AV247" i="2"/>
  <c r="AV243" i="2"/>
  <c r="AV239" i="2"/>
  <c r="AV231" i="2"/>
  <c r="AV227" i="2"/>
  <c r="AV223" i="2"/>
  <c r="AV219" i="2"/>
  <c r="AV215" i="2"/>
  <c r="AV211" i="2"/>
  <c r="AV207" i="2"/>
  <c r="AV203" i="2"/>
  <c r="AV195" i="2"/>
  <c r="AV191" i="2"/>
  <c r="AV187" i="2"/>
  <c r="AV183" i="2"/>
  <c r="AV179" i="2"/>
  <c r="AV175" i="2"/>
  <c r="AV171" i="2"/>
  <c r="AV163" i="2"/>
  <c r="AV159" i="2"/>
  <c r="AV155" i="2"/>
  <c r="AV151" i="2"/>
  <c r="AV147" i="2"/>
  <c r="AV143" i="2"/>
  <c r="AV139" i="2"/>
  <c r="AV135" i="2"/>
  <c r="AV131" i="2"/>
  <c r="AV127" i="2"/>
  <c r="AV123" i="2"/>
  <c r="AV119" i="2"/>
  <c r="AV115" i="2"/>
  <c r="AV111" i="2"/>
  <c r="AV107" i="2"/>
  <c r="AV103" i="2"/>
  <c r="AV95" i="2"/>
  <c r="AV91" i="2"/>
  <c r="AV75" i="2"/>
  <c r="AV71" i="2"/>
  <c r="AV67" i="2"/>
  <c r="AV63" i="2"/>
  <c r="AV59" i="2"/>
  <c r="AV190" i="2"/>
  <c r="AV182" i="2"/>
  <c r="AV178" i="2"/>
  <c r="AV174" i="2"/>
  <c r="AV170" i="2"/>
  <c r="AV162" i="2"/>
  <c r="AV158" i="2"/>
  <c r="AV154" i="2"/>
  <c r="AV150" i="2"/>
  <c r="AV146" i="2"/>
  <c r="AV142" i="2"/>
  <c r="AV138" i="2"/>
  <c r="AV134" i="2"/>
  <c r="AV130" i="2"/>
  <c r="AV126" i="2"/>
  <c r="AV122" i="2"/>
  <c r="AV118" i="2"/>
  <c r="AV114" i="2"/>
  <c r="AV110" i="2"/>
  <c r="AV106" i="2"/>
  <c r="AV102" i="2"/>
  <c r="AV90" i="2"/>
  <c r="AV86" i="2"/>
  <c r="AV78" i="2"/>
  <c r="AV74" i="2"/>
  <c r="AV70" i="2"/>
  <c r="AV62" i="2"/>
  <c r="AV58" i="2"/>
  <c r="AV314" i="2"/>
  <c r="AV508" i="2"/>
  <c r="AV496" i="2"/>
  <c r="AV417" i="2"/>
  <c r="AV571" i="2"/>
  <c r="AV419" i="2"/>
  <c r="AV411" i="2"/>
  <c r="AV267" i="2"/>
  <c r="Y99" i="2"/>
  <c r="AV99" i="2"/>
  <c r="AV522" i="2"/>
  <c r="AV482" i="2"/>
  <c r="AV418" i="2"/>
  <c r="AV410" i="2"/>
  <c r="AV398" i="2"/>
  <c r="AV354" i="2"/>
  <c r="AV342" i="2"/>
  <c r="AV294" i="2"/>
  <c r="AV290" i="2"/>
  <c r="AV270" i="2"/>
  <c r="AV234" i="2"/>
  <c r="AV194" i="2"/>
  <c r="AV186" i="2"/>
  <c r="AV166" i="2"/>
  <c r="AV98" i="2"/>
  <c r="AV94" i="2"/>
  <c r="AV82" i="2"/>
  <c r="AV66" i="2"/>
  <c r="AV567" i="2"/>
  <c r="AV415" i="2"/>
  <c r="AV383" i="2"/>
  <c r="Y363" i="2"/>
  <c r="AV363" i="2"/>
  <c r="AV355" i="2"/>
  <c r="AV291" i="2"/>
  <c r="AV235" i="2"/>
  <c r="AV167" i="2"/>
  <c r="AV83" i="2"/>
  <c r="AV582" i="2"/>
  <c r="AV486" i="2"/>
  <c r="AV394" i="2"/>
  <c r="AV569" i="2"/>
  <c r="AV581" i="2"/>
  <c r="AV573" i="2"/>
  <c r="AV501" i="2"/>
  <c r="AV493" i="2"/>
  <c r="AV485" i="2"/>
  <c r="AV477" i="2"/>
  <c r="AV469" i="2"/>
  <c r="AV397" i="2"/>
  <c r="AV389" i="2"/>
  <c r="AV381" i="2"/>
  <c r="AV357" i="2"/>
  <c r="AV349" i="2"/>
  <c r="AV325" i="2"/>
  <c r="AV572" i="2"/>
  <c r="AV519" i="2"/>
  <c r="AV483" i="2"/>
  <c r="AV367" i="2"/>
  <c r="AV199" i="2"/>
  <c r="AV79" i="2"/>
  <c r="AV518" i="2"/>
  <c r="AV402" i="2"/>
  <c r="AV390" i="2"/>
  <c r="AV537" i="2"/>
  <c r="AV505" i="2"/>
  <c r="Y489" i="2"/>
  <c r="AV489" i="2"/>
  <c r="AV461" i="2"/>
  <c r="AV453" i="2"/>
  <c r="AV445" i="2"/>
  <c r="AV437" i="2"/>
  <c r="AV429" i="2"/>
  <c r="AV421" i="2"/>
  <c r="AV413" i="2"/>
  <c r="AV405" i="2"/>
  <c r="AV361" i="2"/>
  <c r="AV353" i="2"/>
  <c r="AV321" i="2"/>
  <c r="AV576" i="2"/>
  <c r="AV568" i="2"/>
  <c r="AV564" i="2"/>
  <c r="AV560" i="2"/>
  <c r="AV556" i="2"/>
  <c r="AV552" i="2"/>
  <c r="AV548" i="2"/>
  <c r="AV544" i="2"/>
  <c r="AV540" i="2"/>
  <c r="AV536" i="2"/>
  <c r="AV532" i="2"/>
  <c r="AV528" i="2"/>
  <c r="AV524" i="2"/>
  <c r="AV520" i="2"/>
  <c r="AV516" i="2"/>
  <c r="AV512" i="2"/>
  <c r="AV504" i="2"/>
  <c r="AV500" i="2"/>
  <c r="AV492" i="2"/>
  <c r="AV488" i="2"/>
  <c r="AV484" i="2"/>
  <c r="AV480" i="2"/>
  <c r="AV476" i="2"/>
  <c r="AV472" i="2"/>
  <c r="AV468" i="2"/>
  <c r="AV464" i="2"/>
  <c r="AV460" i="2"/>
  <c r="AV456" i="2"/>
  <c r="AV452" i="2"/>
  <c r="AV448" i="2"/>
  <c r="AV444" i="2"/>
  <c r="AV440" i="2"/>
  <c r="AV436" i="2"/>
  <c r="AV432" i="2"/>
  <c r="AV428" i="2"/>
  <c r="AV424" i="2"/>
  <c r="AV420" i="2"/>
  <c r="AV416" i="2"/>
  <c r="AV412" i="2"/>
  <c r="AV408" i="2"/>
  <c r="AV404" i="2"/>
  <c r="AV400" i="2"/>
  <c r="AV396" i="2"/>
  <c r="AV392" i="2"/>
  <c r="AV388" i="2"/>
  <c r="AV384" i="2"/>
  <c r="AV380" i="2"/>
  <c r="AV376" i="2"/>
  <c r="AV372" i="2"/>
  <c r="AV368" i="2"/>
  <c r="AV364" i="2"/>
  <c r="AV360" i="2"/>
  <c r="AV356" i="2"/>
  <c r="AV352" i="2"/>
  <c r="AV348" i="2"/>
  <c r="AV344" i="2"/>
  <c r="AV340" i="2"/>
  <c r="AV336" i="2"/>
  <c r="AV332" i="2"/>
  <c r="AV328" i="2"/>
  <c r="AV324" i="2"/>
  <c r="AV320" i="2"/>
  <c r="AV316" i="2"/>
  <c r="AV312" i="2"/>
  <c r="AV308" i="2"/>
  <c r="AV304" i="2"/>
  <c r="AV300" i="2"/>
  <c r="AV296" i="2"/>
  <c r="AV292" i="2"/>
  <c r="AV288" i="2"/>
  <c r="AV284" i="2"/>
  <c r="AV280" i="2"/>
  <c r="AV276" i="2"/>
  <c r="AV272" i="2"/>
  <c r="AV268" i="2"/>
  <c r="AV264" i="2"/>
  <c r="AV260" i="2"/>
  <c r="AV256" i="2"/>
  <c r="AV252" i="2"/>
  <c r="AV248" i="2"/>
  <c r="AV244" i="2"/>
  <c r="AV240" i="2"/>
  <c r="AV236" i="2"/>
  <c r="AV232" i="2"/>
  <c r="AV228" i="2"/>
  <c r="AV224" i="2"/>
  <c r="AV220" i="2"/>
  <c r="AV216" i="2"/>
  <c r="AV212" i="2"/>
  <c r="AV208" i="2"/>
  <c r="AV204" i="2"/>
  <c r="AV200" i="2"/>
  <c r="AV196" i="2"/>
  <c r="AV192" i="2"/>
  <c r="AV188" i="2"/>
  <c r="AV184" i="2"/>
  <c r="AV180" i="2"/>
  <c r="AV176" i="2"/>
  <c r="AV172" i="2"/>
  <c r="AV168" i="2"/>
  <c r="AV164" i="2"/>
  <c r="AV160" i="2"/>
  <c r="AV156" i="2"/>
  <c r="Y152" i="2"/>
  <c r="AV152" i="2"/>
  <c r="AV148" i="2"/>
  <c r="AV144" i="2"/>
  <c r="AV140" i="2"/>
  <c r="AV136" i="2"/>
  <c r="AV132" i="2"/>
  <c r="AV128" i="2"/>
  <c r="AV124" i="2"/>
  <c r="AV120" i="2"/>
  <c r="AV116" i="2"/>
  <c r="AV112" i="2"/>
  <c r="AV108" i="2"/>
  <c r="AV104" i="2"/>
  <c r="AV100" i="2"/>
  <c r="AV96" i="2"/>
  <c r="AV92" i="2"/>
  <c r="AV88" i="2"/>
  <c r="AV84" i="2"/>
  <c r="AV80" i="2"/>
  <c r="AV76" i="2"/>
  <c r="AV72" i="2"/>
  <c r="AV68" i="2"/>
  <c r="AV64" i="2"/>
  <c r="AV60" i="2"/>
  <c r="AV56" i="2"/>
  <c r="AV343" i="2"/>
  <c r="AV87" i="2"/>
  <c r="AV317" i="2"/>
  <c r="AV313" i="2"/>
  <c r="AV309" i="2"/>
  <c r="AV305" i="2"/>
  <c r="AV301" i="2"/>
  <c r="AV297" i="2"/>
  <c r="AV293" i="2"/>
  <c r="AV289" i="2"/>
  <c r="AV285" i="2"/>
  <c r="AV281" i="2"/>
  <c r="AV277" i="2"/>
  <c r="AV273" i="2"/>
  <c r="AV269" i="2"/>
  <c r="AV265" i="2"/>
  <c r="AV261" i="2"/>
  <c r="AV257" i="2"/>
  <c r="AV253" i="2"/>
  <c r="AV249" i="2"/>
  <c r="AV245" i="2"/>
  <c r="AV241" i="2"/>
  <c r="AV237" i="2"/>
  <c r="AV233" i="2"/>
  <c r="AV229" i="2"/>
  <c r="AV225" i="2"/>
  <c r="AV221" i="2"/>
  <c r="AV217" i="2"/>
  <c r="AV213" i="2"/>
  <c r="AV209" i="2"/>
  <c r="AV205" i="2"/>
  <c r="AV201" i="2"/>
  <c r="AV197" i="2"/>
  <c r="AV193" i="2"/>
  <c r="AV189" i="2"/>
  <c r="AV185" i="2"/>
  <c r="AV181" i="2"/>
  <c r="AV177" i="2"/>
  <c r="AV173" i="2"/>
  <c r="AV169" i="2"/>
  <c r="AV165" i="2"/>
  <c r="AV161" i="2"/>
  <c r="AV157" i="2"/>
  <c r="AV153" i="2"/>
  <c r="AV149" i="2"/>
  <c r="AV145" i="2"/>
  <c r="AV141" i="2"/>
  <c r="AV137" i="2"/>
  <c r="AV133" i="2"/>
  <c r="AV129" i="2"/>
  <c r="AV125" i="2"/>
  <c r="AV121" i="2"/>
  <c r="AV117" i="2"/>
  <c r="AV113" i="2"/>
  <c r="AV109" i="2"/>
  <c r="AV105" i="2"/>
  <c r="AV101" i="2"/>
  <c r="AV97" i="2"/>
  <c r="AV93" i="2"/>
  <c r="AV89" i="2"/>
  <c r="AV85" i="2"/>
  <c r="AV81" i="2"/>
  <c r="AV77" i="2"/>
  <c r="AV73" i="2"/>
  <c r="AV69" i="2"/>
  <c r="AV65" i="2"/>
  <c r="AV61" i="2"/>
  <c r="AV57" i="2"/>
  <c r="AV55" i="2"/>
  <c r="BT56" i="2"/>
  <c r="BT57" i="2" s="1"/>
  <c r="BT58" i="2" s="1"/>
  <c r="BT59" i="2" s="1"/>
  <c r="BT60" i="2" s="1"/>
  <c r="BT61" i="2" s="1"/>
  <c r="BT62" i="2" s="1"/>
  <c r="BT63" i="2" s="1"/>
  <c r="BT64" i="2" s="1"/>
  <c r="BT65" i="2" s="1"/>
  <c r="BT66" i="2" s="1"/>
  <c r="BT67" i="2" s="1"/>
  <c r="BT68" i="2" s="1"/>
  <c r="BT69" i="2" s="1"/>
  <c r="BT70" i="2" s="1"/>
  <c r="BT71" i="2" s="1"/>
  <c r="BT72" i="2" s="1"/>
  <c r="BT73" i="2" s="1"/>
  <c r="BT74" i="2" s="1"/>
  <c r="BT75" i="2" s="1"/>
  <c r="BT76" i="2" s="1"/>
  <c r="BT77" i="2" s="1"/>
  <c r="BT78" i="2" s="1"/>
  <c r="BT79" i="2" s="1"/>
  <c r="BT80" i="2" s="1"/>
  <c r="BT81" i="2" s="1"/>
  <c r="BT82" i="2" s="1"/>
  <c r="BT83" i="2" s="1"/>
  <c r="BT84" i="2" s="1"/>
  <c r="BT85" i="2" s="1"/>
  <c r="BT86" i="2" s="1"/>
  <c r="BT87" i="2" s="1"/>
  <c r="BT88" i="2" s="1"/>
  <c r="BT89" i="2" s="1"/>
  <c r="BT90" i="2" s="1"/>
  <c r="BT91" i="2" s="1"/>
  <c r="BT92" i="2" s="1"/>
  <c r="BT93" i="2" s="1"/>
  <c r="BT94" i="2" s="1"/>
  <c r="BT95" i="2" s="1"/>
  <c r="BT96" i="2" s="1"/>
  <c r="BT97" i="2" s="1"/>
  <c r="BT98" i="2" s="1"/>
  <c r="BT99" i="2" s="1"/>
  <c r="BT100" i="2" s="1"/>
  <c r="BT101" i="2" s="1"/>
  <c r="BT102" i="2" s="1"/>
  <c r="BT103" i="2" s="1"/>
  <c r="BT104" i="2" s="1"/>
  <c r="BT105" i="2" s="1"/>
  <c r="BT106" i="2" s="1"/>
  <c r="BT107" i="2" s="1"/>
  <c r="BT108" i="2" s="1"/>
  <c r="BT109" i="2" s="1"/>
  <c r="BT110" i="2" s="1"/>
  <c r="BT111" i="2" s="1"/>
  <c r="BT112" i="2" s="1"/>
  <c r="BT113" i="2" s="1"/>
  <c r="BT114" i="2" s="1"/>
  <c r="BT115" i="2" s="1"/>
  <c r="BT116" i="2" s="1"/>
  <c r="BT117" i="2" s="1"/>
  <c r="BT118" i="2" s="1"/>
  <c r="BT119" i="2" s="1"/>
  <c r="BT120" i="2" s="1"/>
  <c r="BT121" i="2" s="1"/>
  <c r="BT122" i="2" s="1"/>
  <c r="BT123" i="2" s="1"/>
  <c r="BT124" i="2" s="1"/>
  <c r="BT125" i="2" s="1"/>
  <c r="BT126" i="2" s="1"/>
  <c r="BT127" i="2" s="1"/>
  <c r="BT128" i="2" s="1"/>
  <c r="BT129" i="2" s="1"/>
  <c r="BT130" i="2" s="1"/>
  <c r="BT131" i="2" s="1"/>
  <c r="BT132" i="2" s="1"/>
  <c r="BT133" i="2" s="1"/>
  <c r="BT134" i="2" s="1"/>
  <c r="BT135" i="2" s="1"/>
  <c r="BT136" i="2" s="1"/>
  <c r="BT137" i="2" s="1"/>
  <c r="BT138" i="2" s="1"/>
  <c r="BT139" i="2" s="1"/>
  <c r="BT140" i="2" s="1"/>
  <c r="BT141" i="2" s="1"/>
  <c r="BT142" i="2" s="1"/>
  <c r="BT143" i="2" s="1"/>
  <c r="BT144" i="2" s="1"/>
  <c r="BT145" i="2" s="1"/>
  <c r="BT146" i="2" s="1"/>
  <c r="BT147" i="2" s="1"/>
  <c r="BT148" i="2" s="1"/>
  <c r="BT149" i="2" s="1"/>
  <c r="BT150" i="2" s="1"/>
  <c r="BT151" i="2" s="1"/>
  <c r="BT152" i="2" s="1"/>
  <c r="BT153" i="2" s="1"/>
  <c r="BT154" i="2" s="1"/>
  <c r="BT155" i="2" s="1"/>
  <c r="BT156" i="2" s="1"/>
  <c r="BT157" i="2" s="1"/>
  <c r="BT158" i="2" s="1"/>
  <c r="BT159" i="2" s="1"/>
  <c r="BT160" i="2" s="1"/>
  <c r="BT161" i="2" s="1"/>
  <c r="BT162" i="2" s="1"/>
  <c r="BT163" i="2" s="1"/>
  <c r="BT164" i="2" s="1"/>
  <c r="BT165" i="2" s="1"/>
  <c r="BT166" i="2" s="1"/>
  <c r="BT167" i="2" s="1"/>
  <c r="BT168" i="2" s="1"/>
  <c r="BT169" i="2" s="1"/>
  <c r="BT170" i="2" s="1"/>
  <c r="BT171" i="2" s="1"/>
  <c r="BT172" i="2" s="1"/>
  <c r="BT173" i="2" s="1"/>
  <c r="BT174" i="2" s="1"/>
  <c r="BT175" i="2" s="1"/>
  <c r="BT176" i="2" s="1"/>
  <c r="BT177" i="2" s="1"/>
  <c r="BT178" i="2" s="1"/>
  <c r="BT179" i="2" s="1"/>
  <c r="BT180" i="2" s="1"/>
  <c r="BT181" i="2" s="1"/>
  <c r="BT182" i="2" s="1"/>
  <c r="BT183" i="2" s="1"/>
  <c r="BT184" i="2" s="1"/>
  <c r="BT185" i="2" s="1"/>
  <c r="BT186" i="2" s="1"/>
  <c r="BT187" i="2" s="1"/>
  <c r="BT188" i="2" s="1"/>
  <c r="BT189" i="2" s="1"/>
  <c r="BT190" i="2" s="1"/>
  <c r="BT191" i="2" s="1"/>
  <c r="BT192" i="2" s="1"/>
  <c r="BT193" i="2" s="1"/>
  <c r="BT194" i="2" s="1"/>
  <c r="BT195" i="2" s="1"/>
  <c r="BT196" i="2" s="1"/>
  <c r="BT197" i="2" s="1"/>
  <c r="BT198" i="2" s="1"/>
  <c r="BT199" i="2" s="1"/>
  <c r="BT200" i="2" s="1"/>
  <c r="BT201" i="2" s="1"/>
  <c r="BT202" i="2" s="1"/>
  <c r="BT203" i="2" s="1"/>
  <c r="BT204" i="2" s="1"/>
  <c r="BT205" i="2" s="1"/>
  <c r="BT206" i="2" s="1"/>
  <c r="BT207" i="2" s="1"/>
  <c r="BT208" i="2" s="1"/>
  <c r="BT209" i="2" s="1"/>
  <c r="BT210" i="2" s="1"/>
  <c r="BT211" i="2" s="1"/>
  <c r="BT212" i="2" s="1"/>
  <c r="BT213" i="2" s="1"/>
  <c r="BT214" i="2" s="1"/>
  <c r="BT215" i="2" s="1"/>
  <c r="BT216" i="2" s="1"/>
  <c r="BT217" i="2" s="1"/>
  <c r="BT218" i="2" s="1"/>
  <c r="BT219" i="2" s="1"/>
  <c r="BT220" i="2" s="1"/>
  <c r="BT221" i="2" s="1"/>
  <c r="BT222" i="2" s="1"/>
  <c r="BT223" i="2" s="1"/>
  <c r="BT224" i="2" s="1"/>
  <c r="BT225" i="2" s="1"/>
  <c r="BT226" i="2" s="1"/>
  <c r="BT227" i="2" s="1"/>
  <c r="BT228" i="2" s="1"/>
  <c r="BT229" i="2" s="1"/>
  <c r="BT230" i="2" s="1"/>
  <c r="BT231" i="2" s="1"/>
  <c r="BT232" i="2" s="1"/>
  <c r="BT233" i="2" s="1"/>
  <c r="BT234" i="2" s="1"/>
  <c r="BT235" i="2" s="1"/>
  <c r="BT236" i="2" s="1"/>
  <c r="BT237" i="2" s="1"/>
  <c r="BT238" i="2" s="1"/>
  <c r="BT239" i="2" s="1"/>
  <c r="BT240" i="2" s="1"/>
  <c r="BT241" i="2" s="1"/>
  <c r="BT242" i="2" s="1"/>
  <c r="BT243" i="2" s="1"/>
  <c r="BT244" i="2" s="1"/>
  <c r="BT245" i="2" s="1"/>
  <c r="BT246" i="2" s="1"/>
  <c r="BT247" i="2" s="1"/>
  <c r="BT248" i="2" s="1"/>
  <c r="BT249" i="2" s="1"/>
  <c r="BT250" i="2" s="1"/>
  <c r="BT251" i="2" s="1"/>
  <c r="BT252" i="2" s="1"/>
  <c r="BT253" i="2" s="1"/>
  <c r="BT254" i="2" s="1"/>
  <c r="BT255" i="2" s="1"/>
  <c r="BT256" i="2" s="1"/>
  <c r="BT257" i="2" s="1"/>
  <c r="BT258" i="2" s="1"/>
  <c r="BT259" i="2" s="1"/>
  <c r="BT260" i="2" s="1"/>
  <c r="BT261" i="2" s="1"/>
  <c r="BT262" i="2" s="1"/>
  <c r="BT263" i="2" s="1"/>
  <c r="BT264" i="2" s="1"/>
  <c r="BT265" i="2" s="1"/>
  <c r="BT266" i="2" s="1"/>
  <c r="BT267" i="2" s="1"/>
  <c r="BT268" i="2" s="1"/>
  <c r="BT269" i="2" s="1"/>
  <c r="BT270" i="2" s="1"/>
  <c r="BT271" i="2" s="1"/>
  <c r="BT272" i="2" s="1"/>
  <c r="BT273" i="2" s="1"/>
  <c r="BT274" i="2" s="1"/>
  <c r="BT275" i="2" s="1"/>
  <c r="BT276" i="2" s="1"/>
  <c r="BT277" i="2" s="1"/>
  <c r="BT278" i="2" s="1"/>
  <c r="BT279" i="2" s="1"/>
  <c r="BT280" i="2" s="1"/>
  <c r="BT281" i="2" s="1"/>
  <c r="BT282" i="2" s="1"/>
  <c r="BT283" i="2" s="1"/>
  <c r="BT284" i="2" s="1"/>
  <c r="BT285" i="2" s="1"/>
  <c r="BT286" i="2" s="1"/>
  <c r="BT287" i="2" s="1"/>
  <c r="BT288" i="2" s="1"/>
  <c r="BT289" i="2" s="1"/>
  <c r="BT290" i="2" s="1"/>
  <c r="BT291" i="2" s="1"/>
  <c r="BT292" i="2" s="1"/>
  <c r="BT293" i="2" s="1"/>
  <c r="BT294" i="2" s="1"/>
  <c r="BT295" i="2" s="1"/>
  <c r="BT296" i="2" s="1"/>
  <c r="BT297" i="2" s="1"/>
  <c r="BT298" i="2" s="1"/>
  <c r="BT299" i="2" s="1"/>
  <c r="BT300" i="2" s="1"/>
  <c r="BT301" i="2" s="1"/>
  <c r="BT302" i="2" s="1"/>
  <c r="BT303" i="2" s="1"/>
  <c r="BT304" i="2" s="1"/>
  <c r="BT305" i="2" s="1"/>
  <c r="BT306" i="2" s="1"/>
  <c r="BT307" i="2" s="1"/>
  <c r="BT308" i="2" s="1"/>
  <c r="BT309" i="2" s="1"/>
  <c r="BT310" i="2" s="1"/>
  <c r="BT311" i="2" s="1"/>
  <c r="BT312" i="2" s="1"/>
  <c r="BT313" i="2" s="1"/>
  <c r="BT314" i="2" s="1"/>
  <c r="BT315" i="2" s="1"/>
  <c r="BT316" i="2" s="1"/>
  <c r="BT317" i="2" s="1"/>
  <c r="BT318" i="2" s="1"/>
  <c r="BT319" i="2" s="1"/>
  <c r="BT320" i="2" s="1"/>
  <c r="BT321" i="2" s="1"/>
  <c r="BT322" i="2" s="1"/>
  <c r="BT323" i="2" s="1"/>
  <c r="BT324" i="2" s="1"/>
  <c r="BT325" i="2" s="1"/>
  <c r="BT326" i="2" s="1"/>
  <c r="BT327" i="2" s="1"/>
  <c r="BT328" i="2" s="1"/>
  <c r="BT329" i="2" s="1"/>
  <c r="BT330" i="2" s="1"/>
  <c r="BT331" i="2" s="1"/>
  <c r="BT332" i="2" s="1"/>
  <c r="BT333" i="2" s="1"/>
  <c r="BT334" i="2" s="1"/>
  <c r="BT335" i="2" s="1"/>
  <c r="BT336" i="2" s="1"/>
  <c r="BT337" i="2" s="1"/>
  <c r="BT338" i="2" s="1"/>
  <c r="BT339" i="2" s="1"/>
  <c r="BT340" i="2" s="1"/>
  <c r="BT341" i="2" s="1"/>
  <c r="BT342" i="2" s="1"/>
  <c r="BT343" i="2" s="1"/>
  <c r="BT344" i="2" s="1"/>
  <c r="BT345" i="2" s="1"/>
  <c r="BT346" i="2" s="1"/>
  <c r="BT347" i="2" s="1"/>
  <c r="BT348" i="2" s="1"/>
  <c r="BT349" i="2" s="1"/>
  <c r="BT350" i="2" s="1"/>
  <c r="BT351" i="2" s="1"/>
  <c r="BT352" i="2" s="1"/>
  <c r="BT353" i="2" s="1"/>
  <c r="BT354" i="2" s="1"/>
  <c r="BT355" i="2" s="1"/>
  <c r="BT356" i="2" s="1"/>
  <c r="BT357" i="2" s="1"/>
  <c r="BT358" i="2" s="1"/>
  <c r="BT359" i="2" s="1"/>
  <c r="BT360" i="2" s="1"/>
  <c r="BT361" i="2" s="1"/>
  <c r="BT362" i="2" s="1"/>
  <c r="BT363" i="2" s="1"/>
  <c r="BT364" i="2" s="1"/>
  <c r="BT365" i="2" s="1"/>
  <c r="BT366" i="2" s="1"/>
  <c r="BT367" i="2" s="1"/>
  <c r="BT368" i="2" s="1"/>
  <c r="BT369" i="2" s="1"/>
  <c r="BT370" i="2" s="1"/>
  <c r="BT371" i="2" s="1"/>
  <c r="BT372" i="2" s="1"/>
  <c r="BT373" i="2" s="1"/>
  <c r="BT374" i="2" s="1"/>
  <c r="BT375" i="2" s="1"/>
  <c r="BT376" i="2" s="1"/>
  <c r="BT377" i="2" s="1"/>
  <c r="BT378" i="2" s="1"/>
  <c r="BT379" i="2" s="1"/>
  <c r="BT380" i="2" s="1"/>
  <c r="BT381" i="2" s="1"/>
  <c r="BT382" i="2" s="1"/>
  <c r="BT383" i="2" s="1"/>
  <c r="BT384" i="2" s="1"/>
  <c r="BT385" i="2" s="1"/>
  <c r="BT386" i="2" s="1"/>
  <c r="BT387" i="2" s="1"/>
  <c r="BT388" i="2" s="1"/>
  <c r="BT389" i="2" s="1"/>
  <c r="BT390" i="2" s="1"/>
  <c r="BT391" i="2" s="1"/>
  <c r="BT392" i="2" s="1"/>
  <c r="BT393" i="2" s="1"/>
  <c r="BT394" i="2" s="1"/>
  <c r="BT395" i="2" s="1"/>
  <c r="BT396" i="2" s="1"/>
  <c r="BT397" i="2" s="1"/>
  <c r="BT398" i="2" s="1"/>
  <c r="BT399" i="2" s="1"/>
  <c r="BT400" i="2" s="1"/>
  <c r="BT401" i="2" s="1"/>
  <c r="BT402" i="2" s="1"/>
  <c r="BT403" i="2" s="1"/>
  <c r="BT404" i="2" s="1"/>
  <c r="BT405" i="2" s="1"/>
  <c r="BT406" i="2" s="1"/>
  <c r="BT407" i="2" s="1"/>
  <c r="BT408" i="2" s="1"/>
  <c r="BT409" i="2" s="1"/>
  <c r="BT410" i="2" s="1"/>
  <c r="BT411" i="2" s="1"/>
  <c r="BT412" i="2" s="1"/>
  <c r="BT413" i="2" s="1"/>
  <c r="BT414" i="2" s="1"/>
  <c r="BT415" i="2" s="1"/>
  <c r="BT416" i="2" s="1"/>
  <c r="BT417" i="2" s="1"/>
  <c r="BT418" i="2" s="1"/>
  <c r="BT419" i="2" s="1"/>
  <c r="BT420" i="2" s="1"/>
  <c r="BT421" i="2" s="1"/>
  <c r="BT422" i="2" s="1"/>
  <c r="BT423" i="2" s="1"/>
  <c r="BT424" i="2" s="1"/>
  <c r="BT425" i="2" s="1"/>
  <c r="BT426" i="2" s="1"/>
  <c r="BT427" i="2" s="1"/>
  <c r="BT428" i="2" s="1"/>
  <c r="BT429" i="2" s="1"/>
  <c r="BT430" i="2" s="1"/>
  <c r="BT431" i="2" s="1"/>
  <c r="BT432" i="2" s="1"/>
  <c r="BT433" i="2" s="1"/>
  <c r="BT434" i="2" s="1"/>
  <c r="BT435" i="2" s="1"/>
  <c r="BT436" i="2" s="1"/>
  <c r="BT437" i="2" s="1"/>
  <c r="BT438" i="2" s="1"/>
  <c r="BT439" i="2" s="1"/>
  <c r="BT440" i="2" s="1"/>
  <c r="BT441" i="2" s="1"/>
  <c r="BT442" i="2" s="1"/>
  <c r="BT443" i="2" s="1"/>
  <c r="BT444" i="2" s="1"/>
  <c r="BT445" i="2" s="1"/>
  <c r="BT446" i="2" s="1"/>
  <c r="BT447" i="2" s="1"/>
  <c r="BT448" i="2" s="1"/>
  <c r="BT449" i="2" s="1"/>
  <c r="BT450" i="2" s="1"/>
  <c r="BT451" i="2" s="1"/>
  <c r="BT452" i="2" s="1"/>
  <c r="BT453" i="2" s="1"/>
  <c r="BT454" i="2" s="1"/>
  <c r="BT455" i="2" s="1"/>
  <c r="BT456" i="2" s="1"/>
  <c r="BT457" i="2" s="1"/>
  <c r="BT458" i="2" s="1"/>
  <c r="BT459" i="2" s="1"/>
  <c r="BT460" i="2" s="1"/>
  <c r="BT461" i="2" s="1"/>
  <c r="BT462" i="2" s="1"/>
  <c r="BT463" i="2" s="1"/>
  <c r="BT464" i="2" s="1"/>
  <c r="BT465" i="2" s="1"/>
  <c r="BT466" i="2" s="1"/>
  <c r="BT467" i="2" s="1"/>
  <c r="BT468" i="2" s="1"/>
  <c r="BT469" i="2" s="1"/>
  <c r="BT470" i="2" s="1"/>
  <c r="BT471" i="2" s="1"/>
  <c r="BT472" i="2" s="1"/>
  <c r="BT473" i="2" s="1"/>
  <c r="BT474" i="2" s="1"/>
  <c r="BT475" i="2" s="1"/>
  <c r="BT476" i="2" s="1"/>
  <c r="BT477" i="2" s="1"/>
  <c r="BT478" i="2" s="1"/>
  <c r="BT479" i="2" s="1"/>
  <c r="BT480" i="2" s="1"/>
  <c r="BT481" i="2" s="1"/>
  <c r="BT482" i="2" s="1"/>
  <c r="BT483" i="2" s="1"/>
  <c r="BT484" i="2" s="1"/>
  <c r="BT485" i="2" s="1"/>
  <c r="BT486" i="2" s="1"/>
  <c r="BT487" i="2" s="1"/>
  <c r="BT488" i="2" s="1"/>
  <c r="BT489" i="2" s="1"/>
  <c r="BT490" i="2" s="1"/>
  <c r="BT491" i="2" s="1"/>
  <c r="BT492" i="2" s="1"/>
  <c r="BT493" i="2" s="1"/>
  <c r="BT494" i="2" s="1"/>
  <c r="BT495" i="2" s="1"/>
  <c r="BT496" i="2" s="1"/>
  <c r="BT497" i="2" s="1"/>
  <c r="BT498" i="2" s="1"/>
  <c r="BT499" i="2" s="1"/>
  <c r="BT500" i="2" s="1"/>
  <c r="BT501" i="2" s="1"/>
  <c r="BT502" i="2" s="1"/>
  <c r="BT503" i="2" s="1"/>
  <c r="BT504" i="2" s="1"/>
  <c r="BT505" i="2" s="1"/>
  <c r="BT506" i="2" s="1"/>
  <c r="BT507" i="2" s="1"/>
  <c r="BT508" i="2" s="1"/>
  <c r="BT509" i="2" s="1"/>
  <c r="BT510" i="2" s="1"/>
  <c r="BT511" i="2" s="1"/>
  <c r="BT512" i="2" s="1"/>
  <c r="BT513" i="2" s="1"/>
  <c r="BT514" i="2" s="1"/>
  <c r="BT515" i="2" s="1"/>
  <c r="BT516" i="2" s="1"/>
  <c r="BT517" i="2" s="1"/>
  <c r="BT518" i="2" s="1"/>
  <c r="BT519" i="2" s="1"/>
  <c r="BT520" i="2" s="1"/>
  <c r="BT521" i="2" s="1"/>
  <c r="BT522" i="2" s="1"/>
  <c r="BT523" i="2" s="1"/>
  <c r="BT524" i="2" s="1"/>
  <c r="BT525" i="2" s="1"/>
  <c r="BT526" i="2" s="1"/>
  <c r="BT527" i="2" s="1"/>
  <c r="BT528" i="2" s="1"/>
  <c r="BT529" i="2" s="1"/>
  <c r="BT530" i="2" s="1"/>
  <c r="BT531" i="2" s="1"/>
  <c r="BT532" i="2" s="1"/>
  <c r="BT533" i="2" s="1"/>
  <c r="BT534" i="2" s="1"/>
  <c r="BT535" i="2" s="1"/>
  <c r="BT536" i="2" s="1"/>
  <c r="BT537" i="2" s="1"/>
  <c r="BT538" i="2" s="1"/>
  <c r="BT539" i="2" s="1"/>
  <c r="BT540" i="2" s="1"/>
  <c r="BT541" i="2" s="1"/>
  <c r="BT542" i="2" s="1"/>
  <c r="BT543" i="2" s="1"/>
  <c r="BT544" i="2" s="1"/>
  <c r="BT545" i="2" s="1"/>
  <c r="BT546" i="2" s="1"/>
  <c r="BT547" i="2" s="1"/>
  <c r="BT548" i="2" s="1"/>
  <c r="BT549" i="2" s="1"/>
  <c r="BT550" i="2" s="1"/>
  <c r="BT551" i="2" s="1"/>
  <c r="BT552" i="2" s="1"/>
  <c r="BT553" i="2" s="1"/>
  <c r="BT554" i="2" s="1"/>
  <c r="BT555" i="2" s="1"/>
  <c r="BT556" i="2" s="1"/>
  <c r="BT557" i="2" s="1"/>
  <c r="BT558" i="2" s="1"/>
  <c r="BT559" i="2" s="1"/>
  <c r="BT560" i="2" s="1"/>
  <c r="BT561" i="2" s="1"/>
  <c r="BT562" i="2" s="1"/>
  <c r="BT563" i="2" s="1"/>
  <c r="BT564" i="2" s="1"/>
  <c r="BT565" i="2" s="1"/>
  <c r="BT566" i="2" s="1"/>
  <c r="BT567" i="2" s="1"/>
  <c r="BT568" i="2" s="1"/>
  <c r="BT569" i="2" s="1"/>
  <c r="BT570" i="2" s="1"/>
  <c r="BT571" i="2" s="1"/>
  <c r="BT572" i="2" s="1"/>
  <c r="BT573" i="2" s="1"/>
  <c r="BT574" i="2" s="1"/>
  <c r="BT575" i="2" s="1"/>
  <c r="BT576" i="2" s="1"/>
  <c r="BT577" i="2" s="1"/>
  <c r="BT578" i="2" s="1"/>
  <c r="BT579" i="2" s="1"/>
  <c r="BT580" i="2" s="1"/>
  <c r="BT581" i="2" s="1"/>
  <c r="BT582" i="2" s="1"/>
  <c r="BN322" i="2"/>
  <c r="BN56" i="2"/>
  <c r="BU80" i="2" l="1"/>
  <c r="BU73" i="2"/>
  <c r="BU101" i="2"/>
  <c r="BU421" i="2"/>
  <c r="BU325" i="2"/>
  <c r="BU320" i="2"/>
  <c r="BU411" i="2"/>
  <c r="BU410" i="2"/>
  <c r="BU417" i="2"/>
  <c r="BU321" i="2"/>
  <c r="BU418" i="2"/>
  <c r="BU102" i="2"/>
  <c r="BU485" i="2"/>
  <c r="BU420" i="2"/>
  <c r="BU323" i="2"/>
  <c r="BU419" i="2"/>
  <c r="BU165" i="2"/>
  <c r="BU416" i="2"/>
  <c r="BU324" i="2"/>
  <c r="BU104" i="2"/>
  <c r="BU415" i="2"/>
  <c r="BU414" i="2"/>
  <c r="BU322" i="2"/>
  <c r="BU166" i="2"/>
  <c r="BU484" i="2"/>
  <c r="BU486" i="2"/>
  <c r="BN323" i="2"/>
  <c r="BN101" i="2"/>
  <c r="BN57" i="2"/>
  <c r="BN80" i="2" l="1"/>
  <c r="BN324" i="2"/>
  <c r="BN325" i="2" s="1"/>
  <c r="BN102" i="2"/>
  <c r="BN58" i="2"/>
  <c r="BN81" i="2" l="1"/>
  <c r="BN82" i="2" s="1"/>
  <c r="BN83" i="2" s="1"/>
  <c r="BN84" i="2" s="1"/>
  <c r="BN326" i="2"/>
  <c r="BN103" i="2"/>
  <c r="BN104" i="2" s="1"/>
  <c r="BN59" i="2"/>
  <c r="BN105" i="2" l="1"/>
  <c r="BN106" i="2" s="1"/>
  <c r="BN107" i="2" s="1"/>
  <c r="BN108" i="2" s="1"/>
  <c r="BN327" i="2"/>
  <c r="BN328" i="2" s="1"/>
  <c r="BN329" i="2" s="1"/>
  <c r="BN330" i="2" s="1"/>
  <c r="BN85" i="2"/>
  <c r="BN86" i="2" s="1"/>
  <c r="BN87" i="2" s="1"/>
  <c r="BN109" i="2"/>
  <c r="BN60" i="2"/>
  <c r="BN88" i="2" l="1"/>
  <c r="BN110" i="2"/>
  <c r="BN331" i="2"/>
  <c r="BN61" i="2"/>
  <c r="BN484" i="2" l="1"/>
  <c r="BN89" i="2"/>
  <c r="BN408" i="2"/>
  <c r="BN111" i="2"/>
  <c r="BN332" i="2"/>
  <c r="BN62" i="2"/>
  <c r="BN485" i="2" l="1"/>
  <c r="BN90" i="2"/>
  <c r="BN91" i="2" s="1"/>
  <c r="BN92" i="2" s="1"/>
  <c r="BN93" i="2" s="1"/>
  <c r="BN409" i="2"/>
  <c r="BN410" i="2" s="1"/>
  <c r="BN333" i="2"/>
  <c r="BN112" i="2"/>
  <c r="BN63" i="2"/>
  <c r="BN64" i="2" s="1"/>
  <c r="BN411" i="2" l="1"/>
  <c r="BN65" i="2"/>
  <c r="BN486" i="2"/>
  <c r="BN94" i="2"/>
  <c r="BN334" i="2"/>
  <c r="BN113" i="2"/>
  <c r="BN487" i="2" l="1"/>
  <c r="BN412" i="2"/>
  <c r="BN66" i="2"/>
  <c r="BN95" i="2"/>
  <c r="BN114" i="2"/>
  <c r="BN335" i="2"/>
  <c r="BN413" i="2" l="1"/>
  <c r="BN67" i="2"/>
  <c r="BN488" i="2"/>
  <c r="BN96" i="2"/>
  <c r="BN97" i="2" s="1"/>
  <c r="BU582" i="2"/>
  <c r="BU581" i="2"/>
  <c r="BN115" i="2"/>
  <c r="BN336" i="2"/>
  <c r="BN68" i="2" l="1"/>
  <c r="BN69" i="2" s="1"/>
  <c r="BN70" i="2" s="1"/>
  <c r="BN71" i="2" s="1"/>
  <c r="BN72" i="2" s="1"/>
  <c r="BN73" i="2" s="1"/>
  <c r="BN74" i="2" s="1"/>
  <c r="BN489" i="2"/>
  <c r="BN414" i="2"/>
  <c r="BN98" i="2"/>
  <c r="BN337" i="2"/>
  <c r="BN116" i="2"/>
  <c r="BN75" i="2" l="1"/>
  <c r="BN76" i="2" s="1"/>
  <c r="BN490" i="2"/>
  <c r="BN415" i="2"/>
  <c r="BN99" i="2"/>
  <c r="BN338" i="2"/>
  <c r="BN117" i="2"/>
  <c r="BN77" i="2" l="1"/>
  <c r="BN491" i="2"/>
  <c r="BN492" i="2" s="1"/>
  <c r="BN493" i="2" s="1"/>
  <c r="BN494" i="2" s="1"/>
  <c r="BN495" i="2" s="1"/>
  <c r="BN496" i="2" s="1"/>
  <c r="BN497" i="2" s="1"/>
  <c r="BN498" i="2" s="1"/>
  <c r="BN499" i="2" s="1"/>
  <c r="BN500" i="2" s="1"/>
  <c r="BN501" i="2" s="1"/>
  <c r="BN502" i="2" s="1"/>
  <c r="BN503" i="2" s="1"/>
  <c r="BN504" i="2" s="1"/>
  <c r="BN505" i="2" s="1"/>
  <c r="BN416" i="2"/>
  <c r="BN100" i="2"/>
  <c r="BN339" i="2"/>
  <c r="BN118" i="2"/>
  <c r="BN78" i="2" l="1"/>
  <c r="BN79" i="2" s="1"/>
  <c r="BN417" i="2"/>
  <c r="BN506" i="2"/>
  <c r="BN119" i="2"/>
  <c r="BN340" i="2"/>
  <c r="BN507" i="2" l="1"/>
  <c r="BN508" i="2" s="1"/>
  <c r="BN509" i="2" s="1"/>
  <c r="BN510" i="2" s="1"/>
  <c r="BN511" i="2" s="1"/>
  <c r="BN512" i="2" s="1"/>
  <c r="BN513" i="2" s="1"/>
  <c r="BN514" i="2" s="1"/>
  <c r="BN515" i="2" s="1"/>
  <c r="BN516" i="2" s="1"/>
  <c r="BN517" i="2" s="1"/>
  <c r="BN518" i="2" s="1"/>
  <c r="BN418" i="2"/>
  <c r="BN120" i="2"/>
  <c r="BN341" i="2"/>
  <c r="BN342" i="2" s="1"/>
  <c r="BN419" i="2" l="1"/>
  <c r="BN519" i="2"/>
  <c r="BN343" i="2"/>
  <c r="BN121" i="2"/>
  <c r="BN520" i="2" l="1"/>
  <c r="BN420" i="2"/>
  <c r="BN344" i="2"/>
  <c r="BN122" i="2"/>
  <c r="BN421" i="2" l="1"/>
  <c r="BN422" i="2" s="1"/>
  <c r="BN423" i="2" s="1"/>
  <c r="BN424" i="2" s="1"/>
  <c r="BN425" i="2" s="1"/>
  <c r="BN426" i="2" s="1"/>
  <c r="BN427" i="2" s="1"/>
  <c r="BN428" i="2" s="1"/>
  <c r="BN429" i="2" s="1"/>
  <c r="BN430" i="2" s="1"/>
  <c r="BN431" i="2" s="1"/>
  <c r="BN432" i="2" s="1"/>
  <c r="BN433" i="2" s="1"/>
  <c r="BN434" i="2" s="1"/>
  <c r="BN435" i="2" s="1"/>
  <c r="BN436" i="2" s="1"/>
  <c r="BN437" i="2" s="1"/>
  <c r="BN438" i="2" s="1"/>
  <c r="BN439" i="2" s="1"/>
  <c r="BN440" i="2" s="1"/>
  <c r="BN441" i="2" s="1"/>
  <c r="BN521" i="2"/>
  <c r="BN345" i="2"/>
  <c r="BN346" i="2" s="1"/>
  <c r="BN347" i="2" s="1"/>
  <c r="BN348" i="2" s="1"/>
  <c r="BN349" i="2" s="1"/>
  <c r="BN350" i="2" s="1"/>
  <c r="BN351" i="2" s="1"/>
  <c r="BN352" i="2" s="1"/>
  <c r="BN353" i="2" s="1"/>
  <c r="BN123" i="2"/>
  <c r="BN522" i="2" l="1"/>
  <c r="BN523" i="2" s="1"/>
  <c r="BN524" i="2" s="1"/>
  <c r="BN525" i="2" s="1"/>
  <c r="BN526" i="2" s="1"/>
  <c r="BN527" i="2" s="1"/>
  <c r="BN528" i="2" s="1"/>
  <c r="BN529" i="2" s="1"/>
  <c r="BN530" i="2" s="1"/>
  <c r="BN531" i="2" s="1"/>
  <c r="BN532" i="2" s="1"/>
  <c r="BN533" i="2" s="1"/>
  <c r="BN534" i="2" s="1"/>
  <c r="BN535" i="2" s="1"/>
  <c r="BN536" i="2" s="1"/>
  <c r="BN537" i="2" s="1"/>
  <c r="BN538" i="2" s="1"/>
  <c r="BN539" i="2" s="1"/>
  <c r="BN540" i="2" s="1"/>
  <c r="BN541" i="2" s="1"/>
  <c r="BN354" i="2"/>
  <c r="BN442" i="2"/>
  <c r="BN124" i="2"/>
  <c r="BN355" i="2" l="1"/>
  <c r="BN316" i="2"/>
  <c r="BN443" i="2"/>
  <c r="BN125" i="2"/>
  <c r="BN542" i="2"/>
  <c r="BN356" i="2" l="1"/>
  <c r="BN317" i="2"/>
  <c r="BN444" i="2"/>
  <c r="BN126" i="2"/>
  <c r="BN543" i="2"/>
  <c r="BN357" i="2" l="1"/>
  <c r="BN358" i="2" s="1"/>
  <c r="BN359" i="2" s="1"/>
  <c r="BN360" i="2" s="1"/>
  <c r="BN361" i="2" s="1"/>
  <c r="BN318" i="2"/>
  <c r="BN445" i="2"/>
  <c r="BN127" i="2"/>
  <c r="BN544" i="2"/>
  <c r="BN225" i="2"/>
  <c r="BN362" i="2" l="1"/>
  <c r="BN319" i="2"/>
  <c r="BN446" i="2"/>
  <c r="BN128" i="2"/>
  <c r="BN226" i="2"/>
  <c r="BN545" i="2"/>
  <c r="BN363" i="2" l="1"/>
  <c r="BN447" i="2"/>
  <c r="BN129" i="2"/>
  <c r="BN227" i="2"/>
  <c r="BN546" i="2"/>
  <c r="BN364" i="2" l="1"/>
  <c r="BN130" i="2"/>
  <c r="BN448" i="2"/>
  <c r="BN547" i="2"/>
  <c r="BN228" i="2"/>
  <c r="BN365" i="2" l="1"/>
  <c r="BN131" i="2"/>
  <c r="BN449" i="2"/>
  <c r="BN548" i="2"/>
  <c r="BN229" i="2"/>
  <c r="BN366" i="2" l="1"/>
  <c r="BN367" i="2" s="1"/>
  <c r="BN132" i="2"/>
  <c r="BN450" i="2"/>
  <c r="BN230" i="2"/>
  <c r="BN549" i="2"/>
  <c r="BN368" i="2" l="1"/>
  <c r="BN133" i="2"/>
  <c r="BN451" i="2"/>
  <c r="BN550" i="2"/>
  <c r="BN231" i="2"/>
  <c r="BN369" i="2" l="1"/>
  <c r="BN370" i="2" s="1"/>
  <c r="BN371" i="2" s="1"/>
  <c r="BN372" i="2" s="1"/>
  <c r="BN373" i="2" s="1"/>
  <c r="BN374" i="2" s="1"/>
  <c r="BN375" i="2" s="1"/>
  <c r="BN376" i="2" s="1"/>
  <c r="BN377" i="2" s="1"/>
  <c r="BN378" i="2" s="1"/>
  <c r="BN379" i="2" s="1"/>
  <c r="BN380" i="2" s="1"/>
  <c r="BN381" i="2" s="1"/>
  <c r="BN382" i="2" s="1"/>
  <c r="BN383" i="2" s="1"/>
  <c r="BN134" i="2"/>
  <c r="BN452" i="2"/>
  <c r="BN232" i="2"/>
  <c r="BN233" i="2" s="1"/>
  <c r="BN551" i="2"/>
  <c r="BN234" i="2" l="1"/>
  <c r="BN384" i="2"/>
  <c r="BN135" i="2"/>
  <c r="BN453" i="2"/>
  <c r="BN552" i="2"/>
  <c r="BN235" i="2" l="1"/>
  <c r="BN385" i="2"/>
  <c r="BN454" i="2"/>
  <c r="BN136" i="2"/>
  <c r="BN553" i="2"/>
  <c r="BN236" i="2" l="1"/>
  <c r="BN386" i="2"/>
  <c r="BN387" i="2" s="1"/>
  <c r="BN388" i="2" s="1"/>
  <c r="BN389" i="2" s="1"/>
  <c r="BN390" i="2" s="1"/>
  <c r="BN391" i="2" s="1"/>
  <c r="BN455" i="2"/>
  <c r="BN137" i="2"/>
  <c r="BN554" i="2"/>
  <c r="BN392" i="2" l="1"/>
  <c r="BN393" i="2" s="1"/>
  <c r="BN394" i="2" s="1"/>
  <c r="BN237" i="2"/>
  <c r="BN456" i="2"/>
  <c r="BN138" i="2"/>
  <c r="BN555" i="2"/>
  <c r="BN238" i="2" l="1"/>
  <c r="BN239" i="2" s="1"/>
  <c r="BN240" i="2" s="1"/>
  <c r="BN241" i="2" s="1"/>
  <c r="BN242" i="2" s="1"/>
  <c r="BN243" i="2" s="1"/>
  <c r="BN244" i="2" s="1"/>
  <c r="BN245" i="2" s="1"/>
  <c r="BN246" i="2" s="1"/>
  <c r="BN247" i="2" s="1"/>
  <c r="BN248" i="2" s="1"/>
  <c r="BN249" i="2" s="1"/>
  <c r="BN250" i="2" s="1"/>
  <c r="BN251" i="2" s="1"/>
  <c r="BN252" i="2" s="1"/>
  <c r="BN253" i="2" s="1"/>
  <c r="BN254" i="2" s="1"/>
  <c r="BN255" i="2" s="1"/>
  <c r="BN256" i="2" s="1"/>
  <c r="BN257" i="2" s="1"/>
  <c r="BN258" i="2" s="1"/>
  <c r="BN259" i="2" s="1"/>
  <c r="BN260" i="2" s="1"/>
  <c r="BN261" i="2" s="1"/>
  <c r="BN262" i="2" s="1"/>
  <c r="BN263" i="2" s="1"/>
  <c r="BN264" i="2" s="1"/>
  <c r="BN265" i="2" s="1"/>
  <c r="BN266" i="2" s="1"/>
  <c r="BN267" i="2" s="1"/>
  <c r="BN395" i="2"/>
  <c r="BN457" i="2"/>
  <c r="BN139" i="2"/>
  <c r="BN556" i="2"/>
  <c r="BN396" i="2" l="1"/>
  <c r="BN397" i="2" s="1"/>
  <c r="BN398" i="2" s="1"/>
  <c r="BN268" i="2"/>
  <c r="BN458" i="2"/>
  <c r="BN140" i="2"/>
  <c r="BN557" i="2"/>
  <c r="BN399" i="2" l="1"/>
  <c r="BN269" i="2"/>
  <c r="BN459" i="2"/>
  <c r="BN141" i="2"/>
  <c r="BN558" i="2"/>
  <c r="BN400" i="2" l="1"/>
  <c r="BN270" i="2"/>
  <c r="BN460" i="2"/>
  <c r="BN142" i="2"/>
  <c r="BN559" i="2"/>
  <c r="BN401" i="2" l="1"/>
  <c r="BN271" i="2"/>
  <c r="BN461" i="2"/>
  <c r="BN143" i="2"/>
  <c r="BN560" i="2"/>
  <c r="BN402" i="2" l="1"/>
  <c r="BN403" i="2" s="1"/>
  <c r="BN404" i="2" s="1"/>
  <c r="BN405" i="2" s="1"/>
  <c r="BN406" i="2" s="1"/>
  <c r="BN407" i="2" s="1"/>
  <c r="BN272" i="2"/>
  <c r="BN462" i="2"/>
  <c r="BN144" i="2"/>
  <c r="BN561" i="2"/>
  <c r="BN273" i="2" l="1"/>
  <c r="BN463" i="2"/>
  <c r="BN145" i="2"/>
  <c r="BN562" i="2"/>
  <c r="BN274" i="2" l="1"/>
  <c r="BN275" i="2" s="1"/>
  <c r="BN276" i="2" s="1"/>
  <c r="BN277" i="2" s="1"/>
  <c r="BN278" i="2" s="1"/>
  <c r="BN279" i="2" s="1"/>
  <c r="BN280" i="2" s="1"/>
  <c r="BN281" i="2" s="1"/>
  <c r="BN282" i="2" s="1"/>
  <c r="BN283" i="2" s="1"/>
  <c r="BN284" i="2" s="1"/>
  <c r="BN285" i="2" s="1"/>
  <c r="BN286" i="2" s="1"/>
  <c r="BN287" i="2" s="1"/>
  <c r="BN288" i="2" s="1"/>
  <c r="BN289" i="2" s="1"/>
  <c r="BN290" i="2" s="1"/>
  <c r="BN464" i="2"/>
  <c r="BN146" i="2"/>
  <c r="BN563" i="2"/>
  <c r="BN291" i="2" l="1"/>
  <c r="BN465" i="2"/>
  <c r="BN147" i="2"/>
  <c r="BN564" i="2"/>
  <c r="BN292" i="2" l="1"/>
  <c r="BN466" i="2"/>
  <c r="BN148" i="2"/>
  <c r="BN565" i="2"/>
  <c r="BN293" i="2" l="1"/>
  <c r="BN467" i="2"/>
  <c r="BN149" i="2"/>
  <c r="BN566" i="2"/>
  <c r="BN567" i="2" s="1"/>
  <c r="BN294" i="2" l="1"/>
  <c r="BN295" i="2" s="1"/>
  <c r="BN296" i="2" s="1"/>
  <c r="BN297" i="2" s="1"/>
  <c r="BN298" i="2" s="1"/>
  <c r="BN299" i="2" s="1"/>
  <c r="BN300" i="2" s="1"/>
  <c r="BN301" i="2" s="1"/>
  <c r="BN302" i="2" s="1"/>
  <c r="BN303" i="2" s="1"/>
  <c r="BN304" i="2" s="1"/>
  <c r="BN305" i="2" s="1"/>
  <c r="BN306" i="2" s="1"/>
  <c r="BN307" i="2" s="1"/>
  <c r="BN308" i="2" s="1"/>
  <c r="BN309" i="2" s="1"/>
  <c r="BN310" i="2" s="1"/>
  <c r="BN311" i="2" s="1"/>
  <c r="BN312" i="2" s="1"/>
  <c r="BN313" i="2" s="1"/>
  <c r="BN314" i="2" s="1"/>
  <c r="BN315" i="2" s="1"/>
  <c r="BN568" i="2"/>
  <c r="BN468" i="2"/>
  <c r="BN150" i="2"/>
  <c r="BN569" i="2" l="1"/>
  <c r="BN469" i="2"/>
  <c r="BN151" i="2"/>
  <c r="BN152" i="2" s="1"/>
  <c r="BN153" i="2" l="1"/>
  <c r="BN570" i="2"/>
  <c r="BN571" i="2" s="1"/>
  <c r="BN470" i="2"/>
  <c r="BN572" i="2" l="1"/>
  <c r="BN154" i="2"/>
  <c r="BN471" i="2"/>
  <c r="BN573" i="2" l="1"/>
  <c r="BN155" i="2"/>
  <c r="BN156" i="2" s="1"/>
  <c r="BN157" i="2" s="1"/>
  <c r="BN472" i="2"/>
  <c r="BN574" i="2" l="1"/>
  <c r="BN158" i="2"/>
  <c r="BN473" i="2"/>
  <c r="BN575" i="2" l="1"/>
  <c r="BN576" i="2" s="1"/>
  <c r="BN577" i="2" s="1"/>
  <c r="BN578" i="2" s="1"/>
  <c r="BN579" i="2" s="1"/>
  <c r="BN580" i="2" s="1"/>
  <c r="BN581" i="2" s="1"/>
  <c r="BN159" i="2"/>
  <c r="BN160" i="2" s="1"/>
  <c r="BN161" i="2" s="1"/>
  <c r="BN162" i="2" s="1"/>
  <c r="BN163" i="2" s="1"/>
  <c r="BN164" i="2" s="1"/>
  <c r="BN165" i="2" s="1"/>
  <c r="BN474" i="2"/>
  <c r="BN166" i="2" l="1"/>
  <c r="BN582" i="2"/>
  <c r="BN475" i="2"/>
  <c r="BN476" i="2" s="1"/>
  <c r="BN167" i="2" l="1"/>
  <c r="BN168" i="2" s="1"/>
  <c r="BN169" i="2" s="1"/>
  <c r="BN170" i="2" s="1"/>
  <c r="BN171" i="2" s="1"/>
  <c r="BN172" i="2" s="1"/>
  <c r="BN173" i="2" s="1"/>
  <c r="BN174" i="2" s="1"/>
  <c r="BN175" i="2" s="1"/>
  <c r="BN176" i="2" s="1"/>
  <c r="BN177" i="2" s="1"/>
  <c r="BN178" i="2" s="1"/>
  <c r="BN179" i="2" s="1"/>
  <c r="BN180" i="2" s="1"/>
  <c r="BN181" i="2" s="1"/>
  <c r="BN182" i="2" s="1"/>
  <c r="BN183" i="2" s="1"/>
  <c r="BN184" i="2" s="1"/>
  <c r="BN185" i="2" s="1"/>
  <c r="BN186" i="2" s="1"/>
  <c r="BN187" i="2" s="1"/>
  <c r="BN188" i="2" s="1"/>
  <c r="BN189" i="2" s="1"/>
  <c r="BN190" i="2" s="1"/>
  <c r="BN191" i="2" s="1"/>
  <c r="BN192" i="2" s="1"/>
  <c r="BN193" i="2" s="1"/>
  <c r="BN194" i="2" s="1"/>
  <c r="BN195" i="2" s="1"/>
  <c r="BN196" i="2" s="1"/>
  <c r="BN197" i="2" s="1"/>
  <c r="BN198" i="2" s="1"/>
  <c r="BN199" i="2" s="1"/>
  <c r="BN200" i="2" s="1"/>
  <c r="BN201" i="2" s="1"/>
  <c r="BN202" i="2" s="1"/>
  <c r="BN203" i="2" s="1"/>
  <c r="BN204" i="2" s="1"/>
  <c r="BN205" i="2" s="1"/>
  <c r="BN206" i="2" s="1"/>
  <c r="BN207" i="2" s="1"/>
  <c r="BN208" i="2" s="1"/>
  <c r="BN209" i="2" s="1"/>
  <c r="BN210" i="2" s="1"/>
  <c r="BN211" i="2" s="1"/>
  <c r="BN212" i="2" s="1"/>
  <c r="BN213" i="2" s="1"/>
  <c r="BN214" i="2" s="1"/>
  <c r="BN215" i="2" s="1"/>
  <c r="BN216" i="2" s="1"/>
  <c r="BN217" i="2" s="1"/>
  <c r="BN218" i="2" s="1"/>
  <c r="BN219" i="2" s="1"/>
  <c r="BN220" i="2" s="1"/>
  <c r="BN221" i="2" s="1"/>
  <c r="BN222" i="2" s="1"/>
  <c r="BN223" i="2" s="1"/>
  <c r="BN224" i="2" s="1"/>
  <c r="BN477" i="2"/>
  <c r="BN478" i="2" s="1"/>
  <c r="BN479" i="2" s="1"/>
  <c r="BN480" i="2" s="1"/>
  <c r="BN481" i="2" s="1"/>
  <c r="BN482" i="2" s="1"/>
  <c r="C18" i="2"/>
  <c r="BN483" i="2" l="1"/>
  <c r="BX293" i="2"/>
  <c r="BX291" i="2"/>
  <c r="BX289" i="2"/>
  <c r="BX287" i="2"/>
  <c r="BX285" i="2"/>
  <c r="BX283" i="2"/>
  <c r="BX281" i="2"/>
  <c r="BX279" i="2"/>
  <c r="BX277" i="2"/>
  <c r="BX275" i="2"/>
  <c r="BX273" i="2"/>
  <c r="BX271" i="2"/>
  <c r="BX269" i="2"/>
  <c r="BX267" i="2"/>
  <c r="BX265" i="2"/>
  <c r="BX263" i="2"/>
  <c r="BX261" i="2"/>
  <c r="BX259" i="2"/>
  <c r="BX257" i="2"/>
  <c r="BX255" i="2"/>
  <c r="BX290" i="2"/>
  <c r="BX282" i="2"/>
  <c r="BX274" i="2"/>
  <c r="BX266" i="2"/>
  <c r="BX258" i="2"/>
  <c r="BX294" i="2"/>
  <c r="BX284" i="2"/>
  <c r="BX272" i="2"/>
  <c r="BX262" i="2"/>
  <c r="BX252" i="2"/>
  <c r="BX248" i="2"/>
  <c r="BX244" i="2"/>
  <c r="BX240" i="2"/>
  <c r="BX236" i="2"/>
  <c r="BX232" i="2"/>
  <c r="BX228" i="2"/>
  <c r="BX224" i="2"/>
  <c r="BX220" i="2"/>
  <c r="BX216" i="2"/>
  <c r="BX212" i="2"/>
  <c r="BX208" i="2"/>
  <c r="BX204" i="2"/>
  <c r="BX200" i="2"/>
  <c r="BX196" i="2"/>
  <c r="BX192" i="2"/>
  <c r="BX188" i="2"/>
  <c r="BX184" i="2"/>
  <c r="BX180" i="2"/>
  <c r="BX176" i="2"/>
  <c r="BX172" i="2"/>
  <c r="BX168" i="2"/>
  <c r="BX164" i="2"/>
  <c r="BX160" i="2"/>
  <c r="BX156" i="2"/>
  <c r="BX152" i="2"/>
  <c r="BX148" i="2"/>
  <c r="BX144" i="2"/>
  <c r="BX140" i="2"/>
  <c r="BX136" i="2"/>
  <c r="BX132" i="2"/>
  <c r="BX128" i="2"/>
  <c r="BX124" i="2"/>
  <c r="BX120" i="2"/>
  <c r="BX116" i="2"/>
  <c r="BX112" i="2"/>
  <c r="BX108" i="2"/>
  <c r="BX104" i="2"/>
  <c r="BX100" i="2"/>
  <c r="BX96" i="2"/>
  <c r="BX52" i="2"/>
  <c r="BX50" i="2"/>
  <c r="BX48" i="2"/>
  <c r="BX46" i="2"/>
  <c r="BX44" i="2"/>
  <c r="BX42" i="2"/>
  <c r="BX40" i="2"/>
  <c r="BX38" i="2"/>
  <c r="BX36" i="2"/>
  <c r="BX34" i="2"/>
  <c r="BX32" i="2"/>
  <c r="BX286" i="2"/>
  <c r="BX276" i="2"/>
  <c r="BX264" i="2"/>
  <c r="BX251" i="2"/>
  <c r="BX247" i="2"/>
  <c r="BX243" i="2"/>
  <c r="BX239" i="2"/>
  <c r="BX235" i="2"/>
  <c r="BX231" i="2"/>
  <c r="BX227" i="2"/>
  <c r="BX223" i="2"/>
  <c r="BX219" i="2"/>
  <c r="BX215" i="2"/>
  <c r="BX211" i="2"/>
  <c r="BX207" i="2"/>
  <c r="BX203" i="2"/>
  <c r="BX199" i="2"/>
  <c r="BX195" i="2"/>
  <c r="BX191" i="2"/>
  <c r="BX187" i="2"/>
  <c r="BX183" i="2"/>
  <c r="BX179" i="2"/>
  <c r="BX175" i="2"/>
  <c r="BX171" i="2"/>
  <c r="BX167" i="2"/>
  <c r="BX163" i="2"/>
  <c r="BX159" i="2"/>
  <c r="BX155" i="2"/>
  <c r="BX151" i="2"/>
  <c r="BX147" i="2"/>
  <c r="BX143" i="2"/>
  <c r="BX139" i="2"/>
  <c r="BX135" i="2"/>
  <c r="BX131" i="2"/>
  <c r="BX127" i="2"/>
  <c r="BX123" i="2"/>
  <c r="BX119" i="2"/>
  <c r="BX115" i="2"/>
  <c r="BX111" i="2"/>
  <c r="BX107" i="2"/>
  <c r="BX103" i="2"/>
  <c r="BX99" i="2"/>
  <c r="BX95" i="2"/>
  <c r="BX93" i="2"/>
  <c r="BX91" i="2"/>
  <c r="BX89" i="2"/>
  <c r="BX87" i="2"/>
  <c r="BX85" i="2"/>
  <c r="BX83" i="2"/>
  <c r="BX81" i="2"/>
  <c r="BX79" i="2"/>
  <c r="BX77" i="2"/>
  <c r="BX75" i="2"/>
  <c r="BX73" i="2"/>
  <c r="BX71" i="2"/>
  <c r="BX69" i="2"/>
  <c r="BX67" i="2"/>
  <c r="BX65" i="2"/>
  <c r="BX63" i="2"/>
  <c r="BX61" i="2"/>
  <c r="BX59" i="2"/>
  <c r="BX57" i="2"/>
  <c r="BX55" i="2"/>
  <c r="BX270" i="2"/>
  <c r="BX268" i="2"/>
  <c r="BX253" i="2"/>
  <c r="BX242" i="2"/>
  <c r="BX237" i="2"/>
  <c r="BX226" i="2"/>
  <c r="BX221" i="2"/>
  <c r="BX280" i="2"/>
  <c r="BX278" i="2"/>
  <c r="BX254" i="2"/>
  <c r="BX249" i="2"/>
  <c r="BX238" i="2"/>
  <c r="BX233" i="2"/>
  <c r="BX222" i="2"/>
  <c r="BX213" i="2"/>
  <c r="BX202" i="2"/>
  <c r="BX197" i="2"/>
  <c r="BX186" i="2"/>
  <c r="BX181" i="2"/>
  <c r="BX170" i="2"/>
  <c r="BX165" i="2"/>
  <c r="BX154" i="2"/>
  <c r="BX149" i="2"/>
  <c r="BX138" i="2"/>
  <c r="BX133" i="2"/>
  <c r="BX122" i="2"/>
  <c r="BX117" i="2"/>
  <c r="BX106" i="2"/>
  <c r="BX101" i="2"/>
  <c r="BX53" i="2"/>
  <c r="BX49" i="2"/>
  <c r="BX45" i="2"/>
  <c r="BX41" i="2"/>
  <c r="BX37" i="2"/>
  <c r="BX33" i="2"/>
  <c r="BX246" i="2"/>
  <c r="BX230" i="2"/>
  <c r="BX209" i="2"/>
  <c r="BX198" i="2"/>
  <c r="BX193" i="2"/>
  <c r="BX182" i="2"/>
  <c r="BX177" i="2"/>
  <c r="BX166" i="2"/>
  <c r="BX161" i="2"/>
  <c r="BX150" i="2"/>
  <c r="BX145" i="2"/>
  <c r="BX134" i="2"/>
  <c r="BX129" i="2"/>
  <c r="BX118" i="2"/>
  <c r="BX113" i="2"/>
  <c r="BX102" i="2"/>
  <c r="BX97" i="2"/>
  <c r="BX292" i="2"/>
  <c r="BX288" i="2"/>
  <c r="BX260" i="2"/>
  <c r="BX256" i="2"/>
  <c r="BX217" i="2"/>
  <c r="BX214" i="2"/>
  <c r="BX210" i="2"/>
  <c r="BX205" i="2"/>
  <c r="BX194" i="2"/>
  <c r="BX189" i="2"/>
  <c r="BX178" i="2"/>
  <c r="BX173" i="2"/>
  <c r="BX162" i="2"/>
  <c r="BX157" i="2"/>
  <c r="BX146" i="2"/>
  <c r="BX141" i="2"/>
  <c r="BX130" i="2"/>
  <c r="BX125" i="2"/>
  <c r="BX114" i="2"/>
  <c r="BX109" i="2"/>
  <c r="BX98" i="2"/>
  <c r="BX54" i="2"/>
  <c r="BX51" i="2"/>
  <c r="BX47" i="2"/>
  <c r="BX43" i="2"/>
  <c r="BX39" i="2"/>
  <c r="BX35" i="2"/>
  <c r="BX31" i="2"/>
  <c r="BX250" i="2"/>
  <c r="BX245" i="2"/>
  <c r="BX241" i="2"/>
  <c r="BX234" i="2"/>
  <c r="BX229" i="2"/>
  <c r="BX225" i="2"/>
  <c r="BX218" i="2"/>
  <c r="BX206" i="2"/>
  <c r="BX201" i="2"/>
  <c r="BX190" i="2"/>
  <c r="BX185" i="2"/>
  <c r="BX174" i="2"/>
  <c r="BX169" i="2"/>
  <c r="BX158" i="2"/>
  <c r="BX153" i="2"/>
  <c r="BX142" i="2"/>
  <c r="BX137" i="2"/>
  <c r="BX126" i="2"/>
  <c r="BX121" i="2"/>
  <c r="BX92" i="2"/>
  <c r="BX84" i="2"/>
  <c r="BX76" i="2"/>
  <c r="BX68" i="2"/>
  <c r="BX60" i="2"/>
  <c r="BX90" i="2"/>
  <c r="BX82" i="2"/>
  <c r="BX74" i="2"/>
  <c r="BX66" i="2"/>
  <c r="BX58" i="2"/>
  <c r="BX110" i="2"/>
  <c r="BX88" i="2"/>
  <c r="BX80" i="2"/>
  <c r="BX72" i="2"/>
  <c r="BX64" i="2"/>
  <c r="BX56" i="2"/>
  <c r="BX105" i="2"/>
  <c r="BX94" i="2"/>
  <c r="BX86" i="2"/>
  <c r="BX78" i="2"/>
  <c r="BX70" i="2"/>
  <c r="BX62" i="2"/>
  <c r="BR291" i="2"/>
  <c r="BR287" i="2"/>
  <c r="BR283" i="2"/>
  <c r="BR279" i="2"/>
  <c r="BR275" i="2"/>
  <c r="BR294" i="2"/>
  <c r="BR293" i="2"/>
  <c r="BR292" i="2"/>
  <c r="BR290" i="2"/>
  <c r="BR289" i="2"/>
  <c r="BR288" i="2"/>
  <c r="BR286" i="2"/>
  <c r="BR285" i="2"/>
  <c r="BR284" i="2"/>
  <c r="BR282" i="2"/>
  <c r="BR281" i="2"/>
  <c r="BR280" i="2"/>
  <c r="BR278" i="2"/>
  <c r="BR277" i="2"/>
  <c r="BR276" i="2"/>
  <c r="BR274" i="2"/>
  <c r="BR273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R200" i="2"/>
  <c r="BR196" i="2"/>
  <c r="BR192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199" i="2"/>
  <c r="BR195" i="2"/>
  <c r="BR191" i="2"/>
  <c r="BR187" i="2"/>
  <c r="BR183" i="2"/>
  <c r="BR179" i="2"/>
  <c r="BR175" i="2"/>
  <c r="BR171" i="2"/>
  <c r="BR167" i="2"/>
  <c r="BR163" i="2"/>
  <c r="BR159" i="2"/>
  <c r="BR155" i="2"/>
  <c r="BR151" i="2"/>
  <c r="BR147" i="2"/>
  <c r="BR143" i="2"/>
  <c r="BR139" i="2"/>
  <c r="BR135" i="2"/>
  <c r="BR131" i="2"/>
  <c r="BR127" i="2"/>
  <c r="BR270" i="2"/>
  <c r="BR266" i="2"/>
  <c r="BR262" i="2"/>
  <c r="BR258" i="2"/>
  <c r="BR254" i="2"/>
  <c r="BR250" i="2"/>
  <c r="BR246" i="2"/>
  <c r="BR242" i="2"/>
  <c r="BR238" i="2"/>
  <c r="BR234" i="2"/>
  <c r="BR230" i="2"/>
  <c r="BR226" i="2"/>
  <c r="BR222" i="2"/>
  <c r="BR218" i="2"/>
  <c r="BR214" i="2"/>
  <c r="BR210" i="2"/>
  <c r="BR206" i="2"/>
  <c r="BR202" i="2"/>
  <c r="BR198" i="2"/>
  <c r="BR194" i="2"/>
  <c r="BR190" i="2"/>
  <c r="BR186" i="2"/>
  <c r="BR182" i="2"/>
  <c r="BR178" i="2"/>
  <c r="BR174" i="2"/>
  <c r="BR170" i="2"/>
  <c r="BR166" i="2"/>
  <c r="BR162" i="2"/>
  <c r="BR158" i="2"/>
  <c r="BR154" i="2"/>
  <c r="BR150" i="2"/>
  <c r="BR146" i="2"/>
  <c r="BR142" i="2"/>
  <c r="BR141" i="2"/>
  <c r="BR140" i="2"/>
  <c r="BR138" i="2"/>
  <c r="BR137" i="2"/>
  <c r="BR136" i="2"/>
  <c r="BR134" i="2"/>
  <c r="BR133" i="2"/>
  <c r="BR132" i="2"/>
  <c r="BR130" i="2"/>
  <c r="BR129" i="2"/>
  <c r="BR128" i="2"/>
  <c r="BR126" i="2"/>
  <c r="BR125" i="2"/>
  <c r="BR121" i="2"/>
  <c r="BR117" i="2"/>
  <c r="BR113" i="2"/>
  <c r="BR109" i="2"/>
  <c r="BR105" i="2"/>
  <c r="BR101" i="2"/>
  <c r="BR97" i="2"/>
  <c r="BR93" i="2"/>
  <c r="BR89" i="2"/>
  <c r="BR85" i="2"/>
  <c r="BR81" i="2"/>
  <c r="BR77" i="2"/>
  <c r="BR73" i="2"/>
  <c r="BR69" i="2"/>
  <c r="BR65" i="2"/>
  <c r="BR61" i="2"/>
  <c r="BR57" i="2"/>
  <c r="BR52" i="2"/>
  <c r="BR50" i="2"/>
  <c r="BR48" i="2"/>
  <c r="BR46" i="2"/>
  <c r="BR44" i="2"/>
  <c r="BR42" i="2"/>
  <c r="BR40" i="2"/>
  <c r="BR38" i="2"/>
  <c r="BR36" i="2"/>
  <c r="BR34" i="2"/>
  <c r="BR32" i="2"/>
  <c r="BR188" i="2"/>
  <c r="BR184" i="2"/>
  <c r="BR180" i="2"/>
  <c r="BR176" i="2"/>
  <c r="BR172" i="2"/>
  <c r="BR168" i="2"/>
  <c r="BR164" i="2"/>
  <c r="BR160" i="2"/>
  <c r="BR156" i="2"/>
  <c r="BR152" i="2"/>
  <c r="BR148" i="2"/>
  <c r="BR144" i="2"/>
  <c r="BR124" i="2"/>
  <c r="BR120" i="2"/>
  <c r="BR116" i="2"/>
  <c r="BR112" i="2"/>
  <c r="BR108" i="2"/>
  <c r="BR104" i="2"/>
  <c r="BR100" i="2"/>
  <c r="BR96" i="2"/>
  <c r="BR92" i="2"/>
  <c r="BR88" i="2"/>
  <c r="BR84" i="2"/>
  <c r="BR80" i="2"/>
  <c r="BR76" i="2"/>
  <c r="BR72" i="2"/>
  <c r="BR68" i="2"/>
  <c r="BR64" i="2"/>
  <c r="BR60" i="2"/>
  <c r="BR56" i="2"/>
  <c r="BR261" i="2"/>
  <c r="BR241" i="2"/>
  <c r="BR237" i="2"/>
  <c r="BR233" i="2"/>
  <c r="BR229" i="2"/>
  <c r="BR225" i="2"/>
  <c r="BR221" i="2"/>
  <c r="BR217" i="2"/>
  <c r="BR213" i="2"/>
  <c r="BR209" i="2"/>
  <c r="BR205" i="2"/>
  <c r="BR122" i="2"/>
  <c r="BR118" i="2"/>
  <c r="BR114" i="2"/>
  <c r="BR110" i="2"/>
  <c r="BR106" i="2"/>
  <c r="BR94" i="2"/>
  <c r="BR82" i="2"/>
  <c r="BR78" i="2"/>
  <c r="BR66" i="2"/>
  <c r="BR62" i="2"/>
  <c r="BR185" i="2"/>
  <c r="BR181" i="2"/>
  <c r="BR177" i="2"/>
  <c r="BR173" i="2"/>
  <c r="BR169" i="2"/>
  <c r="BR165" i="2"/>
  <c r="BR161" i="2"/>
  <c r="BR157" i="2"/>
  <c r="BR153" i="2"/>
  <c r="BR149" i="2"/>
  <c r="BR145" i="2"/>
  <c r="BR123" i="2"/>
  <c r="BR119" i="2"/>
  <c r="BR115" i="2"/>
  <c r="BR111" i="2"/>
  <c r="BR107" i="2"/>
  <c r="BR103" i="2"/>
  <c r="BR99" i="2"/>
  <c r="BR95" i="2"/>
  <c r="BR91" i="2"/>
  <c r="BR87" i="2"/>
  <c r="BR83" i="2"/>
  <c r="BR79" i="2"/>
  <c r="BR75" i="2"/>
  <c r="BR71" i="2"/>
  <c r="BR67" i="2"/>
  <c r="BR63" i="2"/>
  <c r="BR59" i="2"/>
  <c r="BR55" i="2"/>
  <c r="BR53" i="2"/>
  <c r="BR51" i="2"/>
  <c r="BR49" i="2"/>
  <c r="BR47" i="2"/>
  <c r="BR45" i="2"/>
  <c r="BR43" i="2"/>
  <c r="BR41" i="2"/>
  <c r="BR39" i="2"/>
  <c r="BR37" i="2"/>
  <c r="BR35" i="2"/>
  <c r="BR33" i="2"/>
  <c r="BR31" i="2"/>
  <c r="BR269" i="2"/>
  <c r="BR265" i="2"/>
  <c r="BR257" i="2"/>
  <c r="BR253" i="2"/>
  <c r="BR249" i="2"/>
  <c r="BR245" i="2"/>
  <c r="BR201" i="2"/>
  <c r="BR197" i="2"/>
  <c r="BR193" i="2"/>
  <c r="BR189" i="2"/>
  <c r="BR102" i="2"/>
  <c r="BR98" i="2"/>
  <c r="BR90" i="2"/>
  <c r="BR86" i="2"/>
  <c r="BR74" i="2"/>
  <c r="BR70" i="2"/>
  <c r="BR58" i="2"/>
  <c r="BR54" i="2"/>
  <c r="BL293" i="2"/>
  <c r="BL291" i="2"/>
  <c r="BL289" i="2"/>
  <c r="BL287" i="2"/>
  <c r="BL285" i="2"/>
  <c r="BL283" i="2"/>
  <c r="BL281" i="2"/>
  <c r="BL279" i="2"/>
  <c r="BL277" i="2"/>
  <c r="BL275" i="2"/>
  <c r="BL273" i="2"/>
  <c r="BL271" i="2"/>
  <c r="BL269" i="2"/>
  <c r="BL267" i="2"/>
  <c r="BL265" i="2"/>
  <c r="BL263" i="2"/>
  <c r="BL261" i="2"/>
  <c r="BL259" i="2"/>
  <c r="BL257" i="2"/>
  <c r="BL255" i="2"/>
  <c r="BL253" i="2"/>
  <c r="BL251" i="2"/>
  <c r="BL249" i="2"/>
  <c r="BL247" i="2"/>
  <c r="BL245" i="2"/>
  <c r="BL243" i="2"/>
  <c r="BL241" i="2"/>
  <c r="BL239" i="2"/>
  <c r="BL237" i="2"/>
  <c r="BL235" i="2"/>
  <c r="BL233" i="2"/>
  <c r="BL231" i="2"/>
  <c r="BL229" i="2"/>
  <c r="BL227" i="2"/>
  <c r="BL225" i="2"/>
  <c r="BL223" i="2"/>
  <c r="BL221" i="2"/>
  <c r="BL219" i="2"/>
  <c r="BL217" i="2"/>
  <c r="BL215" i="2"/>
  <c r="BL213" i="2"/>
  <c r="BL211" i="2"/>
  <c r="BL209" i="2"/>
  <c r="BL207" i="2"/>
  <c r="BL205" i="2"/>
  <c r="BL203" i="2"/>
  <c r="BL201" i="2"/>
  <c r="BL199" i="2"/>
  <c r="BL197" i="2"/>
  <c r="BL195" i="2"/>
  <c r="BL193" i="2"/>
  <c r="BL191" i="2"/>
  <c r="BL189" i="2"/>
  <c r="BL187" i="2"/>
  <c r="BL185" i="2"/>
  <c r="BL183" i="2"/>
  <c r="BL181" i="2"/>
  <c r="BL179" i="2"/>
  <c r="BL177" i="2"/>
  <c r="BL292" i="2"/>
  <c r="BL282" i="2"/>
  <c r="BL288" i="2"/>
  <c r="BL280" i="2"/>
  <c r="BL268" i="2"/>
  <c r="BL260" i="2"/>
  <c r="BL252" i="2"/>
  <c r="BL244" i="2"/>
  <c r="BL236" i="2"/>
  <c r="BL228" i="2"/>
  <c r="BL284" i="2"/>
  <c r="BL274" i="2"/>
  <c r="BL266" i="2"/>
  <c r="BL258" i="2"/>
  <c r="BL250" i="2"/>
  <c r="BL242" i="2"/>
  <c r="BL234" i="2"/>
  <c r="BL286" i="2"/>
  <c r="BL276" i="2"/>
  <c r="BL272" i="2"/>
  <c r="BL264" i="2"/>
  <c r="BL256" i="2"/>
  <c r="BL248" i="2"/>
  <c r="BL240" i="2"/>
  <c r="BL232" i="2"/>
  <c r="BL224" i="2"/>
  <c r="BL216" i="2"/>
  <c r="BL208" i="2"/>
  <c r="BL200" i="2"/>
  <c r="BL192" i="2"/>
  <c r="BL184" i="2"/>
  <c r="BL176" i="2"/>
  <c r="BL290" i="2"/>
  <c r="BL214" i="2"/>
  <c r="BL204" i="2"/>
  <c r="BL194" i="2"/>
  <c r="BL182" i="2"/>
  <c r="BL172" i="2"/>
  <c r="BL168" i="2"/>
  <c r="BL164" i="2"/>
  <c r="BL160" i="2"/>
  <c r="BL156" i="2"/>
  <c r="BL152" i="2"/>
  <c r="BL148" i="2"/>
  <c r="BL144" i="2"/>
  <c r="BL140" i="2"/>
  <c r="BL136" i="2"/>
  <c r="BL133" i="2"/>
  <c r="BL131" i="2"/>
  <c r="BL129" i="2"/>
  <c r="BL127" i="2"/>
  <c r="BL125" i="2"/>
  <c r="BL123" i="2"/>
  <c r="BL121" i="2"/>
  <c r="BL119" i="2"/>
  <c r="BL117" i="2"/>
  <c r="BL115" i="2"/>
  <c r="BL113" i="2"/>
  <c r="BL111" i="2"/>
  <c r="BL109" i="2"/>
  <c r="BL107" i="2"/>
  <c r="BL105" i="2"/>
  <c r="BL103" i="2"/>
  <c r="BL101" i="2"/>
  <c r="BL99" i="2"/>
  <c r="BL97" i="2"/>
  <c r="BL95" i="2"/>
  <c r="BL93" i="2"/>
  <c r="BL91" i="2"/>
  <c r="BL89" i="2"/>
  <c r="BL87" i="2"/>
  <c r="BL85" i="2"/>
  <c r="BL83" i="2"/>
  <c r="BL81" i="2"/>
  <c r="BL79" i="2"/>
  <c r="BL77" i="2"/>
  <c r="BL75" i="2"/>
  <c r="BL73" i="2"/>
  <c r="BL71" i="2"/>
  <c r="BL69" i="2"/>
  <c r="BL67" i="2"/>
  <c r="BL65" i="2"/>
  <c r="BL63" i="2"/>
  <c r="BL61" i="2"/>
  <c r="BL59" i="2"/>
  <c r="BL57" i="2"/>
  <c r="BL55" i="2"/>
  <c r="BL48" i="2"/>
  <c r="BL38" i="2"/>
  <c r="BL32" i="2"/>
  <c r="BL294" i="2"/>
  <c r="BL218" i="2"/>
  <c r="BL206" i="2"/>
  <c r="BL196" i="2"/>
  <c r="BL186" i="2"/>
  <c r="BL175" i="2"/>
  <c r="BL171" i="2"/>
  <c r="BL167" i="2"/>
  <c r="BL163" i="2"/>
  <c r="BL159" i="2"/>
  <c r="BL155" i="2"/>
  <c r="BL151" i="2"/>
  <c r="BL147" i="2"/>
  <c r="BL143" i="2"/>
  <c r="BL139" i="2"/>
  <c r="BL135" i="2"/>
  <c r="BL53" i="2"/>
  <c r="BL51" i="2"/>
  <c r="BL49" i="2"/>
  <c r="BL47" i="2"/>
  <c r="BL45" i="2"/>
  <c r="BL43" i="2"/>
  <c r="BL41" i="2"/>
  <c r="BL39" i="2"/>
  <c r="BL37" i="2"/>
  <c r="BL35" i="2"/>
  <c r="BL33" i="2"/>
  <c r="BL31" i="2"/>
  <c r="BL270" i="2"/>
  <c r="BL246" i="2"/>
  <c r="BL238" i="2"/>
  <c r="BL222" i="2"/>
  <c r="BL180" i="2"/>
  <c r="BL173" i="2"/>
  <c r="BL149" i="2"/>
  <c r="BL145" i="2"/>
  <c r="BL137" i="2"/>
  <c r="BL52" i="2"/>
  <c r="BL46" i="2"/>
  <c r="BL42" i="2"/>
  <c r="BL36" i="2"/>
  <c r="BL278" i="2"/>
  <c r="BL226" i="2"/>
  <c r="BL220" i="2"/>
  <c r="BL210" i="2"/>
  <c r="BL198" i="2"/>
  <c r="BL188" i="2"/>
  <c r="BL178" i="2"/>
  <c r="BL174" i="2"/>
  <c r="BL170" i="2"/>
  <c r="BL166" i="2"/>
  <c r="BL162" i="2"/>
  <c r="BL158" i="2"/>
  <c r="BL154" i="2"/>
  <c r="BL150" i="2"/>
  <c r="BL146" i="2"/>
  <c r="BL142" i="2"/>
  <c r="BL138" i="2"/>
  <c r="BL134" i="2"/>
  <c r="BL132" i="2"/>
  <c r="BL130" i="2"/>
  <c r="BL128" i="2"/>
  <c r="BL126" i="2"/>
  <c r="BL124" i="2"/>
  <c r="BL122" i="2"/>
  <c r="BL120" i="2"/>
  <c r="BL118" i="2"/>
  <c r="BL116" i="2"/>
  <c r="BL114" i="2"/>
  <c r="BL112" i="2"/>
  <c r="BL110" i="2"/>
  <c r="BL108" i="2"/>
  <c r="BL106" i="2"/>
  <c r="BL104" i="2"/>
  <c r="BL102" i="2"/>
  <c r="BL100" i="2"/>
  <c r="BL98" i="2"/>
  <c r="BL96" i="2"/>
  <c r="BL94" i="2"/>
  <c r="BL92" i="2"/>
  <c r="BL90" i="2"/>
  <c r="BL88" i="2"/>
  <c r="BL86" i="2"/>
  <c r="BL84" i="2"/>
  <c r="BL82" i="2"/>
  <c r="BL80" i="2"/>
  <c r="BL78" i="2"/>
  <c r="BL76" i="2"/>
  <c r="BL74" i="2"/>
  <c r="BL72" i="2"/>
  <c r="BL70" i="2"/>
  <c r="BL68" i="2"/>
  <c r="BL66" i="2"/>
  <c r="BL64" i="2"/>
  <c r="BL62" i="2"/>
  <c r="BL60" i="2"/>
  <c r="BL58" i="2"/>
  <c r="BL56" i="2"/>
  <c r="BL54" i="2"/>
  <c r="BL262" i="2"/>
  <c r="BL254" i="2"/>
  <c r="BL230" i="2"/>
  <c r="BL212" i="2"/>
  <c r="BL202" i="2"/>
  <c r="BL190" i="2"/>
  <c r="BL169" i="2"/>
  <c r="BL165" i="2"/>
  <c r="BL161" i="2"/>
  <c r="BL157" i="2"/>
  <c r="BL153" i="2"/>
  <c r="BL141" i="2"/>
  <c r="BL50" i="2"/>
  <c r="BL44" i="2"/>
  <c r="BL40" i="2"/>
  <c r="BL34" i="2"/>
  <c r="BF292" i="2"/>
  <c r="BF288" i="2"/>
  <c r="BF284" i="2"/>
  <c r="BF280" i="2"/>
  <c r="BF276" i="2"/>
  <c r="BF272" i="2"/>
  <c r="BF268" i="2"/>
  <c r="BF264" i="2"/>
  <c r="BF260" i="2"/>
  <c r="BF256" i="2"/>
  <c r="BF252" i="2"/>
  <c r="BF248" i="2"/>
  <c r="BF244" i="2"/>
  <c r="BF240" i="2"/>
  <c r="BF236" i="2"/>
  <c r="BF232" i="2"/>
  <c r="BF228" i="2"/>
  <c r="BF224" i="2"/>
  <c r="BF220" i="2"/>
  <c r="BF216" i="2"/>
  <c r="BF212" i="2"/>
  <c r="BF291" i="2"/>
  <c r="BF287" i="2"/>
  <c r="BF283" i="2"/>
  <c r="BF279" i="2"/>
  <c r="BF275" i="2"/>
  <c r="BF271" i="2"/>
  <c r="BF267" i="2"/>
  <c r="BF263" i="2"/>
  <c r="BF259" i="2"/>
  <c r="BF255" i="2"/>
  <c r="BF251" i="2"/>
  <c r="BF247" i="2"/>
  <c r="BF243" i="2"/>
  <c r="BF239" i="2"/>
  <c r="BF235" i="2"/>
  <c r="BF231" i="2"/>
  <c r="BF294" i="2"/>
  <c r="BF290" i="2"/>
  <c r="BF286" i="2"/>
  <c r="BF282" i="2"/>
  <c r="BF278" i="2"/>
  <c r="BF274" i="2"/>
  <c r="BF270" i="2"/>
  <c r="BF266" i="2"/>
  <c r="BF262" i="2"/>
  <c r="BF258" i="2"/>
  <c r="BF254" i="2"/>
  <c r="BF250" i="2"/>
  <c r="BF246" i="2"/>
  <c r="BF242" i="2"/>
  <c r="BF238" i="2"/>
  <c r="BF234" i="2"/>
  <c r="BF230" i="2"/>
  <c r="BF226" i="2"/>
  <c r="BF222" i="2"/>
  <c r="BF218" i="2"/>
  <c r="BF214" i="2"/>
  <c r="BF210" i="2"/>
  <c r="BF206" i="2"/>
  <c r="BF202" i="2"/>
  <c r="BF198" i="2"/>
  <c r="BF194" i="2"/>
  <c r="BF190" i="2"/>
  <c r="BF186" i="2"/>
  <c r="BF182" i="2"/>
  <c r="BF178" i="2"/>
  <c r="BF174" i="2"/>
  <c r="BF170" i="2"/>
  <c r="BF166" i="2"/>
  <c r="BF162" i="2"/>
  <c r="BF158" i="2"/>
  <c r="BF154" i="2"/>
  <c r="BF150" i="2"/>
  <c r="BF146" i="2"/>
  <c r="BF142" i="2"/>
  <c r="BF138" i="2"/>
  <c r="BF289" i="2"/>
  <c r="BF273" i="2"/>
  <c r="BF257" i="2"/>
  <c r="BF241" i="2"/>
  <c r="BF225" i="2"/>
  <c r="BF221" i="2"/>
  <c r="BF217" i="2"/>
  <c r="BF213" i="2"/>
  <c r="BF209" i="2"/>
  <c r="BF208" i="2"/>
  <c r="BF207" i="2"/>
  <c r="BF205" i="2"/>
  <c r="BF204" i="2"/>
  <c r="BF203" i="2"/>
  <c r="BF201" i="2"/>
  <c r="BF200" i="2"/>
  <c r="BF199" i="2"/>
  <c r="BF197" i="2"/>
  <c r="BF196" i="2"/>
  <c r="BF195" i="2"/>
  <c r="BF193" i="2"/>
  <c r="BF192" i="2"/>
  <c r="BF191" i="2"/>
  <c r="BF189" i="2"/>
  <c r="BF188" i="2"/>
  <c r="BF187" i="2"/>
  <c r="BF185" i="2"/>
  <c r="BF184" i="2"/>
  <c r="BF183" i="2"/>
  <c r="BF181" i="2"/>
  <c r="BF180" i="2"/>
  <c r="BF179" i="2"/>
  <c r="BF177" i="2"/>
  <c r="BF176" i="2"/>
  <c r="BF175" i="2"/>
  <c r="BF173" i="2"/>
  <c r="BF172" i="2"/>
  <c r="BF171" i="2"/>
  <c r="BF169" i="2"/>
  <c r="BF168" i="2"/>
  <c r="BF167" i="2"/>
  <c r="BF165" i="2"/>
  <c r="BF164" i="2"/>
  <c r="BF163" i="2"/>
  <c r="BF161" i="2"/>
  <c r="BF160" i="2"/>
  <c r="BF159" i="2"/>
  <c r="BF157" i="2"/>
  <c r="BF156" i="2"/>
  <c r="BF155" i="2"/>
  <c r="BF153" i="2"/>
  <c r="BF152" i="2"/>
  <c r="BF151" i="2"/>
  <c r="BF149" i="2"/>
  <c r="BF148" i="2"/>
  <c r="BF147" i="2"/>
  <c r="BF145" i="2"/>
  <c r="BF144" i="2"/>
  <c r="BF143" i="2"/>
  <c r="BF141" i="2"/>
  <c r="BF140" i="2"/>
  <c r="BF139" i="2"/>
  <c r="BF137" i="2"/>
  <c r="BF136" i="2"/>
  <c r="BF135" i="2"/>
  <c r="BF131" i="2"/>
  <c r="BF127" i="2"/>
  <c r="BF123" i="2"/>
  <c r="BF119" i="2"/>
  <c r="BF115" i="2"/>
  <c r="BF111" i="2"/>
  <c r="BF107" i="2"/>
  <c r="BF103" i="2"/>
  <c r="BF99" i="2"/>
  <c r="BF95" i="2"/>
  <c r="BF293" i="2"/>
  <c r="BF277" i="2"/>
  <c r="BF261" i="2"/>
  <c r="BF245" i="2"/>
  <c r="BF229" i="2"/>
  <c r="BF281" i="2"/>
  <c r="BF265" i="2"/>
  <c r="BF249" i="2"/>
  <c r="BF233" i="2"/>
  <c r="BF227" i="2"/>
  <c r="BF223" i="2"/>
  <c r="BF219" i="2"/>
  <c r="BF215" i="2"/>
  <c r="BF211" i="2"/>
  <c r="BF133" i="2"/>
  <c r="BF129" i="2"/>
  <c r="BF125" i="2"/>
  <c r="BF121" i="2"/>
  <c r="BF117" i="2"/>
  <c r="BF113" i="2"/>
  <c r="BF109" i="2"/>
  <c r="BF105" i="2"/>
  <c r="BF101" i="2"/>
  <c r="BF97" i="2"/>
  <c r="BF128" i="2"/>
  <c r="BF122" i="2"/>
  <c r="BF112" i="2"/>
  <c r="BF106" i="2"/>
  <c r="BF96" i="2"/>
  <c r="BF89" i="2"/>
  <c r="BF85" i="2"/>
  <c r="BF81" i="2"/>
  <c r="BF77" i="2"/>
  <c r="BF73" i="2"/>
  <c r="BF69" i="2"/>
  <c r="BF65" i="2"/>
  <c r="BF61" i="2"/>
  <c r="BF57" i="2"/>
  <c r="BF134" i="2"/>
  <c r="BF124" i="2"/>
  <c r="BF86" i="2"/>
  <c r="BF52" i="2"/>
  <c r="BF42" i="2"/>
  <c r="BF36" i="2"/>
  <c r="BF285" i="2"/>
  <c r="BF269" i="2"/>
  <c r="BF253" i="2"/>
  <c r="BF237" i="2"/>
  <c r="BF132" i="2"/>
  <c r="BF126" i="2"/>
  <c r="BF116" i="2"/>
  <c r="BF110" i="2"/>
  <c r="BF100" i="2"/>
  <c r="BF94" i="2"/>
  <c r="BF93" i="2"/>
  <c r="BF92" i="2"/>
  <c r="BF88" i="2"/>
  <c r="BF84" i="2"/>
  <c r="BF80" i="2"/>
  <c r="BF76" i="2"/>
  <c r="BF72" i="2"/>
  <c r="BF68" i="2"/>
  <c r="BF64" i="2"/>
  <c r="BF60" i="2"/>
  <c r="BF56" i="2"/>
  <c r="BF53" i="2"/>
  <c r="BF51" i="2"/>
  <c r="BF49" i="2"/>
  <c r="BF47" i="2"/>
  <c r="BF45" i="2"/>
  <c r="BF43" i="2"/>
  <c r="BF41" i="2"/>
  <c r="BF39" i="2"/>
  <c r="BF37" i="2"/>
  <c r="BF35" i="2"/>
  <c r="BF33" i="2"/>
  <c r="BF31" i="2"/>
  <c r="BF118" i="2"/>
  <c r="BF108" i="2"/>
  <c r="BF82" i="2"/>
  <c r="BF78" i="2"/>
  <c r="BF74" i="2"/>
  <c r="BF70" i="2"/>
  <c r="BF66" i="2"/>
  <c r="BF50" i="2"/>
  <c r="BF44" i="2"/>
  <c r="BF38" i="2"/>
  <c r="BF34" i="2"/>
  <c r="BF130" i="2"/>
  <c r="BF120" i="2"/>
  <c r="BF114" i="2"/>
  <c r="BF104" i="2"/>
  <c r="BF98" i="2"/>
  <c r="BF91" i="2"/>
  <c r="BF87" i="2"/>
  <c r="BF83" i="2"/>
  <c r="BF79" i="2"/>
  <c r="BF75" i="2"/>
  <c r="BF71" i="2"/>
  <c r="BF67" i="2"/>
  <c r="BF63" i="2"/>
  <c r="BF59" i="2"/>
  <c r="BF55" i="2"/>
  <c r="BF102" i="2"/>
  <c r="BF90" i="2"/>
  <c r="BF62" i="2"/>
  <c r="BF58" i="2"/>
  <c r="BF54" i="2"/>
  <c r="BF48" i="2"/>
  <c r="BF46" i="2"/>
  <c r="BF40" i="2"/>
  <c r="BF32" i="2"/>
  <c r="AZ291" i="2"/>
  <c r="AZ287" i="2"/>
  <c r="AZ283" i="2"/>
  <c r="AZ280" i="2"/>
  <c r="AZ278" i="2"/>
  <c r="AZ276" i="2"/>
  <c r="AZ274" i="2"/>
  <c r="AZ272" i="2"/>
  <c r="AZ270" i="2"/>
  <c r="AZ268" i="2"/>
  <c r="AZ266" i="2"/>
  <c r="AZ264" i="2"/>
  <c r="AZ262" i="2"/>
  <c r="AZ260" i="2"/>
  <c r="AZ258" i="2"/>
  <c r="AZ256" i="2"/>
  <c r="AZ254" i="2"/>
  <c r="AZ252" i="2"/>
  <c r="AZ250" i="2"/>
  <c r="AZ248" i="2"/>
  <c r="AZ246" i="2"/>
  <c r="AZ244" i="2"/>
  <c r="AZ242" i="2"/>
  <c r="AZ240" i="2"/>
  <c r="AZ238" i="2"/>
  <c r="AZ236" i="2"/>
  <c r="AZ234" i="2"/>
  <c r="AZ232" i="2"/>
  <c r="AZ230" i="2"/>
  <c r="AZ228" i="2"/>
  <c r="AZ226" i="2"/>
  <c r="AZ224" i="2"/>
  <c r="AZ222" i="2"/>
  <c r="AZ220" i="2"/>
  <c r="AZ218" i="2"/>
  <c r="AZ216" i="2"/>
  <c r="AZ214" i="2"/>
  <c r="AZ212" i="2"/>
  <c r="AZ294" i="2"/>
  <c r="AZ290" i="2"/>
  <c r="AZ286" i="2"/>
  <c r="AZ282" i="2"/>
  <c r="AZ293" i="2"/>
  <c r="AZ289" i="2"/>
  <c r="AZ285" i="2"/>
  <c r="AZ281" i="2"/>
  <c r="AZ279" i="2"/>
  <c r="AZ277" i="2"/>
  <c r="AZ275" i="2"/>
  <c r="AZ273" i="2"/>
  <c r="AZ271" i="2"/>
  <c r="AZ269" i="2"/>
  <c r="AZ267" i="2"/>
  <c r="AZ265" i="2"/>
  <c r="AZ263" i="2"/>
  <c r="AZ261" i="2"/>
  <c r="AZ259" i="2"/>
  <c r="AZ257" i="2"/>
  <c r="AZ255" i="2"/>
  <c r="AZ253" i="2"/>
  <c r="AZ251" i="2"/>
  <c r="AZ249" i="2"/>
  <c r="AZ247" i="2"/>
  <c r="AZ245" i="2"/>
  <c r="AZ243" i="2"/>
  <c r="AZ241" i="2"/>
  <c r="AZ239" i="2"/>
  <c r="AZ237" i="2"/>
  <c r="AZ235" i="2"/>
  <c r="AZ233" i="2"/>
  <c r="AZ231" i="2"/>
  <c r="AZ229" i="2"/>
  <c r="AZ227" i="2"/>
  <c r="AZ225" i="2"/>
  <c r="AZ223" i="2"/>
  <c r="AZ221" i="2"/>
  <c r="AZ219" i="2"/>
  <c r="AZ217" i="2"/>
  <c r="AZ215" i="2"/>
  <c r="AZ213" i="2"/>
  <c r="AZ211" i="2"/>
  <c r="AZ209" i="2"/>
  <c r="AZ207" i="2"/>
  <c r="AZ205" i="2"/>
  <c r="AZ203" i="2"/>
  <c r="AZ201" i="2"/>
  <c r="AZ199" i="2"/>
  <c r="AZ197" i="2"/>
  <c r="AZ195" i="2"/>
  <c r="AZ193" i="2"/>
  <c r="AZ191" i="2"/>
  <c r="AZ189" i="2"/>
  <c r="AZ187" i="2"/>
  <c r="AZ185" i="2"/>
  <c r="AZ183" i="2"/>
  <c r="AZ181" i="2"/>
  <c r="AZ179" i="2"/>
  <c r="AZ177" i="2"/>
  <c r="AZ175" i="2"/>
  <c r="AZ173" i="2"/>
  <c r="AZ171" i="2"/>
  <c r="AZ169" i="2"/>
  <c r="AZ167" i="2"/>
  <c r="AZ165" i="2"/>
  <c r="AZ163" i="2"/>
  <c r="AZ161" i="2"/>
  <c r="AZ159" i="2"/>
  <c r="AZ157" i="2"/>
  <c r="AZ155" i="2"/>
  <c r="AZ153" i="2"/>
  <c r="AZ151" i="2"/>
  <c r="AZ149" i="2"/>
  <c r="AZ147" i="2"/>
  <c r="AZ145" i="2"/>
  <c r="AZ143" i="2"/>
  <c r="AZ141" i="2"/>
  <c r="AZ208" i="2"/>
  <c r="AZ200" i="2"/>
  <c r="AZ192" i="2"/>
  <c r="AZ184" i="2"/>
  <c r="AZ292" i="2"/>
  <c r="AZ284" i="2"/>
  <c r="AZ206" i="2"/>
  <c r="AZ198" i="2"/>
  <c r="AZ190" i="2"/>
  <c r="AZ182" i="2"/>
  <c r="AZ174" i="2"/>
  <c r="AZ166" i="2"/>
  <c r="AZ158" i="2"/>
  <c r="AZ150" i="2"/>
  <c r="AZ142" i="2"/>
  <c r="AZ138" i="2"/>
  <c r="AZ136" i="2"/>
  <c r="AZ134" i="2"/>
  <c r="AZ132" i="2"/>
  <c r="AZ130" i="2"/>
  <c r="AZ128" i="2"/>
  <c r="AZ126" i="2"/>
  <c r="AZ124" i="2"/>
  <c r="AZ122" i="2"/>
  <c r="AZ120" i="2"/>
  <c r="AZ118" i="2"/>
  <c r="AZ116" i="2"/>
  <c r="AZ114" i="2"/>
  <c r="AZ112" i="2"/>
  <c r="AZ110" i="2"/>
  <c r="AZ108" i="2"/>
  <c r="AZ106" i="2"/>
  <c r="AZ204" i="2"/>
  <c r="AZ196" i="2"/>
  <c r="AZ188" i="2"/>
  <c r="AZ180" i="2"/>
  <c r="AZ172" i="2"/>
  <c r="AZ164" i="2"/>
  <c r="AZ156" i="2"/>
  <c r="AZ148" i="2"/>
  <c r="AZ140" i="2"/>
  <c r="AZ194" i="2"/>
  <c r="AZ176" i="2"/>
  <c r="AZ154" i="2"/>
  <c r="AZ144" i="2"/>
  <c r="AZ135" i="2"/>
  <c r="AZ127" i="2"/>
  <c r="AZ119" i="2"/>
  <c r="AZ111" i="2"/>
  <c r="AZ101" i="2"/>
  <c r="AZ97" i="2"/>
  <c r="AZ93" i="2"/>
  <c r="AZ89" i="2"/>
  <c r="AZ85" i="2"/>
  <c r="AZ83" i="2"/>
  <c r="AZ81" i="2"/>
  <c r="AZ79" i="2"/>
  <c r="AZ77" i="2"/>
  <c r="AZ75" i="2"/>
  <c r="AZ73" i="2"/>
  <c r="AZ71" i="2"/>
  <c r="AZ69" i="2"/>
  <c r="AZ67" i="2"/>
  <c r="AZ65" i="2"/>
  <c r="AZ63" i="2"/>
  <c r="AZ61" i="2"/>
  <c r="AZ59" i="2"/>
  <c r="AZ57" i="2"/>
  <c r="AZ55" i="2"/>
  <c r="AZ210" i="2"/>
  <c r="AZ186" i="2"/>
  <c r="AZ162" i="2"/>
  <c r="AZ152" i="2"/>
  <c r="AZ137" i="2"/>
  <c r="AZ129" i="2"/>
  <c r="AZ121" i="2"/>
  <c r="AZ113" i="2"/>
  <c r="AZ105" i="2"/>
  <c r="AZ104" i="2"/>
  <c r="AZ100" i="2"/>
  <c r="AZ96" i="2"/>
  <c r="AZ92" i="2"/>
  <c r="AZ88" i="2"/>
  <c r="AZ53" i="2"/>
  <c r="AZ51" i="2"/>
  <c r="AZ49" i="2"/>
  <c r="AZ47" i="2"/>
  <c r="AZ45" i="2"/>
  <c r="AZ43" i="2"/>
  <c r="AZ41" i="2"/>
  <c r="AZ39" i="2"/>
  <c r="AZ37" i="2"/>
  <c r="AZ35" i="2"/>
  <c r="AZ33" i="2"/>
  <c r="AZ31" i="2"/>
  <c r="AZ178" i="2"/>
  <c r="AZ117" i="2"/>
  <c r="AZ109" i="2"/>
  <c r="AZ102" i="2"/>
  <c r="AZ98" i="2"/>
  <c r="AZ50" i="2"/>
  <c r="AZ46" i="2"/>
  <c r="AZ42" i="2"/>
  <c r="AZ38" i="2"/>
  <c r="AZ34" i="2"/>
  <c r="AZ288" i="2"/>
  <c r="AZ202" i="2"/>
  <c r="AZ170" i="2"/>
  <c r="AZ160" i="2"/>
  <c r="AZ139" i="2"/>
  <c r="AZ131" i="2"/>
  <c r="AZ123" i="2"/>
  <c r="AZ115" i="2"/>
  <c r="AZ107" i="2"/>
  <c r="AZ103" i="2"/>
  <c r="AZ99" i="2"/>
  <c r="AZ95" i="2"/>
  <c r="AZ91" i="2"/>
  <c r="AZ87" i="2"/>
  <c r="AZ84" i="2"/>
  <c r="AZ82" i="2"/>
  <c r="AZ80" i="2"/>
  <c r="AZ78" i="2"/>
  <c r="AZ76" i="2"/>
  <c r="AZ74" i="2"/>
  <c r="AZ72" i="2"/>
  <c r="AZ70" i="2"/>
  <c r="AZ68" i="2"/>
  <c r="AZ66" i="2"/>
  <c r="AZ64" i="2"/>
  <c r="AZ62" i="2"/>
  <c r="AZ60" i="2"/>
  <c r="AZ58" i="2"/>
  <c r="AZ56" i="2"/>
  <c r="AZ54" i="2"/>
  <c r="AZ168" i="2"/>
  <c r="AZ146" i="2"/>
  <c r="AZ133" i="2"/>
  <c r="AZ125" i="2"/>
  <c r="AZ94" i="2"/>
  <c r="AZ90" i="2"/>
  <c r="AZ86" i="2"/>
  <c r="AZ52" i="2"/>
  <c r="AZ48" i="2"/>
  <c r="AZ44" i="2"/>
  <c r="AZ40" i="2"/>
  <c r="AZ36" i="2"/>
  <c r="AZ32" i="2"/>
  <c r="AT292" i="2"/>
  <c r="AT288" i="2"/>
  <c r="AT284" i="2"/>
  <c r="AT282" i="2"/>
  <c r="AT280" i="2"/>
  <c r="AT278" i="2"/>
  <c r="AT276" i="2"/>
  <c r="AT274" i="2"/>
  <c r="AT272" i="2"/>
  <c r="AT270" i="2"/>
  <c r="AT268" i="2"/>
  <c r="AT266" i="2"/>
  <c r="AT264" i="2"/>
  <c r="AT262" i="2"/>
  <c r="AT260" i="2"/>
  <c r="AT258" i="2"/>
  <c r="AT256" i="2"/>
  <c r="AT254" i="2"/>
  <c r="AT252" i="2"/>
  <c r="AT250" i="2"/>
  <c r="AT248" i="2"/>
  <c r="AT246" i="2"/>
  <c r="AT244" i="2"/>
  <c r="AT242" i="2"/>
  <c r="AT240" i="2"/>
  <c r="AT238" i="2"/>
  <c r="AT236" i="2"/>
  <c r="AT234" i="2"/>
  <c r="AT232" i="2"/>
  <c r="AT291" i="2"/>
  <c r="AT287" i="2"/>
  <c r="AT294" i="2"/>
  <c r="AT290" i="2"/>
  <c r="AT286" i="2"/>
  <c r="AT283" i="2"/>
  <c r="AT281" i="2"/>
  <c r="AT279" i="2"/>
  <c r="AT277" i="2"/>
  <c r="AT275" i="2"/>
  <c r="AT273" i="2"/>
  <c r="AT271" i="2"/>
  <c r="AT269" i="2"/>
  <c r="AT267" i="2"/>
  <c r="AT265" i="2"/>
  <c r="AT263" i="2"/>
  <c r="AT261" i="2"/>
  <c r="AT259" i="2"/>
  <c r="AT257" i="2"/>
  <c r="AT255" i="2"/>
  <c r="AT253" i="2"/>
  <c r="AT251" i="2"/>
  <c r="AT249" i="2"/>
  <c r="AT247" i="2"/>
  <c r="AT245" i="2"/>
  <c r="AT243" i="2"/>
  <c r="AT241" i="2"/>
  <c r="AT239" i="2"/>
  <c r="AT237" i="2"/>
  <c r="AT235" i="2"/>
  <c r="AT233" i="2"/>
  <c r="AT231" i="2"/>
  <c r="AT229" i="2"/>
  <c r="AT227" i="2"/>
  <c r="AT225" i="2"/>
  <c r="AT223" i="2"/>
  <c r="AT221" i="2"/>
  <c r="AT219" i="2"/>
  <c r="AT217" i="2"/>
  <c r="AT215" i="2"/>
  <c r="AT213" i="2"/>
  <c r="AT211" i="2"/>
  <c r="AT209" i="2"/>
  <c r="AT207" i="2"/>
  <c r="AT205" i="2"/>
  <c r="AT203" i="2"/>
  <c r="AT201" i="2"/>
  <c r="AT199" i="2"/>
  <c r="AT197" i="2"/>
  <c r="AT195" i="2"/>
  <c r="AT193" i="2"/>
  <c r="AT191" i="2"/>
  <c r="AT189" i="2"/>
  <c r="AT289" i="2"/>
  <c r="AT230" i="2"/>
  <c r="AT220" i="2"/>
  <c r="AT212" i="2"/>
  <c r="AT204" i="2"/>
  <c r="AT196" i="2"/>
  <c r="AT188" i="2"/>
  <c r="AT186" i="2"/>
  <c r="AT184" i="2"/>
  <c r="AT182" i="2"/>
  <c r="AT180" i="2"/>
  <c r="AT178" i="2"/>
  <c r="AT176" i="2"/>
  <c r="AT174" i="2"/>
  <c r="AT172" i="2"/>
  <c r="AT170" i="2"/>
  <c r="AT168" i="2"/>
  <c r="AT166" i="2"/>
  <c r="AT164" i="2"/>
  <c r="AT162" i="2"/>
  <c r="AT160" i="2"/>
  <c r="AT158" i="2"/>
  <c r="AT156" i="2"/>
  <c r="AT154" i="2"/>
  <c r="AT152" i="2"/>
  <c r="AT150" i="2"/>
  <c r="AT148" i="2"/>
  <c r="AT146" i="2"/>
  <c r="AT144" i="2"/>
  <c r="AT142" i="2"/>
  <c r="AT140" i="2"/>
  <c r="AT138" i="2"/>
  <c r="AT218" i="2"/>
  <c r="AT210" i="2"/>
  <c r="AT202" i="2"/>
  <c r="AT194" i="2"/>
  <c r="AT222" i="2"/>
  <c r="AT206" i="2"/>
  <c r="AT190" i="2"/>
  <c r="AT187" i="2"/>
  <c r="AT179" i="2"/>
  <c r="AT171" i="2"/>
  <c r="AT163" i="2"/>
  <c r="AT155" i="2"/>
  <c r="AT147" i="2"/>
  <c r="AT139" i="2"/>
  <c r="AT135" i="2"/>
  <c r="AT133" i="2"/>
  <c r="AT131" i="2"/>
  <c r="AT129" i="2"/>
  <c r="AT127" i="2"/>
  <c r="AT125" i="2"/>
  <c r="AT123" i="2"/>
  <c r="AT121" i="2"/>
  <c r="AT119" i="2"/>
  <c r="AT117" i="2"/>
  <c r="AT115" i="2"/>
  <c r="AT113" i="2"/>
  <c r="AT111" i="2"/>
  <c r="AT109" i="2"/>
  <c r="AT107" i="2"/>
  <c r="AT105" i="2"/>
  <c r="AT103" i="2"/>
  <c r="AT101" i="2"/>
  <c r="AT99" i="2"/>
  <c r="AT97" i="2"/>
  <c r="AT95" i="2"/>
  <c r="AT93" i="2"/>
  <c r="AT91" i="2"/>
  <c r="AT89" i="2"/>
  <c r="AT87" i="2"/>
  <c r="AT85" i="2"/>
  <c r="AT83" i="2"/>
  <c r="AT81" i="2"/>
  <c r="AT79" i="2"/>
  <c r="AT77" i="2"/>
  <c r="AT75" i="2"/>
  <c r="AT73" i="2"/>
  <c r="AT71" i="2"/>
  <c r="AT69" i="2"/>
  <c r="AT67" i="2"/>
  <c r="AT65" i="2"/>
  <c r="AT63" i="2"/>
  <c r="AT61" i="2"/>
  <c r="AT59" i="2"/>
  <c r="AT57" i="2"/>
  <c r="AT55" i="2"/>
  <c r="AT228" i="2"/>
  <c r="AT226" i="2"/>
  <c r="AT216" i="2"/>
  <c r="AT200" i="2"/>
  <c r="AT181" i="2"/>
  <c r="AT173" i="2"/>
  <c r="AT161" i="2"/>
  <c r="AT153" i="2"/>
  <c r="AT145" i="2"/>
  <c r="AT137" i="2"/>
  <c r="AT53" i="2"/>
  <c r="AT51" i="2"/>
  <c r="AT49" i="2"/>
  <c r="AT47" i="2"/>
  <c r="AT45" i="2"/>
  <c r="AT43" i="2"/>
  <c r="AT41" i="2"/>
  <c r="AT39" i="2"/>
  <c r="AT37" i="2"/>
  <c r="AT35" i="2"/>
  <c r="AT33" i="2"/>
  <c r="AT31" i="2"/>
  <c r="AT214" i="2"/>
  <c r="AT198" i="2"/>
  <c r="AT183" i="2"/>
  <c r="AT175" i="2"/>
  <c r="AT167" i="2"/>
  <c r="AT159" i="2"/>
  <c r="AT151" i="2"/>
  <c r="AT143" i="2"/>
  <c r="AT136" i="2"/>
  <c r="AT134" i="2"/>
  <c r="AT132" i="2"/>
  <c r="AT130" i="2"/>
  <c r="AT128" i="2"/>
  <c r="AT126" i="2"/>
  <c r="AT124" i="2"/>
  <c r="AT122" i="2"/>
  <c r="AT120" i="2"/>
  <c r="AT118" i="2"/>
  <c r="AT116" i="2"/>
  <c r="AT114" i="2"/>
  <c r="AT112" i="2"/>
  <c r="AT110" i="2"/>
  <c r="AT108" i="2"/>
  <c r="AT106" i="2"/>
  <c r="AT104" i="2"/>
  <c r="AT102" i="2"/>
  <c r="AT100" i="2"/>
  <c r="AT98" i="2"/>
  <c r="AT96" i="2"/>
  <c r="AT94" i="2"/>
  <c r="AT92" i="2"/>
  <c r="AT90" i="2"/>
  <c r="AT88" i="2"/>
  <c r="AT86" i="2"/>
  <c r="AT84" i="2"/>
  <c r="AT82" i="2"/>
  <c r="AT80" i="2"/>
  <c r="AT78" i="2"/>
  <c r="AT76" i="2"/>
  <c r="AT74" i="2"/>
  <c r="AT72" i="2"/>
  <c r="AT70" i="2"/>
  <c r="AT68" i="2"/>
  <c r="AT66" i="2"/>
  <c r="AT64" i="2"/>
  <c r="AT62" i="2"/>
  <c r="AT60" i="2"/>
  <c r="AT58" i="2"/>
  <c r="AT56" i="2"/>
  <c r="AT54" i="2"/>
  <c r="AT285" i="2"/>
  <c r="AT157" i="2"/>
  <c r="AT52" i="2"/>
  <c r="AT44" i="2"/>
  <c r="AT36" i="2"/>
  <c r="AT293" i="2"/>
  <c r="AT224" i="2"/>
  <c r="AT185" i="2"/>
  <c r="AT141" i="2"/>
  <c r="AT50" i="2"/>
  <c r="AT42" i="2"/>
  <c r="AT34" i="2"/>
  <c r="AT208" i="2"/>
  <c r="AT48" i="2"/>
  <c r="AT40" i="2"/>
  <c r="AT32" i="2"/>
  <c r="AN292" i="2"/>
  <c r="AN288" i="2"/>
  <c r="AN284" i="2"/>
  <c r="AN280" i="2"/>
  <c r="AN276" i="2"/>
  <c r="AN272" i="2"/>
  <c r="AN268" i="2"/>
  <c r="AN264" i="2"/>
  <c r="AN260" i="2"/>
  <c r="AN258" i="2"/>
  <c r="AN256" i="2"/>
  <c r="AN254" i="2"/>
  <c r="AN252" i="2"/>
  <c r="AN250" i="2"/>
  <c r="AN248" i="2"/>
  <c r="AN246" i="2"/>
  <c r="AN244" i="2"/>
  <c r="AN242" i="2"/>
  <c r="AN240" i="2"/>
  <c r="AN238" i="2"/>
  <c r="AN236" i="2"/>
  <c r="AN234" i="2"/>
  <c r="AN232" i="2"/>
  <c r="AN230" i="2"/>
  <c r="AN228" i="2"/>
  <c r="AN226" i="2"/>
  <c r="AN224" i="2"/>
  <c r="AN222" i="2"/>
  <c r="AN220" i="2"/>
  <c r="AN218" i="2"/>
  <c r="AN216" i="2"/>
  <c r="AN214" i="2"/>
  <c r="AN212" i="2"/>
  <c r="AN210" i="2"/>
  <c r="AN208" i="2"/>
  <c r="AN206" i="2"/>
  <c r="AN204" i="2"/>
  <c r="AN202" i="2"/>
  <c r="AN200" i="2"/>
  <c r="AN198" i="2"/>
  <c r="AN196" i="2"/>
  <c r="AN194" i="2"/>
  <c r="AN192" i="2"/>
  <c r="AN190" i="2"/>
  <c r="AN188" i="2"/>
  <c r="AN186" i="2"/>
  <c r="AN184" i="2"/>
  <c r="AN182" i="2"/>
  <c r="AN180" i="2"/>
  <c r="AN178" i="2"/>
  <c r="AN176" i="2"/>
  <c r="AN174" i="2"/>
  <c r="AN172" i="2"/>
  <c r="AN170" i="2"/>
  <c r="AN168" i="2"/>
  <c r="AN166" i="2"/>
  <c r="AN164" i="2"/>
  <c r="AN162" i="2"/>
  <c r="AN160" i="2"/>
  <c r="AN158" i="2"/>
  <c r="AN156" i="2"/>
  <c r="AN154" i="2"/>
  <c r="AN152" i="2"/>
  <c r="AN150" i="2"/>
  <c r="AN148" i="2"/>
  <c r="AN146" i="2"/>
  <c r="AN144" i="2"/>
  <c r="AN142" i="2"/>
  <c r="AN140" i="2"/>
  <c r="AT169" i="2"/>
  <c r="AN291" i="2"/>
  <c r="AN287" i="2"/>
  <c r="AN283" i="2"/>
  <c r="AN279" i="2"/>
  <c r="AN275" i="2"/>
  <c r="AN271" i="2"/>
  <c r="AN267" i="2"/>
  <c r="AN263" i="2"/>
  <c r="AT192" i="2"/>
  <c r="AT165" i="2"/>
  <c r="AT149" i="2"/>
  <c r="AT46" i="2"/>
  <c r="AN294" i="2"/>
  <c r="AN290" i="2"/>
  <c r="AN286" i="2"/>
  <c r="AN282" i="2"/>
  <c r="AN278" i="2"/>
  <c r="AN274" i="2"/>
  <c r="AN270" i="2"/>
  <c r="AN266" i="2"/>
  <c r="AN262" i="2"/>
  <c r="AN259" i="2"/>
  <c r="AN257" i="2"/>
  <c r="AN255" i="2"/>
  <c r="AN253" i="2"/>
  <c r="AN251" i="2"/>
  <c r="AN249" i="2"/>
  <c r="AN247" i="2"/>
  <c r="AN245" i="2"/>
  <c r="AN243" i="2"/>
  <c r="AN241" i="2"/>
  <c r="AN239" i="2"/>
  <c r="AN237" i="2"/>
  <c r="AN235" i="2"/>
  <c r="AN233" i="2"/>
  <c r="AN231" i="2"/>
  <c r="AN229" i="2"/>
  <c r="AN227" i="2"/>
  <c r="AN225" i="2"/>
  <c r="AN223" i="2"/>
  <c r="AN221" i="2"/>
  <c r="AN219" i="2"/>
  <c r="AN217" i="2"/>
  <c r="AN215" i="2"/>
  <c r="AN213" i="2"/>
  <c r="AN211" i="2"/>
  <c r="AN209" i="2"/>
  <c r="AN207" i="2"/>
  <c r="AN205" i="2"/>
  <c r="AN203" i="2"/>
  <c r="AN201" i="2"/>
  <c r="AN199" i="2"/>
  <c r="AN197" i="2"/>
  <c r="AN195" i="2"/>
  <c r="AN193" i="2"/>
  <c r="AN191" i="2"/>
  <c r="AN189" i="2"/>
  <c r="AN187" i="2"/>
  <c r="AN185" i="2"/>
  <c r="AN183" i="2"/>
  <c r="AN181" i="2"/>
  <c r="AN179" i="2"/>
  <c r="AN177" i="2"/>
  <c r="AN175" i="2"/>
  <c r="AN173" i="2"/>
  <c r="AN171" i="2"/>
  <c r="AN169" i="2"/>
  <c r="AN167" i="2"/>
  <c r="AN165" i="2"/>
  <c r="AN163" i="2"/>
  <c r="AN161" i="2"/>
  <c r="AN159" i="2"/>
  <c r="AN157" i="2"/>
  <c r="AN155" i="2"/>
  <c r="AN153" i="2"/>
  <c r="AN151" i="2"/>
  <c r="AN149" i="2"/>
  <c r="AN147" i="2"/>
  <c r="AN145" i="2"/>
  <c r="AN143" i="2"/>
  <c r="AN141" i="2"/>
  <c r="AN139" i="2"/>
  <c r="AN137" i="2"/>
  <c r="AN135" i="2"/>
  <c r="AN133" i="2"/>
  <c r="AN131" i="2"/>
  <c r="AN129" i="2"/>
  <c r="AN127" i="2"/>
  <c r="AN125" i="2"/>
  <c r="AN123" i="2"/>
  <c r="AN121" i="2"/>
  <c r="AN119" i="2"/>
  <c r="AN117" i="2"/>
  <c r="AN115" i="2"/>
  <c r="AN113" i="2"/>
  <c r="AN111" i="2"/>
  <c r="AN109" i="2"/>
  <c r="AN107" i="2"/>
  <c r="AN105" i="2"/>
  <c r="AN103" i="2"/>
  <c r="AN101" i="2"/>
  <c r="AN99" i="2"/>
  <c r="AN97" i="2"/>
  <c r="AN95" i="2"/>
  <c r="AN93" i="2"/>
  <c r="AN91" i="2"/>
  <c r="AN89" i="2"/>
  <c r="AN87" i="2"/>
  <c r="AN85" i="2"/>
  <c r="AN83" i="2"/>
  <c r="AN81" i="2"/>
  <c r="AN79" i="2"/>
  <c r="AN77" i="2"/>
  <c r="AN75" i="2"/>
  <c r="AN73" i="2"/>
  <c r="AN71" i="2"/>
  <c r="AN69" i="2"/>
  <c r="AN67" i="2"/>
  <c r="AN65" i="2"/>
  <c r="AN63" i="2"/>
  <c r="AN61" i="2"/>
  <c r="AN59" i="2"/>
  <c r="AN57" i="2"/>
  <c r="AN55" i="2"/>
  <c r="AN289" i="2"/>
  <c r="AN281" i="2"/>
  <c r="AN273" i="2"/>
  <c r="AN265" i="2"/>
  <c r="AN134" i="2"/>
  <c r="AN126" i="2"/>
  <c r="AN118" i="2"/>
  <c r="AN110" i="2"/>
  <c r="AN102" i="2"/>
  <c r="AN94" i="2"/>
  <c r="AN86" i="2"/>
  <c r="AN78" i="2"/>
  <c r="AN70" i="2"/>
  <c r="AN62" i="2"/>
  <c r="AN54" i="2"/>
  <c r="AN50" i="2"/>
  <c r="AN47" i="2"/>
  <c r="AN42" i="2"/>
  <c r="AN39" i="2"/>
  <c r="AN34" i="2"/>
  <c r="AN31" i="2"/>
  <c r="AT177" i="2"/>
  <c r="AN261" i="2"/>
  <c r="AN132" i="2"/>
  <c r="AN124" i="2"/>
  <c r="AN116" i="2"/>
  <c r="AN108" i="2"/>
  <c r="AN100" i="2"/>
  <c r="AN92" i="2"/>
  <c r="AN84" i="2"/>
  <c r="AN76" i="2"/>
  <c r="AN68" i="2"/>
  <c r="AN60" i="2"/>
  <c r="AN52" i="2"/>
  <c r="AN49" i="2"/>
  <c r="AN44" i="2"/>
  <c r="AN41" i="2"/>
  <c r="AN36" i="2"/>
  <c r="AN33" i="2"/>
  <c r="AH291" i="2"/>
  <c r="AH287" i="2"/>
  <c r="AH283" i="2"/>
  <c r="AH279" i="2"/>
  <c r="AH275" i="2"/>
  <c r="AH271" i="2"/>
  <c r="AH267" i="2"/>
  <c r="AH263" i="2"/>
  <c r="AH259" i="2"/>
  <c r="AH255" i="2"/>
  <c r="AH251" i="2"/>
  <c r="AH247" i="2"/>
  <c r="AH243" i="2"/>
  <c r="AH239" i="2"/>
  <c r="AH235" i="2"/>
  <c r="AH231" i="2"/>
  <c r="AH227" i="2"/>
  <c r="AH223" i="2"/>
  <c r="AH219" i="2"/>
  <c r="AH215" i="2"/>
  <c r="AH211" i="2"/>
  <c r="AH207" i="2"/>
  <c r="AH203" i="2"/>
  <c r="AH199" i="2"/>
  <c r="AH195" i="2"/>
  <c r="AH191" i="2"/>
  <c r="AH187" i="2"/>
  <c r="AN293" i="2"/>
  <c r="AN285" i="2"/>
  <c r="AN277" i="2"/>
  <c r="AN269" i="2"/>
  <c r="AN138" i="2"/>
  <c r="AN130" i="2"/>
  <c r="AN122" i="2"/>
  <c r="AN114" i="2"/>
  <c r="AN106" i="2"/>
  <c r="AN98" i="2"/>
  <c r="AN90" i="2"/>
  <c r="AN82" i="2"/>
  <c r="AN74" i="2"/>
  <c r="AN66" i="2"/>
  <c r="AN58" i="2"/>
  <c r="AN51" i="2"/>
  <c r="AN46" i="2"/>
  <c r="AN43" i="2"/>
  <c r="AN38" i="2"/>
  <c r="AN35" i="2"/>
  <c r="AN136" i="2"/>
  <c r="AN80" i="2"/>
  <c r="AN72" i="2"/>
  <c r="AN64" i="2"/>
  <c r="AN56" i="2"/>
  <c r="AN53" i="2"/>
  <c r="AN32" i="2"/>
  <c r="AH290" i="2"/>
  <c r="AH289" i="2"/>
  <c r="AH288" i="2"/>
  <c r="AH274" i="2"/>
  <c r="AH273" i="2"/>
  <c r="AH272" i="2"/>
  <c r="AH258" i="2"/>
  <c r="AH257" i="2"/>
  <c r="AH256" i="2"/>
  <c r="AH242" i="2"/>
  <c r="AH241" i="2"/>
  <c r="AH240" i="2"/>
  <c r="AH226" i="2"/>
  <c r="AH225" i="2"/>
  <c r="AH224" i="2"/>
  <c r="AH210" i="2"/>
  <c r="AH209" i="2"/>
  <c r="AH208" i="2"/>
  <c r="AH194" i="2"/>
  <c r="AH193" i="2"/>
  <c r="AH192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N96" i="2"/>
  <c r="AN88" i="2"/>
  <c r="AH286" i="2"/>
  <c r="AH284" i="2"/>
  <c r="AH268" i="2"/>
  <c r="AH221" i="2"/>
  <c r="AH154" i="2"/>
  <c r="AH146" i="2"/>
  <c r="AH142" i="2"/>
  <c r="AH134" i="2"/>
  <c r="AH130" i="2"/>
  <c r="AH94" i="2"/>
  <c r="AH74" i="2"/>
  <c r="AH52" i="2"/>
  <c r="AN128" i="2"/>
  <c r="AN120" i="2"/>
  <c r="AN112" i="2"/>
  <c r="AN40" i="2"/>
  <c r="AH294" i="2"/>
  <c r="AH293" i="2"/>
  <c r="AH292" i="2"/>
  <c r="AH278" i="2"/>
  <c r="AH277" i="2"/>
  <c r="AH276" i="2"/>
  <c r="AH262" i="2"/>
  <c r="AH261" i="2"/>
  <c r="AH260" i="2"/>
  <c r="AH246" i="2"/>
  <c r="AH245" i="2"/>
  <c r="AH244" i="2"/>
  <c r="AH230" i="2"/>
  <c r="AH229" i="2"/>
  <c r="AH228" i="2"/>
  <c r="AH214" i="2"/>
  <c r="AH213" i="2"/>
  <c r="AH212" i="2"/>
  <c r="AH198" i="2"/>
  <c r="AH197" i="2"/>
  <c r="AH196" i="2"/>
  <c r="AH184" i="2"/>
  <c r="AH180" i="2"/>
  <c r="AH176" i="2"/>
  <c r="AH172" i="2"/>
  <c r="AH168" i="2"/>
  <c r="AH164" i="2"/>
  <c r="AH160" i="2"/>
  <c r="AH156" i="2"/>
  <c r="AH152" i="2"/>
  <c r="AH148" i="2"/>
  <c r="AH144" i="2"/>
  <c r="AH140" i="2"/>
  <c r="AH136" i="2"/>
  <c r="AH132" i="2"/>
  <c r="AH128" i="2"/>
  <c r="AH124" i="2"/>
  <c r="AH120" i="2"/>
  <c r="AH116" i="2"/>
  <c r="AH112" i="2"/>
  <c r="AH108" i="2"/>
  <c r="AH104" i="2"/>
  <c r="AH100" i="2"/>
  <c r="AH96" i="2"/>
  <c r="AH92" i="2"/>
  <c r="AH88" i="2"/>
  <c r="AH84" i="2"/>
  <c r="AH80" i="2"/>
  <c r="AH76" i="2"/>
  <c r="AH72" i="2"/>
  <c r="AH68" i="2"/>
  <c r="AH64" i="2"/>
  <c r="AH60" i="2"/>
  <c r="AH56" i="2"/>
  <c r="AH53" i="2"/>
  <c r="AH51" i="2"/>
  <c r="AH49" i="2"/>
  <c r="AH47" i="2"/>
  <c r="AH45" i="2"/>
  <c r="AH43" i="2"/>
  <c r="AH41" i="2"/>
  <c r="AH39" i="2"/>
  <c r="AH37" i="2"/>
  <c r="AH35" i="2"/>
  <c r="AH33" i="2"/>
  <c r="AH31" i="2"/>
  <c r="AN45" i="2"/>
  <c r="AH285" i="2"/>
  <c r="AH270" i="2"/>
  <c r="AH254" i="2"/>
  <c r="AH252" i="2"/>
  <c r="AH238" i="2"/>
  <c r="AH236" i="2"/>
  <c r="AH220" i="2"/>
  <c r="AH205" i="2"/>
  <c r="AH189" i="2"/>
  <c r="AH186" i="2"/>
  <c r="AH182" i="2"/>
  <c r="AH174" i="2"/>
  <c r="AH170" i="2"/>
  <c r="AH166" i="2"/>
  <c r="AH162" i="2"/>
  <c r="AH150" i="2"/>
  <c r="AH122" i="2"/>
  <c r="AH106" i="2"/>
  <c r="AH102" i="2"/>
  <c r="AH90" i="2"/>
  <c r="AH86" i="2"/>
  <c r="AH82" i="2"/>
  <c r="AH78" i="2"/>
  <c r="AH70" i="2"/>
  <c r="AH66" i="2"/>
  <c r="AH62" i="2"/>
  <c r="AH58" i="2"/>
  <c r="AH54" i="2"/>
  <c r="AH48" i="2"/>
  <c r="AT38" i="2"/>
  <c r="AN104" i="2"/>
  <c r="AN48" i="2"/>
  <c r="AN37" i="2"/>
  <c r="AH282" i="2"/>
  <c r="AH281" i="2"/>
  <c r="AH280" i="2"/>
  <c r="AH266" i="2"/>
  <c r="AH265" i="2"/>
  <c r="AH264" i="2"/>
  <c r="AH250" i="2"/>
  <c r="AH249" i="2"/>
  <c r="AH248" i="2"/>
  <c r="AH234" i="2"/>
  <c r="AH233" i="2"/>
  <c r="AH232" i="2"/>
  <c r="AH218" i="2"/>
  <c r="AH217" i="2"/>
  <c r="AH216" i="2"/>
  <c r="AH202" i="2"/>
  <c r="AH201" i="2"/>
  <c r="AH200" i="2"/>
  <c r="AH183" i="2"/>
  <c r="AH179" i="2"/>
  <c r="AH175" i="2"/>
  <c r="AH171" i="2"/>
  <c r="AH167" i="2"/>
  <c r="AH163" i="2"/>
  <c r="AH159" i="2"/>
  <c r="AH155" i="2"/>
  <c r="AH151" i="2"/>
  <c r="AH147" i="2"/>
  <c r="AH143" i="2"/>
  <c r="AH139" i="2"/>
  <c r="AH135" i="2"/>
  <c r="AH131" i="2"/>
  <c r="AH127" i="2"/>
  <c r="AH123" i="2"/>
  <c r="AH119" i="2"/>
  <c r="AH115" i="2"/>
  <c r="AH111" i="2"/>
  <c r="AH107" i="2"/>
  <c r="AH103" i="2"/>
  <c r="AH99" i="2"/>
  <c r="AH95" i="2"/>
  <c r="AH91" i="2"/>
  <c r="AH87" i="2"/>
  <c r="AH83" i="2"/>
  <c r="AH79" i="2"/>
  <c r="AH75" i="2"/>
  <c r="AH71" i="2"/>
  <c r="AH67" i="2"/>
  <c r="AH63" i="2"/>
  <c r="AH59" i="2"/>
  <c r="AH55" i="2"/>
  <c r="AH269" i="2"/>
  <c r="AH253" i="2"/>
  <c r="AH237" i="2"/>
  <c r="AH222" i="2"/>
  <c r="AH206" i="2"/>
  <c r="AH204" i="2"/>
  <c r="AH190" i="2"/>
  <c r="AH188" i="2"/>
  <c r="AH178" i="2"/>
  <c r="AH158" i="2"/>
  <c r="AH138" i="2"/>
  <c r="AH126" i="2"/>
  <c r="AH118" i="2"/>
  <c r="AH114" i="2"/>
  <c r="AH110" i="2"/>
  <c r="AH98" i="2"/>
  <c r="AH50" i="2"/>
  <c r="AH42" i="2"/>
  <c r="AH34" i="2"/>
  <c r="AH36" i="2"/>
  <c r="AH40" i="2"/>
  <c r="AH32" i="2"/>
  <c r="AH46" i="2"/>
  <c r="AH38" i="2"/>
  <c r="AH44" i="2"/>
  <c r="AB293" i="2"/>
  <c r="AB291" i="2"/>
  <c r="AB289" i="2"/>
  <c r="AB287" i="2"/>
  <c r="AB285" i="2"/>
  <c r="AB283" i="2"/>
  <c r="AB281" i="2"/>
  <c r="AB279" i="2"/>
  <c r="AB277" i="2"/>
  <c r="AB275" i="2"/>
  <c r="AB273" i="2"/>
  <c r="AB271" i="2"/>
  <c r="AB269" i="2"/>
  <c r="AB267" i="2"/>
  <c r="AB265" i="2"/>
  <c r="AB263" i="2"/>
  <c r="AB261" i="2"/>
  <c r="AB259" i="2"/>
  <c r="AB257" i="2"/>
  <c r="AB255" i="2"/>
  <c r="AB253" i="2"/>
  <c r="AB251" i="2"/>
  <c r="AB249" i="2"/>
  <c r="AB247" i="2"/>
  <c r="AB245" i="2"/>
  <c r="AB243" i="2"/>
  <c r="AB241" i="2"/>
  <c r="AB294" i="2"/>
  <c r="AB286" i="2"/>
  <c r="AB278" i="2"/>
  <c r="AB270" i="2"/>
  <c r="AB262" i="2"/>
  <c r="AB254" i="2"/>
  <c r="AB246" i="2"/>
  <c r="AB292" i="2"/>
  <c r="AB284" i="2"/>
  <c r="AB276" i="2"/>
  <c r="AB268" i="2"/>
  <c r="AB260" i="2"/>
  <c r="AB252" i="2"/>
  <c r="AB244" i="2"/>
  <c r="AB239" i="2"/>
  <c r="AB237" i="2"/>
  <c r="AB235" i="2"/>
  <c r="AB233" i="2"/>
  <c r="AB231" i="2"/>
  <c r="AB229" i="2"/>
  <c r="AB227" i="2"/>
  <c r="AB225" i="2"/>
  <c r="AB223" i="2"/>
  <c r="AB221" i="2"/>
  <c r="AB219" i="2"/>
  <c r="AB217" i="2"/>
  <c r="AB215" i="2"/>
  <c r="AB213" i="2"/>
  <c r="AB211" i="2"/>
  <c r="AB209" i="2"/>
  <c r="AB207" i="2"/>
  <c r="AB205" i="2"/>
  <c r="AB203" i="2"/>
  <c r="AB201" i="2"/>
  <c r="AB199" i="2"/>
  <c r="AB197" i="2"/>
  <c r="AB195" i="2"/>
  <c r="AB193" i="2"/>
  <c r="AB191" i="2"/>
  <c r="AB189" i="2"/>
  <c r="AB187" i="2"/>
  <c r="AB185" i="2"/>
  <c r="AB183" i="2"/>
  <c r="AB181" i="2"/>
  <c r="AB179" i="2"/>
  <c r="AB177" i="2"/>
  <c r="AB175" i="2"/>
  <c r="AB173" i="2"/>
  <c r="AB171" i="2"/>
  <c r="AB169" i="2"/>
  <c r="AB167" i="2"/>
  <c r="AB165" i="2"/>
  <c r="AB163" i="2"/>
  <c r="AB161" i="2"/>
  <c r="AB159" i="2"/>
  <c r="AB290" i="2"/>
  <c r="AB282" i="2"/>
  <c r="AB274" i="2"/>
  <c r="AB266" i="2"/>
  <c r="AB258" i="2"/>
  <c r="AB250" i="2"/>
  <c r="AB242" i="2"/>
  <c r="AB288" i="2"/>
  <c r="AB280" i="2"/>
  <c r="AB272" i="2"/>
  <c r="AB238" i="2"/>
  <c r="AB234" i="2"/>
  <c r="AB230" i="2"/>
  <c r="AB226" i="2"/>
  <c r="AB222" i="2"/>
  <c r="AB218" i="2"/>
  <c r="AB214" i="2"/>
  <c r="AB210" i="2"/>
  <c r="AB206" i="2"/>
  <c r="AB202" i="2"/>
  <c r="AB198" i="2"/>
  <c r="AB194" i="2"/>
  <c r="AB190" i="2"/>
  <c r="AB186" i="2"/>
  <c r="AB182" i="2"/>
  <c r="AB178" i="2"/>
  <c r="AB174" i="2"/>
  <c r="AB170" i="2"/>
  <c r="AB166" i="2"/>
  <c r="AB162" i="2"/>
  <c r="AB156" i="2"/>
  <c r="AB152" i="2"/>
  <c r="AB148" i="2"/>
  <c r="AB144" i="2"/>
  <c r="AB140" i="2"/>
  <c r="AB136" i="2"/>
  <c r="AB132" i="2"/>
  <c r="AB128" i="2"/>
  <c r="AB124" i="2"/>
  <c r="AB120" i="2"/>
  <c r="AB116" i="2"/>
  <c r="AB112" i="2"/>
  <c r="AB108" i="2"/>
  <c r="AB104" i="2"/>
  <c r="AB100" i="2"/>
  <c r="AB96" i="2"/>
  <c r="AB92" i="2"/>
  <c r="AB88" i="2"/>
  <c r="AB84" i="2"/>
  <c r="AB80" i="2"/>
  <c r="AB76" i="2"/>
  <c r="AB72" i="2"/>
  <c r="AB70" i="2"/>
  <c r="AB68" i="2"/>
  <c r="AB66" i="2"/>
  <c r="AB64" i="2"/>
  <c r="AB62" i="2"/>
  <c r="AB60" i="2"/>
  <c r="AB58" i="2"/>
  <c r="AB56" i="2"/>
  <c r="AB54" i="2"/>
  <c r="AB264" i="2"/>
  <c r="AB256" i="2"/>
  <c r="AB248" i="2"/>
  <c r="AB160" i="2"/>
  <c r="AB155" i="2"/>
  <c r="AB151" i="2"/>
  <c r="AB147" i="2"/>
  <c r="AB143" i="2"/>
  <c r="AB139" i="2"/>
  <c r="AB135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52" i="2"/>
  <c r="AB50" i="2"/>
  <c r="AB48" i="2"/>
  <c r="AB46" i="2"/>
  <c r="AB44" i="2"/>
  <c r="AB42" i="2"/>
  <c r="AB40" i="2"/>
  <c r="AB38" i="2"/>
  <c r="AB36" i="2"/>
  <c r="AB34" i="2"/>
  <c r="AB32" i="2"/>
  <c r="AB158" i="2"/>
  <c r="AB154" i="2"/>
  <c r="AB153" i="2"/>
  <c r="AB138" i="2"/>
  <c r="AB137" i="2"/>
  <c r="AB122" i="2"/>
  <c r="AB121" i="2"/>
  <c r="AB106" i="2"/>
  <c r="AB105" i="2"/>
  <c r="AB90" i="2"/>
  <c r="AB89" i="2"/>
  <c r="AB74" i="2"/>
  <c r="AB69" i="2"/>
  <c r="AB61" i="2"/>
  <c r="AB51" i="2"/>
  <c r="AB47" i="2"/>
  <c r="AB43" i="2"/>
  <c r="AB39" i="2"/>
  <c r="AB35" i="2"/>
  <c r="AB31" i="2"/>
  <c r="AB57" i="2"/>
  <c r="AB49" i="2"/>
  <c r="AB41" i="2"/>
  <c r="AB33" i="2"/>
  <c r="AB212" i="2"/>
  <c r="AB196" i="2"/>
  <c r="AB188" i="2"/>
  <c r="AB172" i="2"/>
  <c r="AB157" i="2"/>
  <c r="AB67" i="2"/>
  <c r="AB59" i="2"/>
  <c r="AB240" i="2"/>
  <c r="AB232" i="2"/>
  <c r="AB224" i="2"/>
  <c r="AB216" i="2"/>
  <c r="AB208" i="2"/>
  <c r="AB200" i="2"/>
  <c r="AB192" i="2"/>
  <c r="AB184" i="2"/>
  <c r="AB176" i="2"/>
  <c r="AB168" i="2"/>
  <c r="AB150" i="2"/>
  <c r="AB149" i="2"/>
  <c r="AB134" i="2"/>
  <c r="AB133" i="2"/>
  <c r="AB118" i="2"/>
  <c r="AB117" i="2"/>
  <c r="AB102" i="2"/>
  <c r="AB101" i="2"/>
  <c r="AB86" i="2"/>
  <c r="AB85" i="2"/>
  <c r="AB71" i="2"/>
  <c r="AB63" i="2"/>
  <c r="AB55" i="2"/>
  <c r="AB146" i="2"/>
  <c r="AB145" i="2"/>
  <c r="AB130" i="2"/>
  <c r="AB129" i="2"/>
  <c r="AB114" i="2"/>
  <c r="AB113" i="2"/>
  <c r="AB98" i="2"/>
  <c r="AB97" i="2"/>
  <c r="AB82" i="2"/>
  <c r="AB81" i="2"/>
  <c r="AB65" i="2"/>
  <c r="AB53" i="2"/>
  <c r="AB45" i="2"/>
  <c r="AB37" i="2"/>
  <c r="AB236" i="2"/>
  <c r="AB228" i="2"/>
  <c r="AB220" i="2"/>
  <c r="AB204" i="2"/>
  <c r="AB180" i="2"/>
  <c r="AB164" i="2"/>
  <c r="AB142" i="2"/>
  <c r="AB141" i="2"/>
  <c r="AB126" i="2"/>
  <c r="AB125" i="2"/>
  <c r="AB110" i="2"/>
  <c r="AB109" i="2"/>
  <c r="AB94" i="2"/>
  <c r="AB93" i="2"/>
  <c r="AB78" i="2"/>
  <c r="AB77" i="2"/>
  <c r="AB73" i="2"/>
  <c r="V294" i="2"/>
  <c r="V292" i="2"/>
  <c r="V290" i="2"/>
  <c r="V288" i="2"/>
  <c r="V286" i="2"/>
  <c r="V284" i="2"/>
  <c r="V282" i="2"/>
  <c r="V280" i="2"/>
  <c r="V278" i="2"/>
  <c r="V276" i="2"/>
  <c r="V274" i="2"/>
  <c r="V272" i="2"/>
  <c r="V270" i="2"/>
  <c r="V268" i="2"/>
  <c r="V266" i="2"/>
  <c r="V264" i="2"/>
  <c r="V262" i="2"/>
  <c r="V260" i="2"/>
  <c r="V258" i="2"/>
  <c r="V256" i="2"/>
  <c r="V254" i="2"/>
  <c r="V252" i="2"/>
  <c r="V250" i="2"/>
  <c r="V248" i="2"/>
  <c r="V246" i="2"/>
  <c r="V244" i="2"/>
  <c r="V242" i="2"/>
  <c r="V240" i="2"/>
  <c r="V238" i="2"/>
  <c r="V236" i="2"/>
  <c r="V234" i="2"/>
  <c r="V232" i="2"/>
  <c r="V230" i="2"/>
  <c r="V228" i="2"/>
  <c r="V226" i="2"/>
  <c r="V224" i="2"/>
  <c r="V222" i="2"/>
  <c r="V220" i="2"/>
  <c r="V218" i="2"/>
  <c r="V216" i="2"/>
  <c r="V214" i="2"/>
  <c r="V212" i="2"/>
  <c r="V210" i="2"/>
  <c r="V208" i="2"/>
  <c r="V206" i="2"/>
  <c r="V204" i="2"/>
  <c r="V202" i="2"/>
  <c r="V200" i="2"/>
  <c r="V198" i="2"/>
  <c r="V196" i="2"/>
  <c r="V194" i="2"/>
  <c r="V192" i="2"/>
  <c r="V190" i="2"/>
  <c r="V188" i="2"/>
  <c r="V186" i="2"/>
  <c r="V184" i="2"/>
  <c r="V182" i="2"/>
  <c r="V180" i="2"/>
  <c r="V178" i="2"/>
  <c r="V176" i="2"/>
  <c r="V174" i="2"/>
  <c r="V287" i="2"/>
  <c r="V279" i="2"/>
  <c r="V271" i="2"/>
  <c r="V263" i="2"/>
  <c r="V255" i="2"/>
  <c r="V247" i="2"/>
  <c r="V239" i="2"/>
  <c r="V291" i="2"/>
  <c r="V283" i="2"/>
  <c r="V275" i="2"/>
  <c r="V267" i="2"/>
  <c r="V259" i="2"/>
  <c r="V251" i="2"/>
  <c r="V243" i="2"/>
  <c r="V235" i="2"/>
  <c r="V227" i="2"/>
  <c r="V219" i="2"/>
  <c r="V211" i="2"/>
  <c r="V203" i="2"/>
  <c r="V195" i="2"/>
  <c r="V187" i="2"/>
  <c r="V179" i="2"/>
  <c r="V281" i="2"/>
  <c r="V265" i="2"/>
  <c r="V249" i="2"/>
  <c r="V233" i="2"/>
  <c r="V229" i="2"/>
  <c r="V215" i="2"/>
  <c r="V201" i="2"/>
  <c r="V197" i="2"/>
  <c r="V183" i="2"/>
  <c r="V170" i="2"/>
  <c r="V167" i="2"/>
  <c r="V162" i="2"/>
  <c r="V159" i="2"/>
  <c r="V154" i="2"/>
  <c r="V151" i="2"/>
  <c r="V146" i="2"/>
  <c r="V143" i="2"/>
  <c r="V138" i="2"/>
  <c r="V135" i="2"/>
  <c r="V130" i="2"/>
  <c r="V127" i="2"/>
  <c r="V122" i="2"/>
  <c r="V119" i="2"/>
  <c r="V114" i="2"/>
  <c r="V111" i="2"/>
  <c r="V106" i="2"/>
  <c r="V103" i="2"/>
  <c r="V98" i="2"/>
  <c r="V95" i="2"/>
  <c r="V90" i="2"/>
  <c r="V87" i="2"/>
  <c r="V82" i="2"/>
  <c r="V79" i="2"/>
  <c r="V74" i="2"/>
  <c r="V71" i="2"/>
  <c r="V66" i="2"/>
  <c r="V63" i="2"/>
  <c r="V58" i="2"/>
  <c r="V55" i="2"/>
  <c r="V50" i="2"/>
  <c r="V47" i="2"/>
  <c r="V42" i="2"/>
  <c r="V39" i="2"/>
  <c r="V285" i="2"/>
  <c r="V269" i="2"/>
  <c r="V253" i="2"/>
  <c r="V237" i="2"/>
  <c r="V225" i="2"/>
  <c r="V221" i="2"/>
  <c r="V207" i="2"/>
  <c r="V193" i="2"/>
  <c r="V189" i="2"/>
  <c r="V175" i="2"/>
  <c r="V172" i="2"/>
  <c r="V169" i="2"/>
  <c r="V164" i="2"/>
  <c r="V161" i="2"/>
  <c r="V156" i="2"/>
  <c r="V153" i="2"/>
  <c r="V148" i="2"/>
  <c r="V145" i="2"/>
  <c r="V140" i="2"/>
  <c r="V137" i="2"/>
  <c r="V132" i="2"/>
  <c r="V129" i="2"/>
  <c r="V124" i="2"/>
  <c r="V121" i="2"/>
  <c r="V116" i="2"/>
  <c r="V113" i="2"/>
  <c r="V108" i="2"/>
  <c r="V105" i="2"/>
  <c r="V100" i="2"/>
  <c r="V97" i="2"/>
  <c r="V92" i="2"/>
  <c r="V89" i="2"/>
  <c r="V84" i="2"/>
  <c r="V81" i="2"/>
  <c r="V76" i="2"/>
  <c r="V73" i="2"/>
  <c r="V289" i="2"/>
  <c r="V273" i="2"/>
  <c r="V257" i="2"/>
  <c r="V241" i="2"/>
  <c r="V231" i="2"/>
  <c r="V217" i="2"/>
  <c r="V213" i="2"/>
  <c r="V199" i="2"/>
  <c r="V185" i="2"/>
  <c r="V181" i="2"/>
  <c r="V171" i="2"/>
  <c r="V166" i="2"/>
  <c r="V163" i="2"/>
  <c r="V158" i="2"/>
  <c r="V155" i="2"/>
  <c r="V150" i="2"/>
  <c r="V147" i="2"/>
  <c r="V142" i="2"/>
  <c r="V139" i="2"/>
  <c r="V134" i="2"/>
  <c r="V131" i="2"/>
  <c r="V126" i="2"/>
  <c r="V123" i="2"/>
  <c r="V118" i="2"/>
  <c r="V115" i="2"/>
  <c r="V110" i="2"/>
  <c r="V107" i="2"/>
  <c r="V102" i="2"/>
  <c r="V99" i="2"/>
  <c r="V94" i="2"/>
  <c r="V91" i="2"/>
  <c r="V86" i="2"/>
  <c r="V83" i="2"/>
  <c r="V78" i="2"/>
  <c r="V75" i="2"/>
  <c r="V70" i="2"/>
  <c r="V67" i="2"/>
  <c r="V62" i="2"/>
  <c r="V59" i="2"/>
  <c r="V54" i="2"/>
  <c r="V51" i="2"/>
  <c r="V46" i="2"/>
  <c r="V43" i="2"/>
  <c r="V38" i="2"/>
  <c r="V36" i="2"/>
  <c r="V34" i="2"/>
  <c r="V32" i="2"/>
  <c r="V261" i="2"/>
  <c r="V223" i="2"/>
  <c r="V209" i="2"/>
  <c r="V168" i="2"/>
  <c r="V157" i="2"/>
  <c r="V136" i="2"/>
  <c r="V125" i="2"/>
  <c r="V104" i="2"/>
  <c r="V93" i="2"/>
  <c r="V72" i="2"/>
  <c r="V61" i="2"/>
  <c r="V56" i="2"/>
  <c r="V45" i="2"/>
  <c r="V40" i="2"/>
  <c r="V31" i="2"/>
  <c r="V277" i="2"/>
  <c r="V205" i="2"/>
  <c r="V191" i="2"/>
  <c r="V177" i="2"/>
  <c r="V165" i="2"/>
  <c r="V144" i="2"/>
  <c r="V133" i="2"/>
  <c r="V112" i="2"/>
  <c r="V101" i="2"/>
  <c r="V80" i="2"/>
  <c r="V65" i="2"/>
  <c r="V60" i="2"/>
  <c r="V49" i="2"/>
  <c r="V44" i="2"/>
  <c r="V33" i="2"/>
  <c r="V293" i="2"/>
  <c r="V173" i="2"/>
  <c r="V152" i="2"/>
  <c r="V141" i="2"/>
  <c r="V120" i="2"/>
  <c r="V109" i="2"/>
  <c r="V88" i="2"/>
  <c r="V77" i="2"/>
  <c r="V69" i="2"/>
  <c r="V64" i="2"/>
  <c r="V53" i="2"/>
  <c r="V48" i="2"/>
  <c r="V35" i="2"/>
  <c r="P294" i="2"/>
  <c r="P292" i="2"/>
  <c r="P290" i="2"/>
  <c r="P288" i="2"/>
  <c r="P286" i="2"/>
  <c r="P284" i="2"/>
  <c r="P282" i="2"/>
  <c r="P280" i="2"/>
  <c r="P278" i="2"/>
  <c r="P276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0" i="2"/>
  <c r="P218" i="2"/>
  <c r="P216" i="2"/>
  <c r="P214" i="2"/>
  <c r="P212" i="2"/>
  <c r="P210" i="2"/>
  <c r="P208" i="2"/>
  <c r="P206" i="2"/>
  <c r="P204" i="2"/>
  <c r="P202" i="2"/>
  <c r="P200" i="2"/>
  <c r="P198" i="2"/>
  <c r="P196" i="2"/>
  <c r="P194" i="2"/>
  <c r="P192" i="2"/>
  <c r="P190" i="2"/>
  <c r="P188" i="2"/>
  <c r="P186" i="2"/>
  <c r="P184" i="2"/>
  <c r="P182" i="2"/>
  <c r="P180" i="2"/>
  <c r="P178" i="2"/>
  <c r="P176" i="2"/>
  <c r="P174" i="2"/>
  <c r="P172" i="2"/>
  <c r="P170" i="2"/>
  <c r="P168" i="2"/>
  <c r="P166" i="2"/>
  <c r="P164" i="2"/>
  <c r="P162" i="2"/>
  <c r="P160" i="2"/>
  <c r="P158" i="2"/>
  <c r="P156" i="2"/>
  <c r="P154" i="2"/>
  <c r="P152" i="2"/>
  <c r="P150" i="2"/>
  <c r="P148" i="2"/>
  <c r="P146" i="2"/>
  <c r="P144" i="2"/>
  <c r="P142" i="2"/>
  <c r="P140" i="2"/>
  <c r="P138" i="2"/>
  <c r="P136" i="2"/>
  <c r="P134" i="2"/>
  <c r="P132" i="2"/>
  <c r="P130" i="2"/>
  <c r="P128" i="2"/>
  <c r="P126" i="2"/>
  <c r="P124" i="2"/>
  <c r="P122" i="2"/>
  <c r="P120" i="2"/>
  <c r="P118" i="2"/>
  <c r="P116" i="2"/>
  <c r="P114" i="2"/>
  <c r="P112" i="2"/>
  <c r="P110" i="2"/>
  <c r="P108" i="2"/>
  <c r="P106" i="2"/>
  <c r="P104" i="2"/>
  <c r="P102" i="2"/>
  <c r="P100" i="2"/>
  <c r="P98" i="2"/>
  <c r="P96" i="2"/>
  <c r="P94" i="2"/>
  <c r="P92" i="2"/>
  <c r="P90" i="2"/>
  <c r="P88" i="2"/>
  <c r="P86" i="2"/>
  <c r="P84" i="2"/>
  <c r="P82" i="2"/>
  <c r="P80" i="2"/>
  <c r="P78" i="2"/>
  <c r="P76" i="2"/>
  <c r="P74" i="2"/>
  <c r="P72" i="2"/>
  <c r="P70" i="2"/>
  <c r="P68" i="2"/>
  <c r="P66" i="2"/>
  <c r="P64" i="2"/>
  <c r="P62" i="2"/>
  <c r="P60" i="2"/>
  <c r="P58" i="2"/>
  <c r="P56" i="2"/>
  <c r="P54" i="2"/>
  <c r="P52" i="2"/>
  <c r="P50" i="2"/>
  <c r="P48" i="2"/>
  <c r="P46" i="2"/>
  <c r="P44" i="2"/>
  <c r="P42" i="2"/>
  <c r="P40" i="2"/>
  <c r="P38" i="2"/>
  <c r="P36" i="2"/>
  <c r="P34" i="2"/>
  <c r="P32" i="2"/>
  <c r="V160" i="2"/>
  <c r="V117" i="2"/>
  <c r="V52" i="2"/>
  <c r="P229" i="2"/>
  <c r="P221" i="2"/>
  <c r="P213" i="2"/>
  <c r="P205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P37" i="2"/>
  <c r="V149" i="2"/>
  <c r="V68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3" i="2"/>
  <c r="P215" i="2"/>
  <c r="P207" i="2"/>
  <c r="P199" i="2"/>
  <c r="P191" i="2"/>
  <c r="P183" i="2"/>
  <c r="P175" i="2"/>
  <c r="P167" i="2"/>
  <c r="P159" i="2"/>
  <c r="P151" i="2"/>
  <c r="P143" i="2"/>
  <c r="P135" i="2"/>
  <c r="P127" i="2"/>
  <c r="P119" i="2"/>
  <c r="P111" i="2"/>
  <c r="P103" i="2"/>
  <c r="P95" i="2"/>
  <c r="P87" i="2"/>
  <c r="P79" i="2"/>
  <c r="P71" i="2"/>
  <c r="P63" i="2"/>
  <c r="P55" i="2"/>
  <c r="P47" i="2"/>
  <c r="P39" i="2"/>
  <c r="P31" i="2"/>
  <c r="V245" i="2"/>
  <c r="V96" i="2"/>
  <c r="V41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V128" i="2"/>
  <c r="V85" i="2"/>
  <c r="V57" i="2"/>
  <c r="V37" i="2"/>
  <c r="P293" i="2"/>
  <c r="P289" i="2"/>
  <c r="P285" i="2"/>
  <c r="P281" i="2"/>
  <c r="P277" i="2"/>
  <c r="P273" i="2"/>
  <c r="P269" i="2"/>
  <c r="P265" i="2"/>
  <c r="P261" i="2"/>
  <c r="P257" i="2"/>
  <c r="P253" i="2"/>
  <c r="P249" i="2"/>
  <c r="P245" i="2"/>
  <c r="P241" i="2"/>
  <c r="P237" i="2"/>
  <c r="P233" i="2"/>
  <c r="P227" i="2"/>
  <c r="P219" i="2"/>
  <c r="P211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P43" i="2"/>
  <c r="P35" i="2"/>
  <c r="J32" i="2"/>
  <c r="J36" i="2"/>
  <c r="J40" i="2"/>
  <c r="J33" i="2"/>
  <c r="J37" i="2"/>
  <c r="J41" i="2"/>
  <c r="J34" i="2"/>
  <c r="J38" i="2"/>
  <c r="J42" i="2"/>
  <c r="J35" i="2"/>
  <c r="J39" i="2"/>
  <c r="J31" i="2"/>
  <c r="B21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B22" i="2"/>
  <c r="Q55" i="2" l="1"/>
  <c r="Q56" i="2"/>
  <c r="R57" i="2" s="1"/>
  <c r="Q57" i="2"/>
  <c r="R58" i="2" s="1"/>
  <c r="Q58" i="2"/>
  <c r="R59" i="2" s="1"/>
  <c r="Q59" i="2"/>
  <c r="R60" i="2" s="1"/>
  <c r="Q60" i="2"/>
  <c r="R61" i="2" s="1"/>
  <c r="Q61" i="2"/>
  <c r="R62" i="2" s="1"/>
  <c r="Q62" i="2"/>
  <c r="R63" i="2" s="1"/>
  <c r="Q63" i="2"/>
  <c r="R64" i="2" s="1"/>
  <c r="Q64" i="2"/>
  <c r="R65" i="2" s="1"/>
  <c r="Q65" i="2"/>
  <c r="R66" i="2" s="1"/>
  <c r="Q66" i="2"/>
  <c r="R67" i="2" s="1"/>
  <c r="Q67" i="2"/>
  <c r="Q68" i="2"/>
  <c r="R69" i="2" s="1"/>
  <c r="Q69" i="2"/>
  <c r="R70" i="2" s="1"/>
  <c r="Q70" i="2"/>
  <c r="R71" i="2" s="1"/>
  <c r="Q71" i="2"/>
  <c r="Q72" i="2"/>
  <c r="R73" i="2" s="1"/>
  <c r="Q73" i="2"/>
  <c r="R74" i="2" s="1"/>
  <c r="Q74" i="2"/>
  <c r="R75" i="2" s="1"/>
  <c r="Q75" i="2"/>
  <c r="R76" i="2" s="1"/>
  <c r="Q76" i="2"/>
  <c r="R77" i="2" s="1"/>
  <c r="Q77" i="2"/>
  <c r="R78" i="2" s="1"/>
  <c r="Q78" i="2"/>
  <c r="R79" i="2" s="1"/>
  <c r="Q79" i="2"/>
  <c r="R80" i="2" s="1"/>
  <c r="Q80" i="2"/>
  <c r="R81" i="2" s="1"/>
  <c r="Q81" i="2"/>
  <c r="R82" i="2" s="1"/>
  <c r="Q82" i="2"/>
  <c r="R83" i="2" s="1"/>
  <c r="Q83" i="2"/>
  <c r="Q84" i="2"/>
  <c r="R85" i="2" s="1"/>
  <c r="Q85" i="2"/>
  <c r="R86" i="2" s="1"/>
  <c r="Q86" i="2"/>
  <c r="R87" i="2" s="1"/>
  <c r="Q87" i="2"/>
  <c r="Q88" i="2"/>
  <c r="R89" i="2" s="1"/>
  <c r="Q89" i="2"/>
  <c r="R90" i="2" s="1"/>
  <c r="Q90" i="2"/>
  <c r="R91" i="2" s="1"/>
  <c r="Q91" i="2"/>
  <c r="R92" i="2" s="1"/>
  <c r="Q92" i="2"/>
  <c r="R93" i="2" s="1"/>
  <c r="Q93" i="2"/>
  <c r="R94" i="2" s="1"/>
  <c r="Q94" i="2"/>
  <c r="R95" i="2" s="1"/>
  <c r="Q95" i="2"/>
  <c r="R96" i="2" s="1"/>
  <c r="Q96" i="2"/>
  <c r="R97" i="2" s="1"/>
  <c r="Q97" i="2"/>
  <c r="R98" i="2" s="1"/>
  <c r="Q98" i="2"/>
  <c r="R99" i="2" s="1"/>
  <c r="Q99" i="2"/>
  <c r="Q100" i="2"/>
  <c r="R101" i="2" s="1"/>
  <c r="Q101" i="2"/>
  <c r="R102" i="2" s="1"/>
  <c r="Q102" i="2"/>
  <c r="R103" i="2" s="1"/>
  <c r="Q103" i="2"/>
  <c r="Q104" i="2"/>
  <c r="R105" i="2" s="1"/>
  <c r="Q105" i="2"/>
  <c r="R106" i="2" s="1"/>
  <c r="Q106" i="2"/>
  <c r="R107" i="2" s="1"/>
  <c r="Q107" i="2"/>
  <c r="R108" i="2" s="1"/>
  <c r="Q108" i="2"/>
  <c r="R109" i="2" s="1"/>
  <c r="Q109" i="2"/>
  <c r="R110" i="2" s="1"/>
  <c r="Q110" i="2"/>
  <c r="R111" i="2" s="1"/>
  <c r="Q111" i="2"/>
  <c r="R112" i="2" s="1"/>
  <c r="Q112" i="2"/>
  <c r="R113" i="2" s="1"/>
  <c r="Q113" i="2"/>
  <c r="R114" i="2" s="1"/>
  <c r="Q114" i="2"/>
  <c r="R115" i="2" s="1"/>
  <c r="Q115" i="2"/>
  <c r="Q116" i="2"/>
  <c r="R117" i="2" s="1"/>
  <c r="Q117" i="2"/>
  <c r="R118" i="2" s="1"/>
  <c r="Q118" i="2"/>
  <c r="R119" i="2" s="1"/>
  <c r="Q119" i="2"/>
  <c r="Q120" i="2"/>
  <c r="R121" i="2" s="1"/>
  <c r="Q121" i="2"/>
  <c r="R122" i="2" s="1"/>
  <c r="Q122" i="2"/>
  <c r="R123" i="2" s="1"/>
  <c r="Q123" i="2"/>
  <c r="R124" i="2" s="1"/>
  <c r="Q124" i="2"/>
  <c r="R125" i="2" s="1"/>
  <c r="Q125" i="2"/>
  <c r="R126" i="2" s="1"/>
  <c r="Q126" i="2"/>
  <c r="R127" i="2" s="1"/>
  <c r="Q127" i="2"/>
  <c r="R128" i="2" s="1"/>
  <c r="Q128" i="2"/>
  <c r="R129" i="2" s="1"/>
  <c r="Q129" i="2"/>
  <c r="R130" i="2" s="1"/>
  <c r="Q130" i="2"/>
  <c r="R131" i="2" s="1"/>
  <c r="Q131" i="2"/>
  <c r="R132" i="2" s="1"/>
  <c r="Q132" i="2"/>
  <c r="R133" i="2" s="1"/>
  <c r="Q133" i="2"/>
  <c r="R134" i="2" s="1"/>
  <c r="Q134" i="2"/>
  <c r="R135" i="2" s="1"/>
  <c r="Q135" i="2"/>
  <c r="Q136" i="2"/>
  <c r="R137" i="2" s="1"/>
  <c r="Q137" i="2"/>
  <c r="R138" i="2" s="1"/>
  <c r="Q138" i="2"/>
  <c r="R139" i="2" s="1"/>
  <c r="Q139" i="2"/>
  <c r="R140" i="2" s="1"/>
  <c r="Q140" i="2"/>
  <c r="R141" i="2" s="1"/>
  <c r="Q141" i="2"/>
  <c r="R142" i="2" s="1"/>
  <c r="Q142" i="2"/>
  <c r="R143" i="2" s="1"/>
  <c r="Q143" i="2"/>
  <c r="R144" i="2" s="1"/>
  <c r="Q144" i="2"/>
  <c r="R145" i="2" s="1"/>
  <c r="Q145" i="2"/>
  <c r="R146" i="2" s="1"/>
  <c r="Q146" i="2"/>
  <c r="R147" i="2" s="1"/>
  <c r="Q147" i="2"/>
  <c r="Q148" i="2"/>
  <c r="R149" i="2" s="1"/>
  <c r="Q149" i="2"/>
  <c r="R150" i="2" s="1"/>
  <c r="Q150" i="2"/>
  <c r="R151" i="2" s="1"/>
  <c r="Q151" i="2"/>
  <c r="R152" i="2" s="1"/>
  <c r="Q152" i="2"/>
  <c r="R153" i="2" s="1"/>
  <c r="Q153" i="2"/>
  <c r="R154" i="2" s="1"/>
  <c r="Q154" i="2"/>
  <c r="R155" i="2" s="1"/>
  <c r="Q155" i="2"/>
  <c r="R156" i="2" s="1"/>
  <c r="Q156" i="2"/>
  <c r="R157" i="2" s="1"/>
  <c r="Q157" i="2"/>
  <c r="R158" i="2" s="1"/>
  <c r="Q158" i="2"/>
  <c r="R159" i="2" s="1"/>
  <c r="Q159" i="2"/>
  <c r="R160" i="2" s="1"/>
  <c r="Q160" i="2"/>
  <c r="R161" i="2" s="1"/>
  <c r="Q161" i="2"/>
  <c r="R162" i="2" s="1"/>
  <c r="Q162" i="2"/>
  <c r="R163" i="2" s="1"/>
  <c r="Q163" i="2"/>
  <c r="R164" i="2" s="1"/>
  <c r="Q164" i="2"/>
  <c r="R165" i="2" s="1"/>
  <c r="Q165" i="2"/>
  <c r="R166" i="2" s="1"/>
  <c r="Q166" i="2"/>
  <c r="R167" i="2" s="1"/>
  <c r="Q167" i="2"/>
  <c r="R168" i="2" s="1"/>
  <c r="Q168" i="2"/>
  <c r="R169" i="2" s="1"/>
  <c r="Q169" i="2"/>
  <c r="R170" i="2" s="1"/>
  <c r="Q170" i="2"/>
  <c r="R171" i="2" s="1"/>
  <c r="Q171" i="2"/>
  <c r="R172" i="2" s="1"/>
  <c r="Q172" i="2"/>
  <c r="R173" i="2" s="1"/>
  <c r="Q173" i="2"/>
  <c r="R174" i="2" s="1"/>
  <c r="Q174" i="2"/>
  <c r="R175" i="2" s="1"/>
  <c r="Q175" i="2"/>
  <c r="R176" i="2" s="1"/>
  <c r="Q176" i="2"/>
  <c r="R177" i="2" s="1"/>
  <c r="Q177" i="2"/>
  <c r="R178" i="2" s="1"/>
  <c r="Q178" i="2"/>
  <c r="R179" i="2" s="1"/>
  <c r="Q179" i="2"/>
  <c r="Q180" i="2"/>
  <c r="R181" i="2" s="1"/>
  <c r="Q181" i="2"/>
  <c r="R182" i="2" s="1"/>
  <c r="Q182" i="2"/>
  <c r="R183" i="2" s="1"/>
  <c r="Q183" i="2"/>
  <c r="R184" i="2" s="1"/>
  <c r="Q184" i="2"/>
  <c r="R185" i="2" s="1"/>
  <c r="Q185" i="2"/>
  <c r="R186" i="2" s="1"/>
  <c r="Q186" i="2"/>
  <c r="R187" i="2" s="1"/>
  <c r="Q187" i="2"/>
  <c r="R188" i="2" s="1"/>
  <c r="Q188" i="2"/>
  <c r="R189" i="2" s="1"/>
  <c r="Q189" i="2"/>
  <c r="R190" i="2" s="1"/>
  <c r="Q190" i="2"/>
  <c r="R191" i="2" s="1"/>
  <c r="Q191" i="2"/>
  <c r="R192" i="2" s="1"/>
  <c r="Q192" i="2"/>
  <c r="R193" i="2" s="1"/>
  <c r="Q193" i="2"/>
  <c r="R194" i="2" s="1"/>
  <c r="Q194" i="2"/>
  <c r="R195" i="2" s="1"/>
  <c r="Q195" i="2"/>
  <c r="R196" i="2" s="1"/>
  <c r="Q196" i="2"/>
  <c r="R197" i="2" s="1"/>
  <c r="Q197" i="2"/>
  <c r="R198" i="2" s="1"/>
  <c r="Q198" i="2"/>
  <c r="R199" i="2" s="1"/>
  <c r="Q199" i="2"/>
  <c r="R200" i="2" s="1"/>
  <c r="Q200" i="2"/>
  <c r="R201" i="2" s="1"/>
  <c r="Q201" i="2"/>
  <c r="R202" i="2" s="1"/>
  <c r="Q202" i="2"/>
  <c r="R203" i="2" s="1"/>
  <c r="Q203" i="2"/>
  <c r="R204" i="2" s="1"/>
  <c r="Q204" i="2"/>
  <c r="R205" i="2" s="1"/>
  <c r="Q205" i="2"/>
  <c r="R206" i="2" s="1"/>
  <c r="Q206" i="2"/>
  <c r="R207" i="2" s="1"/>
  <c r="Q207" i="2"/>
  <c r="Q208" i="2"/>
  <c r="R209" i="2" s="1"/>
  <c r="Q209" i="2"/>
  <c r="R210" i="2" s="1"/>
  <c r="Q210" i="2"/>
  <c r="R211" i="2" s="1"/>
  <c r="Q211" i="2"/>
  <c r="R212" i="2" s="1"/>
  <c r="Q212" i="2"/>
  <c r="R213" i="2" s="1"/>
  <c r="Q213" i="2"/>
  <c r="R214" i="2" s="1"/>
  <c r="Q214" i="2"/>
  <c r="R215" i="2" s="1"/>
  <c r="Q215" i="2"/>
  <c r="R216" i="2" s="1"/>
  <c r="Q216" i="2"/>
  <c r="R217" i="2" s="1"/>
  <c r="Q217" i="2"/>
  <c r="R218" i="2" s="1"/>
  <c r="Q218" i="2"/>
  <c r="R219" i="2" s="1"/>
  <c r="Q219" i="2"/>
  <c r="R220" i="2" s="1"/>
  <c r="Q220" i="2"/>
  <c r="R221" i="2" s="1"/>
  <c r="Q221" i="2"/>
  <c r="R222" i="2" s="1"/>
  <c r="Q222" i="2"/>
  <c r="R223" i="2" s="1"/>
  <c r="Q223" i="2"/>
  <c r="R224" i="2" s="1"/>
  <c r="Q224" i="2"/>
  <c r="R225" i="2" s="1"/>
  <c r="Q225" i="2"/>
  <c r="R226" i="2" s="1"/>
  <c r="Q226" i="2"/>
  <c r="R227" i="2" s="1"/>
  <c r="Q227" i="2"/>
  <c r="R228" i="2" s="1"/>
  <c r="Q228" i="2"/>
  <c r="R229" i="2" s="1"/>
  <c r="Q229" i="2"/>
  <c r="R230" i="2" s="1"/>
  <c r="Q230" i="2"/>
  <c r="R231" i="2" s="1"/>
  <c r="Q231" i="2"/>
  <c r="R232" i="2" s="1"/>
  <c r="Q232" i="2"/>
  <c r="R233" i="2" s="1"/>
  <c r="Q233" i="2"/>
  <c r="R234" i="2" s="1"/>
  <c r="Q234" i="2"/>
  <c r="R235" i="2" s="1"/>
  <c r="Q235" i="2"/>
  <c r="R236" i="2" s="1"/>
  <c r="Q236" i="2"/>
  <c r="R237" i="2" s="1"/>
  <c r="Q237" i="2"/>
  <c r="R238" i="2" s="1"/>
  <c r="Q238" i="2"/>
  <c r="R239" i="2" s="1"/>
  <c r="Q239" i="2"/>
  <c r="R240" i="2" s="1"/>
  <c r="Q240" i="2"/>
  <c r="R241" i="2" s="1"/>
  <c r="Q241" i="2"/>
  <c r="R242" i="2" s="1"/>
  <c r="Q242" i="2"/>
  <c r="R243" i="2" s="1"/>
  <c r="Q243" i="2"/>
  <c r="R244" i="2" s="1"/>
  <c r="Q244" i="2"/>
  <c r="R245" i="2" s="1"/>
  <c r="Q245" i="2"/>
  <c r="R246" i="2" s="1"/>
  <c r="Q246" i="2"/>
  <c r="R247" i="2" s="1"/>
  <c r="Q247" i="2"/>
  <c r="R248" i="2" s="1"/>
  <c r="Q248" i="2"/>
  <c r="R249" i="2" s="1"/>
  <c r="Q249" i="2"/>
  <c r="R250" i="2" s="1"/>
  <c r="Q250" i="2"/>
  <c r="R251" i="2" s="1"/>
  <c r="Q251" i="2"/>
  <c r="Q252" i="2"/>
  <c r="R253" i="2" s="1"/>
  <c r="Q253" i="2"/>
  <c r="R254" i="2" s="1"/>
  <c r="Q254" i="2"/>
  <c r="R255" i="2" s="1"/>
  <c r="Q255" i="2"/>
  <c r="R256" i="2" s="1"/>
  <c r="Q256" i="2"/>
  <c r="R257" i="2" s="1"/>
  <c r="Q257" i="2"/>
  <c r="R258" i="2" s="1"/>
  <c r="Q258" i="2"/>
  <c r="R259" i="2" s="1"/>
  <c r="Q259" i="2"/>
  <c r="R260" i="2" s="1"/>
  <c r="Q260" i="2"/>
  <c r="R261" i="2" s="1"/>
  <c r="Q261" i="2"/>
  <c r="R262" i="2" s="1"/>
  <c r="Q262" i="2"/>
  <c r="R263" i="2" s="1"/>
  <c r="Q263" i="2"/>
  <c r="R264" i="2" s="1"/>
  <c r="Q264" i="2"/>
  <c r="R265" i="2" s="1"/>
  <c r="Q265" i="2"/>
  <c r="R266" i="2" s="1"/>
  <c r="Q266" i="2"/>
  <c r="R267" i="2" s="1"/>
  <c r="Q267" i="2"/>
  <c r="R268" i="2" s="1"/>
  <c r="Q268" i="2"/>
  <c r="R269" i="2" s="1"/>
  <c r="Q269" i="2"/>
  <c r="R270" i="2" s="1"/>
  <c r="Q270" i="2"/>
  <c r="R271" i="2" s="1"/>
  <c r="Q271" i="2"/>
  <c r="Q272" i="2"/>
  <c r="R273" i="2" s="1"/>
  <c r="Q273" i="2"/>
  <c r="R274" i="2" s="1"/>
  <c r="Q274" i="2"/>
  <c r="R275" i="2" s="1"/>
  <c r="Q275" i="2"/>
  <c r="R276" i="2" s="1"/>
  <c r="Q276" i="2"/>
  <c r="R277" i="2" s="1"/>
  <c r="Q277" i="2"/>
  <c r="R278" i="2" s="1"/>
  <c r="Q278" i="2"/>
  <c r="R279" i="2" s="1"/>
  <c r="Q279" i="2"/>
  <c r="R280" i="2" s="1"/>
  <c r="Q280" i="2"/>
  <c r="R281" i="2" s="1"/>
  <c r="Q281" i="2"/>
  <c r="R282" i="2" s="1"/>
  <c r="Q282" i="2"/>
  <c r="R283" i="2" s="1"/>
  <c r="Q283" i="2"/>
  <c r="R284" i="2" s="1"/>
  <c r="Q284" i="2"/>
  <c r="R285" i="2" s="1"/>
  <c r="Q285" i="2"/>
  <c r="R286" i="2" s="1"/>
  <c r="Q286" i="2"/>
  <c r="R287" i="2" s="1"/>
  <c r="Q287" i="2"/>
  <c r="R288" i="2" s="1"/>
  <c r="Q288" i="2"/>
  <c r="R289" i="2" s="1"/>
  <c r="Q289" i="2"/>
  <c r="R290" i="2" s="1"/>
  <c r="Q290" i="2"/>
  <c r="R291" i="2" s="1"/>
  <c r="Q291" i="2"/>
  <c r="R292" i="2" s="1"/>
  <c r="Q292" i="2"/>
  <c r="R293" i="2" s="1"/>
  <c r="Q293" i="2"/>
  <c r="R294" i="2" s="1"/>
  <c r="Q294" i="2"/>
  <c r="R295" i="2" s="1"/>
  <c r="Q295" i="2"/>
  <c r="R296" i="2" s="1"/>
  <c r="Q296" i="2"/>
  <c r="R297" i="2" s="1"/>
  <c r="Q297" i="2"/>
  <c r="R298" i="2" s="1"/>
  <c r="Q298" i="2"/>
  <c r="R299" i="2" s="1"/>
  <c r="Q299" i="2"/>
  <c r="R300" i="2" s="1"/>
  <c r="Q300" i="2"/>
  <c r="R301" i="2" s="1"/>
  <c r="Q301" i="2"/>
  <c r="R302" i="2" s="1"/>
  <c r="Q302" i="2"/>
  <c r="R303" i="2" s="1"/>
  <c r="Q303" i="2"/>
  <c r="R304" i="2" s="1"/>
  <c r="Q304" i="2"/>
  <c r="R305" i="2" s="1"/>
  <c r="Q305" i="2"/>
  <c r="R306" i="2" s="1"/>
  <c r="Q306" i="2"/>
  <c r="R307" i="2" s="1"/>
  <c r="Q307" i="2"/>
  <c r="R308" i="2" s="1"/>
  <c r="Q308" i="2"/>
  <c r="R309" i="2" s="1"/>
  <c r="Q309" i="2"/>
  <c r="R310" i="2" s="1"/>
  <c r="Q310" i="2"/>
  <c r="R311" i="2" s="1"/>
  <c r="Q311" i="2"/>
  <c r="Q312" i="2"/>
  <c r="R313" i="2" s="1"/>
  <c r="Q313" i="2"/>
  <c r="R314" i="2" s="1"/>
  <c r="Q314" i="2"/>
  <c r="R315" i="2" s="1"/>
  <c r="Q315" i="2"/>
  <c r="R316" i="2" s="1"/>
  <c r="Q316" i="2"/>
  <c r="R317" i="2" s="1"/>
  <c r="Q317" i="2"/>
  <c r="R318" i="2" s="1"/>
  <c r="Q318" i="2"/>
  <c r="R319" i="2" s="1"/>
  <c r="Q319" i="2"/>
  <c r="R320" i="2" s="1"/>
  <c r="Q320" i="2"/>
  <c r="R321" i="2" s="1"/>
  <c r="Q321" i="2"/>
  <c r="R322" i="2" s="1"/>
  <c r="Q322" i="2"/>
  <c r="R323" i="2" s="1"/>
  <c r="Q323" i="2"/>
  <c r="R324" i="2" s="1"/>
  <c r="Q324" i="2"/>
  <c r="R325" i="2" s="1"/>
  <c r="Q325" i="2"/>
  <c r="R326" i="2" s="1"/>
  <c r="Q326" i="2"/>
  <c r="R327" i="2" s="1"/>
  <c r="Q327" i="2"/>
  <c r="R328" i="2" s="1"/>
  <c r="Q328" i="2"/>
  <c r="R329" i="2" s="1"/>
  <c r="Q329" i="2"/>
  <c r="R330" i="2" s="1"/>
  <c r="Q330" i="2"/>
  <c r="R331" i="2" s="1"/>
  <c r="Q331" i="2"/>
  <c r="Q332" i="2"/>
  <c r="R333" i="2" s="1"/>
  <c r="Q333" i="2"/>
  <c r="R334" i="2" s="1"/>
  <c r="Q334" i="2"/>
  <c r="R335" i="2" s="1"/>
  <c r="Q335" i="2"/>
  <c r="R336" i="2" s="1"/>
  <c r="Q336" i="2"/>
  <c r="R337" i="2" s="1"/>
  <c r="Q337" i="2"/>
  <c r="R338" i="2" s="1"/>
  <c r="Q338" i="2"/>
  <c r="R339" i="2" s="1"/>
  <c r="Q339" i="2"/>
  <c r="R340" i="2" s="1"/>
  <c r="Q340" i="2"/>
  <c r="R341" i="2" s="1"/>
  <c r="Q341" i="2"/>
  <c r="R342" i="2" s="1"/>
  <c r="Q342" i="2"/>
  <c r="R343" i="2" s="1"/>
  <c r="Q343" i="2"/>
  <c r="R344" i="2" s="1"/>
  <c r="Q344" i="2"/>
  <c r="R345" i="2" s="1"/>
  <c r="Q345" i="2"/>
  <c r="R346" i="2" s="1"/>
  <c r="Q346" i="2"/>
  <c r="R347" i="2" s="1"/>
  <c r="Q347" i="2"/>
  <c r="R348" i="2" s="1"/>
  <c r="Q348" i="2"/>
  <c r="R349" i="2" s="1"/>
  <c r="Q349" i="2"/>
  <c r="R350" i="2" s="1"/>
  <c r="Q350" i="2"/>
  <c r="R351" i="2" s="1"/>
  <c r="Q351" i="2"/>
  <c r="R352" i="2" s="1"/>
  <c r="Q352" i="2"/>
  <c r="R353" i="2" s="1"/>
  <c r="Q353" i="2"/>
  <c r="R354" i="2" s="1"/>
  <c r="Q354" i="2"/>
  <c r="R355" i="2" s="1"/>
  <c r="Q355" i="2"/>
  <c r="R356" i="2" s="1"/>
  <c r="Q356" i="2"/>
  <c r="R357" i="2" s="1"/>
  <c r="Q357" i="2"/>
  <c r="R358" i="2" s="1"/>
  <c r="Q358" i="2"/>
  <c r="R359" i="2" s="1"/>
  <c r="Q359" i="2"/>
  <c r="R360" i="2" s="1"/>
  <c r="Q360" i="2"/>
  <c r="R361" i="2" s="1"/>
  <c r="Q361" i="2"/>
  <c r="R362" i="2" s="1"/>
  <c r="Q362" i="2"/>
  <c r="R363" i="2" s="1"/>
  <c r="Q363" i="2"/>
  <c r="R364" i="2" s="1"/>
  <c r="Q364" i="2"/>
  <c r="R365" i="2" s="1"/>
  <c r="Q365" i="2"/>
  <c r="R366" i="2" s="1"/>
  <c r="Q366" i="2"/>
  <c r="R367" i="2" s="1"/>
  <c r="Q367" i="2"/>
  <c r="R368" i="2" s="1"/>
  <c r="Q368" i="2"/>
  <c r="R369" i="2" s="1"/>
  <c r="Q369" i="2"/>
  <c r="R370" i="2" s="1"/>
  <c r="Q370" i="2"/>
  <c r="R371" i="2" s="1"/>
  <c r="Q371" i="2"/>
  <c r="Q372" i="2"/>
  <c r="R373" i="2" s="1"/>
  <c r="Q373" i="2"/>
  <c r="R374" i="2" s="1"/>
  <c r="Q374" i="2"/>
  <c r="R375" i="2" s="1"/>
  <c r="Q375" i="2"/>
  <c r="R376" i="2" s="1"/>
  <c r="Q376" i="2"/>
  <c r="R377" i="2" s="1"/>
  <c r="Q377" i="2"/>
  <c r="R378" i="2" s="1"/>
  <c r="Q378" i="2"/>
  <c r="R379" i="2" s="1"/>
  <c r="Q379" i="2"/>
  <c r="R380" i="2" s="1"/>
  <c r="Q380" i="2"/>
  <c r="R381" i="2" s="1"/>
  <c r="Q381" i="2"/>
  <c r="R382" i="2" s="1"/>
  <c r="Q382" i="2"/>
  <c r="R383" i="2" s="1"/>
  <c r="Q383" i="2"/>
  <c r="R384" i="2" s="1"/>
  <c r="Q384" i="2"/>
  <c r="R385" i="2" s="1"/>
  <c r="Q385" i="2"/>
  <c r="R386" i="2" s="1"/>
  <c r="Q386" i="2"/>
  <c r="R387" i="2" s="1"/>
  <c r="Q387" i="2"/>
  <c r="R388" i="2" s="1"/>
  <c r="Q388" i="2"/>
  <c r="R389" i="2" s="1"/>
  <c r="Q389" i="2"/>
  <c r="R390" i="2" s="1"/>
  <c r="Q390" i="2"/>
  <c r="R391" i="2" s="1"/>
  <c r="Q391" i="2"/>
  <c r="Q392" i="2"/>
  <c r="R393" i="2" s="1"/>
  <c r="Q393" i="2"/>
  <c r="R394" i="2" s="1"/>
  <c r="Q394" i="2"/>
  <c r="R395" i="2" s="1"/>
  <c r="Q395" i="2"/>
  <c r="R396" i="2" s="1"/>
  <c r="Q396" i="2"/>
  <c r="R397" i="2" s="1"/>
  <c r="Q397" i="2"/>
  <c r="R398" i="2" s="1"/>
  <c r="Q398" i="2"/>
  <c r="R399" i="2" s="1"/>
  <c r="Q399" i="2"/>
  <c r="R400" i="2" s="1"/>
  <c r="Q400" i="2"/>
  <c r="R401" i="2" s="1"/>
  <c r="Q401" i="2"/>
  <c r="R402" i="2" s="1"/>
  <c r="Q402" i="2"/>
  <c r="R403" i="2" s="1"/>
  <c r="Q403" i="2"/>
  <c r="R404" i="2" s="1"/>
  <c r="Q404" i="2"/>
  <c r="R405" i="2" s="1"/>
  <c r="Q405" i="2"/>
  <c r="R406" i="2" s="1"/>
  <c r="Q406" i="2"/>
  <c r="R407" i="2" s="1"/>
  <c r="Q407" i="2"/>
  <c r="R408" i="2" s="1"/>
  <c r="Q408" i="2"/>
  <c r="R409" i="2" s="1"/>
  <c r="Q409" i="2"/>
  <c r="R410" i="2" s="1"/>
  <c r="Q410" i="2"/>
  <c r="R411" i="2" s="1"/>
  <c r="Q411" i="2"/>
  <c r="R412" i="2" s="1"/>
  <c r="Q412" i="2"/>
  <c r="R413" i="2" s="1"/>
  <c r="Q413" i="2"/>
  <c r="R414" i="2" s="1"/>
  <c r="Q414" i="2"/>
  <c r="R415" i="2" s="1"/>
  <c r="Q415" i="2"/>
  <c r="R416" i="2" s="1"/>
  <c r="Q416" i="2"/>
  <c r="R417" i="2" s="1"/>
  <c r="Q417" i="2"/>
  <c r="R418" i="2" s="1"/>
  <c r="Q418" i="2"/>
  <c r="R419" i="2" s="1"/>
  <c r="Q419" i="2"/>
  <c r="R420" i="2" s="1"/>
  <c r="Q420" i="2"/>
  <c r="R421" i="2" s="1"/>
  <c r="Q421" i="2"/>
  <c r="R422" i="2" s="1"/>
  <c r="Q422" i="2"/>
  <c r="R423" i="2" s="1"/>
  <c r="Q423" i="2"/>
  <c r="R424" i="2" s="1"/>
  <c r="Q424" i="2"/>
  <c r="R425" i="2" s="1"/>
  <c r="Q425" i="2"/>
  <c r="R426" i="2" s="1"/>
  <c r="Q426" i="2"/>
  <c r="R427" i="2" s="1"/>
  <c r="Q427" i="2"/>
  <c r="R428" i="2" s="1"/>
  <c r="Q428" i="2"/>
  <c r="R429" i="2" s="1"/>
  <c r="Q429" i="2"/>
  <c r="R430" i="2" s="1"/>
  <c r="Q430" i="2"/>
  <c r="R431" i="2" s="1"/>
  <c r="Q431" i="2"/>
  <c r="R432" i="2" s="1"/>
  <c r="Q432" i="2"/>
  <c r="R433" i="2" s="1"/>
  <c r="Q433" i="2"/>
  <c r="R434" i="2" s="1"/>
  <c r="Q434" i="2"/>
  <c r="R435" i="2" s="1"/>
  <c r="Q435" i="2"/>
  <c r="R436" i="2" s="1"/>
  <c r="Q436" i="2"/>
  <c r="R437" i="2" s="1"/>
  <c r="Q437" i="2"/>
  <c r="R438" i="2" s="1"/>
  <c r="Q438" i="2"/>
  <c r="R439" i="2" s="1"/>
  <c r="Q439" i="2"/>
  <c r="R440" i="2" s="1"/>
  <c r="Q440" i="2"/>
  <c r="R441" i="2" s="1"/>
  <c r="Q441" i="2"/>
  <c r="R442" i="2" s="1"/>
  <c r="Q442" i="2"/>
  <c r="R443" i="2" s="1"/>
  <c r="Q443" i="2"/>
  <c r="R444" i="2" s="1"/>
  <c r="Q444" i="2"/>
  <c r="R445" i="2" s="1"/>
  <c r="Q445" i="2"/>
  <c r="R446" i="2" s="1"/>
  <c r="Q446" i="2"/>
  <c r="R447" i="2" s="1"/>
  <c r="Q447" i="2"/>
  <c r="R448" i="2" s="1"/>
  <c r="Q448" i="2"/>
  <c r="R449" i="2" s="1"/>
  <c r="Q449" i="2"/>
  <c r="R450" i="2" s="1"/>
  <c r="Q450" i="2"/>
  <c r="R451" i="2" s="1"/>
  <c r="Q451" i="2"/>
  <c r="R452" i="2" s="1"/>
  <c r="Q452" i="2"/>
  <c r="R453" i="2" s="1"/>
  <c r="Q453" i="2"/>
  <c r="R454" i="2" s="1"/>
  <c r="Q454" i="2"/>
  <c r="R455" i="2" s="1"/>
  <c r="Q455" i="2"/>
  <c r="R456" i="2" s="1"/>
  <c r="Q456" i="2"/>
  <c r="R457" i="2" s="1"/>
  <c r="Q457" i="2"/>
  <c r="R458" i="2" s="1"/>
  <c r="Q458" i="2"/>
  <c r="R459" i="2" s="1"/>
  <c r="Q459" i="2"/>
  <c r="R460" i="2" s="1"/>
  <c r="Q460" i="2"/>
  <c r="R461" i="2" s="1"/>
  <c r="Q461" i="2"/>
  <c r="R462" i="2" s="1"/>
  <c r="Q462" i="2"/>
  <c r="R463" i="2" s="1"/>
  <c r="Q463" i="2"/>
  <c r="R464" i="2" s="1"/>
  <c r="Q464" i="2"/>
  <c r="R465" i="2" s="1"/>
  <c r="Q465" i="2"/>
  <c r="R466" i="2" s="1"/>
  <c r="Q466" i="2"/>
  <c r="R467" i="2" s="1"/>
  <c r="Q467" i="2"/>
  <c r="R468" i="2" s="1"/>
  <c r="Q468" i="2"/>
  <c r="R469" i="2" s="1"/>
  <c r="Q469" i="2"/>
  <c r="R470" i="2" s="1"/>
  <c r="Q470" i="2"/>
  <c r="R471" i="2" s="1"/>
  <c r="Q471" i="2"/>
  <c r="R472" i="2" s="1"/>
  <c r="Q472" i="2"/>
  <c r="R473" i="2" s="1"/>
  <c r="Q473" i="2"/>
  <c r="R474" i="2" s="1"/>
  <c r="Q474" i="2"/>
  <c r="R475" i="2" s="1"/>
  <c r="Q475" i="2"/>
  <c r="R476" i="2" s="1"/>
  <c r="Q476" i="2"/>
  <c r="R477" i="2" s="1"/>
  <c r="Q477" i="2"/>
  <c r="R478" i="2" s="1"/>
  <c r="Q478" i="2"/>
  <c r="R479" i="2" s="1"/>
  <c r="Q479" i="2"/>
  <c r="R480" i="2" s="1"/>
  <c r="Q480" i="2"/>
  <c r="R481" i="2" s="1"/>
  <c r="Q481" i="2"/>
  <c r="R482" i="2" s="1"/>
  <c r="Q482" i="2"/>
  <c r="R483" i="2" s="1"/>
  <c r="Q483" i="2"/>
  <c r="R484" i="2" s="1"/>
  <c r="Q484" i="2"/>
  <c r="R485" i="2" s="1"/>
  <c r="Q485" i="2"/>
  <c r="R486" i="2" s="1"/>
  <c r="Q486" i="2"/>
  <c r="R487" i="2" s="1"/>
  <c r="Q487" i="2"/>
  <c r="R488" i="2" s="1"/>
  <c r="Q488" i="2"/>
  <c r="R489" i="2" s="1"/>
  <c r="Q489" i="2"/>
  <c r="R490" i="2" s="1"/>
  <c r="Q490" i="2"/>
  <c r="R491" i="2" s="1"/>
  <c r="Q491" i="2"/>
  <c r="R492" i="2" s="1"/>
  <c r="Q492" i="2"/>
  <c r="R493" i="2" s="1"/>
  <c r="Q493" i="2"/>
  <c r="R494" i="2" s="1"/>
  <c r="Q494" i="2"/>
  <c r="R495" i="2" s="1"/>
  <c r="Q495" i="2"/>
  <c r="R496" i="2" s="1"/>
  <c r="Q496" i="2"/>
  <c r="R497" i="2" s="1"/>
  <c r="Q497" i="2"/>
  <c r="R498" i="2" s="1"/>
  <c r="Q498" i="2"/>
  <c r="R499" i="2" s="1"/>
  <c r="Q499" i="2"/>
  <c r="R500" i="2" s="1"/>
  <c r="Q500" i="2"/>
  <c r="R501" i="2" s="1"/>
  <c r="Q501" i="2"/>
  <c r="R502" i="2" s="1"/>
  <c r="Q502" i="2"/>
  <c r="R503" i="2" s="1"/>
  <c r="Q503" i="2"/>
  <c r="R504" i="2" s="1"/>
  <c r="Q504" i="2"/>
  <c r="R505" i="2" s="1"/>
  <c r="Q505" i="2"/>
  <c r="R506" i="2" s="1"/>
  <c r="Q506" i="2"/>
  <c r="R507" i="2" s="1"/>
  <c r="Q507" i="2"/>
  <c r="R508" i="2" s="1"/>
  <c r="Q508" i="2"/>
  <c r="R509" i="2" s="1"/>
  <c r="Q509" i="2"/>
  <c r="R510" i="2" s="1"/>
  <c r="Q510" i="2"/>
  <c r="R511" i="2" s="1"/>
  <c r="Q511" i="2"/>
  <c r="R512" i="2" s="1"/>
  <c r="Q512" i="2"/>
  <c r="R513" i="2" s="1"/>
  <c r="Q513" i="2"/>
  <c r="R514" i="2" s="1"/>
  <c r="Q514" i="2"/>
  <c r="R515" i="2" s="1"/>
  <c r="Q515" i="2"/>
  <c r="R516" i="2" s="1"/>
  <c r="Q516" i="2"/>
  <c r="R517" i="2" s="1"/>
  <c r="Q517" i="2"/>
  <c r="R518" i="2" s="1"/>
  <c r="Q518" i="2"/>
  <c r="R519" i="2" s="1"/>
  <c r="Q519" i="2"/>
  <c r="R520" i="2" s="1"/>
  <c r="Q520" i="2"/>
  <c r="R521" i="2" s="1"/>
  <c r="Q521" i="2"/>
  <c r="R522" i="2" s="1"/>
  <c r="Q522" i="2"/>
  <c r="R523" i="2" s="1"/>
  <c r="Q523" i="2"/>
  <c r="R524" i="2" s="1"/>
  <c r="Q524" i="2"/>
  <c r="R525" i="2" s="1"/>
  <c r="Q525" i="2"/>
  <c r="R526" i="2" s="1"/>
  <c r="Q526" i="2"/>
  <c r="R527" i="2" s="1"/>
  <c r="Q527" i="2"/>
  <c r="R528" i="2" s="1"/>
  <c r="Q528" i="2"/>
  <c r="R529" i="2" s="1"/>
  <c r="Q529" i="2"/>
  <c r="R530" i="2" s="1"/>
  <c r="Q530" i="2"/>
  <c r="R531" i="2" s="1"/>
  <c r="Q531" i="2"/>
  <c r="R532" i="2" s="1"/>
  <c r="Q532" i="2"/>
  <c r="R533" i="2" s="1"/>
  <c r="Q533" i="2"/>
  <c r="R534" i="2" s="1"/>
  <c r="Q534" i="2"/>
  <c r="R535" i="2" s="1"/>
  <c r="Q535" i="2"/>
  <c r="R536" i="2" s="1"/>
  <c r="Q536" i="2"/>
  <c r="R537" i="2" s="1"/>
  <c r="Q537" i="2"/>
  <c r="R538" i="2" s="1"/>
  <c r="Q538" i="2"/>
  <c r="R539" i="2" s="1"/>
  <c r="Q539" i="2"/>
  <c r="R540" i="2" s="1"/>
  <c r="Q540" i="2"/>
  <c r="R541" i="2" s="1"/>
  <c r="Q541" i="2"/>
  <c r="R542" i="2" s="1"/>
  <c r="Q542" i="2"/>
  <c r="R543" i="2" s="1"/>
  <c r="Q543" i="2"/>
  <c r="R544" i="2" s="1"/>
  <c r="Q544" i="2"/>
  <c r="R545" i="2" s="1"/>
  <c r="Q545" i="2"/>
  <c r="R546" i="2" s="1"/>
  <c r="Q546" i="2"/>
  <c r="R547" i="2" s="1"/>
  <c r="Q547" i="2"/>
  <c r="R548" i="2" s="1"/>
  <c r="Q548" i="2"/>
  <c r="R549" i="2" s="1"/>
  <c r="Q549" i="2"/>
  <c r="R550" i="2" s="1"/>
  <c r="Q550" i="2"/>
  <c r="R551" i="2" s="1"/>
  <c r="Q551" i="2"/>
  <c r="R552" i="2" s="1"/>
  <c r="Q552" i="2"/>
  <c r="R553" i="2" s="1"/>
  <c r="Q553" i="2"/>
  <c r="R554" i="2" s="1"/>
  <c r="Q554" i="2"/>
  <c r="R555" i="2" s="1"/>
  <c r="Q555" i="2"/>
  <c r="R556" i="2" s="1"/>
  <c r="Q556" i="2"/>
  <c r="R557" i="2" s="1"/>
  <c r="Q557" i="2"/>
  <c r="R558" i="2" s="1"/>
  <c r="Q558" i="2"/>
  <c r="R559" i="2" s="1"/>
  <c r="Q559" i="2"/>
  <c r="R560" i="2" s="1"/>
  <c r="Q560" i="2"/>
  <c r="R561" i="2" s="1"/>
  <c r="Q561" i="2"/>
  <c r="R562" i="2" s="1"/>
  <c r="Q562" i="2"/>
  <c r="R563" i="2" s="1"/>
  <c r="Q563" i="2"/>
  <c r="R564" i="2" s="1"/>
  <c r="Q564" i="2"/>
  <c r="R565" i="2" s="1"/>
  <c r="Q565" i="2"/>
  <c r="R566" i="2" s="1"/>
  <c r="Q566" i="2"/>
  <c r="R567" i="2" s="1"/>
  <c r="Q567" i="2"/>
  <c r="R568" i="2" s="1"/>
  <c r="Q568" i="2"/>
  <c r="R569" i="2" s="1"/>
  <c r="Q569" i="2"/>
  <c r="R570" i="2" s="1"/>
  <c r="Q570" i="2"/>
  <c r="R571" i="2" s="1"/>
  <c r="Q571" i="2"/>
  <c r="R572" i="2" s="1"/>
  <c r="Q572" i="2"/>
  <c r="R573" i="2" s="1"/>
  <c r="Q573" i="2"/>
  <c r="R574" i="2" s="1"/>
  <c r="Q574" i="2"/>
  <c r="R575" i="2" s="1"/>
  <c r="Q575" i="2"/>
  <c r="R576" i="2" s="1"/>
  <c r="Q576" i="2"/>
  <c r="R577" i="2" s="1"/>
  <c r="Q577" i="2"/>
  <c r="R578" i="2" s="1"/>
  <c r="Q578" i="2"/>
  <c r="R579" i="2" s="1"/>
  <c r="Q579" i="2"/>
  <c r="R580" i="2" s="1"/>
  <c r="Q580" i="2"/>
  <c r="R581" i="2" s="1"/>
  <c r="Q581" i="2"/>
  <c r="R582" i="2" s="1"/>
  <c r="Q582" i="2"/>
  <c r="Q54" i="2"/>
  <c r="R55" i="2" s="1"/>
  <c r="R56" i="2"/>
  <c r="R68" i="2"/>
  <c r="R72" i="2"/>
  <c r="R84" i="2"/>
  <c r="R88" i="2"/>
  <c r="R100" i="2"/>
  <c r="R104" i="2"/>
  <c r="R116" i="2"/>
  <c r="R120" i="2"/>
  <c r="R136" i="2"/>
  <c r="R148" i="2"/>
  <c r="R180" i="2"/>
  <c r="R208" i="2"/>
  <c r="R252" i="2"/>
  <c r="R272" i="2"/>
  <c r="R312" i="2"/>
  <c r="R332" i="2"/>
  <c r="R372" i="2"/>
  <c r="R392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4" i="2"/>
  <c r="J50" i="2"/>
  <c r="J45" i="2"/>
  <c r="J43" i="2"/>
  <c r="J52" i="2"/>
  <c r="J44" i="2"/>
  <c r="J51" i="2"/>
  <c r="J48" i="2"/>
  <c r="J49" i="2"/>
  <c r="J46" i="2"/>
  <c r="J53" i="2"/>
  <c r="J47" i="2"/>
  <c r="J54" i="2"/>
  <c r="C3" i="2" l="1"/>
  <c r="B8" i="2" s="1"/>
  <c r="C2" i="2"/>
  <c r="C19" i="2"/>
  <c r="B24" i="2" s="1"/>
  <c r="B9" i="2"/>
  <c r="B25" i="2"/>
  <c r="BW54" i="2" l="1"/>
  <c r="BW52" i="2"/>
  <c r="BW50" i="2"/>
  <c r="BW48" i="2"/>
  <c r="BW46" i="2"/>
  <c r="BW44" i="2"/>
  <c r="BW42" i="2"/>
  <c r="BW40" i="2"/>
  <c r="BW38" i="2"/>
  <c r="BW36" i="2"/>
  <c r="BW34" i="2"/>
  <c r="BW32" i="2"/>
  <c r="BW53" i="2"/>
  <c r="BW49" i="2"/>
  <c r="BW45" i="2"/>
  <c r="BW41" i="2"/>
  <c r="BW37" i="2"/>
  <c r="BW33" i="2"/>
  <c r="BW47" i="2"/>
  <c r="BW31" i="2"/>
  <c r="BW43" i="2"/>
  <c r="BW39" i="2"/>
  <c r="BW51" i="2"/>
  <c r="BW35" i="2"/>
  <c r="BQ54" i="2"/>
  <c r="BQ52" i="2"/>
  <c r="BQ50" i="2"/>
  <c r="BQ48" i="2"/>
  <c r="BQ46" i="2"/>
  <c r="BQ44" i="2"/>
  <c r="BQ42" i="2"/>
  <c r="BQ40" i="2"/>
  <c r="BQ38" i="2"/>
  <c r="BQ36" i="2"/>
  <c r="BQ34" i="2"/>
  <c r="BQ32" i="2"/>
  <c r="BQ53" i="2"/>
  <c r="BQ47" i="2"/>
  <c r="BQ43" i="2"/>
  <c r="BQ39" i="2"/>
  <c r="BQ35" i="2"/>
  <c r="BQ51" i="2"/>
  <c r="BQ49" i="2"/>
  <c r="BQ45" i="2"/>
  <c r="BQ41" i="2"/>
  <c r="BQ37" i="2"/>
  <c r="BQ33" i="2"/>
  <c r="BQ31" i="2"/>
  <c r="BK52" i="2"/>
  <c r="BK50" i="2"/>
  <c r="BK48" i="2"/>
  <c r="BK46" i="2"/>
  <c r="BK44" i="2"/>
  <c r="BK42" i="2"/>
  <c r="BK40" i="2"/>
  <c r="BK38" i="2"/>
  <c r="BK36" i="2"/>
  <c r="BK34" i="2"/>
  <c r="BK32" i="2"/>
  <c r="BK54" i="2"/>
  <c r="BK53" i="2"/>
  <c r="BK51" i="2"/>
  <c r="BK49" i="2"/>
  <c r="BK47" i="2"/>
  <c r="BK45" i="2"/>
  <c r="BK43" i="2"/>
  <c r="BK41" i="2"/>
  <c r="BK39" i="2"/>
  <c r="BK37" i="2"/>
  <c r="BK35" i="2"/>
  <c r="BK33" i="2"/>
  <c r="BK31" i="2"/>
  <c r="BE54" i="2"/>
  <c r="BE52" i="2"/>
  <c r="BE50" i="2"/>
  <c r="BE48" i="2"/>
  <c r="BE46" i="2"/>
  <c r="BE44" i="2"/>
  <c r="BE42" i="2"/>
  <c r="BE40" i="2"/>
  <c r="BE38" i="2"/>
  <c r="BE36" i="2"/>
  <c r="BE34" i="2"/>
  <c r="BE32" i="2"/>
  <c r="BE53" i="2"/>
  <c r="BE51" i="2"/>
  <c r="BE49" i="2"/>
  <c r="BE47" i="2"/>
  <c r="BE45" i="2"/>
  <c r="BE43" i="2"/>
  <c r="BE41" i="2"/>
  <c r="BE39" i="2"/>
  <c r="BE37" i="2"/>
  <c r="BE35" i="2"/>
  <c r="BE33" i="2"/>
  <c r="BE31" i="2"/>
  <c r="AY52" i="2"/>
  <c r="AY50" i="2"/>
  <c r="AY48" i="2"/>
  <c r="AY46" i="2"/>
  <c r="AY44" i="2"/>
  <c r="AY42" i="2"/>
  <c r="AY40" i="2"/>
  <c r="AY38" i="2"/>
  <c r="AY36" i="2"/>
  <c r="AY34" i="2"/>
  <c r="AY32" i="2"/>
  <c r="AY54" i="2"/>
  <c r="AY53" i="2"/>
  <c r="AY51" i="2"/>
  <c r="AY49" i="2"/>
  <c r="AY47" i="2"/>
  <c r="AY45" i="2"/>
  <c r="AY43" i="2"/>
  <c r="AY41" i="2"/>
  <c r="AY39" i="2"/>
  <c r="AY37" i="2"/>
  <c r="AY35" i="2"/>
  <c r="AY33" i="2"/>
  <c r="AY31" i="2"/>
  <c r="AS52" i="2"/>
  <c r="AS50" i="2"/>
  <c r="AS48" i="2"/>
  <c r="AS46" i="2"/>
  <c r="AS44" i="2"/>
  <c r="AS42" i="2"/>
  <c r="AS40" i="2"/>
  <c r="AS38" i="2"/>
  <c r="AS36" i="2"/>
  <c r="AS34" i="2"/>
  <c r="AS32" i="2"/>
  <c r="AS53" i="2"/>
  <c r="AS51" i="2"/>
  <c r="AS49" i="2"/>
  <c r="AS47" i="2"/>
  <c r="AS45" i="2"/>
  <c r="AS43" i="2"/>
  <c r="AS41" i="2"/>
  <c r="AS39" i="2"/>
  <c r="AS37" i="2"/>
  <c r="AS35" i="2"/>
  <c r="AS33" i="2"/>
  <c r="AS31" i="2"/>
  <c r="AS54" i="2"/>
  <c r="AM52" i="2"/>
  <c r="AM50" i="2"/>
  <c r="AM48" i="2"/>
  <c r="AM46" i="2"/>
  <c r="AM44" i="2"/>
  <c r="AM42" i="2"/>
  <c r="AM40" i="2"/>
  <c r="AM38" i="2"/>
  <c r="AM36" i="2"/>
  <c r="AM34" i="2"/>
  <c r="AM32" i="2"/>
  <c r="AM53" i="2"/>
  <c r="AM45" i="2"/>
  <c r="AM37" i="2"/>
  <c r="AM54" i="2"/>
  <c r="AM47" i="2"/>
  <c r="AM39" i="2"/>
  <c r="AM31" i="2"/>
  <c r="AM49" i="2"/>
  <c r="AM41" i="2"/>
  <c r="AM33" i="2"/>
  <c r="AM43" i="2"/>
  <c r="AG54" i="2"/>
  <c r="AG52" i="2"/>
  <c r="AG50" i="2"/>
  <c r="AG48" i="2"/>
  <c r="AG46" i="2"/>
  <c r="AG44" i="2"/>
  <c r="AG42" i="2"/>
  <c r="AG40" i="2"/>
  <c r="AG38" i="2"/>
  <c r="AG36" i="2"/>
  <c r="AG34" i="2"/>
  <c r="AG32" i="2"/>
  <c r="AM51" i="2"/>
  <c r="AM35" i="2"/>
  <c r="AG53" i="2"/>
  <c r="AG51" i="2"/>
  <c r="AG49" i="2"/>
  <c r="AG47" i="2"/>
  <c r="AG45" i="2"/>
  <c r="AG43" i="2"/>
  <c r="AG41" i="2"/>
  <c r="AG39" i="2"/>
  <c r="AG37" i="2"/>
  <c r="AG35" i="2"/>
  <c r="AG33" i="2"/>
  <c r="AG31" i="2"/>
  <c r="AA53" i="2"/>
  <c r="AA51" i="2"/>
  <c r="AA49" i="2"/>
  <c r="AA47" i="2"/>
  <c r="AA45" i="2"/>
  <c r="AA43" i="2"/>
  <c r="AA41" i="2"/>
  <c r="AA39" i="2"/>
  <c r="AA37" i="2"/>
  <c r="AA35" i="2"/>
  <c r="AA33" i="2"/>
  <c r="AA31" i="2"/>
  <c r="AA54" i="2"/>
  <c r="AA36" i="2"/>
  <c r="AA50" i="2"/>
  <c r="AA46" i="2"/>
  <c r="AA42" i="2"/>
  <c r="AA38" i="2"/>
  <c r="AA34" i="2"/>
  <c r="AA52" i="2"/>
  <c r="AA48" i="2"/>
  <c r="AA44" i="2"/>
  <c r="AA40" i="2"/>
  <c r="AA32" i="2"/>
  <c r="U54" i="2"/>
  <c r="U52" i="2"/>
  <c r="U50" i="2"/>
  <c r="U48" i="2"/>
  <c r="U46" i="2"/>
  <c r="U44" i="2"/>
  <c r="U42" i="2"/>
  <c r="U40" i="2"/>
  <c r="U53" i="2"/>
  <c r="U45" i="2"/>
  <c r="U49" i="2"/>
  <c r="U41" i="2"/>
  <c r="U51" i="2"/>
  <c r="U37" i="2"/>
  <c r="U34" i="2"/>
  <c r="U39" i="2"/>
  <c r="U36" i="2"/>
  <c r="U31" i="2"/>
  <c r="U43" i="2"/>
  <c r="U38" i="2"/>
  <c r="U33" i="2"/>
  <c r="U35" i="2"/>
  <c r="O51" i="2"/>
  <c r="O48" i="2"/>
  <c r="O43" i="2"/>
  <c r="O40" i="2"/>
  <c r="O35" i="2"/>
  <c r="O32" i="2"/>
  <c r="U47" i="2"/>
  <c r="U32" i="2"/>
  <c r="O53" i="2"/>
  <c r="O50" i="2"/>
  <c r="O45" i="2"/>
  <c r="O42" i="2"/>
  <c r="O37" i="2"/>
  <c r="O34" i="2"/>
  <c r="O52" i="2"/>
  <c r="O47" i="2"/>
  <c r="O44" i="2"/>
  <c r="O39" i="2"/>
  <c r="O36" i="2"/>
  <c r="O31" i="2"/>
  <c r="O54" i="2"/>
  <c r="O49" i="2"/>
  <c r="O46" i="2"/>
  <c r="O41" i="2"/>
  <c r="O38" i="2"/>
  <c r="O33" i="2"/>
  <c r="I32" i="2"/>
  <c r="I31" i="2"/>
  <c r="B5" i="2"/>
  <c r="D582" i="2"/>
  <c r="D581" i="2"/>
  <c r="D580" i="2"/>
  <c r="AE580" i="2" s="1"/>
  <c r="D579" i="2"/>
  <c r="D578" i="2"/>
  <c r="D577" i="2"/>
  <c r="D576" i="2"/>
  <c r="D575" i="2"/>
  <c r="D574" i="2"/>
  <c r="D573" i="2"/>
  <c r="Y573" i="2" s="1"/>
  <c r="D572" i="2"/>
  <c r="Y572" i="2" s="1"/>
  <c r="D571" i="2"/>
  <c r="D570" i="2"/>
  <c r="D569" i="2"/>
  <c r="D568" i="2"/>
  <c r="Y568" i="2" s="1"/>
  <c r="D567" i="2"/>
  <c r="D566" i="2"/>
  <c r="AE566" i="2" s="1"/>
  <c r="D565" i="2"/>
  <c r="AE565" i="2" s="1"/>
  <c r="D564" i="2"/>
  <c r="D563" i="2"/>
  <c r="D562" i="2"/>
  <c r="D561" i="2"/>
  <c r="D560" i="2"/>
  <c r="D559" i="2"/>
  <c r="AE559" i="2" s="1"/>
  <c r="D558" i="2"/>
  <c r="AE558" i="2" s="1"/>
  <c r="D557" i="2"/>
  <c r="AE557" i="2" s="1"/>
  <c r="D556" i="2"/>
  <c r="AE556" i="2" s="1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AE541" i="2" s="1"/>
  <c r="D540" i="2"/>
  <c r="D539" i="2"/>
  <c r="AE539" i="2" s="1"/>
  <c r="D538" i="2"/>
  <c r="D537" i="2"/>
  <c r="D536" i="2"/>
  <c r="D535" i="2"/>
  <c r="D534" i="2"/>
  <c r="D533" i="2"/>
  <c r="D532" i="2"/>
  <c r="D531" i="2"/>
  <c r="D530" i="2"/>
  <c r="D529" i="2"/>
  <c r="D528" i="2"/>
  <c r="AE528" i="2" s="1"/>
  <c r="D527" i="2"/>
  <c r="D526" i="2"/>
  <c r="D525" i="2"/>
  <c r="D524" i="2"/>
  <c r="D523" i="2"/>
  <c r="D522" i="2"/>
  <c r="D521" i="2"/>
  <c r="D520" i="2"/>
  <c r="D519" i="2"/>
  <c r="D518" i="2"/>
  <c r="D517" i="2"/>
  <c r="AE517" i="2" s="1"/>
  <c r="D516" i="2"/>
  <c r="D515" i="2"/>
  <c r="D514" i="2"/>
  <c r="D513" i="2"/>
  <c r="D512" i="2"/>
  <c r="D511" i="2"/>
  <c r="D510" i="2"/>
  <c r="D509" i="2"/>
  <c r="D508" i="2"/>
  <c r="D507" i="2"/>
  <c r="AE507" i="2" s="1"/>
  <c r="D506" i="2"/>
  <c r="D505" i="2"/>
  <c r="D504" i="2"/>
  <c r="AE504" i="2" s="1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BU483" i="2" s="1"/>
  <c r="D482" i="2"/>
  <c r="D481" i="2"/>
  <c r="D480" i="2"/>
  <c r="D479" i="2"/>
  <c r="D478" i="2"/>
  <c r="D477" i="2"/>
  <c r="D476" i="2"/>
  <c r="D475" i="2"/>
  <c r="AE475" i="2" s="1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AE443" i="2" s="1"/>
  <c r="D442" i="2"/>
  <c r="D441" i="2"/>
  <c r="D440" i="2"/>
  <c r="D439" i="2"/>
  <c r="D438" i="2"/>
  <c r="D437" i="2"/>
  <c r="D436" i="2"/>
  <c r="D435" i="2"/>
  <c r="D434" i="2"/>
  <c r="AE434" i="2" s="1"/>
  <c r="D433" i="2"/>
  <c r="AE433" i="2" s="1"/>
  <c r="D432" i="2"/>
  <c r="AE432" i="2" s="1"/>
  <c r="D431" i="2"/>
  <c r="AE431" i="2" s="1"/>
  <c r="D430" i="2"/>
  <c r="D429" i="2"/>
  <c r="D428" i="2"/>
  <c r="D427" i="2"/>
  <c r="D426" i="2"/>
  <c r="D425" i="2"/>
  <c r="D424" i="2"/>
  <c r="AQ424" i="2" s="1"/>
  <c r="D423" i="2"/>
  <c r="D422" i="2"/>
  <c r="D421" i="2"/>
  <c r="BO421" i="2" s="1"/>
  <c r="D420" i="2"/>
  <c r="BO420" i="2" s="1"/>
  <c r="D419" i="2"/>
  <c r="D418" i="2"/>
  <c r="D417" i="2"/>
  <c r="D416" i="2"/>
  <c r="D415" i="2"/>
  <c r="D414" i="2"/>
  <c r="D413" i="2"/>
  <c r="BU413" i="2" s="1"/>
  <c r="D412" i="2"/>
  <c r="BU412" i="2" s="1"/>
  <c r="D411" i="2"/>
  <c r="D410" i="2"/>
  <c r="D409" i="2"/>
  <c r="AE409" i="2" s="1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BO385" i="2" s="1"/>
  <c r="D384" i="2"/>
  <c r="Y384" i="2" s="1"/>
  <c r="D383" i="2"/>
  <c r="D382" i="2"/>
  <c r="D381" i="2"/>
  <c r="D380" i="2"/>
  <c r="D379" i="2"/>
  <c r="D378" i="2"/>
  <c r="D377" i="2"/>
  <c r="D376" i="2"/>
  <c r="AE376" i="2" s="1"/>
  <c r="D375" i="2"/>
  <c r="D374" i="2"/>
  <c r="D373" i="2"/>
  <c r="D372" i="2"/>
  <c r="D371" i="2"/>
  <c r="D370" i="2"/>
  <c r="D369" i="2"/>
  <c r="D368" i="2"/>
  <c r="D367" i="2"/>
  <c r="D366" i="2"/>
  <c r="D365" i="2"/>
  <c r="AE365" i="2" s="1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AE352" i="2" s="1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AE339" i="2" s="1"/>
  <c r="D338" i="2"/>
  <c r="AE338" i="2" s="1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BO324" i="2" s="1"/>
  <c r="D323" i="2"/>
  <c r="BO323" i="2" s="1"/>
  <c r="D322" i="2"/>
  <c r="D321" i="2"/>
  <c r="AK321" i="2" s="1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AE305" i="2" s="1"/>
  <c r="D304" i="2"/>
  <c r="AE304" i="2" s="1"/>
  <c r="D303" i="2"/>
  <c r="D302" i="2"/>
  <c r="D301" i="2"/>
  <c r="D300" i="2"/>
  <c r="D299" i="2"/>
  <c r="D298" i="2"/>
  <c r="D297" i="2"/>
  <c r="D296" i="2"/>
  <c r="D295" i="2"/>
  <c r="D294" i="2"/>
  <c r="BU294" i="2" s="1"/>
  <c r="D293" i="2"/>
  <c r="D292" i="2"/>
  <c r="D291" i="2"/>
  <c r="D290" i="2"/>
  <c r="D289" i="2"/>
  <c r="D288" i="2"/>
  <c r="D287" i="2"/>
  <c r="AE287" i="2" s="1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AE265" i="2" s="1"/>
  <c r="D264" i="2"/>
  <c r="D263" i="2"/>
  <c r="AE263" i="2" s="1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BU238" i="2" s="1"/>
  <c r="D237" i="2"/>
  <c r="D236" i="2"/>
  <c r="AE236" i="2" s="1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AE215" i="2" s="1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AE184" i="2" s="1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BU169" i="2" s="1"/>
  <c r="D168" i="2"/>
  <c r="BU168" i="2" s="1"/>
  <c r="D167" i="2"/>
  <c r="BU167" i="2" s="1"/>
  <c r="D166" i="2"/>
  <c r="D165" i="2"/>
  <c r="D164" i="2"/>
  <c r="AE164" i="2" s="1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AE151" i="2" s="1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AE118" i="2" s="1"/>
  <c r="D117" i="2"/>
  <c r="AE117" i="2" s="1"/>
  <c r="D116" i="2"/>
  <c r="D115" i="2"/>
  <c r="D114" i="2"/>
  <c r="D113" i="2"/>
  <c r="D112" i="2"/>
  <c r="D111" i="2"/>
  <c r="D110" i="2"/>
  <c r="D109" i="2"/>
  <c r="AE109" i="2" s="1"/>
  <c r="D108" i="2"/>
  <c r="D107" i="2"/>
  <c r="D106" i="2"/>
  <c r="AQ106" i="2" s="1"/>
  <c r="D105" i="2"/>
  <c r="D104" i="2"/>
  <c r="D103" i="2"/>
  <c r="D102" i="2"/>
  <c r="BO102" i="2" s="1"/>
  <c r="D101" i="2"/>
  <c r="BO101" i="2" s="1"/>
  <c r="D100" i="2"/>
  <c r="D99" i="2"/>
  <c r="D98" i="2"/>
  <c r="D97" i="2"/>
  <c r="D96" i="2"/>
  <c r="D95" i="2"/>
  <c r="D94" i="2"/>
  <c r="D93" i="2"/>
  <c r="D92" i="2"/>
  <c r="D91" i="2"/>
  <c r="BU91" i="2" s="1"/>
  <c r="D90" i="2"/>
  <c r="D89" i="2"/>
  <c r="D88" i="2"/>
  <c r="D87" i="2"/>
  <c r="D86" i="2"/>
  <c r="D85" i="2"/>
  <c r="D84" i="2"/>
  <c r="D83" i="2"/>
  <c r="D82" i="2"/>
  <c r="AQ82" i="2" s="1"/>
  <c r="D81" i="2"/>
  <c r="D80" i="2"/>
  <c r="D79" i="2"/>
  <c r="D78" i="2"/>
  <c r="BU78" i="2" s="1"/>
  <c r="D77" i="2"/>
  <c r="D76" i="2"/>
  <c r="D75" i="2"/>
  <c r="AE75" i="2" s="1"/>
  <c r="D74" i="2"/>
  <c r="D73" i="2"/>
  <c r="Y73" i="2" s="1"/>
  <c r="D72" i="2"/>
  <c r="AE72" i="2" s="1"/>
  <c r="D71" i="2"/>
  <c r="D70" i="2"/>
  <c r="D69" i="2"/>
  <c r="D68" i="2"/>
  <c r="D67" i="2"/>
  <c r="D66" i="2"/>
  <c r="BU66" i="2" s="1"/>
  <c r="D65" i="2"/>
  <c r="BU65" i="2" s="1"/>
  <c r="D64" i="2"/>
  <c r="BU64" i="2" s="1"/>
  <c r="D63" i="2"/>
  <c r="AE63" i="2" s="1"/>
  <c r="D62" i="2"/>
  <c r="D61" i="2"/>
  <c r="D60" i="2"/>
  <c r="D59" i="2"/>
  <c r="D58" i="2"/>
  <c r="D57" i="2"/>
  <c r="D56" i="2"/>
  <c r="D55" i="2"/>
  <c r="BU55" i="2" s="1"/>
  <c r="BV55" i="2" s="1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I39" i="2"/>
  <c r="I40" i="2"/>
  <c r="I34" i="2"/>
  <c r="I52" i="2"/>
  <c r="I45" i="2"/>
  <c r="I54" i="2"/>
  <c r="I47" i="2"/>
  <c r="I44" i="2"/>
  <c r="I46" i="2"/>
  <c r="I53" i="2"/>
  <c r="G22" i="2"/>
  <c r="AW22" i="2"/>
  <c r="Y22" i="2"/>
  <c r="M22" i="2"/>
  <c r="AE22" i="2"/>
  <c r="M23" i="2"/>
  <c r="BC22" i="2"/>
  <c r="G6" i="2"/>
  <c r="BO22" i="2"/>
  <c r="S22" i="2"/>
  <c r="BU22" i="2"/>
  <c r="BI22" i="2"/>
  <c r="AQ22" i="2"/>
  <c r="AK22" i="2"/>
  <c r="BO170" i="2" l="1"/>
  <c r="BU170" i="2"/>
  <c r="BU482" i="2"/>
  <c r="BO482" i="2"/>
  <c r="BO67" i="2"/>
  <c r="BU67" i="2"/>
  <c r="BU79" i="2"/>
  <c r="BO79" i="2"/>
  <c r="Y87" i="2"/>
  <c r="AE87" i="2"/>
  <c r="BO166" i="2"/>
  <c r="AE166" i="2"/>
  <c r="AK76" i="2"/>
  <c r="AE76" i="2"/>
  <c r="Y76" i="2"/>
  <c r="AQ76" i="2"/>
  <c r="BU76" i="2"/>
  <c r="BO76" i="2"/>
  <c r="Y364" i="2"/>
  <c r="AE364" i="2"/>
  <c r="AE476" i="2"/>
  <c r="BU476" i="2"/>
  <c r="BU74" i="2"/>
  <c r="AE74" i="2"/>
  <c r="BO74" i="2"/>
  <c r="BU77" i="2"/>
  <c r="BO77" i="2"/>
  <c r="AE165" i="2"/>
  <c r="Y165" i="2"/>
  <c r="AE398" i="2"/>
  <c r="Y398" i="2"/>
  <c r="BU398" i="2"/>
  <c r="BO398" i="2"/>
  <c r="AE414" i="2"/>
  <c r="BO414" i="2"/>
  <c r="AK582" i="2"/>
  <c r="BO582" i="2"/>
  <c r="AE79" i="2"/>
  <c r="AK79" i="2"/>
  <c r="AQ79" i="2"/>
  <c r="Y79" i="2"/>
  <c r="AQ107" i="2"/>
  <c r="AE107" i="2"/>
  <c r="Y235" i="2"/>
  <c r="AK235" i="2"/>
  <c r="AE235" i="2"/>
  <c r="AQ235" i="2"/>
  <c r="BU235" i="2"/>
  <c r="BO235" i="2"/>
  <c r="BO239" i="2"/>
  <c r="BU239" i="2"/>
  <c r="AE267" i="2"/>
  <c r="Y267" i="2"/>
  <c r="BU267" i="2"/>
  <c r="BO267" i="2"/>
  <c r="AE271" i="2"/>
  <c r="BU271" i="2"/>
  <c r="BO271" i="2"/>
  <c r="Y291" i="2"/>
  <c r="AE291" i="2"/>
  <c r="AK291" i="2"/>
  <c r="BU291" i="2"/>
  <c r="BO291" i="2"/>
  <c r="BO295" i="2"/>
  <c r="BU295" i="2"/>
  <c r="BU391" i="2"/>
  <c r="BO391" i="2"/>
  <c r="BU395" i="2"/>
  <c r="BO395" i="2"/>
  <c r="BU399" i="2"/>
  <c r="BO399" i="2"/>
  <c r="AE411" i="2"/>
  <c r="AK411" i="2"/>
  <c r="Y411" i="2"/>
  <c r="BO411" i="2"/>
  <c r="AK415" i="2"/>
  <c r="AE415" i="2"/>
  <c r="Y415" i="2"/>
  <c r="BO415" i="2"/>
  <c r="AK419" i="2"/>
  <c r="AQ419" i="2"/>
  <c r="Y419" i="2"/>
  <c r="AE419" i="2"/>
  <c r="BO419" i="2"/>
  <c r="AE483" i="2"/>
  <c r="Y483" i="2"/>
  <c r="AK483" i="2"/>
  <c r="BO483" i="2"/>
  <c r="AE487" i="2"/>
  <c r="BU487" i="2"/>
  <c r="BO487" i="2"/>
  <c r="BO491" i="2"/>
  <c r="BU491" i="2"/>
  <c r="Y519" i="2"/>
  <c r="AE519" i="2"/>
  <c r="AK519" i="2"/>
  <c r="BU519" i="2"/>
  <c r="BO519" i="2"/>
  <c r="AK66" i="2"/>
  <c r="AE66" i="2"/>
  <c r="Y66" i="2"/>
  <c r="AQ66" i="2"/>
  <c r="BO66" i="2"/>
  <c r="BO78" i="2"/>
  <c r="AE78" i="2"/>
  <c r="Y270" i="2"/>
  <c r="AE270" i="2"/>
  <c r="AK270" i="2"/>
  <c r="AQ270" i="2"/>
  <c r="BU270" i="2"/>
  <c r="BO270" i="2"/>
  <c r="AE390" i="2"/>
  <c r="Y390" i="2"/>
  <c r="AE486" i="2"/>
  <c r="AQ486" i="2"/>
  <c r="Y486" i="2"/>
  <c r="AK486" i="2"/>
  <c r="BO486" i="2"/>
  <c r="BU506" i="2"/>
  <c r="BO506" i="2"/>
  <c r="Y64" i="2"/>
  <c r="AE64" i="2"/>
  <c r="AK64" i="2"/>
  <c r="BO64" i="2"/>
  <c r="Y236" i="2"/>
  <c r="AW236" i="2" s="1"/>
  <c r="AQ236" i="2"/>
  <c r="AK236" i="2"/>
  <c r="BU236" i="2"/>
  <c r="BO236" i="2"/>
  <c r="AE268" i="2"/>
  <c r="Y268" i="2"/>
  <c r="AK268" i="2"/>
  <c r="BU268" i="2"/>
  <c r="BO268" i="2"/>
  <c r="AQ272" i="2"/>
  <c r="AK272" i="2"/>
  <c r="BU272" i="2"/>
  <c r="BO272" i="2"/>
  <c r="AK292" i="2"/>
  <c r="BU292" i="2"/>
  <c r="BO292" i="2"/>
  <c r="AE320" i="2"/>
  <c r="Y320" i="2"/>
  <c r="AK400" i="2"/>
  <c r="AE400" i="2"/>
  <c r="Y400" i="2"/>
  <c r="BU400" i="2"/>
  <c r="BO400" i="2"/>
  <c r="AE412" i="2"/>
  <c r="BO412" i="2"/>
  <c r="AK416" i="2"/>
  <c r="Y416" i="2"/>
  <c r="AE416" i="2"/>
  <c r="AQ416" i="2"/>
  <c r="BO416" i="2"/>
  <c r="Y476" i="2"/>
  <c r="AK476" i="2"/>
  <c r="BO476" i="2"/>
  <c r="AK484" i="2"/>
  <c r="AE484" i="2"/>
  <c r="Y484" i="2"/>
  <c r="AQ484" i="2"/>
  <c r="BO484" i="2"/>
  <c r="AQ488" i="2"/>
  <c r="AE488" i="2"/>
  <c r="Y488" i="2"/>
  <c r="AK488" i="2"/>
  <c r="BU488" i="2"/>
  <c r="BO488" i="2"/>
  <c r="AK520" i="2"/>
  <c r="BU520" i="2"/>
  <c r="BO520" i="2"/>
  <c r="AK234" i="2"/>
  <c r="Y234" i="2"/>
  <c r="AE234" i="2"/>
  <c r="BU234" i="2"/>
  <c r="BO234" i="2"/>
  <c r="AE290" i="2"/>
  <c r="Y290" i="2"/>
  <c r="AK290" i="2"/>
  <c r="BU290" i="2"/>
  <c r="BO290" i="2"/>
  <c r="AE322" i="2"/>
  <c r="BO322" i="2"/>
  <c r="Y394" i="2"/>
  <c r="AE394" i="2"/>
  <c r="BU394" i="2"/>
  <c r="BO394" i="2"/>
  <c r="AE410" i="2"/>
  <c r="AK410" i="2"/>
  <c r="Y410" i="2"/>
  <c r="BO410" i="2"/>
  <c r="AE418" i="2"/>
  <c r="AK418" i="2"/>
  <c r="Y418" i="2"/>
  <c r="AQ418" i="2"/>
  <c r="BO418" i="2"/>
  <c r="AE482" i="2"/>
  <c r="AK482" i="2"/>
  <c r="Y482" i="2"/>
  <c r="BU490" i="2"/>
  <c r="BO490" i="2"/>
  <c r="AE518" i="2"/>
  <c r="Y518" i="2"/>
  <c r="BU518" i="2"/>
  <c r="BO518" i="2"/>
  <c r="AQ80" i="2"/>
  <c r="BO80" i="2"/>
  <c r="AQ108" i="2"/>
  <c r="AE108" i="2"/>
  <c r="AE65" i="2"/>
  <c r="BO65" i="2"/>
  <c r="AE73" i="2"/>
  <c r="AK73" i="2"/>
  <c r="BO73" i="2"/>
  <c r="AQ165" i="2"/>
  <c r="AK165" i="2"/>
  <c r="BO165" i="2"/>
  <c r="AE233" i="2"/>
  <c r="AK233" i="2"/>
  <c r="Y233" i="2"/>
  <c r="BU233" i="2"/>
  <c r="BO233" i="2"/>
  <c r="BU237" i="2"/>
  <c r="BO237" i="2"/>
  <c r="Y269" i="2"/>
  <c r="AK269" i="2"/>
  <c r="AE269" i="2"/>
  <c r="BU269" i="2"/>
  <c r="BO269" i="2"/>
  <c r="BU273" i="2"/>
  <c r="BO273" i="2"/>
  <c r="BU293" i="2"/>
  <c r="BO293" i="2"/>
  <c r="AE401" i="2"/>
  <c r="BU401" i="2"/>
  <c r="BO401" i="2"/>
  <c r="Y413" i="2"/>
  <c r="AK413" i="2"/>
  <c r="AE413" i="2"/>
  <c r="BO413" i="2"/>
  <c r="Y417" i="2"/>
  <c r="AQ417" i="2"/>
  <c r="AK417" i="2"/>
  <c r="AE417" i="2"/>
  <c r="BO417" i="2"/>
  <c r="BU477" i="2"/>
  <c r="BO477" i="2"/>
  <c r="AK485" i="2"/>
  <c r="AQ485" i="2"/>
  <c r="AE485" i="2"/>
  <c r="Y485" i="2"/>
  <c r="BO485" i="2"/>
  <c r="AK489" i="2"/>
  <c r="AQ489" i="2"/>
  <c r="BU489" i="2"/>
  <c r="BO489" i="2"/>
  <c r="AE505" i="2"/>
  <c r="AK505" i="2"/>
  <c r="Y505" i="2"/>
  <c r="BU505" i="2"/>
  <c r="BO505" i="2"/>
  <c r="BU521" i="2"/>
  <c r="BO521" i="2"/>
  <c r="AK581" i="2"/>
  <c r="AE581" i="2"/>
  <c r="Y581" i="2"/>
  <c r="BO581" i="2"/>
  <c r="BO90" i="2"/>
  <c r="AE90" i="2"/>
  <c r="BU90" i="2"/>
  <c r="AE154" i="2"/>
  <c r="BU154" i="2"/>
  <c r="BO154" i="2"/>
  <c r="AE238" i="2"/>
  <c r="BO238" i="2"/>
  <c r="AE294" i="2"/>
  <c r="BO294" i="2"/>
  <c r="BU326" i="2"/>
  <c r="BO326" i="2"/>
  <c r="AE342" i="2"/>
  <c r="Y342" i="2"/>
  <c r="BU342" i="2"/>
  <c r="BO342" i="2"/>
  <c r="AK354" i="2"/>
  <c r="AE354" i="2"/>
  <c r="Y354" i="2"/>
  <c r="AQ354" i="2"/>
  <c r="BU354" i="2"/>
  <c r="BO354" i="2"/>
  <c r="AK390" i="2"/>
  <c r="BU390" i="2"/>
  <c r="BO390" i="2"/>
  <c r="AQ87" i="2"/>
  <c r="AK87" i="2"/>
  <c r="BU87" i="2"/>
  <c r="BO87" i="2"/>
  <c r="BU95" i="2"/>
  <c r="BO95" i="2"/>
  <c r="AQ99" i="2"/>
  <c r="AE99" i="2"/>
  <c r="AK99" i="2"/>
  <c r="BU99" i="2"/>
  <c r="BO99" i="2"/>
  <c r="BO155" i="2"/>
  <c r="BU155" i="2"/>
  <c r="AE167" i="2"/>
  <c r="AK167" i="2"/>
  <c r="Y167" i="2"/>
  <c r="AQ167" i="2"/>
  <c r="BO167" i="2"/>
  <c r="BU195" i="2"/>
  <c r="AE195" i="2"/>
  <c r="BO195" i="2"/>
  <c r="Y199" i="2"/>
  <c r="BU199" i="2"/>
  <c r="BO199" i="2"/>
  <c r="AK243" i="2"/>
  <c r="AQ243" i="2"/>
  <c r="AK343" i="2"/>
  <c r="AE343" i="2"/>
  <c r="Y343" i="2"/>
  <c r="BU343" i="2"/>
  <c r="BO343" i="2"/>
  <c r="AE355" i="2"/>
  <c r="AQ355" i="2"/>
  <c r="AK355" i="2"/>
  <c r="Y355" i="2"/>
  <c r="BU355" i="2"/>
  <c r="BO355" i="2"/>
  <c r="AE363" i="2"/>
  <c r="AQ363" i="2"/>
  <c r="AK363" i="2"/>
  <c r="BU363" i="2"/>
  <c r="BO363" i="2"/>
  <c r="AE367" i="2"/>
  <c r="AK367" i="2"/>
  <c r="Y367" i="2"/>
  <c r="AQ367" i="2"/>
  <c r="BU367" i="2"/>
  <c r="BO367" i="2"/>
  <c r="AE383" i="2"/>
  <c r="Y383" i="2"/>
  <c r="BU383" i="2"/>
  <c r="BO383" i="2"/>
  <c r="AE567" i="2"/>
  <c r="AK567" i="2"/>
  <c r="Y567" i="2"/>
  <c r="BU567" i="2"/>
  <c r="BO567" i="2"/>
  <c r="Y571" i="2"/>
  <c r="AE571" i="2"/>
  <c r="AK571" i="2"/>
  <c r="BU571" i="2"/>
  <c r="BO571" i="2"/>
  <c r="AE82" i="2"/>
  <c r="AK82" i="2"/>
  <c r="Y82" i="2"/>
  <c r="BU82" i="2"/>
  <c r="BO82" i="2"/>
  <c r="AE94" i="2"/>
  <c r="Y94" i="2"/>
  <c r="AQ94" i="2"/>
  <c r="AK94" i="2"/>
  <c r="BU94" i="2"/>
  <c r="BO94" i="2"/>
  <c r="BU158" i="2"/>
  <c r="BO158" i="2"/>
  <c r="AK166" i="2"/>
  <c r="AQ166" i="2"/>
  <c r="Y166" i="2"/>
  <c r="AE194" i="2"/>
  <c r="AK194" i="2"/>
  <c r="Y194" i="2"/>
  <c r="BU194" i="2"/>
  <c r="BO194" i="2"/>
  <c r="BO366" i="2"/>
  <c r="AE366" i="2"/>
  <c r="BU366" i="2"/>
  <c r="AE582" i="2"/>
  <c r="Y582" i="2"/>
  <c r="AQ582" i="2"/>
  <c r="AK83" i="2"/>
  <c r="AE83" i="2"/>
  <c r="Y83" i="2"/>
  <c r="AQ83" i="2"/>
  <c r="BU83" i="2"/>
  <c r="BO83" i="2"/>
  <c r="AE88" i="2"/>
  <c r="AQ88" i="2"/>
  <c r="AK88" i="2"/>
  <c r="Y88" i="2"/>
  <c r="BU88" i="2"/>
  <c r="BO88" i="2"/>
  <c r="AQ104" i="2"/>
  <c r="AK104" i="2"/>
  <c r="Y104" i="2"/>
  <c r="BO104" i="2"/>
  <c r="AK152" i="2"/>
  <c r="BU152" i="2"/>
  <c r="BO152" i="2"/>
  <c r="BO156" i="2"/>
  <c r="BU156" i="2"/>
  <c r="AQ168" i="2"/>
  <c r="AK168" i="2"/>
  <c r="Y168" i="2"/>
  <c r="AE168" i="2"/>
  <c r="BO168" i="2"/>
  <c r="BO196" i="2"/>
  <c r="AE196" i="2"/>
  <c r="BU196" i="2"/>
  <c r="AE200" i="2"/>
  <c r="AK200" i="2"/>
  <c r="Y200" i="2"/>
  <c r="BU200" i="2"/>
  <c r="BO200" i="2"/>
  <c r="AQ240" i="2"/>
  <c r="AK240" i="2"/>
  <c r="Y240" i="2"/>
  <c r="BU240" i="2"/>
  <c r="BO240" i="2"/>
  <c r="AE272" i="2"/>
  <c r="Y272" i="2"/>
  <c r="AE292" i="2"/>
  <c r="Y292" i="2"/>
  <c r="AE344" i="2"/>
  <c r="BU344" i="2"/>
  <c r="BO344" i="2"/>
  <c r="AE356" i="2"/>
  <c r="BU356" i="2"/>
  <c r="BO356" i="2"/>
  <c r="AK364" i="2"/>
  <c r="AQ364" i="2"/>
  <c r="BU364" i="2"/>
  <c r="BO364" i="2"/>
  <c r="BU368" i="2"/>
  <c r="BO368" i="2"/>
  <c r="AE384" i="2"/>
  <c r="AK384" i="2"/>
  <c r="BU384" i="2"/>
  <c r="BO384" i="2"/>
  <c r="AE520" i="2"/>
  <c r="Y520" i="2"/>
  <c r="AE568" i="2"/>
  <c r="AK568" i="2"/>
  <c r="BU568" i="2"/>
  <c r="BO568" i="2"/>
  <c r="AK572" i="2"/>
  <c r="AQ572" i="2"/>
  <c r="AE572" i="2"/>
  <c r="BU572" i="2"/>
  <c r="BO572" i="2"/>
  <c r="AQ98" i="2"/>
  <c r="AK98" i="2"/>
  <c r="AE98" i="2"/>
  <c r="Y98" i="2"/>
  <c r="BU98" i="2"/>
  <c r="BO98" i="2"/>
  <c r="BU186" i="2"/>
  <c r="AE186" i="2"/>
  <c r="BO186" i="2"/>
  <c r="BU202" i="2"/>
  <c r="BO202" i="2"/>
  <c r="BU362" i="2"/>
  <c r="AE362" i="2"/>
  <c r="BO362" i="2"/>
  <c r="BU574" i="2"/>
  <c r="BO574" i="2"/>
  <c r="AK80" i="2"/>
  <c r="AE80" i="2"/>
  <c r="Y80" i="2"/>
  <c r="BU84" i="2"/>
  <c r="BO84" i="2"/>
  <c r="BO92" i="2"/>
  <c r="BU92" i="2"/>
  <c r="AE100" i="2"/>
  <c r="BU100" i="2"/>
  <c r="BO100" i="2"/>
  <c r="BU81" i="2"/>
  <c r="BO81" i="2"/>
  <c r="AE89" i="2"/>
  <c r="BU89" i="2"/>
  <c r="BO89" i="2"/>
  <c r="AQ93" i="2"/>
  <c r="Y93" i="2"/>
  <c r="AK93" i="2"/>
  <c r="BU93" i="2"/>
  <c r="BO93" i="2"/>
  <c r="AK97" i="2"/>
  <c r="AQ97" i="2"/>
  <c r="AE97" i="2"/>
  <c r="Y97" i="2"/>
  <c r="BU97" i="2"/>
  <c r="BO97" i="2"/>
  <c r="BU105" i="2"/>
  <c r="BO105" i="2"/>
  <c r="AE153" i="2"/>
  <c r="Y153" i="2"/>
  <c r="AK153" i="2"/>
  <c r="BU153" i="2"/>
  <c r="BO153" i="2"/>
  <c r="AK157" i="2"/>
  <c r="Y157" i="2"/>
  <c r="AE157" i="2"/>
  <c r="BU157" i="2"/>
  <c r="BO157" i="2"/>
  <c r="AK169" i="2"/>
  <c r="AQ169" i="2"/>
  <c r="Y169" i="2"/>
  <c r="AE169" i="2"/>
  <c r="BO169" i="2"/>
  <c r="AK185" i="2"/>
  <c r="Y185" i="2"/>
  <c r="AE185" i="2"/>
  <c r="BU185" i="2"/>
  <c r="BO185" i="2"/>
  <c r="AE201" i="2"/>
  <c r="AK201" i="2"/>
  <c r="Y201" i="2"/>
  <c r="BU201" i="2"/>
  <c r="BO201" i="2"/>
  <c r="AK237" i="2"/>
  <c r="AQ237" i="2"/>
  <c r="AE237" i="2"/>
  <c r="Y237" i="2"/>
  <c r="BU241" i="2"/>
  <c r="BO241" i="2"/>
  <c r="AQ293" i="2"/>
  <c r="Y293" i="2"/>
  <c r="AK293" i="2"/>
  <c r="AE293" i="2"/>
  <c r="AE321" i="2"/>
  <c r="Y321" i="2"/>
  <c r="AK325" i="2"/>
  <c r="Y325" i="2"/>
  <c r="BO325" i="2"/>
  <c r="AE353" i="2"/>
  <c r="Y353" i="2"/>
  <c r="AK353" i="2"/>
  <c r="AQ353" i="2"/>
  <c r="BU353" i="2"/>
  <c r="BO353" i="2"/>
  <c r="AQ361" i="2"/>
  <c r="AK361" i="2"/>
  <c r="Y361" i="2"/>
  <c r="AE361" i="2"/>
  <c r="BU361" i="2"/>
  <c r="BO361" i="2"/>
  <c r="BU365" i="2"/>
  <c r="BO365" i="2"/>
  <c r="BO369" i="2"/>
  <c r="BU369" i="2"/>
  <c r="BU569" i="2"/>
  <c r="BO569" i="2"/>
  <c r="AK573" i="2"/>
  <c r="AQ573" i="2"/>
  <c r="BU573" i="2"/>
  <c r="BO573" i="2"/>
  <c r="BO91" i="2"/>
  <c r="AE91" i="2"/>
  <c r="BU385" i="2"/>
  <c r="AE385" i="2"/>
  <c r="BO57" i="2"/>
  <c r="BU57" i="2"/>
  <c r="BO59" i="2"/>
  <c r="BU59" i="2"/>
  <c r="BO61" i="2"/>
  <c r="BU61" i="2"/>
  <c r="BO63" i="2"/>
  <c r="BU63" i="2"/>
  <c r="BO69" i="2"/>
  <c r="BU69" i="2"/>
  <c r="BO71" i="2"/>
  <c r="BU71" i="2"/>
  <c r="BO75" i="2"/>
  <c r="BU75" i="2"/>
  <c r="BO85" i="2"/>
  <c r="BU85" i="2"/>
  <c r="BO103" i="2"/>
  <c r="BU103" i="2"/>
  <c r="BO107" i="2"/>
  <c r="BU107" i="2"/>
  <c r="BO109" i="2"/>
  <c r="BU109" i="2"/>
  <c r="BO111" i="2"/>
  <c r="BU111" i="2"/>
  <c r="BO113" i="2"/>
  <c r="BU113" i="2"/>
  <c r="BO115" i="2"/>
  <c r="BU115" i="2"/>
  <c r="BO117" i="2"/>
  <c r="BU117" i="2"/>
  <c r="BO119" i="2"/>
  <c r="BU119" i="2"/>
  <c r="BO121" i="2"/>
  <c r="BU121" i="2"/>
  <c r="BO123" i="2"/>
  <c r="BU123" i="2"/>
  <c r="BO125" i="2"/>
  <c r="BU125" i="2"/>
  <c r="BO127" i="2"/>
  <c r="BU127" i="2"/>
  <c r="BO129" i="2"/>
  <c r="BU129" i="2"/>
  <c r="BO131" i="2"/>
  <c r="BU131" i="2"/>
  <c r="BO133" i="2"/>
  <c r="BU133" i="2"/>
  <c r="BO135" i="2"/>
  <c r="BU135" i="2"/>
  <c r="BO137" i="2"/>
  <c r="BU137" i="2"/>
  <c r="BO139" i="2"/>
  <c r="BU139" i="2"/>
  <c r="BO141" i="2"/>
  <c r="BU141" i="2"/>
  <c r="BO143" i="2"/>
  <c r="BU143" i="2"/>
  <c r="BO145" i="2"/>
  <c r="BU145" i="2"/>
  <c r="BO147" i="2"/>
  <c r="BU147" i="2"/>
  <c r="BO149" i="2"/>
  <c r="BU149" i="2"/>
  <c r="BO151" i="2"/>
  <c r="BU151" i="2"/>
  <c r="BO159" i="2"/>
  <c r="BU159" i="2"/>
  <c r="BO161" i="2"/>
  <c r="BU161" i="2"/>
  <c r="BO163" i="2"/>
  <c r="BU163" i="2"/>
  <c r="BO171" i="2"/>
  <c r="BU171" i="2"/>
  <c r="BO173" i="2"/>
  <c r="BU173" i="2"/>
  <c r="BO175" i="2"/>
  <c r="BU175" i="2"/>
  <c r="BO177" i="2"/>
  <c r="BU177" i="2"/>
  <c r="BO179" i="2"/>
  <c r="BU179" i="2"/>
  <c r="BO181" i="2"/>
  <c r="BU181" i="2"/>
  <c r="BO183" i="2"/>
  <c r="BU183" i="2"/>
  <c r="BO187" i="2"/>
  <c r="BU187" i="2"/>
  <c r="BO189" i="2"/>
  <c r="BU189" i="2"/>
  <c r="BO191" i="2"/>
  <c r="BU191" i="2"/>
  <c r="BO193" i="2"/>
  <c r="BU193" i="2"/>
  <c r="BO197" i="2"/>
  <c r="BU197" i="2"/>
  <c r="BO203" i="2"/>
  <c r="BU203" i="2"/>
  <c r="BO205" i="2"/>
  <c r="BU205" i="2"/>
  <c r="BO207" i="2"/>
  <c r="BU207" i="2"/>
  <c r="BO209" i="2"/>
  <c r="BU209" i="2"/>
  <c r="BO211" i="2"/>
  <c r="BU211" i="2"/>
  <c r="BO213" i="2"/>
  <c r="BU213" i="2"/>
  <c r="BO215" i="2"/>
  <c r="BU215" i="2"/>
  <c r="BO217" i="2"/>
  <c r="BU217" i="2"/>
  <c r="BO219" i="2"/>
  <c r="BU219" i="2"/>
  <c r="BO221" i="2"/>
  <c r="BU221" i="2"/>
  <c r="BO223" i="2"/>
  <c r="BU223" i="2"/>
  <c r="BO225" i="2"/>
  <c r="BU225" i="2"/>
  <c r="BO227" i="2"/>
  <c r="BU227" i="2"/>
  <c r="BO229" i="2"/>
  <c r="BU229" i="2"/>
  <c r="BO231" i="2"/>
  <c r="BU231" i="2"/>
  <c r="BO243" i="2"/>
  <c r="BU243" i="2"/>
  <c r="BO245" i="2"/>
  <c r="BU245" i="2"/>
  <c r="BO247" i="2"/>
  <c r="BU247" i="2"/>
  <c r="BO249" i="2"/>
  <c r="BU249" i="2"/>
  <c r="BO251" i="2"/>
  <c r="BU251" i="2"/>
  <c r="BO253" i="2"/>
  <c r="BU253" i="2"/>
  <c r="BO255" i="2"/>
  <c r="BU255" i="2"/>
  <c r="BO257" i="2"/>
  <c r="BU257" i="2"/>
  <c r="BO259" i="2"/>
  <c r="BU259" i="2"/>
  <c r="BO261" i="2"/>
  <c r="BU261" i="2"/>
  <c r="BO263" i="2"/>
  <c r="BU263" i="2"/>
  <c r="BO265" i="2"/>
  <c r="BU265" i="2"/>
  <c r="BO275" i="2"/>
  <c r="BU275" i="2"/>
  <c r="BO277" i="2"/>
  <c r="BU277" i="2"/>
  <c r="BO279" i="2"/>
  <c r="BU279" i="2"/>
  <c r="BO281" i="2"/>
  <c r="BU281" i="2"/>
  <c r="BO283" i="2"/>
  <c r="BU283" i="2"/>
  <c r="BO56" i="2"/>
  <c r="BU56" i="2"/>
  <c r="BV56" i="2" s="1"/>
  <c r="BO58" i="2"/>
  <c r="BU58" i="2"/>
  <c r="BO60" i="2"/>
  <c r="BU60" i="2"/>
  <c r="BO62" i="2"/>
  <c r="BU62" i="2"/>
  <c r="BO68" i="2"/>
  <c r="BU68" i="2"/>
  <c r="BO70" i="2"/>
  <c r="BU70" i="2"/>
  <c r="BO72" i="2"/>
  <c r="BU72" i="2"/>
  <c r="BO86" i="2"/>
  <c r="BU86" i="2"/>
  <c r="BO96" i="2"/>
  <c r="BU96" i="2"/>
  <c r="BO106" i="2"/>
  <c r="BU106" i="2"/>
  <c r="BO108" i="2"/>
  <c r="BU108" i="2"/>
  <c r="BO110" i="2"/>
  <c r="BU110" i="2"/>
  <c r="BO112" i="2"/>
  <c r="BU112" i="2"/>
  <c r="BO114" i="2"/>
  <c r="BU114" i="2"/>
  <c r="BO116" i="2"/>
  <c r="BU116" i="2"/>
  <c r="BO118" i="2"/>
  <c r="BU118" i="2"/>
  <c r="BO120" i="2"/>
  <c r="BU120" i="2"/>
  <c r="BO122" i="2"/>
  <c r="BU122" i="2"/>
  <c r="BO124" i="2"/>
  <c r="BU124" i="2"/>
  <c r="BO126" i="2"/>
  <c r="BU126" i="2"/>
  <c r="BO128" i="2"/>
  <c r="BU128" i="2"/>
  <c r="BO130" i="2"/>
  <c r="BU130" i="2"/>
  <c r="BO132" i="2"/>
  <c r="BU132" i="2"/>
  <c r="BO134" i="2"/>
  <c r="BU134" i="2"/>
  <c r="BO136" i="2"/>
  <c r="BU136" i="2"/>
  <c r="BO138" i="2"/>
  <c r="BU138" i="2"/>
  <c r="BO140" i="2"/>
  <c r="BU140" i="2"/>
  <c r="BO142" i="2"/>
  <c r="BU142" i="2"/>
  <c r="BO144" i="2"/>
  <c r="BU144" i="2"/>
  <c r="BO146" i="2"/>
  <c r="BU146" i="2"/>
  <c r="BO148" i="2"/>
  <c r="BU148" i="2"/>
  <c r="BO150" i="2"/>
  <c r="BU150" i="2"/>
  <c r="BO160" i="2"/>
  <c r="BU160" i="2"/>
  <c r="BO162" i="2"/>
  <c r="BU162" i="2"/>
  <c r="BO164" i="2"/>
  <c r="BU164" i="2"/>
  <c r="BO172" i="2"/>
  <c r="BU172" i="2"/>
  <c r="BO174" i="2"/>
  <c r="BU174" i="2"/>
  <c r="BO176" i="2"/>
  <c r="BU176" i="2"/>
  <c r="BO178" i="2"/>
  <c r="BU178" i="2"/>
  <c r="BO180" i="2"/>
  <c r="BU180" i="2"/>
  <c r="BO182" i="2"/>
  <c r="BU182" i="2"/>
  <c r="BO184" i="2"/>
  <c r="BU184" i="2"/>
  <c r="BO188" i="2"/>
  <c r="BU188" i="2"/>
  <c r="BO190" i="2"/>
  <c r="BU190" i="2"/>
  <c r="BO192" i="2"/>
  <c r="BU192" i="2"/>
  <c r="BO198" i="2"/>
  <c r="BU198" i="2"/>
  <c r="BO204" i="2"/>
  <c r="BU204" i="2"/>
  <c r="BO206" i="2"/>
  <c r="BU206" i="2"/>
  <c r="BO208" i="2"/>
  <c r="BU208" i="2"/>
  <c r="BO210" i="2"/>
  <c r="BU210" i="2"/>
  <c r="BO212" i="2"/>
  <c r="BU212" i="2"/>
  <c r="BO214" i="2"/>
  <c r="BU214" i="2"/>
  <c r="BO216" i="2"/>
  <c r="BU216" i="2"/>
  <c r="BO218" i="2"/>
  <c r="BU218" i="2"/>
  <c r="BO220" i="2"/>
  <c r="BU220" i="2"/>
  <c r="BO222" i="2"/>
  <c r="BU222" i="2"/>
  <c r="BO224" i="2"/>
  <c r="BU224" i="2"/>
  <c r="BO226" i="2"/>
  <c r="BU226" i="2"/>
  <c r="BO228" i="2"/>
  <c r="BU228" i="2"/>
  <c r="BO230" i="2"/>
  <c r="BU230" i="2"/>
  <c r="BO232" i="2"/>
  <c r="BU232" i="2"/>
  <c r="BO242" i="2"/>
  <c r="BU242" i="2"/>
  <c r="BO244" i="2"/>
  <c r="BU244" i="2"/>
  <c r="BO246" i="2"/>
  <c r="BU246" i="2"/>
  <c r="BO248" i="2"/>
  <c r="BU248" i="2"/>
  <c r="BO250" i="2"/>
  <c r="BU250" i="2"/>
  <c r="BO252" i="2"/>
  <c r="BU252" i="2"/>
  <c r="BO254" i="2"/>
  <c r="BU254" i="2"/>
  <c r="BO256" i="2"/>
  <c r="BU256" i="2"/>
  <c r="BO258" i="2"/>
  <c r="BU258" i="2"/>
  <c r="BO260" i="2"/>
  <c r="BU260" i="2"/>
  <c r="BO262" i="2"/>
  <c r="BU262" i="2"/>
  <c r="BO264" i="2"/>
  <c r="BU264" i="2"/>
  <c r="BO266" i="2"/>
  <c r="BU266" i="2"/>
  <c r="BO274" i="2"/>
  <c r="BU274" i="2"/>
  <c r="BO276" i="2"/>
  <c r="BU276" i="2"/>
  <c r="BO278" i="2"/>
  <c r="BU278" i="2"/>
  <c r="BO280" i="2"/>
  <c r="BU280" i="2"/>
  <c r="BO282" i="2"/>
  <c r="BU282" i="2"/>
  <c r="BO284" i="2"/>
  <c r="BU284" i="2"/>
  <c r="BO286" i="2"/>
  <c r="BU286" i="2"/>
  <c r="BO288" i="2"/>
  <c r="BU288" i="2"/>
  <c r="BO296" i="2"/>
  <c r="BU296" i="2"/>
  <c r="BO298" i="2"/>
  <c r="BU298" i="2"/>
  <c r="BO300" i="2"/>
  <c r="BU300" i="2"/>
  <c r="BO302" i="2"/>
  <c r="BU302" i="2"/>
  <c r="BO304" i="2"/>
  <c r="BU304" i="2"/>
  <c r="BO306" i="2"/>
  <c r="BU306" i="2"/>
  <c r="BO308" i="2"/>
  <c r="BU308" i="2"/>
  <c r="BO310" i="2"/>
  <c r="BU310" i="2"/>
  <c r="BO312" i="2"/>
  <c r="BU312" i="2"/>
  <c r="BO314" i="2"/>
  <c r="BU314" i="2"/>
  <c r="BO316" i="2"/>
  <c r="BU316" i="2"/>
  <c r="BO318" i="2"/>
  <c r="BU318" i="2"/>
  <c r="BO328" i="2"/>
  <c r="BU328" i="2"/>
  <c r="BO330" i="2"/>
  <c r="BU330" i="2"/>
  <c r="BO332" i="2"/>
  <c r="BU332" i="2"/>
  <c r="BO334" i="2"/>
  <c r="BU334" i="2"/>
  <c r="BO336" i="2"/>
  <c r="BU336" i="2"/>
  <c r="BO338" i="2"/>
  <c r="BU338" i="2"/>
  <c r="BO340" i="2"/>
  <c r="BU340" i="2"/>
  <c r="BO346" i="2"/>
  <c r="BU346" i="2"/>
  <c r="BO348" i="2"/>
  <c r="BU348" i="2"/>
  <c r="BO350" i="2"/>
  <c r="BU350" i="2"/>
  <c r="BO352" i="2"/>
  <c r="BU352" i="2"/>
  <c r="BO358" i="2"/>
  <c r="BU358" i="2"/>
  <c r="BO360" i="2"/>
  <c r="BU360" i="2"/>
  <c r="BO370" i="2"/>
  <c r="BU370" i="2"/>
  <c r="BO372" i="2"/>
  <c r="BU372" i="2"/>
  <c r="BO374" i="2"/>
  <c r="BU374" i="2"/>
  <c r="BO376" i="2"/>
  <c r="BU376" i="2"/>
  <c r="BO378" i="2"/>
  <c r="BU378" i="2"/>
  <c r="BO380" i="2"/>
  <c r="BU380" i="2"/>
  <c r="BO382" i="2"/>
  <c r="BU382" i="2"/>
  <c r="BO386" i="2"/>
  <c r="BU386" i="2"/>
  <c r="BO388" i="2"/>
  <c r="BU388" i="2"/>
  <c r="BO392" i="2"/>
  <c r="BU392" i="2"/>
  <c r="BO396" i="2"/>
  <c r="BU396" i="2"/>
  <c r="BO402" i="2"/>
  <c r="BU402" i="2"/>
  <c r="BO404" i="2"/>
  <c r="BU404" i="2"/>
  <c r="BO406" i="2"/>
  <c r="BU406" i="2"/>
  <c r="BO408" i="2"/>
  <c r="BU408" i="2"/>
  <c r="BO422" i="2"/>
  <c r="BU422" i="2"/>
  <c r="BO424" i="2"/>
  <c r="BU424" i="2"/>
  <c r="BO426" i="2"/>
  <c r="BU426" i="2"/>
  <c r="BO428" i="2"/>
  <c r="BU428" i="2"/>
  <c r="BO430" i="2"/>
  <c r="BU430" i="2"/>
  <c r="BO432" i="2"/>
  <c r="BU432" i="2"/>
  <c r="BO434" i="2"/>
  <c r="BU434" i="2"/>
  <c r="BO436" i="2"/>
  <c r="BU436" i="2"/>
  <c r="BO438" i="2"/>
  <c r="BU438" i="2"/>
  <c r="BO440" i="2"/>
  <c r="BU440" i="2"/>
  <c r="BO442" i="2"/>
  <c r="BU442" i="2"/>
  <c r="BO444" i="2"/>
  <c r="BU444" i="2"/>
  <c r="BO446" i="2"/>
  <c r="BU446" i="2"/>
  <c r="BO448" i="2"/>
  <c r="BU448" i="2"/>
  <c r="BO450" i="2"/>
  <c r="BU450" i="2"/>
  <c r="BO452" i="2"/>
  <c r="BU452" i="2"/>
  <c r="BO454" i="2"/>
  <c r="BU454" i="2"/>
  <c r="BO456" i="2"/>
  <c r="BU456" i="2"/>
  <c r="BO458" i="2"/>
  <c r="BU458" i="2"/>
  <c r="BO460" i="2"/>
  <c r="BU460" i="2"/>
  <c r="BO462" i="2"/>
  <c r="BU462" i="2"/>
  <c r="BO464" i="2"/>
  <c r="BU464" i="2"/>
  <c r="BO466" i="2"/>
  <c r="BU466" i="2"/>
  <c r="BO468" i="2"/>
  <c r="BU468" i="2"/>
  <c r="BO470" i="2"/>
  <c r="BU470" i="2"/>
  <c r="BO472" i="2"/>
  <c r="BU472" i="2"/>
  <c r="BO474" i="2"/>
  <c r="BU474" i="2"/>
  <c r="BO478" i="2"/>
  <c r="BU478" i="2"/>
  <c r="BO480" i="2"/>
  <c r="BU480" i="2"/>
  <c r="BO492" i="2"/>
  <c r="BU492" i="2"/>
  <c r="BO494" i="2"/>
  <c r="BU494" i="2"/>
  <c r="BO496" i="2"/>
  <c r="BU496" i="2"/>
  <c r="BO498" i="2"/>
  <c r="BU498" i="2"/>
  <c r="BO500" i="2"/>
  <c r="BU500" i="2"/>
  <c r="BO502" i="2"/>
  <c r="BU502" i="2"/>
  <c r="BO504" i="2"/>
  <c r="BU504" i="2"/>
  <c r="BO508" i="2"/>
  <c r="BU508" i="2"/>
  <c r="BO510" i="2"/>
  <c r="BU510" i="2"/>
  <c r="BO512" i="2"/>
  <c r="BU512" i="2"/>
  <c r="BO514" i="2"/>
  <c r="BU514" i="2"/>
  <c r="BO516" i="2"/>
  <c r="BU516" i="2"/>
  <c r="BO522" i="2"/>
  <c r="BU522" i="2"/>
  <c r="BO524" i="2"/>
  <c r="BU524" i="2"/>
  <c r="BO526" i="2"/>
  <c r="BU526" i="2"/>
  <c r="BO528" i="2"/>
  <c r="BU528" i="2"/>
  <c r="BO530" i="2"/>
  <c r="BU530" i="2"/>
  <c r="BO532" i="2"/>
  <c r="BU532" i="2"/>
  <c r="BO534" i="2"/>
  <c r="BU534" i="2"/>
  <c r="BO536" i="2"/>
  <c r="BU536" i="2"/>
  <c r="BO538" i="2"/>
  <c r="BU538" i="2"/>
  <c r="BO540" i="2"/>
  <c r="BU540" i="2"/>
  <c r="BO542" i="2"/>
  <c r="BU542" i="2"/>
  <c r="BO544" i="2"/>
  <c r="BU544" i="2"/>
  <c r="BO546" i="2"/>
  <c r="BU546" i="2"/>
  <c r="BO548" i="2"/>
  <c r="BU548" i="2"/>
  <c r="BO550" i="2"/>
  <c r="BU550" i="2"/>
  <c r="BO552" i="2"/>
  <c r="BU552" i="2"/>
  <c r="BO554" i="2"/>
  <c r="BU554" i="2"/>
  <c r="BO556" i="2"/>
  <c r="BU556" i="2"/>
  <c r="BO558" i="2"/>
  <c r="BU558" i="2"/>
  <c r="BO560" i="2"/>
  <c r="BU560" i="2"/>
  <c r="BO562" i="2"/>
  <c r="BU562" i="2"/>
  <c r="BO564" i="2"/>
  <c r="BU564" i="2"/>
  <c r="BO566" i="2"/>
  <c r="BU566" i="2"/>
  <c r="BO570" i="2"/>
  <c r="BU570" i="2"/>
  <c r="BO576" i="2"/>
  <c r="BU576" i="2"/>
  <c r="BO578" i="2"/>
  <c r="BU578" i="2"/>
  <c r="BO580" i="2"/>
  <c r="BU580" i="2"/>
  <c r="BO285" i="2"/>
  <c r="BU285" i="2"/>
  <c r="BO287" i="2"/>
  <c r="BU287" i="2"/>
  <c r="BO289" i="2"/>
  <c r="BU289" i="2"/>
  <c r="BO297" i="2"/>
  <c r="BU297" i="2"/>
  <c r="BO299" i="2"/>
  <c r="BU299" i="2"/>
  <c r="BO301" i="2"/>
  <c r="BU301" i="2"/>
  <c r="BO303" i="2"/>
  <c r="BU303" i="2"/>
  <c r="BO305" i="2"/>
  <c r="BU305" i="2"/>
  <c r="BO307" i="2"/>
  <c r="BU307" i="2"/>
  <c r="BO309" i="2"/>
  <c r="BU309" i="2"/>
  <c r="BO311" i="2"/>
  <c r="BU311" i="2"/>
  <c r="BO313" i="2"/>
  <c r="BU313" i="2"/>
  <c r="BO315" i="2"/>
  <c r="BU315" i="2"/>
  <c r="BO317" i="2"/>
  <c r="BU317" i="2"/>
  <c r="BO319" i="2"/>
  <c r="BU319" i="2"/>
  <c r="BO327" i="2"/>
  <c r="BU327" i="2"/>
  <c r="BO329" i="2"/>
  <c r="BU329" i="2"/>
  <c r="BO331" i="2"/>
  <c r="BU331" i="2"/>
  <c r="BO333" i="2"/>
  <c r="BU333" i="2"/>
  <c r="BO335" i="2"/>
  <c r="BU335" i="2"/>
  <c r="BO337" i="2"/>
  <c r="BU337" i="2"/>
  <c r="BO339" i="2"/>
  <c r="BU339" i="2"/>
  <c r="BO341" i="2"/>
  <c r="BU341" i="2"/>
  <c r="BO345" i="2"/>
  <c r="BU345" i="2"/>
  <c r="BO347" i="2"/>
  <c r="BU347" i="2"/>
  <c r="BO349" i="2"/>
  <c r="BU349" i="2"/>
  <c r="BO351" i="2"/>
  <c r="BU351" i="2"/>
  <c r="BO357" i="2"/>
  <c r="BU357" i="2"/>
  <c r="BO359" i="2"/>
  <c r="BU359" i="2"/>
  <c r="BO371" i="2"/>
  <c r="BU371" i="2"/>
  <c r="BO373" i="2"/>
  <c r="BU373" i="2"/>
  <c r="BO375" i="2"/>
  <c r="BU375" i="2"/>
  <c r="BO377" i="2"/>
  <c r="BU377" i="2"/>
  <c r="BO379" i="2"/>
  <c r="BU379" i="2"/>
  <c r="BO381" i="2"/>
  <c r="BU381" i="2"/>
  <c r="BO387" i="2"/>
  <c r="BU387" i="2"/>
  <c r="BO389" i="2"/>
  <c r="BU389" i="2"/>
  <c r="BO393" i="2"/>
  <c r="BU393" i="2"/>
  <c r="BO397" i="2"/>
  <c r="BU397" i="2"/>
  <c r="BO403" i="2"/>
  <c r="BU403" i="2"/>
  <c r="BO405" i="2"/>
  <c r="BU405" i="2"/>
  <c r="BO407" i="2"/>
  <c r="BU407" i="2"/>
  <c r="BO409" i="2"/>
  <c r="BU409" i="2"/>
  <c r="BO423" i="2"/>
  <c r="BU423" i="2"/>
  <c r="BO425" i="2"/>
  <c r="BU425" i="2"/>
  <c r="BO427" i="2"/>
  <c r="BU427" i="2"/>
  <c r="BO429" i="2"/>
  <c r="BU429" i="2"/>
  <c r="BO431" i="2"/>
  <c r="BU431" i="2"/>
  <c r="BO433" i="2"/>
  <c r="BU433" i="2"/>
  <c r="BO435" i="2"/>
  <c r="BU435" i="2"/>
  <c r="BO437" i="2"/>
  <c r="BU437" i="2"/>
  <c r="BO439" i="2"/>
  <c r="BU439" i="2"/>
  <c r="BO441" i="2"/>
  <c r="BU441" i="2"/>
  <c r="BO443" i="2"/>
  <c r="BU443" i="2"/>
  <c r="BO445" i="2"/>
  <c r="BU445" i="2"/>
  <c r="BO447" i="2"/>
  <c r="BU447" i="2"/>
  <c r="BO449" i="2"/>
  <c r="BU449" i="2"/>
  <c r="BO451" i="2"/>
  <c r="BU451" i="2"/>
  <c r="BO453" i="2"/>
  <c r="BU453" i="2"/>
  <c r="BO455" i="2"/>
  <c r="BU455" i="2"/>
  <c r="BO457" i="2"/>
  <c r="BU457" i="2"/>
  <c r="BO459" i="2"/>
  <c r="BU459" i="2"/>
  <c r="BO461" i="2"/>
  <c r="BU461" i="2"/>
  <c r="BO463" i="2"/>
  <c r="BU463" i="2"/>
  <c r="BO465" i="2"/>
  <c r="BU465" i="2"/>
  <c r="BO467" i="2"/>
  <c r="BU467" i="2"/>
  <c r="BO469" i="2"/>
  <c r="BU469" i="2"/>
  <c r="BO471" i="2"/>
  <c r="BU471" i="2"/>
  <c r="BO473" i="2"/>
  <c r="BU473" i="2"/>
  <c r="BO475" i="2"/>
  <c r="BU475" i="2"/>
  <c r="BO479" i="2"/>
  <c r="BU479" i="2"/>
  <c r="BO481" i="2"/>
  <c r="BU481" i="2"/>
  <c r="BO493" i="2"/>
  <c r="BU493" i="2"/>
  <c r="BO495" i="2"/>
  <c r="BU495" i="2"/>
  <c r="BO497" i="2"/>
  <c r="BU497" i="2"/>
  <c r="BO499" i="2"/>
  <c r="BU499" i="2"/>
  <c r="BO501" i="2"/>
  <c r="BU501" i="2"/>
  <c r="BO503" i="2"/>
  <c r="BU503" i="2"/>
  <c r="BO507" i="2"/>
  <c r="BU507" i="2"/>
  <c r="BO509" i="2"/>
  <c r="BU509" i="2"/>
  <c r="BO511" i="2"/>
  <c r="BU511" i="2"/>
  <c r="BO513" i="2"/>
  <c r="BU513" i="2"/>
  <c r="BO515" i="2"/>
  <c r="BU515" i="2"/>
  <c r="BO517" i="2"/>
  <c r="BU517" i="2"/>
  <c r="BO523" i="2"/>
  <c r="BU523" i="2"/>
  <c r="BO525" i="2"/>
  <c r="BU525" i="2"/>
  <c r="BO527" i="2"/>
  <c r="BU527" i="2"/>
  <c r="BO529" i="2"/>
  <c r="BU529" i="2"/>
  <c r="BO531" i="2"/>
  <c r="BU531" i="2"/>
  <c r="BO533" i="2"/>
  <c r="BU533" i="2"/>
  <c r="BO535" i="2"/>
  <c r="BU535" i="2"/>
  <c r="BO537" i="2"/>
  <c r="BU537" i="2"/>
  <c r="BO539" i="2"/>
  <c r="BU539" i="2"/>
  <c r="BO541" i="2"/>
  <c r="BU541" i="2"/>
  <c r="BO543" i="2"/>
  <c r="BU543" i="2"/>
  <c r="BO545" i="2"/>
  <c r="BU545" i="2"/>
  <c r="BO547" i="2"/>
  <c r="BU547" i="2"/>
  <c r="BO549" i="2"/>
  <c r="BU549" i="2"/>
  <c r="BO551" i="2"/>
  <c r="BU551" i="2"/>
  <c r="BO553" i="2"/>
  <c r="BU553" i="2"/>
  <c r="BO555" i="2"/>
  <c r="BU555" i="2"/>
  <c r="BO557" i="2"/>
  <c r="BU557" i="2"/>
  <c r="BO559" i="2"/>
  <c r="BU559" i="2"/>
  <c r="BO561" i="2"/>
  <c r="BU561" i="2"/>
  <c r="BO563" i="2"/>
  <c r="BU563" i="2"/>
  <c r="BO565" i="2"/>
  <c r="BU565" i="2"/>
  <c r="BO575" i="2"/>
  <c r="BU575" i="2"/>
  <c r="BO577" i="2"/>
  <c r="BU577" i="2"/>
  <c r="BO579" i="2"/>
  <c r="BU579" i="2"/>
  <c r="BP55" i="2"/>
  <c r="BI64" i="2"/>
  <c r="BI104" i="2"/>
  <c r="BI152" i="2"/>
  <c r="BI194" i="2"/>
  <c r="BI200" i="2"/>
  <c r="BI234" i="2"/>
  <c r="BI240" i="2"/>
  <c r="BI268" i="2"/>
  <c r="BI290" i="2"/>
  <c r="BI292" i="2"/>
  <c r="BI320" i="2"/>
  <c r="BI384" i="2"/>
  <c r="BI390" i="2"/>
  <c r="BI400" i="2"/>
  <c r="BI410" i="2"/>
  <c r="BI476" i="2"/>
  <c r="BI482" i="2"/>
  <c r="BI520" i="2"/>
  <c r="BI568" i="2"/>
  <c r="BI73" i="2"/>
  <c r="BI93" i="2"/>
  <c r="BI153" i="2"/>
  <c r="BI157" i="2"/>
  <c r="BI185" i="2"/>
  <c r="BI201" i="2"/>
  <c r="BI233" i="2"/>
  <c r="BI269" i="2"/>
  <c r="BI291" i="2"/>
  <c r="BI321" i="2"/>
  <c r="BI343" i="2"/>
  <c r="BI411" i="2"/>
  <c r="BI413" i="2"/>
  <c r="BI415" i="2"/>
  <c r="BI483" i="2"/>
  <c r="BI505" i="2"/>
  <c r="BI519" i="2"/>
  <c r="BI567" i="2"/>
  <c r="BI571" i="2"/>
  <c r="BI581" i="2"/>
  <c r="BC55" i="2"/>
  <c r="BI55" i="2"/>
  <c r="BJ55" i="2" s="1"/>
  <c r="BC57" i="2"/>
  <c r="BI57" i="2"/>
  <c r="BC59" i="2"/>
  <c r="BI59" i="2"/>
  <c r="BC61" i="2"/>
  <c r="BI61" i="2"/>
  <c r="BC63" i="2"/>
  <c r="BI63" i="2"/>
  <c r="BC65" i="2"/>
  <c r="BI65" i="2"/>
  <c r="BC67" i="2"/>
  <c r="BI67" i="2"/>
  <c r="BC69" i="2"/>
  <c r="BI69" i="2"/>
  <c r="BC71" i="2"/>
  <c r="BI71" i="2"/>
  <c r="BC75" i="2"/>
  <c r="BI75" i="2"/>
  <c r="BC77" i="2"/>
  <c r="BI77" i="2"/>
  <c r="BC79" i="2"/>
  <c r="BI79" i="2"/>
  <c r="BC81" i="2"/>
  <c r="BI81" i="2"/>
  <c r="BC83" i="2"/>
  <c r="BI83" i="2"/>
  <c r="BC85" i="2"/>
  <c r="BI85" i="2"/>
  <c r="BC87" i="2"/>
  <c r="BI87" i="2"/>
  <c r="BC89" i="2"/>
  <c r="BI89" i="2"/>
  <c r="BC91" i="2"/>
  <c r="BI91" i="2"/>
  <c r="BC95" i="2"/>
  <c r="BI95" i="2"/>
  <c r="BC97" i="2"/>
  <c r="BI97" i="2"/>
  <c r="BC99" i="2"/>
  <c r="BI99" i="2"/>
  <c r="BC101" i="2"/>
  <c r="BI101" i="2"/>
  <c r="BC103" i="2"/>
  <c r="BI103" i="2"/>
  <c r="BC105" i="2"/>
  <c r="BI105" i="2"/>
  <c r="BC107" i="2"/>
  <c r="BI107" i="2"/>
  <c r="BC109" i="2"/>
  <c r="BI109" i="2"/>
  <c r="BC111" i="2"/>
  <c r="BI111" i="2"/>
  <c r="BC113" i="2"/>
  <c r="BI113" i="2"/>
  <c r="BC115" i="2"/>
  <c r="BI115" i="2"/>
  <c r="BC117" i="2"/>
  <c r="BI117" i="2"/>
  <c r="BC119" i="2"/>
  <c r="BI119" i="2"/>
  <c r="BC121" i="2"/>
  <c r="BI121" i="2"/>
  <c r="BC123" i="2"/>
  <c r="BI123" i="2"/>
  <c r="BC125" i="2"/>
  <c r="BI125" i="2"/>
  <c r="BC127" i="2"/>
  <c r="BI127" i="2"/>
  <c r="BC129" i="2"/>
  <c r="BI129" i="2"/>
  <c r="BC131" i="2"/>
  <c r="BI131" i="2"/>
  <c r="BC133" i="2"/>
  <c r="BI133" i="2"/>
  <c r="BC135" i="2"/>
  <c r="BI135" i="2"/>
  <c r="BC137" i="2"/>
  <c r="BI137" i="2"/>
  <c r="BC139" i="2"/>
  <c r="BI139" i="2"/>
  <c r="BC141" i="2"/>
  <c r="BI141" i="2"/>
  <c r="BC143" i="2"/>
  <c r="BI143" i="2"/>
  <c r="BC145" i="2"/>
  <c r="BI145" i="2"/>
  <c r="BC147" i="2"/>
  <c r="BI147" i="2"/>
  <c r="BC149" i="2"/>
  <c r="BI149" i="2"/>
  <c r="BC151" i="2"/>
  <c r="BI151" i="2"/>
  <c r="BC155" i="2"/>
  <c r="BI155" i="2"/>
  <c r="BC159" i="2"/>
  <c r="BI159" i="2"/>
  <c r="BC161" i="2"/>
  <c r="BI161" i="2"/>
  <c r="BC163" i="2"/>
  <c r="BI163" i="2"/>
  <c r="BC165" i="2"/>
  <c r="BI165" i="2"/>
  <c r="BC167" i="2"/>
  <c r="BI167" i="2"/>
  <c r="BC169" i="2"/>
  <c r="BI169" i="2"/>
  <c r="BC171" i="2"/>
  <c r="BI171" i="2"/>
  <c r="BC173" i="2"/>
  <c r="BI173" i="2"/>
  <c r="BC175" i="2"/>
  <c r="BI175" i="2"/>
  <c r="BC177" i="2"/>
  <c r="BI177" i="2"/>
  <c r="BC179" i="2"/>
  <c r="BI179" i="2"/>
  <c r="BC181" i="2"/>
  <c r="BI181" i="2"/>
  <c r="BC183" i="2"/>
  <c r="BI183" i="2"/>
  <c r="BC187" i="2"/>
  <c r="BI187" i="2"/>
  <c r="BC189" i="2"/>
  <c r="BI189" i="2"/>
  <c r="BC191" i="2"/>
  <c r="BI191" i="2"/>
  <c r="BC193" i="2"/>
  <c r="BI193" i="2"/>
  <c r="BC195" i="2"/>
  <c r="BI195" i="2"/>
  <c r="BC197" i="2"/>
  <c r="BI197" i="2"/>
  <c r="BC199" i="2"/>
  <c r="BI199" i="2"/>
  <c r="BC203" i="2"/>
  <c r="BI203" i="2"/>
  <c r="BC205" i="2"/>
  <c r="BI205" i="2"/>
  <c r="BC207" i="2"/>
  <c r="BI207" i="2"/>
  <c r="BC209" i="2"/>
  <c r="BI209" i="2"/>
  <c r="BC211" i="2"/>
  <c r="BI211" i="2"/>
  <c r="BC213" i="2"/>
  <c r="BI213" i="2"/>
  <c r="BC215" i="2"/>
  <c r="BI215" i="2"/>
  <c r="BC217" i="2"/>
  <c r="BI217" i="2"/>
  <c r="BC219" i="2"/>
  <c r="BI219" i="2"/>
  <c r="BC221" i="2"/>
  <c r="BI221" i="2"/>
  <c r="BC223" i="2"/>
  <c r="BI223" i="2"/>
  <c r="BC225" i="2"/>
  <c r="BI225" i="2"/>
  <c r="BC227" i="2"/>
  <c r="BI227" i="2"/>
  <c r="BC229" i="2"/>
  <c r="BI229" i="2"/>
  <c r="BC231" i="2"/>
  <c r="BI231" i="2"/>
  <c r="BC235" i="2"/>
  <c r="BI235" i="2"/>
  <c r="BC237" i="2"/>
  <c r="BI237" i="2"/>
  <c r="BC239" i="2"/>
  <c r="BI239" i="2"/>
  <c r="BC241" i="2"/>
  <c r="BI241" i="2"/>
  <c r="BC243" i="2"/>
  <c r="BI243" i="2"/>
  <c r="BC245" i="2"/>
  <c r="BI245" i="2"/>
  <c r="BC247" i="2"/>
  <c r="BI247" i="2"/>
  <c r="BC249" i="2"/>
  <c r="BI249" i="2"/>
  <c r="BC251" i="2"/>
  <c r="BI251" i="2"/>
  <c r="BC253" i="2"/>
  <c r="BI253" i="2"/>
  <c r="BC255" i="2"/>
  <c r="BI255" i="2"/>
  <c r="BC257" i="2"/>
  <c r="BI257" i="2"/>
  <c r="BC259" i="2"/>
  <c r="BI259" i="2"/>
  <c r="BC261" i="2"/>
  <c r="BI261" i="2"/>
  <c r="BC263" i="2"/>
  <c r="BI263" i="2"/>
  <c r="BC265" i="2"/>
  <c r="BI265" i="2"/>
  <c r="BC267" i="2"/>
  <c r="BI267" i="2"/>
  <c r="BC271" i="2"/>
  <c r="BI271" i="2"/>
  <c r="BC273" i="2"/>
  <c r="BI273" i="2"/>
  <c r="BC275" i="2"/>
  <c r="BI275" i="2"/>
  <c r="BC277" i="2"/>
  <c r="BI277" i="2"/>
  <c r="BC279" i="2"/>
  <c r="BI279" i="2"/>
  <c r="BC281" i="2"/>
  <c r="BI281" i="2"/>
  <c r="BC283" i="2"/>
  <c r="BI283" i="2"/>
  <c r="BC285" i="2"/>
  <c r="BI285" i="2"/>
  <c r="BC287" i="2"/>
  <c r="BI287" i="2"/>
  <c r="BC289" i="2"/>
  <c r="BI289" i="2"/>
  <c r="BC293" i="2"/>
  <c r="BI293" i="2"/>
  <c r="BC295" i="2"/>
  <c r="BI295" i="2"/>
  <c r="BC297" i="2"/>
  <c r="BI297" i="2"/>
  <c r="BC299" i="2"/>
  <c r="BI299" i="2"/>
  <c r="BC301" i="2"/>
  <c r="BI301" i="2"/>
  <c r="BC303" i="2"/>
  <c r="BI303" i="2"/>
  <c r="BC305" i="2"/>
  <c r="BI305" i="2"/>
  <c r="BC307" i="2"/>
  <c r="BI307" i="2"/>
  <c r="BC309" i="2"/>
  <c r="BI309" i="2"/>
  <c r="BC311" i="2"/>
  <c r="BI311" i="2"/>
  <c r="BC313" i="2"/>
  <c r="BI313" i="2"/>
  <c r="BC315" i="2"/>
  <c r="BI315" i="2"/>
  <c r="BC317" i="2"/>
  <c r="BI317" i="2"/>
  <c r="BC319" i="2"/>
  <c r="BI319" i="2"/>
  <c r="BC323" i="2"/>
  <c r="BI323" i="2"/>
  <c r="BC325" i="2"/>
  <c r="BI325" i="2"/>
  <c r="BC327" i="2"/>
  <c r="BI327" i="2"/>
  <c r="BC329" i="2"/>
  <c r="BI329" i="2"/>
  <c r="BC331" i="2"/>
  <c r="BI331" i="2"/>
  <c r="BC333" i="2"/>
  <c r="BI333" i="2"/>
  <c r="BC335" i="2"/>
  <c r="BI335" i="2"/>
  <c r="BC337" i="2"/>
  <c r="BI337" i="2"/>
  <c r="BC339" i="2"/>
  <c r="BI339" i="2"/>
  <c r="BC341" i="2"/>
  <c r="BI341" i="2"/>
  <c r="BC345" i="2"/>
  <c r="BI345" i="2"/>
  <c r="BC347" i="2"/>
  <c r="BI347" i="2"/>
  <c r="BC349" i="2"/>
  <c r="BI349" i="2"/>
  <c r="BC351" i="2"/>
  <c r="BI351" i="2"/>
  <c r="BC353" i="2"/>
  <c r="BI353" i="2"/>
  <c r="BC355" i="2"/>
  <c r="BI355" i="2"/>
  <c r="BC357" i="2"/>
  <c r="BI357" i="2"/>
  <c r="BC359" i="2"/>
  <c r="BI359" i="2"/>
  <c r="BC361" i="2"/>
  <c r="BI361" i="2"/>
  <c r="BC363" i="2"/>
  <c r="BI363" i="2"/>
  <c r="BC365" i="2"/>
  <c r="BI365" i="2"/>
  <c r="BC367" i="2"/>
  <c r="BI367" i="2"/>
  <c r="BC369" i="2"/>
  <c r="BI369" i="2"/>
  <c r="BC371" i="2"/>
  <c r="BI371" i="2"/>
  <c r="BC373" i="2"/>
  <c r="BI373" i="2"/>
  <c r="BC375" i="2"/>
  <c r="BI375" i="2"/>
  <c r="BC377" i="2"/>
  <c r="BI377" i="2"/>
  <c r="BC379" i="2"/>
  <c r="BI379" i="2"/>
  <c r="BC381" i="2"/>
  <c r="BI381" i="2"/>
  <c r="BC383" i="2"/>
  <c r="BI383" i="2"/>
  <c r="BC385" i="2"/>
  <c r="BI385" i="2"/>
  <c r="BC387" i="2"/>
  <c r="BI387" i="2"/>
  <c r="BC389" i="2"/>
  <c r="BI389" i="2"/>
  <c r="BC391" i="2"/>
  <c r="BI391" i="2"/>
  <c r="BC393" i="2"/>
  <c r="BI393" i="2"/>
  <c r="BC395" i="2"/>
  <c r="BI395" i="2"/>
  <c r="BC397" i="2"/>
  <c r="BI397" i="2"/>
  <c r="BC399" i="2"/>
  <c r="BI399" i="2"/>
  <c r="BC401" i="2"/>
  <c r="BI401" i="2"/>
  <c r="BC403" i="2"/>
  <c r="BI403" i="2"/>
  <c r="BC405" i="2"/>
  <c r="BI405" i="2"/>
  <c r="BC407" i="2"/>
  <c r="BI407" i="2"/>
  <c r="BC409" i="2"/>
  <c r="BI409" i="2"/>
  <c r="BC417" i="2"/>
  <c r="BI417" i="2"/>
  <c r="BC419" i="2"/>
  <c r="BI419" i="2"/>
  <c r="BC421" i="2"/>
  <c r="BI421" i="2"/>
  <c r="BC423" i="2"/>
  <c r="BI423" i="2"/>
  <c r="BC425" i="2"/>
  <c r="BI425" i="2"/>
  <c r="BC427" i="2"/>
  <c r="BI427" i="2"/>
  <c r="BC429" i="2"/>
  <c r="BI429" i="2"/>
  <c r="BC431" i="2"/>
  <c r="BI431" i="2"/>
  <c r="BC433" i="2"/>
  <c r="BI433" i="2"/>
  <c r="BC435" i="2"/>
  <c r="BI435" i="2"/>
  <c r="BC437" i="2"/>
  <c r="BI437" i="2"/>
  <c r="BC439" i="2"/>
  <c r="BI439" i="2"/>
  <c r="BC441" i="2"/>
  <c r="BI441" i="2"/>
  <c r="BC443" i="2"/>
  <c r="BI443" i="2"/>
  <c r="BC445" i="2"/>
  <c r="BI445" i="2"/>
  <c r="BC447" i="2"/>
  <c r="BI447" i="2"/>
  <c r="BC449" i="2"/>
  <c r="BI449" i="2"/>
  <c r="BC451" i="2"/>
  <c r="BI451" i="2"/>
  <c r="BC453" i="2"/>
  <c r="BI453" i="2"/>
  <c r="BC455" i="2"/>
  <c r="BI455" i="2"/>
  <c r="BC457" i="2"/>
  <c r="BI457" i="2"/>
  <c r="BC459" i="2"/>
  <c r="BI459" i="2"/>
  <c r="BC461" i="2"/>
  <c r="BI461" i="2"/>
  <c r="BC463" i="2"/>
  <c r="BI463" i="2"/>
  <c r="BC465" i="2"/>
  <c r="BI465" i="2"/>
  <c r="BC467" i="2"/>
  <c r="BI467" i="2"/>
  <c r="BC469" i="2"/>
  <c r="BI469" i="2"/>
  <c r="BC471" i="2"/>
  <c r="BI471" i="2"/>
  <c r="BC473" i="2"/>
  <c r="BI473" i="2"/>
  <c r="BC475" i="2"/>
  <c r="BI475" i="2"/>
  <c r="BC477" i="2"/>
  <c r="BI477" i="2"/>
  <c r="BC479" i="2"/>
  <c r="BI479" i="2"/>
  <c r="BC481" i="2"/>
  <c r="BI481" i="2"/>
  <c r="BC485" i="2"/>
  <c r="BI485" i="2"/>
  <c r="BC487" i="2"/>
  <c r="BI487" i="2"/>
  <c r="BC489" i="2"/>
  <c r="BI489" i="2"/>
  <c r="BC491" i="2"/>
  <c r="BI491" i="2"/>
  <c r="BC493" i="2"/>
  <c r="BI493" i="2"/>
  <c r="BC495" i="2"/>
  <c r="BI495" i="2"/>
  <c r="BC497" i="2"/>
  <c r="BI497" i="2"/>
  <c r="BC499" i="2"/>
  <c r="BI499" i="2"/>
  <c r="BC501" i="2"/>
  <c r="BI501" i="2"/>
  <c r="BC503" i="2"/>
  <c r="BI503" i="2"/>
  <c r="BC507" i="2"/>
  <c r="BI507" i="2"/>
  <c r="BC509" i="2"/>
  <c r="BI509" i="2"/>
  <c r="BC511" i="2"/>
  <c r="BI511" i="2"/>
  <c r="BC513" i="2"/>
  <c r="BI513" i="2"/>
  <c r="BC515" i="2"/>
  <c r="BI515" i="2"/>
  <c r="BC517" i="2"/>
  <c r="BI517" i="2"/>
  <c r="BC521" i="2"/>
  <c r="BI521" i="2"/>
  <c r="BC523" i="2"/>
  <c r="BI523" i="2"/>
  <c r="BC525" i="2"/>
  <c r="BI525" i="2"/>
  <c r="BC527" i="2"/>
  <c r="BI527" i="2"/>
  <c r="BC529" i="2"/>
  <c r="BI529" i="2"/>
  <c r="BC531" i="2"/>
  <c r="BI531" i="2"/>
  <c r="BC533" i="2"/>
  <c r="BI533" i="2"/>
  <c r="BC535" i="2"/>
  <c r="BI535" i="2"/>
  <c r="BC537" i="2"/>
  <c r="BI537" i="2"/>
  <c r="BC539" i="2"/>
  <c r="BI539" i="2"/>
  <c r="BC541" i="2"/>
  <c r="BI541" i="2"/>
  <c r="BC543" i="2"/>
  <c r="BI543" i="2"/>
  <c r="BC545" i="2"/>
  <c r="BI545" i="2"/>
  <c r="BC547" i="2"/>
  <c r="BI547" i="2"/>
  <c r="BC549" i="2"/>
  <c r="BI549" i="2"/>
  <c r="BC551" i="2"/>
  <c r="BI551" i="2"/>
  <c r="BC553" i="2"/>
  <c r="BI553" i="2"/>
  <c r="BC555" i="2"/>
  <c r="BI555" i="2"/>
  <c r="BC557" i="2"/>
  <c r="BI557" i="2"/>
  <c r="BC559" i="2"/>
  <c r="BI559" i="2"/>
  <c r="BC561" i="2"/>
  <c r="BI561" i="2"/>
  <c r="BC563" i="2"/>
  <c r="BI563" i="2"/>
  <c r="BC565" i="2"/>
  <c r="BI565" i="2"/>
  <c r="BC569" i="2"/>
  <c r="BI569" i="2"/>
  <c r="BC573" i="2"/>
  <c r="BI573" i="2"/>
  <c r="BC575" i="2"/>
  <c r="BI575" i="2"/>
  <c r="BC577" i="2"/>
  <c r="BI577" i="2"/>
  <c r="BC579" i="2"/>
  <c r="BI579" i="2"/>
  <c r="BC56" i="2"/>
  <c r="BI56" i="2"/>
  <c r="BC58" i="2"/>
  <c r="BI58" i="2"/>
  <c r="BC60" i="2"/>
  <c r="BI60" i="2"/>
  <c r="BC62" i="2"/>
  <c r="BI62" i="2"/>
  <c r="BC66" i="2"/>
  <c r="BI66" i="2"/>
  <c r="BC68" i="2"/>
  <c r="BI68" i="2"/>
  <c r="BC70" i="2"/>
  <c r="BI70" i="2"/>
  <c r="BC72" i="2"/>
  <c r="BI72" i="2"/>
  <c r="BC74" i="2"/>
  <c r="BI74" i="2"/>
  <c r="BC76" i="2"/>
  <c r="BI76" i="2"/>
  <c r="BC78" i="2"/>
  <c r="BI78" i="2"/>
  <c r="BC80" i="2"/>
  <c r="BI80" i="2"/>
  <c r="BC82" i="2"/>
  <c r="BI82" i="2"/>
  <c r="BC84" i="2"/>
  <c r="BI84" i="2"/>
  <c r="BC86" i="2"/>
  <c r="BI86" i="2"/>
  <c r="BC88" i="2"/>
  <c r="BI88" i="2"/>
  <c r="BC90" i="2"/>
  <c r="BI90" i="2"/>
  <c r="BC92" i="2"/>
  <c r="BI92" i="2"/>
  <c r="BC94" i="2"/>
  <c r="BI94" i="2"/>
  <c r="BC96" i="2"/>
  <c r="BI96" i="2"/>
  <c r="BC98" i="2"/>
  <c r="BI98" i="2"/>
  <c r="BC100" i="2"/>
  <c r="BI100" i="2"/>
  <c r="BC102" i="2"/>
  <c r="BI102" i="2"/>
  <c r="BC106" i="2"/>
  <c r="BI106" i="2"/>
  <c r="BC108" i="2"/>
  <c r="BI108" i="2"/>
  <c r="BC110" i="2"/>
  <c r="BI110" i="2"/>
  <c r="BC112" i="2"/>
  <c r="BI112" i="2"/>
  <c r="BC114" i="2"/>
  <c r="BI114" i="2"/>
  <c r="BC116" i="2"/>
  <c r="BI116" i="2"/>
  <c r="BC118" i="2"/>
  <c r="BI118" i="2"/>
  <c r="BC120" i="2"/>
  <c r="BI120" i="2"/>
  <c r="BC122" i="2"/>
  <c r="BI122" i="2"/>
  <c r="BC124" i="2"/>
  <c r="BI124" i="2"/>
  <c r="BC126" i="2"/>
  <c r="BI126" i="2"/>
  <c r="BC128" i="2"/>
  <c r="BI128" i="2"/>
  <c r="BC130" i="2"/>
  <c r="BI130" i="2"/>
  <c r="BC132" i="2"/>
  <c r="BI132" i="2"/>
  <c r="BC134" i="2"/>
  <c r="BI134" i="2"/>
  <c r="BC136" i="2"/>
  <c r="BI136" i="2"/>
  <c r="BC138" i="2"/>
  <c r="BI138" i="2"/>
  <c r="BC140" i="2"/>
  <c r="BI140" i="2"/>
  <c r="BC142" i="2"/>
  <c r="BI142" i="2"/>
  <c r="BC144" i="2"/>
  <c r="BI144" i="2"/>
  <c r="BC146" i="2"/>
  <c r="BI146" i="2"/>
  <c r="BC148" i="2"/>
  <c r="BI148" i="2"/>
  <c r="BC150" i="2"/>
  <c r="BI150" i="2"/>
  <c r="BC154" i="2"/>
  <c r="BI154" i="2"/>
  <c r="BC156" i="2"/>
  <c r="BI156" i="2"/>
  <c r="BC158" i="2"/>
  <c r="BI158" i="2"/>
  <c r="BC160" i="2"/>
  <c r="BI160" i="2"/>
  <c r="BC162" i="2"/>
  <c r="BI162" i="2"/>
  <c r="BC164" i="2"/>
  <c r="BI164" i="2"/>
  <c r="BC166" i="2"/>
  <c r="BI166" i="2"/>
  <c r="BC168" i="2"/>
  <c r="BI168" i="2"/>
  <c r="BC170" i="2"/>
  <c r="BI170" i="2"/>
  <c r="BC172" i="2"/>
  <c r="BI172" i="2"/>
  <c r="BC174" i="2"/>
  <c r="BI174" i="2"/>
  <c r="BC176" i="2"/>
  <c r="BI176" i="2"/>
  <c r="BC178" i="2"/>
  <c r="BI178" i="2"/>
  <c r="BC180" i="2"/>
  <c r="BI180" i="2"/>
  <c r="BC182" i="2"/>
  <c r="BI182" i="2"/>
  <c r="BC184" i="2"/>
  <c r="BI184" i="2"/>
  <c r="BC186" i="2"/>
  <c r="BI186" i="2"/>
  <c r="BC188" i="2"/>
  <c r="BI188" i="2"/>
  <c r="BC190" i="2"/>
  <c r="BI190" i="2"/>
  <c r="BC192" i="2"/>
  <c r="BI192" i="2"/>
  <c r="BC196" i="2"/>
  <c r="BI196" i="2"/>
  <c r="BC198" i="2"/>
  <c r="BI198" i="2"/>
  <c r="BC202" i="2"/>
  <c r="BI202" i="2"/>
  <c r="BC204" i="2"/>
  <c r="BI204" i="2"/>
  <c r="BC206" i="2"/>
  <c r="BI206" i="2"/>
  <c r="BC208" i="2"/>
  <c r="BI208" i="2"/>
  <c r="BC210" i="2"/>
  <c r="BI210" i="2"/>
  <c r="BC212" i="2"/>
  <c r="BI212" i="2"/>
  <c r="BC214" i="2"/>
  <c r="BI214" i="2"/>
  <c r="BC216" i="2"/>
  <c r="BI216" i="2"/>
  <c r="BC218" i="2"/>
  <c r="BI218" i="2"/>
  <c r="BC220" i="2"/>
  <c r="BI220" i="2"/>
  <c r="BC222" i="2"/>
  <c r="BI222" i="2"/>
  <c r="BC224" i="2"/>
  <c r="BI224" i="2"/>
  <c r="BC226" i="2"/>
  <c r="BI226" i="2"/>
  <c r="BC228" i="2"/>
  <c r="BI228" i="2"/>
  <c r="BC230" i="2"/>
  <c r="BI230" i="2"/>
  <c r="BC232" i="2"/>
  <c r="BI232" i="2"/>
  <c r="BC236" i="2"/>
  <c r="BI236" i="2"/>
  <c r="BC238" i="2"/>
  <c r="BI238" i="2"/>
  <c r="BC242" i="2"/>
  <c r="BI242" i="2"/>
  <c r="BC244" i="2"/>
  <c r="BI244" i="2"/>
  <c r="BC246" i="2"/>
  <c r="BI246" i="2"/>
  <c r="BC248" i="2"/>
  <c r="BI248" i="2"/>
  <c r="BC250" i="2"/>
  <c r="BI250" i="2"/>
  <c r="BC252" i="2"/>
  <c r="BI252" i="2"/>
  <c r="BC254" i="2"/>
  <c r="BI254" i="2"/>
  <c r="BC256" i="2"/>
  <c r="BI256" i="2"/>
  <c r="BC258" i="2"/>
  <c r="BI258" i="2"/>
  <c r="BC260" i="2"/>
  <c r="BI260" i="2"/>
  <c r="BC262" i="2"/>
  <c r="BI262" i="2"/>
  <c r="BC264" i="2"/>
  <c r="BI264" i="2"/>
  <c r="BC266" i="2"/>
  <c r="BI266" i="2"/>
  <c r="BC270" i="2"/>
  <c r="BI270" i="2"/>
  <c r="BC272" i="2"/>
  <c r="BI272" i="2"/>
  <c r="BC274" i="2"/>
  <c r="BI274" i="2"/>
  <c r="BC276" i="2"/>
  <c r="BI276" i="2"/>
  <c r="BC278" i="2"/>
  <c r="BI278" i="2"/>
  <c r="BC280" i="2"/>
  <c r="BI280" i="2"/>
  <c r="BC282" i="2"/>
  <c r="BI282" i="2"/>
  <c r="BC284" i="2"/>
  <c r="BI284" i="2"/>
  <c r="BC286" i="2"/>
  <c r="BI286" i="2"/>
  <c r="BC288" i="2"/>
  <c r="BI288" i="2"/>
  <c r="BC294" i="2"/>
  <c r="BI294" i="2"/>
  <c r="BC296" i="2"/>
  <c r="BI296" i="2"/>
  <c r="BC298" i="2"/>
  <c r="BI298" i="2"/>
  <c r="BC300" i="2"/>
  <c r="BI300" i="2"/>
  <c r="BC302" i="2"/>
  <c r="BI302" i="2"/>
  <c r="BC304" i="2"/>
  <c r="BI304" i="2"/>
  <c r="BC306" i="2"/>
  <c r="BI306" i="2"/>
  <c r="BC308" i="2"/>
  <c r="BI308" i="2"/>
  <c r="BC310" i="2"/>
  <c r="BI310" i="2"/>
  <c r="BC312" i="2"/>
  <c r="BI312" i="2"/>
  <c r="BC314" i="2"/>
  <c r="BI314" i="2"/>
  <c r="BC316" i="2"/>
  <c r="BI316" i="2"/>
  <c r="BC318" i="2"/>
  <c r="BI318" i="2"/>
  <c r="BC322" i="2"/>
  <c r="BI322" i="2"/>
  <c r="BC324" i="2"/>
  <c r="BI324" i="2"/>
  <c r="BC326" i="2"/>
  <c r="BI326" i="2"/>
  <c r="BC328" i="2"/>
  <c r="BI328" i="2"/>
  <c r="BC330" i="2"/>
  <c r="BI330" i="2"/>
  <c r="BC332" i="2"/>
  <c r="BI332" i="2"/>
  <c r="BC334" i="2"/>
  <c r="BI334" i="2"/>
  <c r="BC336" i="2"/>
  <c r="BI336" i="2"/>
  <c r="BC338" i="2"/>
  <c r="BI338" i="2"/>
  <c r="BC340" i="2"/>
  <c r="BI340" i="2"/>
  <c r="BC342" i="2"/>
  <c r="BI342" i="2"/>
  <c r="BC344" i="2"/>
  <c r="BI344" i="2"/>
  <c r="BC346" i="2"/>
  <c r="BI346" i="2"/>
  <c r="BC348" i="2"/>
  <c r="BI348" i="2"/>
  <c r="BC350" i="2"/>
  <c r="BI350" i="2"/>
  <c r="BC352" i="2"/>
  <c r="BI352" i="2"/>
  <c r="BC354" i="2"/>
  <c r="BI354" i="2"/>
  <c r="BC356" i="2"/>
  <c r="BI356" i="2"/>
  <c r="BC358" i="2"/>
  <c r="BI358" i="2"/>
  <c r="BC360" i="2"/>
  <c r="BI360" i="2"/>
  <c r="BC362" i="2"/>
  <c r="BI362" i="2"/>
  <c r="BC364" i="2"/>
  <c r="BI364" i="2"/>
  <c r="BC366" i="2"/>
  <c r="BI366" i="2"/>
  <c r="BC368" i="2"/>
  <c r="BI368" i="2"/>
  <c r="BC370" i="2"/>
  <c r="BI370" i="2"/>
  <c r="BC372" i="2"/>
  <c r="BI372" i="2"/>
  <c r="BC374" i="2"/>
  <c r="BI374" i="2"/>
  <c r="BC376" i="2"/>
  <c r="BI376" i="2"/>
  <c r="BC378" i="2"/>
  <c r="BI378" i="2"/>
  <c r="BC380" i="2"/>
  <c r="BI380" i="2"/>
  <c r="BC382" i="2"/>
  <c r="BI382" i="2"/>
  <c r="BC386" i="2"/>
  <c r="BI386" i="2"/>
  <c r="BC388" i="2"/>
  <c r="BI388" i="2"/>
  <c r="BC392" i="2"/>
  <c r="BI392" i="2"/>
  <c r="BC394" i="2"/>
  <c r="BI394" i="2"/>
  <c r="BC396" i="2"/>
  <c r="BI396" i="2"/>
  <c r="BC398" i="2"/>
  <c r="BI398" i="2"/>
  <c r="BC402" i="2"/>
  <c r="BI402" i="2"/>
  <c r="BC404" i="2"/>
  <c r="BI404" i="2"/>
  <c r="BC406" i="2"/>
  <c r="BI406" i="2"/>
  <c r="BC408" i="2"/>
  <c r="BI408" i="2"/>
  <c r="BC412" i="2"/>
  <c r="BI412" i="2"/>
  <c r="BC414" i="2"/>
  <c r="BI414" i="2"/>
  <c r="BC416" i="2"/>
  <c r="BI416" i="2"/>
  <c r="BC418" i="2"/>
  <c r="BI418" i="2"/>
  <c r="BC420" i="2"/>
  <c r="BI420" i="2"/>
  <c r="BC422" i="2"/>
  <c r="BI422" i="2"/>
  <c r="BC424" i="2"/>
  <c r="BI424" i="2"/>
  <c r="BC426" i="2"/>
  <c r="BI426" i="2"/>
  <c r="BC428" i="2"/>
  <c r="BI428" i="2"/>
  <c r="BC430" i="2"/>
  <c r="BI430" i="2"/>
  <c r="BC432" i="2"/>
  <c r="BI432" i="2"/>
  <c r="BC434" i="2"/>
  <c r="BI434" i="2"/>
  <c r="BC436" i="2"/>
  <c r="BI436" i="2"/>
  <c r="BC438" i="2"/>
  <c r="BI438" i="2"/>
  <c r="BC440" i="2"/>
  <c r="BI440" i="2"/>
  <c r="BC442" i="2"/>
  <c r="BI442" i="2"/>
  <c r="BC444" i="2"/>
  <c r="BI444" i="2"/>
  <c r="BC446" i="2"/>
  <c r="BI446" i="2"/>
  <c r="BC448" i="2"/>
  <c r="BI448" i="2"/>
  <c r="BC450" i="2"/>
  <c r="BI450" i="2"/>
  <c r="BC452" i="2"/>
  <c r="BI452" i="2"/>
  <c r="BC454" i="2"/>
  <c r="BI454" i="2"/>
  <c r="BC456" i="2"/>
  <c r="BI456" i="2"/>
  <c r="BC458" i="2"/>
  <c r="BI458" i="2"/>
  <c r="BC460" i="2"/>
  <c r="BI460" i="2"/>
  <c r="BC462" i="2"/>
  <c r="BI462" i="2"/>
  <c r="BC464" i="2"/>
  <c r="BI464" i="2"/>
  <c r="BC466" i="2"/>
  <c r="BI466" i="2"/>
  <c r="BC468" i="2"/>
  <c r="BI468" i="2"/>
  <c r="BC470" i="2"/>
  <c r="BI470" i="2"/>
  <c r="BC472" i="2"/>
  <c r="BI472" i="2"/>
  <c r="BC474" i="2"/>
  <c r="BI474" i="2"/>
  <c r="BC478" i="2"/>
  <c r="BI478" i="2"/>
  <c r="BC480" i="2"/>
  <c r="BI480" i="2"/>
  <c r="BC484" i="2"/>
  <c r="BI484" i="2"/>
  <c r="BC486" i="2"/>
  <c r="BI486" i="2"/>
  <c r="BC488" i="2"/>
  <c r="BI488" i="2"/>
  <c r="BC490" i="2"/>
  <c r="BI490" i="2"/>
  <c r="BC492" i="2"/>
  <c r="BI492" i="2"/>
  <c r="BC494" i="2"/>
  <c r="BI494" i="2"/>
  <c r="BC496" i="2"/>
  <c r="BI496" i="2"/>
  <c r="BC498" i="2"/>
  <c r="BI498" i="2"/>
  <c r="BC500" i="2"/>
  <c r="BI500" i="2"/>
  <c r="BC502" i="2"/>
  <c r="BI502" i="2"/>
  <c r="BC504" i="2"/>
  <c r="BI504" i="2"/>
  <c r="BC506" i="2"/>
  <c r="BI506" i="2"/>
  <c r="BC508" i="2"/>
  <c r="BI508" i="2"/>
  <c r="BC510" i="2"/>
  <c r="BI510" i="2"/>
  <c r="BC512" i="2"/>
  <c r="BI512" i="2"/>
  <c r="BC514" i="2"/>
  <c r="BI514" i="2"/>
  <c r="BC516" i="2"/>
  <c r="BI516" i="2"/>
  <c r="BC518" i="2"/>
  <c r="BI518" i="2"/>
  <c r="BC522" i="2"/>
  <c r="BI522" i="2"/>
  <c r="BC524" i="2"/>
  <c r="BI524" i="2"/>
  <c r="BC526" i="2"/>
  <c r="BI526" i="2"/>
  <c r="BC528" i="2"/>
  <c r="BI528" i="2"/>
  <c r="BC530" i="2"/>
  <c r="BI530" i="2"/>
  <c r="BC532" i="2"/>
  <c r="BI532" i="2"/>
  <c r="BC534" i="2"/>
  <c r="BI534" i="2"/>
  <c r="BC536" i="2"/>
  <c r="BI536" i="2"/>
  <c r="BC538" i="2"/>
  <c r="BI538" i="2"/>
  <c r="BC540" i="2"/>
  <c r="BI540" i="2"/>
  <c r="BC542" i="2"/>
  <c r="BI542" i="2"/>
  <c r="BC544" i="2"/>
  <c r="BI544" i="2"/>
  <c r="BC546" i="2"/>
  <c r="BI546" i="2"/>
  <c r="BC548" i="2"/>
  <c r="BI548" i="2"/>
  <c r="BC550" i="2"/>
  <c r="BI550" i="2"/>
  <c r="BC552" i="2"/>
  <c r="BI552" i="2"/>
  <c r="BC554" i="2"/>
  <c r="BI554" i="2"/>
  <c r="BC556" i="2"/>
  <c r="BI556" i="2"/>
  <c r="BC558" i="2"/>
  <c r="BI558" i="2"/>
  <c r="BC560" i="2"/>
  <c r="BI560" i="2"/>
  <c r="BC562" i="2"/>
  <c r="BI562" i="2"/>
  <c r="BC564" i="2"/>
  <c r="BI564" i="2"/>
  <c r="BC566" i="2"/>
  <c r="BI566" i="2"/>
  <c r="BC570" i="2"/>
  <c r="BI570" i="2"/>
  <c r="BC572" i="2"/>
  <c r="BI572" i="2"/>
  <c r="BC574" i="2"/>
  <c r="BI574" i="2"/>
  <c r="BC576" i="2"/>
  <c r="BI576" i="2"/>
  <c r="BC578" i="2"/>
  <c r="BI578" i="2"/>
  <c r="BC580" i="2"/>
  <c r="BI580" i="2"/>
  <c r="BC582" i="2"/>
  <c r="BI582" i="2"/>
  <c r="AQ73" i="2"/>
  <c r="AW73" i="2" s="1"/>
  <c r="BC73" i="2"/>
  <c r="AQ64" i="2"/>
  <c r="BC64" i="2"/>
  <c r="AE104" i="2"/>
  <c r="BC104" i="2"/>
  <c r="AQ194" i="2"/>
  <c r="BC194" i="2"/>
  <c r="AQ200" i="2"/>
  <c r="BC200" i="2"/>
  <c r="AQ234" i="2"/>
  <c r="BC234" i="2"/>
  <c r="AE240" i="2"/>
  <c r="AW240" i="2" s="1"/>
  <c r="BC240" i="2"/>
  <c r="AQ268" i="2"/>
  <c r="BC268" i="2"/>
  <c r="AQ290" i="2"/>
  <c r="BC290" i="2"/>
  <c r="AQ292" i="2"/>
  <c r="BC292" i="2"/>
  <c r="AQ320" i="2"/>
  <c r="AW320" i="2" s="1"/>
  <c r="BC320" i="2"/>
  <c r="AQ384" i="2"/>
  <c r="AW384" i="2" s="1"/>
  <c r="BC384" i="2"/>
  <c r="AQ390" i="2"/>
  <c r="BC390" i="2"/>
  <c r="AQ400" i="2"/>
  <c r="BC400" i="2"/>
  <c r="AQ410" i="2"/>
  <c r="AW410" i="2" s="1"/>
  <c r="BC410" i="2"/>
  <c r="AQ476" i="2"/>
  <c r="BC476" i="2"/>
  <c r="AQ482" i="2"/>
  <c r="BC482" i="2"/>
  <c r="AQ520" i="2"/>
  <c r="AW520" i="2" s="1"/>
  <c r="BC520" i="2"/>
  <c r="AQ568" i="2"/>
  <c r="BC568" i="2"/>
  <c r="AQ152" i="2"/>
  <c r="AW152" i="2" s="1"/>
  <c r="BC152" i="2"/>
  <c r="AE93" i="2"/>
  <c r="BC93" i="2"/>
  <c r="AQ153" i="2"/>
  <c r="BC153" i="2"/>
  <c r="AQ157" i="2"/>
  <c r="BC157" i="2"/>
  <c r="AQ185" i="2"/>
  <c r="BC185" i="2"/>
  <c r="AQ201" i="2"/>
  <c r="AW201" i="2" s="1"/>
  <c r="BC201" i="2"/>
  <c r="AQ233" i="2"/>
  <c r="BC233" i="2"/>
  <c r="AQ269" i="2"/>
  <c r="BC269" i="2"/>
  <c r="AQ291" i="2"/>
  <c r="BC291" i="2"/>
  <c r="AQ321" i="2"/>
  <c r="BC321" i="2"/>
  <c r="AQ343" i="2"/>
  <c r="BC343" i="2"/>
  <c r="AQ411" i="2"/>
  <c r="BC411" i="2"/>
  <c r="AQ413" i="2"/>
  <c r="BC413" i="2"/>
  <c r="AQ415" i="2"/>
  <c r="BC415" i="2"/>
  <c r="AQ483" i="2"/>
  <c r="BC483" i="2"/>
  <c r="AQ505" i="2"/>
  <c r="BC505" i="2"/>
  <c r="AQ519" i="2"/>
  <c r="BC519" i="2"/>
  <c r="AQ567" i="2"/>
  <c r="BC567" i="2"/>
  <c r="AQ571" i="2"/>
  <c r="BC571" i="2"/>
  <c r="AQ581" i="2"/>
  <c r="AW581" i="2" s="1"/>
  <c r="BC581" i="2"/>
  <c r="AK106" i="2"/>
  <c r="AK424" i="2"/>
  <c r="AK62" i="2"/>
  <c r="AQ62" i="2"/>
  <c r="Y72" i="2"/>
  <c r="AQ72" i="2"/>
  <c r="AK72" i="2"/>
  <c r="Y108" i="2"/>
  <c r="AK108" i="2"/>
  <c r="Y118" i="2"/>
  <c r="AK118" i="2"/>
  <c r="AQ118" i="2"/>
  <c r="AK126" i="2"/>
  <c r="AQ126" i="2"/>
  <c r="AK142" i="2"/>
  <c r="AQ142" i="2"/>
  <c r="AQ150" i="2"/>
  <c r="AK150" i="2"/>
  <c r="AK162" i="2"/>
  <c r="AQ162" i="2"/>
  <c r="Y164" i="2"/>
  <c r="AK164" i="2"/>
  <c r="AQ164" i="2"/>
  <c r="AK178" i="2"/>
  <c r="AQ178" i="2"/>
  <c r="Y184" i="2"/>
  <c r="AK184" i="2"/>
  <c r="AQ184" i="2"/>
  <c r="AQ192" i="2"/>
  <c r="AK192" i="2"/>
  <c r="AK206" i="2"/>
  <c r="AQ206" i="2"/>
  <c r="AK252" i="2"/>
  <c r="AQ252" i="2"/>
  <c r="AQ280" i="2"/>
  <c r="AK280" i="2"/>
  <c r="AQ286" i="2"/>
  <c r="AK286" i="2"/>
  <c r="Y304" i="2"/>
  <c r="AQ304" i="2"/>
  <c r="AK304" i="2"/>
  <c r="AK316" i="2"/>
  <c r="AQ316" i="2"/>
  <c r="AK334" i="2"/>
  <c r="AQ334" i="2"/>
  <c r="AK336" i="2"/>
  <c r="AQ336" i="2"/>
  <c r="Y338" i="2"/>
  <c r="AK338" i="2"/>
  <c r="AQ338" i="2"/>
  <c r="AQ342" i="2"/>
  <c r="AK342" i="2"/>
  <c r="AQ348" i="2"/>
  <c r="AK348" i="2"/>
  <c r="Y352" i="2"/>
  <c r="AQ352" i="2"/>
  <c r="AK352" i="2"/>
  <c r="AK360" i="2"/>
  <c r="AQ360" i="2"/>
  <c r="Y362" i="2"/>
  <c r="AK362" i="2"/>
  <c r="AQ362" i="2"/>
  <c r="AQ372" i="2"/>
  <c r="AK372" i="2"/>
  <c r="Y376" i="2"/>
  <c r="AQ376" i="2"/>
  <c r="AK376" i="2"/>
  <c r="AK382" i="2"/>
  <c r="AQ382" i="2"/>
  <c r="AK394" i="2"/>
  <c r="AQ394" i="2"/>
  <c r="AQ398" i="2"/>
  <c r="AK398" i="2"/>
  <c r="AK430" i="2"/>
  <c r="AQ430" i="2"/>
  <c r="Y432" i="2"/>
  <c r="AQ432" i="2"/>
  <c r="AK432" i="2"/>
  <c r="AQ456" i="2"/>
  <c r="AK456" i="2"/>
  <c r="AK474" i="2"/>
  <c r="AQ474" i="2"/>
  <c r="AQ500" i="2"/>
  <c r="AK500" i="2"/>
  <c r="Y504" i="2"/>
  <c r="AK504" i="2"/>
  <c r="AQ504" i="2"/>
  <c r="AK518" i="2"/>
  <c r="AQ518" i="2"/>
  <c r="AQ526" i="2"/>
  <c r="AK526" i="2"/>
  <c r="Y528" i="2"/>
  <c r="AK528" i="2"/>
  <c r="AQ528" i="2"/>
  <c r="AQ548" i="2"/>
  <c r="AK548" i="2"/>
  <c r="Y556" i="2"/>
  <c r="AQ556" i="2"/>
  <c r="AK556" i="2"/>
  <c r="AQ564" i="2"/>
  <c r="AK564" i="2"/>
  <c r="AK570" i="2"/>
  <c r="AQ570" i="2"/>
  <c r="AQ578" i="2"/>
  <c r="AK578" i="2"/>
  <c r="Y580" i="2"/>
  <c r="AK580" i="2"/>
  <c r="AQ580" i="2"/>
  <c r="Y63" i="2"/>
  <c r="AK63" i="2"/>
  <c r="AQ63" i="2"/>
  <c r="AQ71" i="2"/>
  <c r="AK71" i="2"/>
  <c r="Y107" i="2"/>
  <c r="AK107" i="2"/>
  <c r="Y117" i="2"/>
  <c r="AK117" i="2"/>
  <c r="AQ117" i="2"/>
  <c r="AK131" i="2"/>
  <c r="AQ131" i="2"/>
  <c r="AQ143" i="2"/>
  <c r="AK143" i="2"/>
  <c r="Y151" i="2"/>
  <c r="AK151" i="2"/>
  <c r="AQ151" i="2"/>
  <c r="AQ163" i="2"/>
  <c r="AK163" i="2"/>
  <c r="AQ177" i="2"/>
  <c r="AK177" i="2"/>
  <c r="AQ193" i="2"/>
  <c r="AK193" i="2"/>
  <c r="AE199" i="2"/>
  <c r="AQ199" i="2"/>
  <c r="AK199" i="2"/>
  <c r="Y215" i="2"/>
  <c r="AK215" i="2"/>
  <c r="AQ215" i="2"/>
  <c r="AK229" i="2"/>
  <c r="AQ229" i="2"/>
  <c r="AQ257" i="2"/>
  <c r="AK257" i="2"/>
  <c r="Y263" i="2"/>
  <c r="AK263" i="2"/>
  <c r="AQ263" i="2"/>
  <c r="Y265" i="2"/>
  <c r="AK265" i="2"/>
  <c r="AQ265" i="2"/>
  <c r="AK267" i="2"/>
  <c r="AQ267" i="2"/>
  <c r="AQ279" i="2"/>
  <c r="AK279" i="2"/>
  <c r="AK283" i="2"/>
  <c r="AQ283" i="2"/>
  <c r="Y287" i="2"/>
  <c r="AK287" i="2"/>
  <c r="AQ287" i="2"/>
  <c r="AK303" i="2"/>
  <c r="AQ303" i="2"/>
  <c r="AQ317" i="2"/>
  <c r="AK317" i="2"/>
  <c r="AE325" i="2"/>
  <c r="AQ325" i="2"/>
  <c r="Y339" i="2"/>
  <c r="AK339" i="2"/>
  <c r="AQ339" i="2"/>
  <c r="AK351" i="2"/>
  <c r="AQ351" i="2"/>
  <c r="AK375" i="2"/>
  <c r="AQ375" i="2"/>
  <c r="AK381" i="2"/>
  <c r="AQ381" i="2"/>
  <c r="AK383" i="2"/>
  <c r="AQ383" i="2"/>
  <c r="AQ389" i="2"/>
  <c r="AK389" i="2"/>
  <c r="Y409" i="2"/>
  <c r="AK409" i="2"/>
  <c r="AQ409" i="2"/>
  <c r="Y431" i="2"/>
  <c r="AQ431" i="2"/>
  <c r="AK431" i="2"/>
  <c r="Y433" i="2"/>
  <c r="AK433" i="2"/>
  <c r="AQ433" i="2"/>
  <c r="Y443" i="2"/>
  <c r="AQ443" i="2"/>
  <c r="AK443" i="2"/>
  <c r="AK469" i="2"/>
  <c r="AQ469" i="2"/>
  <c r="Y475" i="2"/>
  <c r="AQ475" i="2"/>
  <c r="AK475" i="2"/>
  <c r="AQ481" i="2"/>
  <c r="AK481" i="2"/>
  <c r="AK501" i="2"/>
  <c r="AQ501" i="2"/>
  <c r="Y517" i="2"/>
  <c r="AK517" i="2"/>
  <c r="AQ517" i="2"/>
  <c r="AK523" i="2"/>
  <c r="AQ523" i="2"/>
  <c r="AQ529" i="2"/>
  <c r="AK529" i="2"/>
  <c r="AQ537" i="2"/>
  <c r="AK537" i="2"/>
  <c r="Y539" i="2"/>
  <c r="AQ539" i="2"/>
  <c r="AK539" i="2"/>
  <c r="Y541" i="2"/>
  <c r="AQ541" i="2"/>
  <c r="AK541" i="2"/>
  <c r="AQ555" i="2"/>
  <c r="AK555" i="2"/>
  <c r="Y557" i="2"/>
  <c r="AK557" i="2"/>
  <c r="AQ557" i="2"/>
  <c r="Y565" i="2"/>
  <c r="AK565" i="2"/>
  <c r="AQ565" i="2"/>
  <c r="AK577" i="2"/>
  <c r="AQ577" i="2"/>
  <c r="Y55" i="2"/>
  <c r="AE55" i="2"/>
  <c r="AK55" i="2"/>
  <c r="AL55" i="2" s="1"/>
  <c r="AQ55" i="2"/>
  <c r="AR55" i="2" s="1"/>
  <c r="Y59" i="2"/>
  <c r="AK59" i="2"/>
  <c r="AE59" i="2"/>
  <c r="AQ59" i="2"/>
  <c r="Y65" i="2"/>
  <c r="AQ65" i="2"/>
  <c r="AK65" i="2"/>
  <c r="Y67" i="2"/>
  <c r="AK67" i="2"/>
  <c r="AQ67" i="2"/>
  <c r="AE67" i="2"/>
  <c r="Y85" i="2"/>
  <c r="AK85" i="2"/>
  <c r="AE85" i="2"/>
  <c r="AQ85" i="2"/>
  <c r="Y89" i="2"/>
  <c r="AQ89" i="2"/>
  <c r="AK89" i="2"/>
  <c r="Y91" i="2"/>
  <c r="AK91" i="2"/>
  <c r="AQ91" i="2"/>
  <c r="Y95" i="2"/>
  <c r="AE95" i="2"/>
  <c r="AK95" i="2"/>
  <c r="AQ95" i="2"/>
  <c r="Y101" i="2"/>
  <c r="AK101" i="2"/>
  <c r="AQ101" i="2"/>
  <c r="Y103" i="2"/>
  <c r="AQ103" i="2"/>
  <c r="AK103" i="2"/>
  <c r="AE103" i="2"/>
  <c r="Y105" i="2"/>
  <c r="AE105" i="2"/>
  <c r="AK105" i="2"/>
  <c r="AQ105" i="2"/>
  <c r="Y109" i="2"/>
  <c r="AK109" i="2"/>
  <c r="AQ109" i="2"/>
  <c r="Y111" i="2"/>
  <c r="AQ111" i="2"/>
  <c r="AE111" i="2"/>
  <c r="AK111" i="2"/>
  <c r="Y113" i="2"/>
  <c r="AE113" i="2"/>
  <c r="AQ113" i="2"/>
  <c r="AK113" i="2"/>
  <c r="Y115" i="2"/>
  <c r="AK115" i="2"/>
  <c r="AE115" i="2"/>
  <c r="AQ115" i="2"/>
  <c r="Y119" i="2"/>
  <c r="AE119" i="2"/>
  <c r="AQ119" i="2"/>
  <c r="AK119" i="2"/>
  <c r="Y121" i="2"/>
  <c r="AE121" i="2"/>
  <c r="AK121" i="2"/>
  <c r="AQ121" i="2"/>
  <c r="Y123" i="2"/>
  <c r="AK123" i="2"/>
  <c r="AQ123" i="2"/>
  <c r="AE123" i="2"/>
  <c r="Y125" i="2"/>
  <c r="AE125" i="2"/>
  <c r="AK125" i="2"/>
  <c r="AQ125" i="2"/>
  <c r="Y127" i="2"/>
  <c r="AK127" i="2"/>
  <c r="AQ127" i="2"/>
  <c r="AE127" i="2"/>
  <c r="Y129" i="2"/>
  <c r="AE129" i="2"/>
  <c r="AQ129" i="2"/>
  <c r="AK129" i="2"/>
  <c r="Y131" i="2"/>
  <c r="AE131" i="2"/>
  <c r="Y133" i="2"/>
  <c r="AE133" i="2"/>
  <c r="AK133" i="2"/>
  <c r="AQ133" i="2"/>
  <c r="Y135" i="2"/>
  <c r="AE135" i="2"/>
  <c r="AK135" i="2"/>
  <c r="AQ135" i="2"/>
  <c r="Y137" i="2"/>
  <c r="AE137" i="2"/>
  <c r="AK137" i="2"/>
  <c r="AQ137" i="2"/>
  <c r="Y139" i="2"/>
  <c r="AK139" i="2"/>
  <c r="AQ139" i="2"/>
  <c r="AE139" i="2"/>
  <c r="Y141" i="2"/>
  <c r="AE141" i="2"/>
  <c r="AQ141" i="2"/>
  <c r="AK141" i="2"/>
  <c r="Y143" i="2"/>
  <c r="AE143" i="2"/>
  <c r="Y145" i="2"/>
  <c r="AQ145" i="2"/>
  <c r="AE145" i="2"/>
  <c r="AK145" i="2"/>
  <c r="Y147" i="2"/>
  <c r="AK147" i="2"/>
  <c r="AE147" i="2"/>
  <c r="AQ147" i="2"/>
  <c r="Y149" i="2"/>
  <c r="AE149" i="2"/>
  <c r="AQ149" i="2"/>
  <c r="AK149" i="2"/>
  <c r="Y155" i="2"/>
  <c r="AE155" i="2"/>
  <c r="AK155" i="2"/>
  <c r="AQ155" i="2"/>
  <c r="Y159" i="2"/>
  <c r="AQ159" i="2"/>
  <c r="AK159" i="2"/>
  <c r="AE159" i="2"/>
  <c r="Y161" i="2"/>
  <c r="AQ161" i="2"/>
  <c r="AE161" i="2"/>
  <c r="AK161" i="2"/>
  <c r="Y163" i="2"/>
  <c r="AE163" i="2"/>
  <c r="Y171" i="2"/>
  <c r="AK171" i="2"/>
  <c r="AQ171" i="2"/>
  <c r="AE171" i="2"/>
  <c r="Y173" i="2"/>
  <c r="AE173" i="2"/>
  <c r="AK173" i="2"/>
  <c r="AQ173" i="2"/>
  <c r="Y175" i="2"/>
  <c r="AE175" i="2"/>
  <c r="AQ175" i="2"/>
  <c r="AK175" i="2"/>
  <c r="Y177" i="2"/>
  <c r="AE177" i="2"/>
  <c r="Y179" i="2"/>
  <c r="AQ179" i="2"/>
  <c r="AE179" i="2"/>
  <c r="AK179" i="2"/>
  <c r="Y181" i="2"/>
  <c r="AE181" i="2"/>
  <c r="AK181" i="2"/>
  <c r="AQ181" i="2"/>
  <c r="Y183" i="2"/>
  <c r="AK183" i="2"/>
  <c r="AQ183" i="2"/>
  <c r="AE183" i="2"/>
  <c r="Y187" i="2"/>
  <c r="AE187" i="2"/>
  <c r="AK187" i="2"/>
  <c r="AQ187" i="2"/>
  <c r="Y189" i="2"/>
  <c r="AQ189" i="2"/>
  <c r="AE189" i="2"/>
  <c r="AK189" i="2"/>
  <c r="Y191" i="2"/>
  <c r="AE191" i="2"/>
  <c r="AK191" i="2"/>
  <c r="AQ191" i="2"/>
  <c r="Y193" i="2"/>
  <c r="AE193" i="2"/>
  <c r="Y195" i="2"/>
  <c r="AQ195" i="2"/>
  <c r="AK195" i="2"/>
  <c r="Y197" i="2"/>
  <c r="AQ197" i="2"/>
  <c r="AE197" i="2"/>
  <c r="AK197" i="2"/>
  <c r="Y203" i="2"/>
  <c r="AQ203" i="2"/>
  <c r="AE203" i="2"/>
  <c r="AK203" i="2"/>
  <c r="Y205" i="2"/>
  <c r="AQ205" i="2"/>
  <c r="AE205" i="2"/>
  <c r="AK205" i="2"/>
  <c r="Y207" i="2"/>
  <c r="AQ207" i="2"/>
  <c r="AK207" i="2"/>
  <c r="AE207" i="2"/>
  <c r="Y209" i="2"/>
  <c r="AE209" i="2"/>
  <c r="AQ209" i="2"/>
  <c r="AK209" i="2"/>
  <c r="Y211" i="2"/>
  <c r="AQ211" i="2"/>
  <c r="AE211" i="2"/>
  <c r="AK211" i="2"/>
  <c r="Y213" i="2"/>
  <c r="AQ213" i="2"/>
  <c r="AE213" i="2"/>
  <c r="AK213" i="2"/>
  <c r="Y217" i="2"/>
  <c r="AK217" i="2"/>
  <c r="AQ217" i="2"/>
  <c r="AE217" i="2"/>
  <c r="Y219" i="2"/>
  <c r="AQ219" i="2"/>
  <c r="AE219" i="2"/>
  <c r="AK219" i="2"/>
  <c r="Y221" i="2"/>
  <c r="AQ221" i="2"/>
  <c r="AE221" i="2"/>
  <c r="AK221" i="2"/>
  <c r="Y223" i="2"/>
  <c r="AE223" i="2"/>
  <c r="AK223" i="2"/>
  <c r="AQ223" i="2"/>
  <c r="Y225" i="2"/>
  <c r="AE225" i="2"/>
  <c r="AK225" i="2"/>
  <c r="AQ225" i="2"/>
  <c r="Y227" i="2"/>
  <c r="AE227" i="2"/>
  <c r="AQ227" i="2"/>
  <c r="AK227" i="2"/>
  <c r="Y229" i="2"/>
  <c r="AE229" i="2"/>
  <c r="Y231" i="2"/>
  <c r="AK231" i="2"/>
  <c r="AQ231" i="2"/>
  <c r="AE231" i="2"/>
  <c r="Y239" i="2"/>
  <c r="AK239" i="2"/>
  <c r="AQ239" i="2"/>
  <c r="AE239" i="2"/>
  <c r="Y241" i="2"/>
  <c r="AE241" i="2"/>
  <c r="AK241" i="2"/>
  <c r="AQ241" i="2"/>
  <c r="Y243" i="2"/>
  <c r="AE243" i="2"/>
  <c r="Y245" i="2"/>
  <c r="AE245" i="2"/>
  <c r="AQ245" i="2"/>
  <c r="AK245" i="2"/>
  <c r="Y247" i="2"/>
  <c r="AQ247" i="2"/>
  <c r="AK247" i="2"/>
  <c r="AE247" i="2"/>
  <c r="Y249" i="2"/>
  <c r="AK249" i="2"/>
  <c r="AQ249" i="2"/>
  <c r="AE249" i="2"/>
  <c r="Y251" i="2"/>
  <c r="AE251" i="2"/>
  <c r="AK251" i="2"/>
  <c r="AQ251" i="2"/>
  <c r="Y253" i="2"/>
  <c r="AE253" i="2"/>
  <c r="AQ253" i="2"/>
  <c r="AK253" i="2"/>
  <c r="Y255" i="2"/>
  <c r="AQ255" i="2"/>
  <c r="AK255" i="2"/>
  <c r="AE255" i="2"/>
  <c r="Y257" i="2"/>
  <c r="AE257" i="2"/>
  <c r="Y259" i="2"/>
  <c r="AE259" i="2"/>
  <c r="AK259" i="2"/>
  <c r="AQ259" i="2"/>
  <c r="Y261" i="2"/>
  <c r="AE261" i="2"/>
  <c r="AK261" i="2"/>
  <c r="AQ261" i="2"/>
  <c r="Y271" i="2"/>
  <c r="AK271" i="2"/>
  <c r="AQ271" i="2"/>
  <c r="Y273" i="2"/>
  <c r="AQ273" i="2"/>
  <c r="AK273" i="2"/>
  <c r="AE273" i="2"/>
  <c r="Y275" i="2"/>
  <c r="AK275" i="2"/>
  <c r="AE275" i="2"/>
  <c r="AQ275" i="2"/>
  <c r="Y277" i="2"/>
  <c r="AE277" i="2"/>
  <c r="AK277" i="2"/>
  <c r="AQ277" i="2"/>
  <c r="Y279" i="2"/>
  <c r="AE279" i="2"/>
  <c r="Y281" i="2"/>
  <c r="AK281" i="2"/>
  <c r="AE281" i="2"/>
  <c r="AQ281" i="2"/>
  <c r="Y283" i="2"/>
  <c r="AE283" i="2"/>
  <c r="Y285" i="2"/>
  <c r="AE285" i="2"/>
  <c r="AQ285" i="2"/>
  <c r="AK285" i="2"/>
  <c r="Y289" i="2"/>
  <c r="AE289" i="2"/>
  <c r="AK289" i="2"/>
  <c r="AQ289" i="2"/>
  <c r="Y295" i="2"/>
  <c r="AK295" i="2"/>
  <c r="AE295" i="2"/>
  <c r="AQ295" i="2"/>
  <c r="Y297" i="2"/>
  <c r="AQ297" i="2"/>
  <c r="AK297" i="2"/>
  <c r="AE297" i="2"/>
  <c r="Y299" i="2"/>
  <c r="AK299" i="2"/>
  <c r="AQ299" i="2"/>
  <c r="AE299" i="2"/>
  <c r="Y301" i="2"/>
  <c r="AE301" i="2"/>
  <c r="AQ301" i="2"/>
  <c r="AK301" i="2"/>
  <c r="Y303" i="2"/>
  <c r="AE303" i="2"/>
  <c r="Y305" i="2"/>
  <c r="AQ305" i="2"/>
  <c r="AK305" i="2"/>
  <c r="Y307" i="2"/>
  <c r="AK307" i="2"/>
  <c r="AE307" i="2"/>
  <c r="AQ307" i="2"/>
  <c r="Y309" i="2"/>
  <c r="AE309" i="2"/>
  <c r="AK309" i="2"/>
  <c r="AQ309" i="2"/>
  <c r="Y311" i="2"/>
  <c r="AK311" i="2"/>
  <c r="AE311" i="2"/>
  <c r="AQ311" i="2"/>
  <c r="Y313" i="2"/>
  <c r="AE313" i="2"/>
  <c r="AK313" i="2"/>
  <c r="AQ313" i="2"/>
  <c r="Y315" i="2"/>
  <c r="AK315" i="2"/>
  <c r="AE315" i="2"/>
  <c r="AQ315" i="2"/>
  <c r="Y317" i="2"/>
  <c r="AE317" i="2"/>
  <c r="Y319" i="2"/>
  <c r="AK319" i="2"/>
  <c r="AQ319" i="2"/>
  <c r="AE319" i="2"/>
  <c r="Y323" i="2"/>
  <c r="AK323" i="2"/>
  <c r="AE323" i="2"/>
  <c r="AQ323" i="2"/>
  <c r="Y327" i="2"/>
  <c r="AK327" i="2"/>
  <c r="AE327" i="2"/>
  <c r="AQ327" i="2"/>
  <c r="Y329" i="2"/>
  <c r="AK329" i="2"/>
  <c r="AQ329" i="2"/>
  <c r="AE329" i="2"/>
  <c r="Y331" i="2"/>
  <c r="AK331" i="2"/>
  <c r="AQ331" i="2"/>
  <c r="AE331" i="2"/>
  <c r="Y333" i="2"/>
  <c r="AE333" i="2"/>
  <c r="AK333" i="2"/>
  <c r="AQ333" i="2"/>
  <c r="Y335" i="2"/>
  <c r="AK335" i="2"/>
  <c r="AE335" i="2"/>
  <c r="AQ335" i="2"/>
  <c r="Y337" i="2"/>
  <c r="AK337" i="2"/>
  <c r="AQ337" i="2"/>
  <c r="AE337" i="2"/>
  <c r="Y341" i="2"/>
  <c r="AE341" i="2"/>
  <c r="AK341" i="2"/>
  <c r="AQ341" i="2"/>
  <c r="Y345" i="2"/>
  <c r="AE345" i="2"/>
  <c r="AK345" i="2"/>
  <c r="AQ345" i="2"/>
  <c r="Y347" i="2"/>
  <c r="AQ347" i="2"/>
  <c r="AK347" i="2"/>
  <c r="AE347" i="2"/>
  <c r="Y349" i="2"/>
  <c r="AE349" i="2"/>
  <c r="AQ349" i="2"/>
  <c r="AK349" i="2"/>
  <c r="Y351" i="2"/>
  <c r="AE351" i="2"/>
  <c r="Y357" i="2"/>
  <c r="AE357" i="2"/>
  <c r="AQ357" i="2"/>
  <c r="AK357" i="2"/>
  <c r="Y359" i="2"/>
  <c r="AK359" i="2"/>
  <c r="AE359" i="2"/>
  <c r="AQ359" i="2"/>
  <c r="Y365" i="2"/>
  <c r="AQ365" i="2"/>
  <c r="AK365" i="2"/>
  <c r="Y369" i="2"/>
  <c r="AK369" i="2"/>
  <c r="AQ369" i="2"/>
  <c r="AE369" i="2"/>
  <c r="Y371" i="2"/>
  <c r="AE371" i="2"/>
  <c r="AQ371" i="2"/>
  <c r="AK371" i="2"/>
  <c r="Y373" i="2"/>
  <c r="AE373" i="2"/>
  <c r="AQ373" i="2"/>
  <c r="AK373" i="2"/>
  <c r="Y375" i="2"/>
  <c r="AE375" i="2"/>
  <c r="Y377" i="2"/>
  <c r="AK377" i="2"/>
  <c r="AQ377" i="2"/>
  <c r="AE377" i="2"/>
  <c r="Y379" i="2"/>
  <c r="AE379" i="2"/>
  <c r="AQ379" i="2"/>
  <c r="AK379" i="2"/>
  <c r="Y381" i="2"/>
  <c r="AE381" i="2"/>
  <c r="Y385" i="2"/>
  <c r="AK385" i="2"/>
  <c r="AQ385" i="2"/>
  <c r="Y387" i="2"/>
  <c r="AK387" i="2"/>
  <c r="AE387" i="2"/>
  <c r="AQ387" i="2"/>
  <c r="Y389" i="2"/>
  <c r="AE389" i="2"/>
  <c r="Y391" i="2"/>
  <c r="AE391" i="2"/>
  <c r="AK391" i="2"/>
  <c r="AQ391" i="2"/>
  <c r="Y393" i="2"/>
  <c r="AK393" i="2"/>
  <c r="AE393" i="2"/>
  <c r="AQ393" i="2"/>
  <c r="Y395" i="2"/>
  <c r="AE395" i="2"/>
  <c r="AQ395" i="2"/>
  <c r="AK395" i="2"/>
  <c r="Y397" i="2"/>
  <c r="AQ397" i="2"/>
  <c r="AE397" i="2"/>
  <c r="AK397" i="2"/>
  <c r="Y399" i="2"/>
  <c r="AE399" i="2"/>
  <c r="AK399" i="2"/>
  <c r="AQ399" i="2"/>
  <c r="Y401" i="2"/>
  <c r="AQ401" i="2"/>
  <c r="AK401" i="2"/>
  <c r="Y403" i="2"/>
  <c r="AK403" i="2"/>
  <c r="AQ403" i="2"/>
  <c r="AE403" i="2"/>
  <c r="Y405" i="2"/>
  <c r="AE405" i="2"/>
  <c r="AK405" i="2"/>
  <c r="AQ405" i="2"/>
  <c r="Y407" i="2"/>
  <c r="AK407" i="2"/>
  <c r="AE407" i="2"/>
  <c r="AQ407" i="2"/>
  <c r="Y421" i="2"/>
  <c r="AK421" i="2"/>
  <c r="AE421" i="2"/>
  <c r="AQ421" i="2"/>
  <c r="Y423" i="2"/>
  <c r="AQ423" i="2"/>
  <c r="AE423" i="2"/>
  <c r="AK423" i="2"/>
  <c r="Y425" i="2"/>
  <c r="AK425" i="2"/>
  <c r="AE425" i="2"/>
  <c r="AQ425" i="2"/>
  <c r="Y427" i="2"/>
  <c r="AQ427" i="2"/>
  <c r="AE427" i="2"/>
  <c r="AK427" i="2"/>
  <c r="Y429" i="2"/>
  <c r="AE429" i="2"/>
  <c r="AK429" i="2"/>
  <c r="AQ429" i="2"/>
  <c r="Y435" i="2"/>
  <c r="AQ435" i="2"/>
  <c r="AE435" i="2"/>
  <c r="AK435" i="2"/>
  <c r="Y437" i="2"/>
  <c r="AQ437" i="2"/>
  <c r="AK437" i="2"/>
  <c r="AE437" i="2"/>
  <c r="Y439" i="2"/>
  <c r="AK439" i="2"/>
  <c r="AQ439" i="2"/>
  <c r="AE439" i="2"/>
  <c r="Y441" i="2"/>
  <c r="AE441" i="2"/>
  <c r="AK441" i="2"/>
  <c r="AQ441" i="2"/>
  <c r="Y445" i="2"/>
  <c r="AQ445" i="2"/>
  <c r="AE445" i="2"/>
  <c r="AK445" i="2"/>
  <c r="Y447" i="2"/>
  <c r="AQ447" i="2"/>
  <c r="AE447" i="2"/>
  <c r="AK447" i="2"/>
  <c r="Y449" i="2"/>
  <c r="AE449" i="2"/>
  <c r="AK449" i="2"/>
  <c r="AQ449" i="2"/>
  <c r="Y451" i="2"/>
  <c r="AE451" i="2"/>
  <c r="AQ451" i="2"/>
  <c r="AK451" i="2"/>
  <c r="Y453" i="2"/>
  <c r="AE453" i="2"/>
  <c r="AK453" i="2"/>
  <c r="AQ453" i="2"/>
  <c r="Y455" i="2"/>
  <c r="AE455" i="2"/>
  <c r="AK455" i="2"/>
  <c r="AQ455" i="2"/>
  <c r="Y457" i="2"/>
  <c r="AK457" i="2"/>
  <c r="AQ457" i="2"/>
  <c r="AE457" i="2"/>
  <c r="Y459" i="2"/>
  <c r="AE459" i="2"/>
  <c r="AQ459" i="2"/>
  <c r="AK459" i="2"/>
  <c r="Y461" i="2"/>
  <c r="AE461" i="2"/>
  <c r="AQ461" i="2"/>
  <c r="AK461" i="2"/>
  <c r="Y463" i="2"/>
  <c r="AQ463" i="2"/>
  <c r="AK463" i="2"/>
  <c r="AE463" i="2"/>
  <c r="Y465" i="2"/>
  <c r="AE465" i="2"/>
  <c r="AQ465" i="2"/>
  <c r="AK465" i="2"/>
  <c r="Y467" i="2"/>
  <c r="AQ467" i="2"/>
  <c r="AK467" i="2"/>
  <c r="AE467" i="2"/>
  <c r="Y469" i="2"/>
  <c r="AE469" i="2"/>
  <c r="Y471" i="2"/>
  <c r="AE471" i="2"/>
  <c r="AK471" i="2"/>
  <c r="AQ471" i="2"/>
  <c r="Y473" i="2"/>
  <c r="AK473" i="2"/>
  <c r="AE473" i="2"/>
  <c r="AQ473" i="2"/>
  <c r="Y477" i="2"/>
  <c r="AK477" i="2"/>
  <c r="AQ477" i="2"/>
  <c r="AE477" i="2"/>
  <c r="Y479" i="2"/>
  <c r="AE479" i="2"/>
  <c r="AK479" i="2"/>
  <c r="AQ479" i="2"/>
  <c r="Y481" i="2"/>
  <c r="AE481" i="2"/>
  <c r="Y487" i="2"/>
  <c r="AQ487" i="2"/>
  <c r="AK487" i="2"/>
  <c r="Y491" i="2"/>
  <c r="AE491" i="2"/>
  <c r="AK491" i="2"/>
  <c r="AQ491" i="2"/>
  <c r="Y493" i="2"/>
  <c r="AE493" i="2"/>
  <c r="AK493" i="2"/>
  <c r="AQ493" i="2"/>
  <c r="Y495" i="2"/>
  <c r="AK495" i="2"/>
  <c r="AQ495" i="2"/>
  <c r="AE495" i="2"/>
  <c r="Y497" i="2"/>
  <c r="AE497" i="2"/>
  <c r="AQ497" i="2"/>
  <c r="AK497" i="2"/>
  <c r="Y499" i="2"/>
  <c r="AK499" i="2"/>
  <c r="AE499" i="2"/>
  <c r="AQ499" i="2"/>
  <c r="Y501" i="2"/>
  <c r="AE501" i="2"/>
  <c r="Y503" i="2"/>
  <c r="AQ503" i="2"/>
  <c r="AE503" i="2"/>
  <c r="AK503" i="2"/>
  <c r="Y507" i="2"/>
  <c r="AK507" i="2"/>
  <c r="AQ507" i="2"/>
  <c r="Y509" i="2"/>
  <c r="AQ509" i="2"/>
  <c r="AE509" i="2"/>
  <c r="AK509" i="2"/>
  <c r="Y511" i="2"/>
  <c r="AE511" i="2"/>
  <c r="AK511" i="2"/>
  <c r="AQ511" i="2"/>
  <c r="Y513" i="2"/>
  <c r="AQ513" i="2"/>
  <c r="AK513" i="2"/>
  <c r="AE513" i="2"/>
  <c r="Y515" i="2"/>
  <c r="AK515" i="2"/>
  <c r="AQ515" i="2"/>
  <c r="AE515" i="2"/>
  <c r="Y521" i="2"/>
  <c r="AQ521" i="2"/>
  <c r="AK521" i="2"/>
  <c r="AE521" i="2"/>
  <c r="Y523" i="2"/>
  <c r="AE523" i="2"/>
  <c r="Y525" i="2"/>
  <c r="AE525" i="2"/>
  <c r="AK525" i="2"/>
  <c r="AQ525" i="2"/>
  <c r="Y527" i="2"/>
  <c r="AQ527" i="2"/>
  <c r="AK527" i="2"/>
  <c r="AE527" i="2"/>
  <c r="Y529" i="2"/>
  <c r="AE529" i="2"/>
  <c r="Y531" i="2"/>
  <c r="AQ531" i="2"/>
  <c r="AE531" i="2"/>
  <c r="AK531" i="2"/>
  <c r="Y533" i="2"/>
  <c r="AK533" i="2"/>
  <c r="AE533" i="2"/>
  <c r="AQ533" i="2"/>
  <c r="Y535" i="2"/>
  <c r="AK535" i="2"/>
  <c r="AE535" i="2"/>
  <c r="AQ535" i="2"/>
  <c r="Y537" i="2"/>
  <c r="AE537" i="2"/>
  <c r="Y543" i="2"/>
  <c r="AK543" i="2"/>
  <c r="AQ543" i="2"/>
  <c r="AE543" i="2"/>
  <c r="Y545" i="2"/>
  <c r="AK545" i="2"/>
  <c r="AQ545" i="2"/>
  <c r="AE545" i="2"/>
  <c r="Y547" i="2"/>
  <c r="AK547" i="2"/>
  <c r="AQ547" i="2"/>
  <c r="AE547" i="2"/>
  <c r="Y549" i="2"/>
  <c r="AQ549" i="2"/>
  <c r="AK549" i="2"/>
  <c r="AE549" i="2"/>
  <c r="Y551" i="2"/>
  <c r="AE551" i="2"/>
  <c r="AQ551" i="2"/>
  <c r="AK551" i="2"/>
  <c r="Y553" i="2"/>
  <c r="AQ553" i="2"/>
  <c r="AE553" i="2"/>
  <c r="AK553" i="2"/>
  <c r="Y555" i="2"/>
  <c r="AE555" i="2"/>
  <c r="Y559" i="2"/>
  <c r="AK559" i="2"/>
  <c r="AQ559" i="2"/>
  <c r="Y561" i="2"/>
  <c r="AE561" i="2"/>
  <c r="AK561" i="2"/>
  <c r="AQ561" i="2"/>
  <c r="Y563" i="2"/>
  <c r="AE563" i="2"/>
  <c r="AQ563" i="2"/>
  <c r="AK563" i="2"/>
  <c r="Y569" i="2"/>
  <c r="AE569" i="2"/>
  <c r="AK569" i="2"/>
  <c r="AQ569" i="2"/>
  <c r="Y575" i="2"/>
  <c r="AQ575" i="2"/>
  <c r="AK575" i="2"/>
  <c r="AE575" i="2"/>
  <c r="Y577" i="2"/>
  <c r="AE577" i="2"/>
  <c r="Y579" i="2"/>
  <c r="AK579" i="2"/>
  <c r="AE579" i="2"/>
  <c r="AQ579" i="2"/>
  <c r="Y75" i="2"/>
  <c r="AK75" i="2"/>
  <c r="AQ75" i="2"/>
  <c r="Y81" i="2"/>
  <c r="AE81" i="2"/>
  <c r="AK81" i="2"/>
  <c r="AQ81" i="2"/>
  <c r="Y57" i="2"/>
  <c r="AE57" i="2"/>
  <c r="AK57" i="2"/>
  <c r="AQ57" i="2"/>
  <c r="Y61" i="2"/>
  <c r="AK61" i="2"/>
  <c r="AE61" i="2"/>
  <c r="AQ61" i="2"/>
  <c r="Y69" i="2"/>
  <c r="AE69" i="2"/>
  <c r="AK69" i="2"/>
  <c r="AQ69" i="2"/>
  <c r="Y71" i="2"/>
  <c r="AE71" i="2"/>
  <c r="Y77" i="2"/>
  <c r="AK77" i="2"/>
  <c r="AE77" i="2"/>
  <c r="AQ77" i="2"/>
  <c r="Y56" i="2"/>
  <c r="AE56" i="2"/>
  <c r="AQ56" i="2"/>
  <c r="AK56" i="2"/>
  <c r="Y58" i="2"/>
  <c r="AE58" i="2"/>
  <c r="AK58" i="2"/>
  <c r="AQ58" i="2"/>
  <c r="Y60" i="2"/>
  <c r="AE60" i="2"/>
  <c r="AK60" i="2"/>
  <c r="AQ60" i="2"/>
  <c r="Y62" i="2"/>
  <c r="AE62" i="2"/>
  <c r="Y68" i="2"/>
  <c r="AE68" i="2"/>
  <c r="AK68" i="2"/>
  <c r="AQ68" i="2"/>
  <c r="Y70" i="2"/>
  <c r="AK70" i="2"/>
  <c r="AQ70" i="2"/>
  <c r="AE70" i="2"/>
  <c r="Y74" i="2"/>
  <c r="AK74" i="2"/>
  <c r="AQ74" i="2"/>
  <c r="Y78" i="2"/>
  <c r="AQ78" i="2"/>
  <c r="AK78" i="2"/>
  <c r="Y84" i="2"/>
  <c r="AE84" i="2"/>
  <c r="AK84" i="2"/>
  <c r="AQ84" i="2"/>
  <c r="Y86" i="2"/>
  <c r="AE86" i="2"/>
  <c r="AK86" i="2"/>
  <c r="AQ86" i="2"/>
  <c r="Y90" i="2"/>
  <c r="AK90" i="2"/>
  <c r="AQ90" i="2"/>
  <c r="Y92" i="2"/>
  <c r="AE92" i="2"/>
  <c r="AK92" i="2"/>
  <c r="AQ92" i="2"/>
  <c r="Y96" i="2"/>
  <c r="AE96" i="2"/>
  <c r="AK96" i="2"/>
  <c r="AQ96" i="2"/>
  <c r="Y100" i="2"/>
  <c r="AK100" i="2"/>
  <c r="AQ100" i="2"/>
  <c r="Y102" i="2"/>
  <c r="AE102" i="2"/>
  <c r="AK102" i="2"/>
  <c r="AQ102" i="2"/>
  <c r="Y106" i="2"/>
  <c r="AE106" i="2"/>
  <c r="Y110" i="2"/>
  <c r="AE110" i="2"/>
  <c r="AK110" i="2"/>
  <c r="AQ110" i="2"/>
  <c r="Y112" i="2"/>
  <c r="AE112" i="2"/>
  <c r="AQ112" i="2"/>
  <c r="AK112" i="2"/>
  <c r="Y114" i="2"/>
  <c r="AK114" i="2"/>
  <c r="AE114" i="2"/>
  <c r="AQ114" i="2"/>
  <c r="Y116" i="2"/>
  <c r="AK116" i="2"/>
  <c r="AE116" i="2"/>
  <c r="AQ116" i="2"/>
  <c r="Y120" i="2"/>
  <c r="AE120" i="2"/>
  <c r="AK120" i="2"/>
  <c r="AQ120" i="2"/>
  <c r="Y122" i="2"/>
  <c r="AQ122" i="2"/>
  <c r="AK122" i="2"/>
  <c r="AE122" i="2"/>
  <c r="Y124" i="2"/>
  <c r="AK124" i="2"/>
  <c r="AE124" i="2"/>
  <c r="AQ124" i="2"/>
  <c r="Y126" i="2"/>
  <c r="AE126" i="2"/>
  <c r="Y128" i="2"/>
  <c r="AE128" i="2"/>
  <c r="AK128" i="2"/>
  <c r="AQ128" i="2"/>
  <c r="Y130" i="2"/>
  <c r="AQ130" i="2"/>
  <c r="AK130" i="2"/>
  <c r="AE130" i="2"/>
  <c r="Y132" i="2"/>
  <c r="AE132" i="2"/>
  <c r="AK132" i="2"/>
  <c r="AQ132" i="2"/>
  <c r="Y134" i="2"/>
  <c r="AK134" i="2"/>
  <c r="AQ134" i="2"/>
  <c r="AE134" i="2"/>
  <c r="Y136" i="2"/>
  <c r="AE136" i="2"/>
  <c r="AK136" i="2"/>
  <c r="AQ136" i="2"/>
  <c r="Y138" i="2"/>
  <c r="AQ138" i="2"/>
  <c r="AE138" i="2"/>
  <c r="AK138" i="2"/>
  <c r="Y140" i="2"/>
  <c r="AE140" i="2"/>
  <c r="AK140" i="2"/>
  <c r="AQ140" i="2"/>
  <c r="Y142" i="2"/>
  <c r="AE142" i="2"/>
  <c r="Y144" i="2"/>
  <c r="AQ144" i="2"/>
  <c r="AE144" i="2"/>
  <c r="AK144" i="2"/>
  <c r="Y146" i="2"/>
  <c r="AQ146" i="2"/>
  <c r="AK146" i="2"/>
  <c r="AE146" i="2"/>
  <c r="Y148" i="2"/>
  <c r="AE148" i="2"/>
  <c r="AK148" i="2"/>
  <c r="AQ148" i="2"/>
  <c r="Y150" i="2"/>
  <c r="AE150" i="2"/>
  <c r="Y154" i="2"/>
  <c r="AQ154" i="2"/>
  <c r="AK154" i="2"/>
  <c r="Y156" i="2"/>
  <c r="AE156" i="2"/>
  <c r="AQ156" i="2"/>
  <c r="AK156" i="2"/>
  <c r="Y158" i="2"/>
  <c r="AK158" i="2"/>
  <c r="AE158" i="2"/>
  <c r="AQ158" i="2"/>
  <c r="Y160" i="2"/>
  <c r="AQ160" i="2"/>
  <c r="AE160" i="2"/>
  <c r="AK160" i="2"/>
  <c r="Y162" i="2"/>
  <c r="AE162" i="2"/>
  <c r="Y170" i="2"/>
  <c r="AQ170" i="2"/>
  <c r="AK170" i="2"/>
  <c r="AE170" i="2"/>
  <c r="Y172" i="2"/>
  <c r="AK172" i="2"/>
  <c r="AQ172" i="2"/>
  <c r="AE172" i="2"/>
  <c r="Y174" i="2"/>
  <c r="AQ174" i="2"/>
  <c r="AK174" i="2"/>
  <c r="AE174" i="2"/>
  <c r="Y176" i="2"/>
  <c r="AQ176" i="2"/>
  <c r="AK176" i="2"/>
  <c r="AE176" i="2"/>
  <c r="Y178" i="2"/>
  <c r="AE178" i="2"/>
  <c r="Y180" i="2"/>
  <c r="AK180" i="2"/>
  <c r="AQ180" i="2"/>
  <c r="AE180" i="2"/>
  <c r="Y182" i="2"/>
  <c r="AQ182" i="2"/>
  <c r="AK182" i="2"/>
  <c r="AE182" i="2"/>
  <c r="Y186" i="2"/>
  <c r="AQ186" i="2"/>
  <c r="AK186" i="2"/>
  <c r="Y188" i="2"/>
  <c r="AK188" i="2"/>
  <c r="AE188" i="2"/>
  <c r="AQ188" i="2"/>
  <c r="Y190" i="2"/>
  <c r="AK190" i="2"/>
  <c r="AQ190" i="2"/>
  <c r="AE190" i="2"/>
  <c r="Y192" i="2"/>
  <c r="AE192" i="2"/>
  <c r="Y196" i="2"/>
  <c r="AQ196" i="2"/>
  <c r="AK196" i="2"/>
  <c r="Y198" i="2"/>
  <c r="AK198" i="2"/>
  <c r="AQ198" i="2"/>
  <c r="AE198" i="2"/>
  <c r="Y202" i="2"/>
  <c r="AK202" i="2"/>
  <c r="AE202" i="2"/>
  <c r="AQ202" i="2"/>
  <c r="Y204" i="2"/>
  <c r="AQ204" i="2"/>
  <c r="AK204" i="2"/>
  <c r="AE204" i="2"/>
  <c r="Y206" i="2"/>
  <c r="AE206" i="2"/>
  <c r="Y208" i="2"/>
  <c r="AK208" i="2"/>
  <c r="AE208" i="2"/>
  <c r="AQ208" i="2"/>
  <c r="Y210" i="2"/>
  <c r="AK210" i="2"/>
  <c r="AE210" i="2"/>
  <c r="AQ210" i="2"/>
  <c r="Y212" i="2"/>
  <c r="AQ212" i="2"/>
  <c r="AK212" i="2"/>
  <c r="AE212" i="2"/>
  <c r="Y214" i="2"/>
  <c r="AK214" i="2"/>
  <c r="AQ214" i="2"/>
  <c r="AE214" i="2"/>
  <c r="Y216" i="2"/>
  <c r="AK216" i="2"/>
  <c r="AQ216" i="2"/>
  <c r="AE216" i="2"/>
  <c r="Y218" i="2"/>
  <c r="AK218" i="2"/>
  <c r="AE218" i="2"/>
  <c r="AQ218" i="2"/>
  <c r="Y220" i="2"/>
  <c r="AQ220" i="2"/>
  <c r="AK220" i="2"/>
  <c r="AE220" i="2"/>
  <c r="Y222" i="2"/>
  <c r="AK222" i="2"/>
  <c r="AE222" i="2"/>
  <c r="AQ222" i="2"/>
  <c r="Y224" i="2"/>
  <c r="AK224" i="2"/>
  <c r="AQ224" i="2"/>
  <c r="AE224" i="2"/>
  <c r="Y226" i="2"/>
  <c r="AK226" i="2"/>
  <c r="AQ226" i="2"/>
  <c r="AE226" i="2"/>
  <c r="Y228" i="2"/>
  <c r="AK228" i="2"/>
  <c r="AE228" i="2"/>
  <c r="AQ228" i="2"/>
  <c r="Y230" i="2"/>
  <c r="AK230" i="2"/>
  <c r="AE230" i="2"/>
  <c r="AQ230" i="2"/>
  <c r="Y232" i="2"/>
  <c r="AK232" i="2"/>
  <c r="AQ232" i="2"/>
  <c r="AE232" i="2"/>
  <c r="Y238" i="2"/>
  <c r="AK238" i="2"/>
  <c r="AQ238" i="2"/>
  <c r="Y242" i="2"/>
  <c r="AK242" i="2"/>
  <c r="AQ242" i="2"/>
  <c r="AE242" i="2"/>
  <c r="Y244" i="2"/>
  <c r="AK244" i="2"/>
  <c r="AE244" i="2"/>
  <c r="AQ244" i="2"/>
  <c r="Y246" i="2"/>
  <c r="AK246" i="2"/>
  <c r="AQ246" i="2"/>
  <c r="AE246" i="2"/>
  <c r="Y248" i="2"/>
  <c r="AK248" i="2"/>
  <c r="AE248" i="2"/>
  <c r="AQ248" i="2"/>
  <c r="Y250" i="2"/>
  <c r="AK250" i="2"/>
  <c r="AE250" i="2"/>
  <c r="AQ250" i="2"/>
  <c r="Y252" i="2"/>
  <c r="AE252" i="2"/>
  <c r="Y254" i="2"/>
  <c r="AK254" i="2"/>
  <c r="AQ254" i="2"/>
  <c r="AE254" i="2"/>
  <c r="Y256" i="2"/>
  <c r="AK256" i="2"/>
  <c r="AE256" i="2"/>
  <c r="AQ256" i="2"/>
  <c r="Y258" i="2"/>
  <c r="AK258" i="2"/>
  <c r="AQ258" i="2"/>
  <c r="AE258" i="2"/>
  <c r="Y260" i="2"/>
  <c r="AK260" i="2"/>
  <c r="AE260" i="2"/>
  <c r="AQ260" i="2"/>
  <c r="Y262" i="2"/>
  <c r="AE262" i="2"/>
  <c r="AK262" i="2"/>
  <c r="AQ262" i="2"/>
  <c r="Y264" i="2"/>
  <c r="AE264" i="2"/>
  <c r="AQ264" i="2"/>
  <c r="AK264" i="2"/>
  <c r="Y266" i="2"/>
  <c r="AK266" i="2"/>
  <c r="AQ266" i="2"/>
  <c r="AE266" i="2"/>
  <c r="Y274" i="2"/>
  <c r="AE274" i="2"/>
  <c r="AK274" i="2"/>
  <c r="AQ274" i="2"/>
  <c r="Y276" i="2"/>
  <c r="AE276" i="2"/>
  <c r="AQ276" i="2"/>
  <c r="AK276" i="2"/>
  <c r="Y278" i="2"/>
  <c r="AE278" i="2"/>
  <c r="AK278" i="2"/>
  <c r="AQ278" i="2"/>
  <c r="Y280" i="2"/>
  <c r="AE280" i="2"/>
  <c r="Y282" i="2"/>
  <c r="AE282" i="2"/>
  <c r="AK282" i="2"/>
  <c r="AQ282" i="2"/>
  <c r="Y284" i="2"/>
  <c r="AE284" i="2"/>
  <c r="AK284" i="2"/>
  <c r="AQ284" i="2"/>
  <c r="Y286" i="2"/>
  <c r="AE286" i="2"/>
  <c r="Y288" i="2"/>
  <c r="AK288" i="2"/>
  <c r="AQ288" i="2"/>
  <c r="AE288" i="2"/>
  <c r="Y294" i="2"/>
  <c r="AK294" i="2"/>
  <c r="AQ294" i="2"/>
  <c r="Y296" i="2"/>
  <c r="AE296" i="2"/>
  <c r="AK296" i="2"/>
  <c r="AQ296" i="2"/>
  <c r="Y298" i="2"/>
  <c r="AE298" i="2"/>
  <c r="AK298" i="2"/>
  <c r="AQ298" i="2"/>
  <c r="Y300" i="2"/>
  <c r="AE300" i="2"/>
  <c r="AK300" i="2"/>
  <c r="AQ300" i="2"/>
  <c r="Y302" i="2"/>
  <c r="AE302" i="2"/>
  <c r="AQ302" i="2"/>
  <c r="AK302" i="2"/>
  <c r="Y306" i="2"/>
  <c r="AE306" i="2"/>
  <c r="AK306" i="2"/>
  <c r="AQ306" i="2"/>
  <c r="Y308" i="2"/>
  <c r="AE308" i="2"/>
  <c r="AK308" i="2"/>
  <c r="AQ308" i="2"/>
  <c r="Y310" i="2"/>
  <c r="AE310" i="2"/>
  <c r="AK310" i="2"/>
  <c r="AQ310" i="2"/>
  <c r="Y312" i="2"/>
  <c r="AE312" i="2"/>
  <c r="AK312" i="2"/>
  <c r="AQ312" i="2"/>
  <c r="Y314" i="2"/>
  <c r="AQ314" i="2"/>
  <c r="AE314" i="2"/>
  <c r="AK314" i="2"/>
  <c r="Y316" i="2"/>
  <c r="AE316" i="2"/>
  <c r="Y318" i="2"/>
  <c r="AK318" i="2"/>
  <c r="AE318" i="2"/>
  <c r="AQ318" i="2"/>
  <c r="Y322" i="2"/>
  <c r="AK322" i="2"/>
  <c r="AQ322" i="2"/>
  <c r="Y324" i="2"/>
  <c r="AE324" i="2"/>
  <c r="AQ324" i="2"/>
  <c r="AK324" i="2"/>
  <c r="Y326" i="2"/>
  <c r="AQ326" i="2"/>
  <c r="AE326" i="2"/>
  <c r="AK326" i="2"/>
  <c r="Y328" i="2"/>
  <c r="AK328" i="2"/>
  <c r="AQ328" i="2"/>
  <c r="AE328" i="2"/>
  <c r="Y330" i="2"/>
  <c r="AE330" i="2"/>
  <c r="AQ330" i="2"/>
  <c r="AK330" i="2"/>
  <c r="Y332" i="2"/>
  <c r="AE332" i="2"/>
  <c r="AQ332" i="2"/>
  <c r="AK332" i="2"/>
  <c r="Y334" i="2"/>
  <c r="AE334" i="2"/>
  <c r="Y336" i="2"/>
  <c r="AE336" i="2"/>
  <c r="Y340" i="2"/>
  <c r="AE340" i="2"/>
  <c r="AK340" i="2"/>
  <c r="AQ340" i="2"/>
  <c r="Y344" i="2"/>
  <c r="AQ344" i="2"/>
  <c r="AK344" i="2"/>
  <c r="Y346" i="2"/>
  <c r="AE346" i="2"/>
  <c r="AK346" i="2"/>
  <c r="AQ346" i="2"/>
  <c r="Y348" i="2"/>
  <c r="AE348" i="2"/>
  <c r="Y350" i="2"/>
  <c r="AK350" i="2"/>
  <c r="AQ350" i="2"/>
  <c r="AE350" i="2"/>
  <c r="Y356" i="2"/>
  <c r="AK356" i="2"/>
  <c r="AQ356" i="2"/>
  <c r="Y358" i="2"/>
  <c r="AK358" i="2"/>
  <c r="AE358" i="2"/>
  <c r="AQ358" i="2"/>
  <c r="Y360" i="2"/>
  <c r="AE360" i="2"/>
  <c r="Y366" i="2"/>
  <c r="AQ366" i="2"/>
  <c r="AK366" i="2"/>
  <c r="Y368" i="2"/>
  <c r="AE368" i="2"/>
  <c r="AQ368" i="2"/>
  <c r="AK368" i="2"/>
  <c r="Y370" i="2"/>
  <c r="AK370" i="2"/>
  <c r="AQ370" i="2"/>
  <c r="AE370" i="2"/>
  <c r="Y372" i="2"/>
  <c r="AE372" i="2"/>
  <c r="Y374" i="2"/>
  <c r="AK374" i="2"/>
  <c r="AE374" i="2"/>
  <c r="AQ374" i="2"/>
  <c r="Y378" i="2"/>
  <c r="AE378" i="2"/>
  <c r="AK378" i="2"/>
  <c r="AQ378" i="2"/>
  <c r="Y380" i="2"/>
  <c r="AE380" i="2"/>
  <c r="AK380" i="2"/>
  <c r="AQ380" i="2"/>
  <c r="Y382" i="2"/>
  <c r="AE382" i="2"/>
  <c r="Y386" i="2"/>
  <c r="AQ386" i="2"/>
  <c r="AE386" i="2"/>
  <c r="AK386" i="2"/>
  <c r="Y388" i="2"/>
  <c r="AK388" i="2"/>
  <c r="AE388" i="2"/>
  <c r="AQ388" i="2"/>
  <c r="Y392" i="2"/>
  <c r="AE392" i="2"/>
  <c r="AK392" i="2"/>
  <c r="AQ392" i="2"/>
  <c r="Y396" i="2"/>
  <c r="AQ396" i="2"/>
  <c r="AE396" i="2"/>
  <c r="AK396" i="2"/>
  <c r="Y402" i="2"/>
  <c r="AE402" i="2"/>
  <c r="AQ402" i="2"/>
  <c r="AK402" i="2"/>
  <c r="Y404" i="2"/>
  <c r="AE404" i="2"/>
  <c r="AQ404" i="2"/>
  <c r="AK404" i="2"/>
  <c r="Y406" i="2"/>
  <c r="AE406" i="2"/>
  <c r="AK406" i="2"/>
  <c r="AQ406" i="2"/>
  <c r="Y408" i="2"/>
  <c r="AE408" i="2"/>
  <c r="AK408" i="2"/>
  <c r="AQ408" i="2"/>
  <c r="Y412" i="2"/>
  <c r="AK412" i="2"/>
  <c r="AQ412" i="2"/>
  <c r="Y414" i="2"/>
  <c r="AK414" i="2"/>
  <c r="AQ414" i="2"/>
  <c r="Y420" i="2"/>
  <c r="AQ420" i="2"/>
  <c r="AE420" i="2"/>
  <c r="AK420" i="2"/>
  <c r="Y422" i="2"/>
  <c r="AE422" i="2"/>
  <c r="AK422" i="2"/>
  <c r="AQ422" i="2"/>
  <c r="Y424" i="2"/>
  <c r="AE424" i="2"/>
  <c r="Y426" i="2"/>
  <c r="AK426" i="2"/>
  <c r="AQ426" i="2"/>
  <c r="AE426" i="2"/>
  <c r="Y428" i="2"/>
  <c r="AQ428" i="2"/>
  <c r="AK428" i="2"/>
  <c r="AE428" i="2"/>
  <c r="Y430" i="2"/>
  <c r="AE430" i="2"/>
  <c r="Y434" i="2"/>
  <c r="AK434" i="2"/>
  <c r="AQ434" i="2"/>
  <c r="Y436" i="2"/>
  <c r="AK436" i="2"/>
  <c r="AQ436" i="2"/>
  <c r="AE436" i="2"/>
  <c r="Y438" i="2"/>
  <c r="AQ438" i="2"/>
  <c r="AE438" i="2"/>
  <c r="AK438" i="2"/>
  <c r="Y440" i="2"/>
  <c r="AE440" i="2"/>
  <c r="AQ440" i="2"/>
  <c r="AK440" i="2"/>
  <c r="Y442" i="2"/>
  <c r="AE442" i="2"/>
  <c r="AQ442" i="2"/>
  <c r="AK442" i="2"/>
  <c r="Y444" i="2"/>
  <c r="AQ444" i="2"/>
  <c r="AE444" i="2"/>
  <c r="AK444" i="2"/>
  <c r="Y446" i="2"/>
  <c r="AE446" i="2"/>
  <c r="AQ446" i="2"/>
  <c r="AK446" i="2"/>
  <c r="Y448" i="2"/>
  <c r="AE448" i="2"/>
  <c r="AK448" i="2"/>
  <c r="AQ448" i="2"/>
  <c r="Y450" i="2"/>
  <c r="AK450" i="2"/>
  <c r="AQ450" i="2"/>
  <c r="AE450" i="2"/>
  <c r="Y452" i="2"/>
  <c r="AK452" i="2"/>
  <c r="AQ452" i="2"/>
  <c r="AE452" i="2"/>
  <c r="Y454" i="2"/>
  <c r="AQ454" i="2"/>
  <c r="AE454" i="2"/>
  <c r="AK454" i="2"/>
  <c r="Y456" i="2"/>
  <c r="AE456" i="2"/>
  <c r="Y458" i="2"/>
  <c r="AQ458" i="2"/>
  <c r="AK458" i="2"/>
  <c r="AE458" i="2"/>
  <c r="Y460" i="2"/>
  <c r="AK460" i="2"/>
  <c r="AE460" i="2"/>
  <c r="AQ460" i="2"/>
  <c r="Y462" i="2"/>
  <c r="AK462" i="2"/>
  <c r="AQ462" i="2"/>
  <c r="AE462" i="2"/>
  <c r="Y464" i="2"/>
  <c r="AE464" i="2"/>
  <c r="AQ464" i="2"/>
  <c r="AK464" i="2"/>
  <c r="Y466" i="2"/>
  <c r="AK466" i="2"/>
  <c r="AE466" i="2"/>
  <c r="AQ466" i="2"/>
  <c r="Y468" i="2"/>
  <c r="AE468" i="2"/>
  <c r="AQ468" i="2"/>
  <c r="AK468" i="2"/>
  <c r="Y470" i="2"/>
  <c r="AK470" i="2"/>
  <c r="AQ470" i="2"/>
  <c r="AE470" i="2"/>
  <c r="Y472" i="2"/>
  <c r="AK472" i="2"/>
  <c r="AE472" i="2"/>
  <c r="AQ472" i="2"/>
  <c r="Y474" i="2"/>
  <c r="AE474" i="2"/>
  <c r="Y478" i="2"/>
  <c r="AE478" i="2"/>
  <c r="AK478" i="2"/>
  <c r="AQ478" i="2"/>
  <c r="Y480" i="2"/>
  <c r="AK480" i="2"/>
  <c r="AE480" i="2"/>
  <c r="AQ480" i="2"/>
  <c r="Y490" i="2"/>
  <c r="AK490" i="2"/>
  <c r="AE490" i="2"/>
  <c r="AQ490" i="2"/>
  <c r="Y492" i="2"/>
  <c r="AK492" i="2"/>
  <c r="AE492" i="2"/>
  <c r="AQ492" i="2"/>
  <c r="Y494" i="2"/>
  <c r="AK494" i="2"/>
  <c r="AE494" i="2"/>
  <c r="AQ494" i="2"/>
  <c r="Y496" i="2"/>
  <c r="AE496" i="2"/>
  <c r="AK496" i="2"/>
  <c r="AQ496" i="2"/>
  <c r="Y498" i="2"/>
  <c r="AK498" i="2"/>
  <c r="AQ498" i="2"/>
  <c r="AE498" i="2"/>
  <c r="Y500" i="2"/>
  <c r="AE500" i="2"/>
  <c r="Y502" i="2"/>
  <c r="AK502" i="2"/>
  <c r="AE502" i="2"/>
  <c r="AQ502" i="2"/>
  <c r="Y506" i="2"/>
  <c r="AK506" i="2"/>
  <c r="AE506" i="2"/>
  <c r="AQ506" i="2"/>
  <c r="Y508" i="2"/>
  <c r="AK508" i="2"/>
  <c r="AQ508" i="2"/>
  <c r="AE508" i="2"/>
  <c r="Y510" i="2"/>
  <c r="AK510" i="2"/>
  <c r="AQ510" i="2"/>
  <c r="AE510" i="2"/>
  <c r="Y512" i="2"/>
  <c r="AE512" i="2"/>
  <c r="AK512" i="2"/>
  <c r="AQ512" i="2"/>
  <c r="Y514" i="2"/>
  <c r="AK514" i="2"/>
  <c r="AE514" i="2"/>
  <c r="AQ514" i="2"/>
  <c r="Y516" i="2"/>
  <c r="AQ516" i="2"/>
  <c r="AK516" i="2"/>
  <c r="AE516" i="2"/>
  <c r="Y522" i="2"/>
  <c r="AK522" i="2"/>
  <c r="AQ522" i="2"/>
  <c r="AE522" i="2"/>
  <c r="Y524" i="2"/>
  <c r="AQ524" i="2"/>
  <c r="AK524" i="2"/>
  <c r="AE524" i="2"/>
  <c r="Y526" i="2"/>
  <c r="AE526" i="2"/>
  <c r="Y530" i="2"/>
  <c r="AK530" i="2"/>
  <c r="AQ530" i="2"/>
  <c r="AE530" i="2"/>
  <c r="Y532" i="2"/>
  <c r="AQ532" i="2"/>
  <c r="AE532" i="2"/>
  <c r="AK532" i="2"/>
  <c r="Y534" i="2"/>
  <c r="AK534" i="2"/>
  <c r="AQ534" i="2"/>
  <c r="AE534" i="2"/>
  <c r="Y536" i="2"/>
  <c r="AQ536" i="2"/>
  <c r="AE536" i="2"/>
  <c r="AK536" i="2"/>
  <c r="Y538" i="2"/>
  <c r="AK538" i="2"/>
  <c r="AE538" i="2"/>
  <c r="AQ538" i="2"/>
  <c r="Y540" i="2"/>
  <c r="AQ540" i="2"/>
  <c r="AE540" i="2"/>
  <c r="AK540" i="2"/>
  <c r="Y542" i="2"/>
  <c r="AK542" i="2"/>
  <c r="AQ542" i="2"/>
  <c r="AE542" i="2"/>
  <c r="Y544" i="2"/>
  <c r="AE544" i="2"/>
  <c r="AK544" i="2"/>
  <c r="AQ544" i="2"/>
  <c r="Y546" i="2"/>
  <c r="AK546" i="2"/>
  <c r="AE546" i="2"/>
  <c r="AQ546" i="2"/>
  <c r="Y548" i="2"/>
  <c r="AE548" i="2"/>
  <c r="Y550" i="2"/>
  <c r="AK550" i="2"/>
  <c r="AE550" i="2"/>
  <c r="AQ550" i="2"/>
  <c r="Y552" i="2"/>
  <c r="AE552" i="2"/>
  <c r="AQ552" i="2"/>
  <c r="AK552" i="2"/>
  <c r="Y554" i="2"/>
  <c r="AK554" i="2"/>
  <c r="AQ554" i="2"/>
  <c r="AE554" i="2"/>
  <c r="Y558" i="2"/>
  <c r="AK558" i="2"/>
  <c r="AQ558" i="2"/>
  <c r="Y560" i="2"/>
  <c r="AE560" i="2"/>
  <c r="AK560" i="2"/>
  <c r="AQ560" i="2"/>
  <c r="Y562" i="2"/>
  <c r="AE562" i="2"/>
  <c r="AQ562" i="2"/>
  <c r="AK562" i="2"/>
  <c r="Y564" i="2"/>
  <c r="AE564" i="2"/>
  <c r="Y566" i="2"/>
  <c r="AQ566" i="2"/>
  <c r="AK566" i="2"/>
  <c r="Y570" i="2"/>
  <c r="AE570" i="2"/>
  <c r="Y574" i="2"/>
  <c r="AE574" i="2"/>
  <c r="AK574" i="2"/>
  <c r="AQ574" i="2"/>
  <c r="Y576" i="2"/>
  <c r="AE576" i="2"/>
  <c r="AK576" i="2"/>
  <c r="AQ576" i="2"/>
  <c r="Y578" i="2"/>
  <c r="AE578" i="2"/>
  <c r="S57" i="2"/>
  <c r="S59" i="2"/>
  <c r="S61" i="2"/>
  <c r="S63" i="2"/>
  <c r="S65" i="2"/>
  <c r="S67" i="2"/>
  <c r="S69" i="2"/>
  <c r="S71" i="2"/>
  <c r="S75" i="2"/>
  <c r="S79" i="2"/>
  <c r="S83" i="2"/>
  <c r="S87" i="2"/>
  <c r="S89" i="2"/>
  <c r="S99" i="2"/>
  <c r="S107" i="2"/>
  <c r="S125" i="2"/>
  <c r="S129" i="2"/>
  <c r="S131" i="2"/>
  <c r="S133" i="2"/>
  <c r="S135" i="2"/>
  <c r="S137" i="2"/>
  <c r="S139" i="2"/>
  <c r="S141" i="2"/>
  <c r="S143" i="2"/>
  <c r="S147" i="2"/>
  <c r="S153" i="2"/>
  <c r="S157" i="2"/>
  <c r="S159" i="2"/>
  <c r="S161" i="2"/>
  <c r="S163" i="2"/>
  <c r="S165" i="2"/>
  <c r="S167" i="2"/>
  <c r="S171" i="2"/>
  <c r="S173" i="2"/>
  <c r="S195" i="2"/>
  <c r="S197" i="2"/>
  <c r="S209" i="2"/>
  <c r="S211" i="2"/>
  <c r="S213" i="2"/>
  <c r="S215" i="2"/>
  <c r="S221" i="2"/>
  <c r="S223" i="2"/>
  <c r="S227" i="2"/>
  <c r="S229" i="2"/>
  <c r="S231" i="2"/>
  <c r="S233" i="2"/>
  <c r="S235" i="2"/>
  <c r="S237" i="2"/>
  <c r="S241" i="2"/>
  <c r="S243" i="2"/>
  <c r="S245" i="2"/>
  <c r="S247" i="2"/>
  <c r="S249" i="2"/>
  <c r="S251" i="2"/>
  <c r="S253" i="2"/>
  <c r="S255" i="2"/>
  <c r="S257" i="2"/>
  <c r="S263" i="2"/>
  <c r="S265" i="2"/>
  <c r="S267" i="2"/>
  <c r="S271" i="2"/>
  <c r="S273" i="2"/>
  <c r="S281" i="2"/>
  <c r="S283" i="2"/>
  <c r="S285" i="2"/>
  <c r="S289" i="2"/>
  <c r="S295" i="2"/>
  <c r="S297" i="2"/>
  <c r="S299" i="2"/>
  <c r="S303" i="2"/>
  <c r="S307" i="2"/>
  <c r="S309" i="2"/>
  <c r="S329" i="2"/>
  <c r="S341" i="2"/>
  <c r="S345" i="2"/>
  <c r="S347" i="2"/>
  <c r="S351" i="2"/>
  <c r="S371" i="2"/>
  <c r="S383" i="2"/>
  <c r="S385" i="2"/>
  <c r="S387" i="2"/>
  <c r="S389" i="2"/>
  <c r="S391" i="2"/>
  <c r="S395" i="2"/>
  <c r="S397" i="2"/>
  <c r="S413" i="2"/>
  <c r="S415" i="2"/>
  <c r="S417" i="2"/>
  <c r="S421" i="2"/>
  <c r="S423" i="2"/>
  <c r="S425" i="2"/>
  <c r="S429" i="2"/>
  <c r="S431" i="2"/>
  <c r="S435" i="2"/>
  <c r="S437" i="2"/>
  <c r="S441" i="2"/>
  <c r="S445" i="2"/>
  <c r="S447" i="2"/>
  <c r="S449" i="2"/>
  <c r="S453" i="2"/>
  <c r="S461" i="2"/>
  <c r="S463" i="2"/>
  <c r="S471" i="2"/>
  <c r="S473" i="2"/>
  <c r="S475" i="2"/>
  <c r="S477" i="2"/>
  <c r="S479" i="2"/>
  <c r="S481" i="2"/>
  <c r="S483" i="2"/>
  <c r="S487" i="2"/>
  <c r="S489" i="2"/>
  <c r="S493" i="2"/>
  <c r="S495" i="2"/>
  <c r="S499" i="2"/>
  <c r="S501" i="2"/>
  <c r="S503" i="2"/>
  <c r="S507" i="2"/>
  <c r="S511" i="2"/>
  <c r="S513" i="2"/>
  <c r="S525" i="2"/>
  <c r="S529" i="2"/>
  <c r="S531" i="2"/>
  <c r="S533" i="2"/>
  <c r="S537" i="2"/>
  <c r="S547" i="2"/>
  <c r="S549" i="2"/>
  <c r="S551" i="2"/>
  <c r="S553" i="2"/>
  <c r="S555" i="2"/>
  <c r="S557" i="2"/>
  <c r="S559" i="2"/>
  <c r="S561" i="2"/>
  <c r="S563" i="2"/>
  <c r="S56" i="2"/>
  <c r="S58" i="2"/>
  <c r="S62" i="2"/>
  <c r="S66" i="2"/>
  <c r="S68" i="2"/>
  <c r="S70" i="2"/>
  <c r="S72" i="2"/>
  <c r="S80" i="2"/>
  <c r="S84" i="2"/>
  <c r="S86" i="2"/>
  <c r="S88" i="2"/>
  <c r="S108" i="2"/>
  <c r="S124" i="2"/>
  <c r="S128" i="2"/>
  <c r="S130" i="2"/>
  <c r="S132" i="2"/>
  <c r="S134" i="2"/>
  <c r="S136" i="2"/>
  <c r="S138" i="2"/>
  <c r="S140" i="2"/>
  <c r="S142" i="2"/>
  <c r="S144" i="2"/>
  <c r="S148" i="2"/>
  <c r="S154" i="2"/>
  <c r="S156" i="2"/>
  <c r="S158" i="2"/>
  <c r="S160" i="2"/>
  <c r="S162" i="2"/>
  <c r="S164" i="2"/>
  <c r="S166" i="2"/>
  <c r="S168" i="2"/>
  <c r="S170" i="2"/>
  <c r="S172" i="2"/>
  <c r="S210" i="2"/>
  <c r="S212" i="2"/>
  <c r="S214" i="2"/>
  <c r="S222" i="2"/>
  <c r="S224" i="2"/>
  <c r="S226" i="2"/>
  <c r="S228" i="2"/>
  <c r="S230" i="2"/>
  <c r="S232" i="2"/>
  <c r="S234" i="2"/>
  <c r="S236" i="2"/>
  <c r="S240" i="2"/>
  <c r="S244" i="2"/>
  <c r="S246" i="2"/>
  <c r="S248" i="2"/>
  <c r="S250" i="2"/>
  <c r="S252" i="2"/>
  <c r="S254" i="2"/>
  <c r="S256" i="2"/>
  <c r="S258" i="2"/>
  <c r="S262" i="2"/>
  <c r="S264" i="2"/>
  <c r="S266" i="2"/>
  <c r="S268" i="2"/>
  <c r="S270" i="2"/>
  <c r="S274" i="2"/>
  <c r="S276" i="2"/>
  <c r="S280" i="2"/>
  <c r="S282" i="2"/>
  <c r="S284" i="2"/>
  <c r="S286" i="2"/>
  <c r="S288" i="2"/>
  <c r="S290" i="2"/>
  <c r="S296" i="2"/>
  <c r="S298" i="2"/>
  <c r="S302" i="2"/>
  <c r="S304" i="2"/>
  <c r="S306" i="2"/>
  <c r="S308" i="2"/>
  <c r="S340" i="2"/>
  <c r="S342" i="2"/>
  <c r="S344" i="2"/>
  <c r="S346" i="2"/>
  <c r="S348" i="2"/>
  <c r="S352" i="2"/>
  <c r="S370" i="2"/>
  <c r="S384" i="2"/>
  <c r="S386" i="2"/>
  <c r="S388" i="2"/>
  <c r="S390" i="2"/>
  <c r="S394" i="2"/>
  <c r="S396" i="2"/>
  <c r="S398" i="2"/>
  <c r="S412" i="2"/>
  <c r="S416" i="2"/>
  <c r="S418" i="2"/>
  <c r="S422" i="2"/>
  <c r="S424" i="2"/>
  <c r="S428" i="2"/>
  <c r="S430" i="2"/>
  <c r="S432" i="2"/>
  <c r="S434" i="2"/>
  <c r="S436" i="2"/>
  <c r="S440" i="2"/>
  <c r="S446" i="2"/>
  <c r="S448" i="2"/>
  <c r="S450" i="2"/>
  <c r="S452" i="2"/>
  <c r="S460" i="2"/>
  <c r="S462" i="2"/>
  <c r="S470" i="2"/>
  <c r="S472" i="2"/>
  <c r="S474" i="2"/>
  <c r="S476" i="2"/>
  <c r="S478" i="2"/>
  <c r="S480" i="2"/>
  <c r="S482" i="2"/>
  <c r="S484" i="2"/>
  <c r="S486" i="2"/>
  <c r="S488" i="2"/>
  <c r="S490" i="2"/>
  <c r="S494" i="2"/>
  <c r="S496" i="2"/>
  <c r="S500" i="2"/>
  <c r="S502" i="2"/>
  <c r="S508" i="2"/>
  <c r="S512" i="2"/>
  <c r="S514" i="2"/>
  <c r="S518" i="2"/>
  <c r="S524" i="2"/>
  <c r="S526" i="2"/>
  <c r="S528" i="2"/>
  <c r="S530" i="2"/>
  <c r="S532" i="2"/>
  <c r="S536" i="2"/>
  <c r="S542" i="2"/>
  <c r="S546" i="2"/>
  <c r="S548" i="2"/>
  <c r="S550" i="2"/>
  <c r="S552" i="2"/>
  <c r="S556" i="2"/>
  <c r="S560" i="2"/>
  <c r="S562" i="2"/>
  <c r="S564" i="2"/>
  <c r="G55" i="2"/>
  <c r="S55" i="2"/>
  <c r="G73" i="2"/>
  <c r="G77" i="2"/>
  <c r="G81" i="2"/>
  <c r="G85" i="2"/>
  <c r="G91" i="2"/>
  <c r="G93" i="2"/>
  <c r="G95" i="2"/>
  <c r="G97" i="2"/>
  <c r="G101" i="2"/>
  <c r="G103" i="2"/>
  <c r="G105" i="2"/>
  <c r="G109" i="2"/>
  <c r="G111" i="2"/>
  <c r="G113" i="2"/>
  <c r="G115" i="2"/>
  <c r="G117" i="2"/>
  <c r="G119" i="2"/>
  <c r="G121" i="2"/>
  <c r="G123" i="2"/>
  <c r="G127" i="2"/>
  <c r="G145" i="2"/>
  <c r="G149" i="2"/>
  <c r="G151" i="2"/>
  <c r="G155" i="2"/>
  <c r="G169" i="2"/>
  <c r="G175" i="2"/>
  <c r="G177" i="2"/>
  <c r="G179" i="2"/>
  <c r="G181" i="2"/>
  <c r="G183" i="2"/>
  <c r="G185" i="2"/>
  <c r="G187" i="2"/>
  <c r="G189" i="2"/>
  <c r="G191" i="2"/>
  <c r="G193" i="2"/>
  <c r="G199" i="2"/>
  <c r="G201" i="2"/>
  <c r="G203" i="2"/>
  <c r="G205" i="2"/>
  <c r="G207" i="2"/>
  <c r="G217" i="2"/>
  <c r="G219" i="2"/>
  <c r="G225" i="2"/>
  <c r="G239" i="2"/>
  <c r="G259" i="2"/>
  <c r="G261" i="2"/>
  <c r="G269" i="2"/>
  <c r="G275" i="2"/>
  <c r="G277" i="2"/>
  <c r="G279" i="2"/>
  <c r="G287" i="2"/>
  <c r="G291" i="2"/>
  <c r="G293" i="2"/>
  <c r="G301" i="2"/>
  <c r="G305" i="2"/>
  <c r="G311" i="2"/>
  <c r="G313" i="2"/>
  <c r="G315" i="2"/>
  <c r="G317" i="2"/>
  <c r="G319" i="2"/>
  <c r="G321" i="2"/>
  <c r="G323" i="2"/>
  <c r="G325" i="2"/>
  <c r="G327" i="2"/>
  <c r="G331" i="2"/>
  <c r="G333" i="2"/>
  <c r="G335" i="2"/>
  <c r="G337" i="2"/>
  <c r="G339" i="2"/>
  <c r="G343" i="2"/>
  <c r="G349" i="2"/>
  <c r="G353" i="2"/>
  <c r="G355" i="2"/>
  <c r="G357" i="2"/>
  <c r="G359" i="2"/>
  <c r="G361" i="2"/>
  <c r="G363" i="2"/>
  <c r="G365" i="2"/>
  <c r="G367" i="2"/>
  <c r="G369" i="2"/>
  <c r="G373" i="2"/>
  <c r="G375" i="2"/>
  <c r="G377" i="2"/>
  <c r="G379" i="2"/>
  <c r="G381" i="2"/>
  <c r="G393" i="2"/>
  <c r="G399" i="2"/>
  <c r="G401" i="2"/>
  <c r="G403" i="2"/>
  <c r="G405" i="2"/>
  <c r="G407" i="2"/>
  <c r="G409" i="2"/>
  <c r="G411" i="2"/>
  <c r="G419" i="2"/>
  <c r="G427" i="2"/>
  <c r="G433" i="2"/>
  <c r="G439" i="2"/>
  <c r="G443" i="2"/>
  <c r="G451" i="2"/>
  <c r="G455" i="2"/>
  <c r="G457" i="2"/>
  <c r="G459" i="2"/>
  <c r="G465" i="2"/>
  <c r="G467" i="2"/>
  <c r="G469" i="2"/>
  <c r="G485" i="2"/>
  <c r="G491" i="2"/>
  <c r="G497" i="2"/>
  <c r="G505" i="2"/>
  <c r="G509" i="2"/>
  <c r="G515" i="2"/>
  <c r="G517" i="2"/>
  <c r="G519" i="2"/>
  <c r="G521" i="2"/>
  <c r="G523" i="2"/>
  <c r="G527" i="2"/>
  <c r="G535" i="2"/>
  <c r="G539" i="2"/>
  <c r="G541" i="2"/>
  <c r="G543" i="2"/>
  <c r="G545" i="2"/>
  <c r="G565" i="2"/>
  <c r="G567" i="2"/>
  <c r="G569" i="2"/>
  <c r="G571" i="2"/>
  <c r="G573" i="2"/>
  <c r="G575" i="2"/>
  <c r="G577" i="2"/>
  <c r="G579" i="2"/>
  <c r="G581" i="2"/>
  <c r="G60" i="2"/>
  <c r="G64" i="2"/>
  <c r="G74" i="2"/>
  <c r="G76" i="2"/>
  <c r="G78" i="2"/>
  <c r="G82" i="2"/>
  <c r="G90" i="2"/>
  <c r="G92" i="2"/>
  <c r="G94" i="2"/>
  <c r="G96" i="2"/>
  <c r="G98" i="2"/>
  <c r="G100" i="2"/>
  <c r="G102" i="2"/>
  <c r="G104" i="2"/>
  <c r="G106" i="2"/>
  <c r="G110" i="2"/>
  <c r="G112" i="2"/>
  <c r="G114" i="2"/>
  <c r="G116" i="2"/>
  <c r="G118" i="2"/>
  <c r="G120" i="2"/>
  <c r="G122" i="2"/>
  <c r="G126" i="2"/>
  <c r="G146" i="2"/>
  <c r="G150" i="2"/>
  <c r="G152" i="2"/>
  <c r="G174" i="2"/>
  <c r="G176" i="2"/>
  <c r="G178" i="2"/>
  <c r="G180" i="2"/>
  <c r="G182" i="2"/>
  <c r="G184" i="2"/>
  <c r="G186" i="2"/>
  <c r="G188" i="2"/>
  <c r="G190" i="2"/>
  <c r="G192" i="2"/>
  <c r="G194" i="2"/>
  <c r="G196" i="2"/>
  <c r="G198" i="2"/>
  <c r="G200" i="2"/>
  <c r="G202" i="2"/>
  <c r="G204" i="2"/>
  <c r="G206" i="2"/>
  <c r="G208" i="2"/>
  <c r="G216" i="2"/>
  <c r="G218" i="2"/>
  <c r="G220" i="2"/>
  <c r="G238" i="2"/>
  <c r="G242" i="2"/>
  <c r="G260" i="2"/>
  <c r="G272" i="2"/>
  <c r="G278" i="2"/>
  <c r="G292" i="2"/>
  <c r="G294" i="2"/>
  <c r="G300" i="2"/>
  <c r="G310" i="2"/>
  <c r="G312" i="2"/>
  <c r="G314" i="2"/>
  <c r="G316" i="2"/>
  <c r="G318" i="2"/>
  <c r="G320" i="2"/>
  <c r="G322" i="2"/>
  <c r="G324" i="2"/>
  <c r="G326" i="2"/>
  <c r="G328" i="2"/>
  <c r="G330" i="2"/>
  <c r="G332" i="2"/>
  <c r="G334" i="2"/>
  <c r="G336" i="2"/>
  <c r="G338" i="2"/>
  <c r="G350" i="2"/>
  <c r="G354" i="2"/>
  <c r="G356" i="2"/>
  <c r="G358" i="2"/>
  <c r="G360" i="2"/>
  <c r="G362" i="2"/>
  <c r="G364" i="2"/>
  <c r="G366" i="2"/>
  <c r="G368" i="2"/>
  <c r="G372" i="2"/>
  <c r="G374" i="2"/>
  <c r="G376" i="2"/>
  <c r="G378" i="2"/>
  <c r="G380" i="2"/>
  <c r="G382" i="2"/>
  <c r="G392" i="2"/>
  <c r="G400" i="2"/>
  <c r="G402" i="2"/>
  <c r="G404" i="2"/>
  <c r="G406" i="2"/>
  <c r="G408" i="2"/>
  <c r="G410" i="2"/>
  <c r="G414" i="2"/>
  <c r="G420" i="2"/>
  <c r="G426" i="2"/>
  <c r="G438" i="2"/>
  <c r="G442" i="2"/>
  <c r="G444" i="2"/>
  <c r="G454" i="2"/>
  <c r="G456" i="2"/>
  <c r="G458" i="2"/>
  <c r="G464" i="2"/>
  <c r="G466" i="2"/>
  <c r="G468" i="2"/>
  <c r="G492" i="2"/>
  <c r="G498" i="2"/>
  <c r="G504" i="2"/>
  <c r="G506" i="2"/>
  <c r="G510" i="2"/>
  <c r="G516" i="2"/>
  <c r="G520" i="2"/>
  <c r="G522" i="2"/>
  <c r="G534" i="2"/>
  <c r="G538" i="2"/>
  <c r="G540" i="2"/>
  <c r="G544" i="2"/>
  <c r="G554" i="2"/>
  <c r="G558" i="2"/>
  <c r="G566" i="2"/>
  <c r="G568" i="2"/>
  <c r="G570" i="2"/>
  <c r="G572" i="2"/>
  <c r="G574" i="2"/>
  <c r="G576" i="2"/>
  <c r="G578" i="2"/>
  <c r="G580" i="2"/>
  <c r="G582" i="2"/>
  <c r="G56" i="2"/>
  <c r="G58" i="2"/>
  <c r="G62" i="2"/>
  <c r="G66" i="2"/>
  <c r="G68" i="2"/>
  <c r="G70" i="2"/>
  <c r="G72" i="2"/>
  <c r="G80" i="2"/>
  <c r="G84" i="2"/>
  <c r="G86" i="2"/>
  <c r="G88" i="2"/>
  <c r="G108" i="2"/>
  <c r="G124" i="2"/>
  <c r="G128" i="2"/>
  <c r="G130" i="2"/>
  <c r="G132" i="2"/>
  <c r="G134" i="2"/>
  <c r="G136" i="2"/>
  <c r="G138" i="2"/>
  <c r="G140" i="2"/>
  <c r="G142" i="2"/>
  <c r="G144" i="2"/>
  <c r="G148" i="2"/>
  <c r="G154" i="2"/>
  <c r="G156" i="2"/>
  <c r="G158" i="2"/>
  <c r="G160" i="2"/>
  <c r="G162" i="2"/>
  <c r="G164" i="2"/>
  <c r="G166" i="2"/>
  <c r="G168" i="2"/>
  <c r="G170" i="2"/>
  <c r="G172" i="2"/>
  <c r="G210" i="2"/>
  <c r="G212" i="2"/>
  <c r="G214" i="2"/>
  <c r="G222" i="2"/>
  <c r="G224" i="2"/>
  <c r="G226" i="2"/>
  <c r="G228" i="2"/>
  <c r="G230" i="2"/>
  <c r="G232" i="2"/>
  <c r="G234" i="2"/>
  <c r="G236" i="2"/>
  <c r="G240" i="2"/>
  <c r="G244" i="2"/>
  <c r="G246" i="2"/>
  <c r="G248" i="2"/>
  <c r="G250" i="2"/>
  <c r="G252" i="2"/>
  <c r="G254" i="2"/>
  <c r="G256" i="2"/>
  <c r="G258" i="2"/>
  <c r="G262" i="2"/>
  <c r="G264" i="2"/>
  <c r="G266" i="2"/>
  <c r="G268" i="2"/>
  <c r="G270" i="2"/>
  <c r="G274" i="2"/>
  <c r="G276" i="2"/>
  <c r="G280" i="2"/>
  <c r="G282" i="2"/>
  <c r="G284" i="2"/>
  <c r="G286" i="2"/>
  <c r="G288" i="2"/>
  <c r="G290" i="2"/>
  <c r="G296" i="2"/>
  <c r="G298" i="2"/>
  <c r="G302" i="2"/>
  <c r="G304" i="2"/>
  <c r="G306" i="2"/>
  <c r="G308" i="2"/>
  <c r="G340" i="2"/>
  <c r="G342" i="2"/>
  <c r="G344" i="2"/>
  <c r="G346" i="2"/>
  <c r="G348" i="2"/>
  <c r="G352" i="2"/>
  <c r="G370" i="2"/>
  <c r="G384" i="2"/>
  <c r="G386" i="2"/>
  <c r="G388" i="2"/>
  <c r="G390" i="2"/>
  <c r="G394" i="2"/>
  <c r="G396" i="2"/>
  <c r="G398" i="2"/>
  <c r="G412" i="2"/>
  <c r="G416" i="2"/>
  <c r="G418" i="2"/>
  <c r="G422" i="2"/>
  <c r="G424" i="2"/>
  <c r="G428" i="2"/>
  <c r="G430" i="2"/>
  <c r="G432" i="2"/>
  <c r="G434" i="2"/>
  <c r="G436" i="2"/>
  <c r="G440" i="2"/>
  <c r="G446" i="2"/>
  <c r="G448" i="2"/>
  <c r="G450" i="2"/>
  <c r="G452" i="2"/>
  <c r="G460" i="2"/>
  <c r="G462" i="2"/>
  <c r="G470" i="2"/>
  <c r="G472" i="2"/>
  <c r="G474" i="2"/>
  <c r="G476" i="2"/>
  <c r="G478" i="2"/>
  <c r="G480" i="2"/>
  <c r="G482" i="2"/>
  <c r="G484" i="2"/>
  <c r="G486" i="2"/>
  <c r="G488" i="2"/>
  <c r="G490" i="2"/>
  <c r="G494" i="2"/>
  <c r="G496" i="2"/>
  <c r="G500" i="2"/>
  <c r="G502" i="2"/>
  <c r="G508" i="2"/>
  <c r="G512" i="2"/>
  <c r="G514" i="2"/>
  <c r="G518" i="2"/>
  <c r="G524" i="2"/>
  <c r="G526" i="2"/>
  <c r="G528" i="2"/>
  <c r="G530" i="2"/>
  <c r="G532" i="2"/>
  <c r="G536" i="2"/>
  <c r="G542" i="2"/>
  <c r="G546" i="2"/>
  <c r="G548" i="2"/>
  <c r="G550" i="2"/>
  <c r="G552" i="2"/>
  <c r="G556" i="2"/>
  <c r="G560" i="2"/>
  <c r="G562" i="2"/>
  <c r="G564" i="2"/>
  <c r="G57" i="2"/>
  <c r="G59" i="2"/>
  <c r="G61" i="2"/>
  <c r="G63" i="2"/>
  <c r="G65" i="2"/>
  <c r="G67" i="2"/>
  <c r="G69" i="2"/>
  <c r="G71" i="2"/>
  <c r="G75" i="2"/>
  <c r="G79" i="2"/>
  <c r="G83" i="2"/>
  <c r="G87" i="2"/>
  <c r="G89" i="2"/>
  <c r="G99" i="2"/>
  <c r="G107" i="2"/>
  <c r="G125" i="2"/>
  <c r="G129" i="2"/>
  <c r="G131" i="2"/>
  <c r="G133" i="2"/>
  <c r="G135" i="2"/>
  <c r="G137" i="2"/>
  <c r="G139" i="2"/>
  <c r="G141" i="2"/>
  <c r="G143" i="2"/>
  <c r="G147" i="2"/>
  <c r="G153" i="2"/>
  <c r="G157" i="2"/>
  <c r="G159" i="2"/>
  <c r="G161" i="2"/>
  <c r="G163" i="2"/>
  <c r="G165" i="2"/>
  <c r="G167" i="2"/>
  <c r="G171" i="2"/>
  <c r="G173" i="2"/>
  <c r="G195" i="2"/>
  <c r="G197" i="2"/>
  <c r="G209" i="2"/>
  <c r="G211" i="2"/>
  <c r="G213" i="2"/>
  <c r="G215" i="2"/>
  <c r="G221" i="2"/>
  <c r="G223" i="2"/>
  <c r="G227" i="2"/>
  <c r="G229" i="2"/>
  <c r="G231" i="2"/>
  <c r="G233" i="2"/>
  <c r="G235" i="2"/>
  <c r="G237" i="2"/>
  <c r="G241" i="2"/>
  <c r="G243" i="2"/>
  <c r="G245" i="2"/>
  <c r="G247" i="2"/>
  <c r="G249" i="2"/>
  <c r="G251" i="2"/>
  <c r="G253" i="2"/>
  <c r="G255" i="2"/>
  <c r="G257" i="2"/>
  <c r="G263" i="2"/>
  <c r="G265" i="2"/>
  <c r="G267" i="2"/>
  <c r="G271" i="2"/>
  <c r="G273" i="2"/>
  <c r="G281" i="2"/>
  <c r="G283" i="2"/>
  <c r="G285" i="2"/>
  <c r="G289" i="2"/>
  <c r="G295" i="2"/>
  <c r="G297" i="2"/>
  <c r="G299" i="2"/>
  <c r="G303" i="2"/>
  <c r="G307" i="2"/>
  <c r="G309" i="2"/>
  <c r="G329" i="2"/>
  <c r="G341" i="2"/>
  <c r="G345" i="2"/>
  <c r="G347" i="2"/>
  <c r="G351" i="2"/>
  <c r="G371" i="2"/>
  <c r="G383" i="2"/>
  <c r="G385" i="2"/>
  <c r="G387" i="2"/>
  <c r="G389" i="2"/>
  <c r="G391" i="2"/>
  <c r="G395" i="2"/>
  <c r="G397" i="2"/>
  <c r="G413" i="2"/>
  <c r="G415" i="2"/>
  <c r="G417" i="2"/>
  <c r="G421" i="2"/>
  <c r="G423" i="2"/>
  <c r="G425" i="2"/>
  <c r="G429" i="2"/>
  <c r="G431" i="2"/>
  <c r="G435" i="2"/>
  <c r="G437" i="2"/>
  <c r="G441" i="2"/>
  <c r="G445" i="2"/>
  <c r="G447" i="2"/>
  <c r="G449" i="2"/>
  <c r="G453" i="2"/>
  <c r="G461" i="2"/>
  <c r="G463" i="2"/>
  <c r="G471" i="2"/>
  <c r="G473" i="2"/>
  <c r="G475" i="2"/>
  <c r="G477" i="2"/>
  <c r="G479" i="2"/>
  <c r="G481" i="2"/>
  <c r="G483" i="2"/>
  <c r="G487" i="2"/>
  <c r="G489" i="2"/>
  <c r="G493" i="2"/>
  <c r="G495" i="2"/>
  <c r="G499" i="2"/>
  <c r="G501" i="2"/>
  <c r="G503" i="2"/>
  <c r="G507" i="2"/>
  <c r="G511" i="2"/>
  <c r="G513" i="2"/>
  <c r="G525" i="2"/>
  <c r="G529" i="2"/>
  <c r="G531" i="2"/>
  <c r="G533" i="2"/>
  <c r="G537" i="2"/>
  <c r="G547" i="2"/>
  <c r="G549" i="2"/>
  <c r="G551" i="2"/>
  <c r="G553" i="2"/>
  <c r="G555" i="2"/>
  <c r="G557" i="2"/>
  <c r="G559" i="2"/>
  <c r="G561" i="2"/>
  <c r="G563" i="2"/>
  <c r="I35" i="2"/>
  <c r="I33" i="2"/>
  <c r="I41" i="2"/>
  <c r="I42" i="2"/>
  <c r="I36" i="2"/>
  <c r="I37" i="2"/>
  <c r="I43" i="2"/>
  <c r="I38" i="2"/>
  <c r="I51" i="2"/>
  <c r="I49" i="2"/>
  <c r="I50" i="2"/>
  <c r="I48" i="2"/>
  <c r="B6" i="2"/>
  <c r="BU3" i="2"/>
  <c r="BU19" i="2"/>
  <c r="BQ55" i="2"/>
  <c r="BO8" i="2"/>
  <c r="BI3" i="2"/>
  <c r="BC6" i="2"/>
  <c r="AK24" i="2"/>
  <c r="AK7" i="2"/>
  <c r="AK6" i="2"/>
  <c r="AE3" i="2"/>
  <c r="Y24" i="2"/>
  <c r="AK8" i="2"/>
  <c r="Y7" i="2"/>
  <c r="M7" i="2"/>
  <c r="G7" i="2"/>
  <c r="AQ19" i="2"/>
  <c r="AE19" i="2"/>
  <c r="AE8" i="2"/>
  <c r="G24" i="2"/>
  <c r="Y19" i="2"/>
  <c r="G3" i="2"/>
  <c r="BW55" i="2"/>
  <c r="BI6" i="2"/>
  <c r="AK3" i="2"/>
  <c r="AE24" i="2"/>
  <c r="Y6" i="2"/>
  <c r="BO6" i="2"/>
  <c r="BO23" i="2"/>
  <c r="BU23" i="2"/>
  <c r="BO19" i="2"/>
  <c r="BI7" i="2"/>
  <c r="BI19" i="2"/>
  <c r="AW6" i="2"/>
  <c r="AQ6" i="2"/>
  <c r="AE6" i="2"/>
  <c r="Y23" i="2"/>
  <c r="Y3" i="2"/>
  <c r="G19" i="2"/>
  <c r="S6" i="2"/>
  <c r="BU24" i="2"/>
  <c r="BI24" i="2"/>
  <c r="AQ24" i="2"/>
  <c r="AQ7" i="2"/>
  <c r="G8" i="2"/>
  <c r="BU7" i="2"/>
  <c r="BU8" i="2"/>
  <c r="BU6" i="2"/>
  <c r="BO24" i="2"/>
  <c r="BI8" i="2"/>
  <c r="BI23" i="2"/>
  <c r="AK23" i="2"/>
  <c r="AQ3" i="2"/>
  <c r="AQ23" i="2"/>
  <c r="AE7" i="2"/>
  <c r="AE23" i="2"/>
  <c r="Y8" i="2"/>
  <c r="G23" i="2"/>
  <c r="BO3" i="2"/>
  <c r="BO7" i="2"/>
  <c r="AK19" i="2"/>
  <c r="AQ8" i="2"/>
  <c r="M6" i="2"/>
  <c r="AW519" i="2" l="1"/>
  <c r="AW413" i="2"/>
  <c r="AW268" i="2"/>
  <c r="AW87" i="2"/>
  <c r="AW76" i="2"/>
  <c r="AW505" i="2"/>
  <c r="AW415" i="2"/>
  <c r="AW411" i="2"/>
  <c r="AW269" i="2"/>
  <c r="AW482" i="2"/>
  <c r="AW390" i="2"/>
  <c r="AW290" i="2"/>
  <c r="AW484" i="2"/>
  <c r="AW64" i="2"/>
  <c r="AW66" i="2"/>
  <c r="AW79" i="2"/>
  <c r="AW97" i="2"/>
  <c r="AW98" i="2"/>
  <c r="AW364" i="2"/>
  <c r="AW88" i="2"/>
  <c r="AW367" i="2"/>
  <c r="AW355" i="2"/>
  <c r="AW485" i="2"/>
  <c r="AW165" i="2"/>
  <c r="AW416" i="2"/>
  <c r="AW486" i="2"/>
  <c r="AW235" i="2"/>
  <c r="AW483" i="2"/>
  <c r="AW291" i="2"/>
  <c r="AW233" i="2"/>
  <c r="AW153" i="2"/>
  <c r="AW476" i="2"/>
  <c r="AW400" i="2"/>
  <c r="AW234" i="2"/>
  <c r="BP56" i="2"/>
  <c r="AW80" i="2"/>
  <c r="AW418" i="2"/>
  <c r="AW489" i="2"/>
  <c r="AW417" i="2"/>
  <c r="AW488" i="2"/>
  <c r="AW270" i="2"/>
  <c r="AW419" i="2"/>
  <c r="AW571" i="2"/>
  <c r="AW343" i="2"/>
  <c r="AW185" i="2"/>
  <c r="AW292" i="2"/>
  <c r="AW194" i="2"/>
  <c r="AW573" i="2"/>
  <c r="AW272" i="2"/>
  <c r="AW166" i="2"/>
  <c r="AW363" i="2"/>
  <c r="AW354" i="2"/>
  <c r="AW353" i="2"/>
  <c r="AW572" i="2"/>
  <c r="AW168" i="2"/>
  <c r="AW94" i="2"/>
  <c r="AW82" i="2"/>
  <c r="AW567" i="2"/>
  <c r="AW321" i="2"/>
  <c r="AW157" i="2"/>
  <c r="AW93" i="2"/>
  <c r="AW568" i="2"/>
  <c r="AW200" i="2"/>
  <c r="AW104" i="2"/>
  <c r="AW361" i="2"/>
  <c r="AW293" i="2"/>
  <c r="AW237" i="2"/>
  <c r="AW169" i="2"/>
  <c r="AW83" i="2"/>
  <c r="AW582" i="2"/>
  <c r="AW167" i="2"/>
  <c r="AW99" i="2"/>
  <c r="BV57" i="2"/>
  <c r="BP57" i="2"/>
  <c r="BJ56" i="2"/>
  <c r="AW352" i="2"/>
  <c r="AW360" i="2"/>
  <c r="AW334" i="2"/>
  <c r="AW280" i="2"/>
  <c r="AW192" i="2"/>
  <c r="AW150" i="2"/>
  <c r="AW126" i="2"/>
  <c r="AW62" i="2"/>
  <c r="AW555" i="2"/>
  <c r="AW578" i="2"/>
  <c r="AW548" i="2"/>
  <c r="AW500" i="2"/>
  <c r="AW456" i="2"/>
  <c r="AW336" i="2"/>
  <c r="AW286" i="2"/>
  <c r="AW252" i="2"/>
  <c r="AW142" i="2"/>
  <c r="AW106" i="2"/>
  <c r="AW71" i="2"/>
  <c r="AW537" i="2"/>
  <c r="AW523" i="2"/>
  <c r="AW469" i="2"/>
  <c r="AW375" i="2"/>
  <c r="AW303" i="2"/>
  <c r="AW279" i="2"/>
  <c r="AW177" i="2"/>
  <c r="AW143" i="2"/>
  <c r="AF55" i="2"/>
  <c r="AW529" i="2"/>
  <c r="AW481" i="2"/>
  <c r="AW381" i="2"/>
  <c r="AW379" i="2"/>
  <c r="AW377" i="2"/>
  <c r="AW305" i="2"/>
  <c r="AW283" i="2"/>
  <c r="AW281" i="2"/>
  <c r="AW193" i="2"/>
  <c r="AW163" i="2"/>
  <c r="AW131" i="2"/>
  <c r="AW325" i="2"/>
  <c r="AW398" i="2"/>
  <c r="AW576" i="2"/>
  <c r="AW574" i="2"/>
  <c r="AW546" i="2"/>
  <c r="AW544" i="2"/>
  <c r="AW542" i="2"/>
  <c r="AW540" i="2"/>
  <c r="AW538" i="2"/>
  <c r="AW536" i="2"/>
  <c r="AW534" i="2"/>
  <c r="AW532" i="2"/>
  <c r="AW530" i="2"/>
  <c r="AW498" i="2"/>
  <c r="AW496" i="2"/>
  <c r="AW494" i="2"/>
  <c r="AW492" i="2"/>
  <c r="AW490" i="2"/>
  <c r="AW480" i="2"/>
  <c r="AW478" i="2"/>
  <c r="AW454" i="2"/>
  <c r="AW452" i="2"/>
  <c r="AW450" i="2"/>
  <c r="AW448" i="2"/>
  <c r="AW446" i="2"/>
  <c r="AW191" i="2"/>
  <c r="AW189" i="2"/>
  <c r="AW187" i="2"/>
  <c r="AW183" i="2"/>
  <c r="AW181" i="2"/>
  <c r="AW179" i="2"/>
  <c r="AW161" i="2"/>
  <c r="AW159" i="2"/>
  <c r="AW155" i="2"/>
  <c r="AW149" i="2"/>
  <c r="AW147" i="2"/>
  <c r="AW145" i="2"/>
  <c r="AW129" i="2"/>
  <c r="AW127" i="2"/>
  <c r="AW125" i="2"/>
  <c r="AW123" i="2"/>
  <c r="AW121" i="2"/>
  <c r="AW119" i="2"/>
  <c r="AW115" i="2"/>
  <c r="AW113" i="2"/>
  <c r="AW111" i="2"/>
  <c r="AW89" i="2"/>
  <c r="AW85" i="2"/>
  <c r="AW67" i="2"/>
  <c r="AW565" i="2"/>
  <c r="AW541" i="2"/>
  <c r="AW517" i="2"/>
  <c r="AW443" i="2"/>
  <c r="AW265" i="2"/>
  <c r="AW63" i="2"/>
  <c r="AW556" i="2"/>
  <c r="AW164" i="2"/>
  <c r="AW444" i="2"/>
  <c r="AW442" i="2"/>
  <c r="AW440" i="2"/>
  <c r="AW438" i="2"/>
  <c r="AW436" i="2"/>
  <c r="AW366" i="2"/>
  <c r="AW284" i="2"/>
  <c r="AW282" i="2"/>
  <c r="AW250" i="2"/>
  <c r="AW248" i="2"/>
  <c r="AW246" i="2"/>
  <c r="AW244" i="2"/>
  <c r="AW242" i="2"/>
  <c r="AW196" i="2"/>
  <c r="AW154" i="2"/>
  <c r="AW140" i="2"/>
  <c r="AW138" i="2"/>
  <c r="AW136" i="2"/>
  <c r="AW134" i="2"/>
  <c r="AW132" i="2"/>
  <c r="AW130" i="2"/>
  <c r="AW128" i="2"/>
  <c r="AW102" i="2"/>
  <c r="AW74" i="2"/>
  <c r="AW70" i="2"/>
  <c r="AW68" i="2"/>
  <c r="AW69" i="2"/>
  <c r="AW61" i="2"/>
  <c r="AW57" i="2"/>
  <c r="AW81" i="2"/>
  <c r="AW559" i="2"/>
  <c r="AW535" i="2"/>
  <c r="AW533" i="2"/>
  <c r="AW531" i="2"/>
  <c r="AW521" i="2"/>
  <c r="AW515" i="2"/>
  <c r="AW513" i="2"/>
  <c r="AW511" i="2"/>
  <c r="AW509" i="2"/>
  <c r="AW487" i="2"/>
  <c r="AW467" i="2"/>
  <c r="AW465" i="2"/>
  <c r="AW463" i="2"/>
  <c r="AW461" i="2"/>
  <c r="AW459" i="2"/>
  <c r="AW257" i="2"/>
  <c r="AW184" i="2"/>
  <c r="AW504" i="2"/>
  <c r="AW72" i="2"/>
  <c r="AW564" i="2"/>
  <c r="AW562" i="2"/>
  <c r="AW560" i="2"/>
  <c r="AW434" i="2"/>
  <c r="AW424" i="2"/>
  <c r="AW422" i="2"/>
  <c r="AW420" i="2"/>
  <c r="AW382" i="2"/>
  <c r="AW380" i="2"/>
  <c r="AW378" i="2"/>
  <c r="AW374" i="2"/>
  <c r="AW566" i="2"/>
  <c r="AW430" i="2"/>
  <c r="AW428" i="2"/>
  <c r="AW426" i="2"/>
  <c r="AW412" i="2"/>
  <c r="AW408" i="2"/>
  <c r="AW406" i="2"/>
  <c r="AW404" i="2"/>
  <c r="AW570" i="2"/>
  <c r="AW558" i="2"/>
  <c r="AW554" i="2"/>
  <c r="AW552" i="2"/>
  <c r="AW550" i="2"/>
  <c r="AW526" i="2"/>
  <c r="AW524" i="2"/>
  <c r="AW522" i="2"/>
  <c r="AW516" i="2"/>
  <c r="AW514" i="2"/>
  <c r="AW512" i="2"/>
  <c r="AW510" i="2"/>
  <c r="AW508" i="2"/>
  <c r="AW506" i="2"/>
  <c r="AW502" i="2"/>
  <c r="AW474" i="2"/>
  <c r="AW472" i="2"/>
  <c r="AW470" i="2"/>
  <c r="AW468" i="2"/>
  <c r="AW466" i="2"/>
  <c r="AW464" i="2"/>
  <c r="AW462" i="2"/>
  <c r="AW460" i="2"/>
  <c r="AW458" i="2"/>
  <c r="AW414" i="2"/>
  <c r="AW358" i="2"/>
  <c r="AW344" i="2"/>
  <c r="AW340" i="2"/>
  <c r="AW332" i="2"/>
  <c r="AW330" i="2"/>
  <c r="AW328" i="2"/>
  <c r="AW326" i="2"/>
  <c r="AW324" i="2"/>
  <c r="AW294" i="2"/>
  <c r="AW288" i="2"/>
  <c r="AW278" i="2"/>
  <c r="AW276" i="2"/>
  <c r="AW274" i="2"/>
  <c r="AW266" i="2"/>
  <c r="AW264" i="2"/>
  <c r="AW262" i="2"/>
  <c r="AW260" i="2"/>
  <c r="AW348" i="2"/>
  <c r="AW346" i="2"/>
  <c r="AW316" i="2"/>
  <c r="AW314" i="2"/>
  <c r="AW312" i="2"/>
  <c r="AW310" i="2"/>
  <c r="AW308" i="2"/>
  <c r="AW306" i="2"/>
  <c r="AW302" i="2"/>
  <c r="AW300" i="2"/>
  <c r="AW298" i="2"/>
  <c r="AW296" i="2"/>
  <c r="AW238" i="2"/>
  <c r="AW232" i="2"/>
  <c r="AW230" i="2"/>
  <c r="AW228" i="2"/>
  <c r="AW226" i="2"/>
  <c r="AW224" i="2"/>
  <c r="AW222" i="2"/>
  <c r="AW220" i="2"/>
  <c r="AW218" i="2"/>
  <c r="AW216" i="2"/>
  <c r="AW214" i="2"/>
  <c r="AW212" i="2"/>
  <c r="AW210" i="2"/>
  <c r="AW208" i="2"/>
  <c r="AW178" i="2"/>
  <c r="AW176" i="2"/>
  <c r="AW174" i="2"/>
  <c r="AW172" i="2"/>
  <c r="AW170" i="2"/>
  <c r="AW100" i="2"/>
  <c r="AW96" i="2"/>
  <c r="AW92" i="2"/>
  <c r="AW75" i="2"/>
  <c r="AW579" i="2"/>
  <c r="AW507" i="2"/>
  <c r="AW503" i="2"/>
  <c r="AW401" i="2"/>
  <c r="AW399" i="2"/>
  <c r="AW397" i="2"/>
  <c r="AW395" i="2"/>
  <c r="AW393" i="2"/>
  <c r="AW391" i="2"/>
  <c r="AW365" i="2"/>
  <c r="AW359" i="2"/>
  <c r="AW357" i="2"/>
  <c r="AW317" i="2"/>
  <c r="AW315" i="2"/>
  <c r="AW313" i="2"/>
  <c r="AW311" i="2"/>
  <c r="AW309" i="2"/>
  <c r="AW307" i="2"/>
  <c r="AW271" i="2"/>
  <c r="AW261" i="2"/>
  <c r="AW259" i="2"/>
  <c r="AW243" i="2"/>
  <c r="AW241" i="2"/>
  <c r="AW239" i="2"/>
  <c r="AW231" i="2"/>
  <c r="AW91" i="2"/>
  <c r="AW409" i="2"/>
  <c r="AW383" i="2"/>
  <c r="AW267" i="2"/>
  <c r="AW199" i="2"/>
  <c r="AW117" i="2"/>
  <c r="AW528" i="2"/>
  <c r="AW518" i="2"/>
  <c r="AW432" i="2"/>
  <c r="AW362" i="2"/>
  <c r="AW342" i="2"/>
  <c r="AW338" i="2"/>
  <c r="AW108" i="2"/>
  <c r="AW457" i="2"/>
  <c r="AW455" i="2"/>
  <c r="AW453" i="2"/>
  <c r="AW451" i="2"/>
  <c r="AW449" i="2"/>
  <c r="AW447" i="2"/>
  <c r="AW445" i="2"/>
  <c r="AW441" i="2"/>
  <c r="AW439" i="2"/>
  <c r="AW437" i="2"/>
  <c r="AW435" i="2"/>
  <c r="AW429" i="2"/>
  <c r="AW427" i="2"/>
  <c r="AW425" i="2"/>
  <c r="AW423" i="2"/>
  <c r="AW421" i="2"/>
  <c r="AW407" i="2"/>
  <c r="AW405" i="2"/>
  <c r="AW403" i="2"/>
  <c r="AW385" i="2"/>
  <c r="AW373" i="2"/>
  <c r="AW371" i="2"/>
  <c r="AW369" i="2"/>
  <c r="AW301" i="2"/>
  <c r="AW299" i="2"/>
  <c r="AW297" i="2"/>
  <c r="AW295" i="2"/>
  <c r="AW289" i="2"/>
  <c r="AW285" i="2"/>
  <c r="AW277" i="2"/>
  <c r="AW275" i="2"/>
  <c r="AW273" i="2"/>
  <c r="AW195" i="2"/>
  <c r="AW175" i="2"/>
  <c r="AW173" i="2"/>
  <c r="AW171" i="2"/>
  <c r="AW141" i="2"/>
  <c r="AW139" i="2"/>
  <c r="AW137" i="2"/>
  <c r="AW135" i="2"/>
  <c r="AW133" i="2"/>
  <c r="AW101" i="2"/>
  <c r="AW95" i="2"/>
  <c r="AW431" i="2"/>
  <c r="AW339" i="2"/>
  <c r="AW215" i="2"/>
  <c r="AW151" i="2"/>
  <c r="AW304" i="2"/>
  <c r="AW402" i="2"/>
  <c r="AW396" i="2"/>
  <c r="AW392" i="2"/>
  <c r="AW388" i="2"/>
  <c r="AW386" i="2"/>
  <c r="AW372" i="2"/>
  <c r="AW370" i="2"/>
  <c r="AW368" i="2"/>
  <c r="AW356" i="2"/>
  <c r="AW350" i="2"/>
  <c r="AW322" i="2"/>
  <c r="AW318" i="2"/>
  <c r="AW206" i="2"/>
  <c r="AW204" i="2"/>
  <c r="AW202" i="2"/>
  <c r="AW198" i="2"/>
  <c r="AW186" i="2"/>
  <c r="AW182" i="2"/>
  <c r="AW180" i="2"/>
  <c r="AW162" i="2"/>
  <c r="AW160" i="2"/>
  <c r="AW158" i="2"/>
  <c r="AW156" i="2"/>
  <c r="AW78" i="2"/>
  <c r="AW577" i="2"/>
  <c r="AW575" i="2"/>
  <c r="AW569" i="2"/>
  <c r="AW563" i="2"/>
  <c r="AW561" i="2"/>
  <c r="AW501" i="2"/>
  <c r="AW499" i="2"/>
  <c r="AW497" i="2"/>
  <c r="AW495" i="2"/>
  <c r="AW493" i="2"/>
  <c r="AW491" i="2"/>
  <c r="AW389" i="2"/>
  <c r="AW387" i="2"/>
  <c r="AW351" i="2"/>
  <c r="AW349" i="2"/>
  <c r="AW347" i="2"/>
  <c r="AW345" i="2"/>
  <c r="AW341" i="2"/>
  <c r="AW337" i="2"/>
  <c r="AW335" i="2"/>
  <c r="AW333" i="2"/>
  <c r="AW331" i="2"/>
  <c r="AW329" i="2"/>
  <c r="AW327" i="2"/>
  <c r="AW323" i="2"/>
  <c r="AW319" i="2"/>
  <c r="AW255" i="2"/>
  <c r="AW253" i="2"/>
  <c r="AW251" i="2"/>
  <c r="AW249" i="2"/>
  <c r="AW247" i="2"/>
  <c r="AW245" i="2"/>
  <c r="AW229" i="2"/>
  <c r="AW227" i="2"/>
  <c r="AW225" i="2"/>
  <c r="AW223" i="2"/>
  <c r="AW221" i="2"/>
  <c r="AW219" i="2"/>
  <c r="AW217" i="2"/>
  <c r="AW213" i="2"/>
  <c r="AW211" i="2"/>
  <c r="AW209" i="2"/>
  <c r="AW207" i="2"/>
  <c r="AW205" i="2"/>
  <c r="AW203" i="2"/>
  <c r="AW197" i="2"/>
  <c r="AW109" i="2"/>
  <c r="AW105" i="2"/>
  <c r="AW103" i="2"/>
  <c r="AW65" i="2"/>
  <c r="AW59" i="2"/>
  <c r="AW557" i="2"/>
  <c r="AW539" i="2"/>
  <c r="AW475" i="2"/>
  <c r="AW433" i="2"/>
  <c r="AW287" i="2"/>
  <c r="AW263" i="2"/>
  <c r="AW107" i="2"/>
  <c r="AW580" i="2"/>
  <c r="AW394" i="2"/>
  <c r="AW118" i="2"/>
  <c r="AW258" i="2"/>
  <c r="AW256" i="2"/>
  <c r="AW254" i="2"/>
  <c r="AW190" i="2"/>
  <c r="AW188" i="2"/>
  <c r="AW148" i="2"/>
  <c r="AW146" i="2"/>
  <c r="AW144" i="2"/>
  <c r="AW124" i="2"/>
  <c r="AW122" i="2"/>
  <c r="AW120" i="2"/>
  <c r="AW116" i="2"/>
  <c r="AW114" i="2"/>
  <c r="AW112" i="2"/>
  <c r="AW110" i="2"/>
  <c r="AW90" i="2"/>
  <c r="AW86" i="2"/>
  <c r="AW84" i="2"/>
  <c r="AW60" i="2"/>
  <c r="AW58" i="2"/>
  <c r="AW56" i="2"/>
  <c r="AW77" i="2"/>
  <c r="AW553" i="2"/>
  <c r="AW551" i="2"/>
  <c r="AW549" i="2"/>
  <c r="AW547" i="2"/>
  <c r="AW545" i="2"/>
  <c r="AW543" i="2"/>
  <c r="AW527" i="2"/>
  <c r="AW525" i="2"/>
  <c r="AW479" i="2"/>
  <c r="AW477" i="2"/>
  <c r="AW473" i="2"/>
  <c r="AW471" i="2"/>
  <c r="AW376" i="2"/>
  <c r="Z55" i="2"/>
  <c r="AW55" i="2"/>
  <c r="AR56" i="2"/>
  <c r="AL56" i="2"/>
  <c r="AF56" i="2"/>
  <c r="M55" i="2"/>
  <c r="H55" i="2"/>
  <c r="T55" i="2"/>
  <c r="J55" i="2"/>
  <c r="BK55" i="2"/>
  <c r="BC7" i="2"/>
  <c r="AW19" i="2"/>
  <c r="AA55" i="2"/>
  <c r="U55" i="2"/>
  <c r="BC8" i="2"/>
  <c r="AW23" i="2"/>
  <c r="BC24" i="2"/>
  <c r="AM55" i="2"/>
  <c r="BC19" i="2"/>
  <c r="AS55" i="2"/>
  <c r="BQ56" i="2"/>
  <c r="AW3" i="2"/>
  <c r="BW56" i="2"/>
  <c r="BC23" i="2"/>
  <c r="BC3" i="2"/>
  <c r="AW8" i="2"/>
  <c r="AG55" i="2"/>
  <c r="I55" i="2"/>
  <c r="AW7" i="2"/>
  <c r="AW24" i="2"/>
  <c r="BV58" i="2" l="1"/>
  <c r="BP58" i="2"/>
  <c r="BJ57" i="2"/>
  <c r="BD55" i="2"/>
  <c r="Z56" i="2"/>
  <c r="AX55" i="2"/>
  <c r="AL57" i="2"/>
  <c r="AF57" i="2"/>
  <c r="AR57" i="2"/>
  <c r="H56" i="2"/>
  <c r="M56" i="2"/>
  <c r="N55" i="2"/>
  <c r="T56" i="2"/>
  <c r="J56" i="2"/>
  <c r="AG56" i="2"/>
  <c r="BQ57" i="2"/>
  <c r="AM56" i="2"/>
  <c r="BK56" i="2"/>
  <c r="AS56" i="2"/>
  <c r="BW57" i="2"/>
  <c r="AA56" i="2"/>
  <c r="O55" i="2"/>
  <c r="U56" i="2"/>
  <c r="AY55" i="2"/>
  <c r="I56" i="2"/>
  <c r="BV59" i="2" l="1"/>
  <c r="BP59" i="2"/>
  <c r="BJ58" i="2"/>
  <c r="BD56" i="2"/>
  <c r="Z57" i="2"/>
  <c r="AX56" i="2"/>
  <c r="AF58" i="2"/>
  <c r="AR58" i="2"/>
  <c r="AL58" i="2"/>
  <c r="H57" i="2"/>
  <c r="M57" i="2"/>
  <c r="N56" i="2"/>
  <c r="T57" i="2"/>
  <c r="J57" i="2"/>
  <c r="AY56" i="2"/>
  <c r="AS57" i="2"/>
  <c r="BQ58" i="2"/>
  <c r="BK57" i="2"/>
  <c r="AG57" i="2"/>
  <c r="BE55" i="2"/>
  <c r="AM57" i="2"/>
  <c r="BW58" i="2"/>
  <c r="I57" i="2"/>
  <c r="AA57" i="2"/>
  <c r="O56" i="2"/>
  <c r="U57" i="2"/>
  <c r="BV60" i="2" l="1"/>
  <c r="BP60" i="2"/>
  <c r="BJ59" i="2"/>
  <c r="BD57" i="2"/>
  <c r="Z58" i="2"/>
  <c r="AX57" i="2"/>
  <c r="AR59" i="2"/>
  <c r="AL59" i="2"/>
  <c r="AF59" i="2"/>
  <c r="H58" i="2"/>
  <c r="M58" i="2"/>
  <c r="N57" i="2"/>
  <c r="S73" i="2"/>
  <c r="T58" i="2"/>
  <c r="BK58" i="2"/>
  <c r="AS58" i="2"/>
  <c r="BE56" i="2"/>
  <c r="I58" i="2"/>
  <c r="BW59" i="2"/>
  <c r="AM58" i="2"/>
  <c r="BQ59" i="2"/>
  <c r="AA58" i="2"/>
  <c r="O57" i="2"/>
  <c r="AG58" i="2"/>
  <c r="AY57" i="2"/>
  <c r="U58" i="2"/>
  <c r="BV61" i="2" l="1"/>
  <c r="BP61" i="2"/>
  <c r="BJ60" i="2"/>
  <c r="BD58" i="2"/>
  <c r="Z59" i="2"/>
  <c r="AX58" i="2"/>
  <c r="AL60" i="2"/>
  <c r="AF60" i="2"/>
  <c r="AR60" i="2"/>
  <c r="H59" i="2"/>
  <c r="M59" i="2"/>
  <c r="N58" i="2"/>
  <c r="T59" i="2"/>
  <c r="J58" i="2"/>
  <c r="BE57" i="2"/>
  <c r="AS59" i="2"/>
  <c r="I59" i="2"/>
  <c r="AG59" i="2"/>
  <c r="AM59" i="2"/>
  <c r="BW60" i="2"/>
  <c r="AA59" i="2"/>
  <c r="O58" i="2"/>
  <c r="BQ60" i="2"/>
  <c r="AY58" i="2"/>
  <c r="U59" i="2"/>
  <c r="BK59" i="2"/>
  <c r="BV62" i="2" l="1"/>
  <c r="BP62" i="2"/>
  <c r="BJ61" i="2"/>
  <c r="BD59" i="2"/>
  <c r="AX59" i="2"/>
  <c r="Z60" i="2"/>
  <c r="AF61" i="2"/>
  <c r="AR61" i="2"/>
  <c r="AL61" i="2"/>
  <c r="H60" i="2"/>
  <c r="S60" i="2"/>
  <c r="M60" i="2"/>
  <c r="N59" i="2"/>
  <c r="J59" i="2"/>
  <c r="BE58" i="2"/>
  <c r="AM60" i="2"/>
  <c r="I60" i="2"/>
  <c r="BW61" i="2"/>
  <c r="AY59" i="2"/>
  <c r="AS60" i="2"/>
  <c r="BK60" i="2"/>
  <c r="BQ61" i="2"/>
  <c r="AA60" i="2"/>
  <c r="O59" i="2"/>
  <c r="AG60" i="2"/>
  <c r="BV63" i="2" l="1"/>
  <c r="BP63" i="2"/>
  <c r="BJ62" i="2"/>
  <c r="BD60" i="2"/>
  <c r="Z61" i="2"/>
  <c r="AX60" i="2"/>
  <c r="AR62" i="2"/>
  <c r="AL62" i="2"/>
  <c r="AF62" i="2"/>
  <c r="H61" i="2"/>
  <c r="H62" i="2" s="1"/>
  <c r="T60" i="2"/>
  <c r="M61" i="2"/>
  <c r="N60" i="2"/>
  <c r="J60" i="2"/>
  <c r="J62" i="2"/>
  <c r="BE59" i="2"/>
  <c r="AG61" i="2"/>
  <c r="I61" i="2"/>
  <c r="AM61" i="2"/>
  <c r="AS61" i="2"/>
  <c r="BW62" i="2"/>
  <c r="AA61" i="2"/>
  <c r="BK61" i="2"/>
  <c r="BQ62" i="2"/>
  <c r="AY60" i="2"/>
  <c r="O60" i="2"/>
  <c r="I62" i="2"/>
  <c r="BV64" i="2" l="1"/>
  <c r="BP64" i="2"/>
  <c r="BJ63" i="2"/>
  <c r="BD61" i="2"/>
  <c r="AX61" i="2"/>
  <c r="Z62" i="2"/>
  <c r="AL63" i="2"/>
  <c r="AF63" i="2"/>
  <c r="AR63" i="2"/>
  <c r="T61" i="2"/>
  <c r="T62" i="2" s="1"/>
  <c r="M62" i="2"/>
  <c r="N61" i="2"/>
  <c r="H63" i="2"/>
  <c r="J61" i="2"/>
  <c r="J63" i="2"/>
  <c r="BE60" i="2"/>
  <c r="AS62" i="2"/>
  <c r="I63" i="2"/>
  <c r="U62" i="2"/>
  <c r="AM62" i="2"/>
  <c r="BW63" i="2"/>
  <c r="AY61" i="2"/>
  <c r="AG62" i="2"/>
  <c r="BK62" i="2"/>
  <c r="BQ63" i="2"/>
  <c r="AA62" i="2"/>
  <c r="U61" i="2"/>
  <c r="U60" i="2"/>
  <c r="O61" i="2"/>
  <c r="BV65" i="2" l="1"/>
  <c r="BP65" i="2"/>
  <c r="BJ64" i="2"/>
  <c r="BD62" i="2"/>
  <c r="Z63" i="2"/>
  <c r="AX62" i="2"/>
  <c r="AF64" i="2"/>
  <c r="AR64" i="2"/>
  <c r="AL64" i="2"/>
  <c r="M63" i="2"/>
  <c r="N62" i="2"/>
  <c r="T63" i="2"/>
  <c r="H64" i="2"/>
  <c r="J64" i="2"/>
  <c r="BE61" i="2"/>
  <c r="AM63" i="2"/>
  <c r="AS63" i="2"/>
  <c r="BK63" i="2"/>
  <c r="BW64" i="2"/>
  <c r="AA63" i="2"/>
  <c r="I64" i="2"/>
  <c r="O62" i="2"/>
  <c r="BQ64" i="2"/>
  <c r="AY62" i="2"/>
  <c r="AG63" i="2"/>
  <c r="U63" i="2"/>
  <c r="BV66" i="2" l="1"/>
  <c r="BP66" i="2"/>
  <c r="BJ65" i="2"/>
  <c r="BD63" i="2"/>
  <c r="AX63" i="2"/>
  <c r="Z64" i="2"/>
  <c r="AR65" i="2"/>
  <c r="AL65" i="2"/>
  <c r="AF65" i="2"/>
  <c r="S64" i="2"/>
  <c r="M64" i="2"/>
  <c r="N63" i="2"/>
  <c r="H65" i="2"/>
  <c r="J65" i="2"/>
  <c r="BE62" i="2"/>
  <c r="AG64" i="2"/>
  <c r="I65" i="2"/>
  <c r="AS64" i="2"/>
  <c r="BW65" i="2"/>
  <c r="AY63" i="2"/>
  <c r="AM64" i="2"/>
  <c r="BQ65" i="2"/>
  <c r="AA64" i="2"/>
  <c r="BK64" i="2"/>
  <c r="O63" i="2"/>
  <c r="BV67" i="2" l="1"/>
  <c r="BP67" i="2"/>
  <c r="BJ66" i="2"/>
  <c r="BD64" i="2"/>
  <c r="Z65" i="2"/>
  <c r="AX64" i="2"/>
  <c r="AL66" i="2"/>
  <c r="AF66" i="2"/>
  <c r="AR66" i="2"/>
  <c r="T64" i="2"/>
  <c r="M65" i="2"/>
  <c r="N64" i="2"/>
  <c r="H66" i="2"/>
  <c r="J66" i="2"/>
  <c r="BE63" i="2"/>
  <c r="AS65" i="2"/>
  <c r="I66" i="2"/>
  <c r="AM65" i="2"/>
  <c r="BW66" i="2"/>
  <c r="AA65" i="2"/>
  <c r="AG65" i="2"/>
  <c r="BQ66" i="2"/>
  <c r="AY64" i="2"/>
  <c r="BK65" i="2"/>
  <c r="O64" i="2"/>
  <c r="BV68" i="2" l="1"/>
  <c r="BP68" i="2"/>
  <c r="BJ67" i="2"/>
  <c r="BD65" i="2"/>
  <c r="AX65" i="2"/>
  <c r="Z66" i="2"/>
  <c r="AF67" i="2"/>
  <c r="AR67" i="2"/>
  <c r="AL67" i="2"/>
  <c r="T65" i="2"/>
  <c r="T66" i="2" s="1"/>
  <c r="M66" i="2"/>
  <c r="N65" i="2"/>
  <c r="H67" i="2"/>
  <c r="J67" i="2"/>
  <c r="BE64" i="2"/>
  <c r="AM66" i="2"/>
  <c r="U64" i="2"/>
  <c r="U66" i="2"/>
  <c r="AG66" i="2"/>
  <c r="BW67" i="2"/>
  <c r="AY65" i="2"/>
  <c r="AS66" i="2"/>
  <c r="O65" i="2"/>
  <c r="BQ67" i="2"/>
  <c r="AA66" i="2"/>
  <c r="U65" i="2"/>
  <c r="BK66" i="2"/>
  <c r="I67" i="2"/>
  <c r="BV69" i="2" l="1"/>
  <c r="BP69" i="2"/>
  <c r="BJ68" i="2"/>
  <c r="BD66" i="2"/>
  <c r="Z67" i="2"/>
  <c r="AX66" i="2"/>
  <c r="AR68" i="2"/>
  <c r="AL68" i="2"/>
  <c r="AF68" i="2"/>
  <c r="M67" i="2"/>
  <c r="N66" i="2"/>
  <c r="T67" i="2"/>
  <c r="H68" i="2"/>
  <c r="J68" i="2"/>
  <c r="BE65" i="2"/>
  <c r="AG67" i="2"/>
  <c r="AM67" i="2"/>
  <c r="AS67" i="2"/>
  <c r="BW68" i="2"/>
  <c r="AA67" i="2"/>
  <c r="I68" i="2"/>
  <c r="U67" i="2"/>
  <c r="BQ68" i="2"/>
  <c r="AY66" i="2"/>
  <c r="O66" i="2"/>
  <c r="BK67" i="2"/>
  <c r="BV70" i="2" l="1"/>
  <c r="BP70" i="2"/>
  <c r="BJ69" i="2"/>
  <c r="BD67" i="2"/>
  <c r="AX67" i="2"/>
  <c r="Z68" i="2"/>
  <c r="AL69" i="2"/>
  <c r="AF69" i="2"/>
  <c r="AR69" i="2"/>
  <c r="M68" i="2"/>
  <c r="N67" i="2"/>
  <c r="T68" i="2"/>
  <c r="H69" i="2"/>
  <c r="J69" i="2"/>
  <c r="BE66" i="2"/>
  <c r="AS68" i="2"/>
  <c r="AG68" i="2"/>
  <c r="BK68" i="2"/>
  <c r="BW69" i="2"/>
  <c r="AY67" i="2"/>
  <c r="I69" i="2"/>
  <c r="O67" i="2"/>
  <c r="BQ69" i="2"/>
  <c r="AA68" i="2"/>
  <c r="AM68" i="2"/>
  <c r="U68" i="2"/>
  <c r="BV71" i="2" l="1"/>
  <c r="BP71" i="2"/>
  <c r="BJ70" i="2"/>
  <c r="BD68" i="2"/>
  <c r="Z69" i="2"/>
  <c r="AX68" i="2"/>
  <c r="AF70" i="2"/>
  <c r="AR70" i="2"/>
  <c r="AL70" i="2"/>
  <c r="M69" i="2"/>
  <c r="N68" i="2"/>
  <c r="T69" i="2"/>
  <c r="H70" i="2"/>
  <c r="J70" i="2"/>
  <c r="BE67" i="2"/>
  <c r="AM69" i="2"/>
  <c r="AS69" i="2"/>
  <c r="BK69" i="2"/>
  <c r="BW70" i="2"/>
  <c r="AA69" i="2"/>
  <c r="I70" i="2"/>
  <c r="O68" i="2"/>
  <c r="BQ70" i="2"/>
  <c r="AY68" i="2"/>
  <c r="AG69" i="2"/>
  <c r="U69" i="2"/>
  <c r="BV72" i="2" l="1"/>
  <c r="BP72" i="2"/>
  <c r="BJ71" i="2"/>
  <c r="BD69" i="2"/>
  <c r="AX69" i="2"/>
  <c r="Z70" i="2"/>
  <c r="AR71" i="2"/>
  <c r="AL71" i="2"/>
  <c r="AF71" i="2"/>
  <c r="M70" i="2"/>
  <c r="N69" i="2"/>
  <c r="T70" i="2"/>
  <c r="H71" i="2"/>
  <c r="J71" i="2"/>
  <c r="BE68" i="2"/>
  <c r="AG70" i="2"/>
  <c r="AM70" i="2"/>
  <c r="AS70" i="2"/>
  <c r="BW71" i="2"/>
  <c r="AY69" i="2"/>
  <c r="I71" i="2"/>
  <c r="O69" i="2"/>
  <c r="BQ71" i="2"/>
  <c r="AA70" i="2"/>
  <c r="BK70" i="2"/>
  <c r="U70" i="2"/>
  <c r="BV73" i="2" l="1"/>
  <c r="BP73" i="2"/>
  <c r="BJ72" i="2"/>
  <c r="BD70" i="2"/>
  <c r="Z71" i="2"/>
  <c r="AX70" i="2"/>
  <c r="AL72" i="2"/>
  <c r="AF72" i="2"/>
  <c r="AR72" i="2"/>
  <c r="M71" i="2"/>
  <c r="N70" i="2"/>
  <c r="T71" i="2"/>
  <c r="H72" i="2"/>
  <c r="J72" i="2"/>
  <c r="BE69" i="2"/>
  <c r="AS71" i="2"/>
  <c r="AG71" i="2"/>
  <c r="AM71" i="2"/>
  <c r="BW72" i="2"/>
  <c r="AA71" i="2"/>
  <c r="I72" i="2"/>
  <c r="O70" i="2"/>
  <c r="BQ72" i="2"/>
  <c r="AY70" i="2"/>
  <c r="BK71" i="2"/>
  <c r="U71" i="2"/>
  <c r="BV74" i="2" l="1"/>
  <c r="BP74" i="2"/>
  <c r="BJ73" i="2"/>
  <c r="BD71" i="2"/>
  <c r="AX71" i="2"/>
  <c r="Z72" i="2"/>
  <c r="AF73" i="2"/>
  <c r="AR73" i="2"/>
  <c r="AL73" i="2"/>
  <c r="M72" i="2"/>
  <c r="N71" i="2"/>
  <c r="T72" i="2"/>
  <c r="H73" i="2"/>
  <c r="J73" i="2"/>
  <c r="BE70" i="2"/>
  <c r="AM72" i="2"/>
  <c r="AS72" i="2"/>
  <c r="BK72" i="2"/>
  <c r="BW73" i="2"/>
  <c r="AY71" i="2"/>
  <c r="I73" i="2"/>
  <c r="O71" i="2"/>
  <c r="BQ73" i="2"/>
  <c r="AA72" i="2"/>
  <c r="AG72" i="2"/>
  <c r="U72" i="2"/>
  <c r="BV75" i="2" l="1"/>
  <c r="BP75" i="2"/>
  <c r="BJ74" i="2"/>
  <c r="BD72" i="2"/>
  <c r="Z73" i="2"/>
  <c r="AX72" i="2"/>
  <c r="AR74" i="2"/>
  <c r="AL74" i="2"/>
  <c r="AF74" i="2"/>
  <c r="M73" i="2"/>
  <c r="N72" i="2"/>
  <c r="T73" i="2"/>
  <c r="H74" i="2"/>
  <c r="J74" i="2"/>
  <c r="BE71" i="2"/>
  <c r="AS73" i="2"/>
  <c r="AM73" i="2"/>
  <c r="BK73" i="2"/>
  <c r="BW74" i="2"/>
  <c r="AA73" i="2"/>
  <c r="I74" i="2"/>
  <c r="U73" i="2"/>
  <c r="BQ74" i="2"/>
  <c r="AY72" i="2"/>
  <c r="O72" i="2"/>
  <c r="AG73" i="2"/>
  <c r="BV76" i="2" l="1"/>
  <c r="BP76" i="2"/>
  <c r="BJ75" i="2"/>
  <c r="BD73" i="2"/>
  <c r="AX73" i="2"/>
  <c r="Z74" i="2"/>
  <c r="AL75" i="2"/>
  <c r="AF75" i="2"/>
  <c r="AR75" i="2"/>
  <c r="M74" i="2"/>
  <c r="S74" i="2"/>
  <c r="N73" i="2"/>
  <c r="H75" i="2"/>
  <c r="J75" i="2"/>
  <c r="BE72" i="2"/>
  <c r="AS74" i="2"/>
  <c r="I75" i="2"/>
  <c r="AG74" i="2"/>
  <c r="BW75" i="2"/>
  <c r="AY73" i="2"/>
  <c r="AM74" i="2"/>
  <c r="BQ75" i="2"/>
  <c r="AA74" i="2"/>
  <c r="BK74" i="2"/>
  <c r="O73" i="2"/>
  <c r="BV77" i="2" l="1"/>
  <c r="BP77" i="2"/>
  <c r="BJ76" i="2"/>
  <c r="BD74" i="2"/>
  <c r="Z75" i="2"/>
  <c r="AX74" i="2"/>
  <c r="AF76" i="2"/>
  <c r="AR76" i="2"/>
  <c r="AL76" i="2"/>
  <c r="T74" i="2"/>
  <c r="M75" i="2"/>
  <c r="N74" i="2"/>
  <c r="H76" i="2"/>
  <c r="J76" i="2"/>
  <c r="BE73" i="2"/>
  <c r="AM75" i="2"/>
  <c r="I76" i="2"/>
  <c r="BK75" i="2"/>
  <c r="BW76" i="2"/>
  <c r="AA75" i="2"/>
  <c r="AS75" i="2"/>
  <c r="BQ76" i="2"/>
  <c r="AY74" i="2"/>
  <c r="AG75" i="2"/>
  <c r="O74" i="2"/>
  <c r="BV78" i="2" l="1"/>
  <c r="BP78" i="2"/>
  <c r="BJ77" i="2"/>
  <c r="BD75" i="2"/>
  <c r="AX75" i="2"/>
  <c r="Z76" i="2"/>
  <c r="AR77" i="2"/>
  <c r="AL77" i="2"/>
  <c r="AF77" i="2"/>
  <c r="T75" i="2"/>
  <c r="M76" i="2"/>
  <c r="S76" i="2"/>
  <c r="N75" i="2"/>
  <c r="H77" i="2"/>
  <c r="J77" i="2"/>
  <c r="BK76" i="2"/>
  <c r="AS76" i="2"/>
  <c r="U74" i="2"/>
  <c r="AA76" i="2"/>
  <c r="I77" i="2"/>
  <c r="BE74" i="2"/>
  <c r="AG76" i="2"/>
  <c r="O75" i="2"/>
  <c r="U75" i="2"/>
  <c r="BW77" i="2"/>
  <c r="AY75" i="2"/>
  <c r="AM76" i="2"/>
  <c r="BQ77" i="2"/>
  <c r="BV79" i="2" l="1"/>
  <c r="BP79" i="2"/>
  <c r="BJ78" i="2"/>
  <c r="BD76" i="2"/>
  <c r="Z77" i="2"/>
  <c r="AX76" i="2"/>
  <c r="AL78" i="2"/>
  <c r="AF78" i="2"/>
  <c r="AR78" i="2"/>
  <c r="T76" i="2"/>
  <c r="S77" i="2"/>
  <c r="M77" i="2"/>
  <c r="N76" i="2"/>
  <c r="H78" i="2"/>
  <c r="J78" i="2"/>
  <c r="BK77" i="2"/>
  <c r="AM77" i="2"/>
  <c r="O76" i="2"/>
  <c r="I78" i="2"/>
  <c r="U76" i="2"/>
  <c r="BE75" i="2"/>
  <c r="AS77" i="2"/>
  <c r="AY76" i="2"/>
  <c r="BW78" i="2"/>
  <c r="AA77" i="2"/>
  <c r="AG77" i="2"/>
  <c r="BQ78" i="2"/>
  <c r="BV80" i="2" l="1"/>
  <c r="BP80" i="2"/>
  <c r="BJ79" i="2"/>
  <c r="BD77" i="2"/>
  <c r="AX77" i="2"/>
  <c r="Z78" i="2"/>
  <c r="AF79" i="2"/>
  <c r="AR79" i="2"/>
  <c r="AL79" i="2"/>
  <c r="T77" i="2"/>
  <c r="S78" i="2"/>
  <c r="M78" i="2"/>
  <c r="N77" i="2"/>
  <c r="H79" i="2"/>
  <c r="J79" i="2"/>
  <c r="BK78" i="2"/>
  <c r="AG78" i="2"/>
  <c r="O77" i="2"/>
  <c r="I79" i="2"/>
  <c r="U77" i="2"/>
  <c r="BE76" i="2"/>
  <c r="AM78" i="2"/>
  <c r="BQ79" i="2"/>
  <c r="BW79" i="2"/>
  <c r="AY77" i="2"/>
  <c r="AS78" i="2"/>
  <c r="AA78" i="2"/>
  <c r="BV81" i="2" l="1"/>
  <c r="BP81" i="2"/>
  <c r="BJ80" i="2"/>
  <c r="BD78" i="2"/>
  <c r="Z79" i="2"/>
  <c r="AX78" i="2"/>
  <c r="AR80" i="2"/>
  <c r="AL80" i="2"/>
  <c r="AF80" i="2"/>
  <c r="T78" i="2"/>
  <c r="M79" i="2"/>
  <c r="N78" i="2"/>
  <c r="H80" i="2"/>
  <c r="J80" i="2"/>
  <c r="BE77" i="2"/>
  <c r="AG79" i="2"/>
  <c r="AM79" i="2"/>
  <c r="O78" i="2"/>
  <c r="BW80" i="2"/>
  <c r="AA79" i="2"/>
  <c r="I80" i="2"/>
  <c r="AS79" i="2"/>
  <c r="BQ80" i="2"/>
  <c r="AY78" i="2"/>
  <c r="U78" i="2"/>
  <c r="BK79" i="2"/>
  <c r="BV82" i="2" l="1"/>
  <c r="BP82" i="2"/>
  <c r="BJ81" i="2"/>
  <c r="BD79" i="2"/>
  <c r="AX79" i="2"/>
  <c r="Z80" i="2"/>
  <c r="AL81" i="2"/>
  <c r="AF81" i="2"/>
  <c r="AR81" i="2"/>
  <c r="T79" i="2"/>
  <c r="M80" i="2"/>
  <c r="N79" i="2"/>
  <c r="H81" i="2"/>
  <c r="J81" i="2"/>
  <c r="BE78" i="2"/>
  <c r="AS80" i="2"/>
  <c r="AG80" i="2"/>
  <c r="BK80" i="2"/>
  <c r="BW81" i="2"/>
  <c r="AY79" i="2"/>
  <c r="I81" i="2"/>
  <c r="O79" i="2"/>
  <c r="BQ81" i="2"/>
  <c r="AA80" i="2"/>
  <c r="U79" i="2"/>
  <c r="AM80" i="2"/>
  <c r="BV83" i="2" l="1"/>
  <c r="BP83" i="2"/>
  <c r="BJ82" i="2"/>
  <c r="BD80" i="2"/>
  <c r="Z81" i="2"/>
  <c r="AX80" i="2"/>
  <c r="AF82" i="2"/>
  <c r="AR82" i="2"/>
  <c r="AL82" i="2"/>
  <c r="T80" i="2"/>
  <c r="S81" i="2"/>
  <c r="M81" i="2"/>
  <c r="N80" i="2"/>
  <c r="H82" i="2"/>
  <c r="J82" i="2"/>
  <c r="BK81" i="2"/>
  <c r="AG81" i="2"/>
  <c r="O80" i="2"/>
  <c r="I82" i="2"/>
  <c r="U80" i="2"/>
  <c r="BE79" i="2"/>
  <c r="AM81" i="2"/>
  <c r="AY80" i="2"/>
  <c r="BW82" i="2"/>
  <c r="AA81" i="2"/>
  <c r="AS81" i="2"/>
  <c r="BQ82" i="2"/>
  <c r="BV84" i="2" l="1"/>
  <c r="BP84" i="2"/>
  <c r="BJ83" i="2"/>
  <c r="BD81" i="2"/>
  <c r="AX81" i="2"/>
  <c r="Z82" i="2"/>
  <c r="AR83" i="2"/>
  <c r="AL83" i="2"/>
  <c r="AF83" i="2"/>
  <c r="T81" i="2"/>
  <c r="S82" i="2"/>
  <c r="M82" i="2"/>
  <c r="N81" i="2"/>
  <c r="H83" i="2"/>
  <c r="J83" i="2"/>
  <c r="BK82" i="2"/>
  <c r="AS82" i="2"/>
  <c r="O81" i="2"/>
  <c r="I83" i="2"/>
  <c r="BQ83" i="2"/>
  <c r="BE80" i="2"/>
  <c r="AG82" i="2"/>
  <c r="U81" i="2"/>
  <c r="BW83" i="2"/>
  <c r="AY81" i="2"/>
  <c r="AM82" i="2"/>
  <c r="AA82" i="2"/>
  <c r="BV85" i="2" l="1"/>
  <c r="BP85" i="2"/>
  <c r="BJ84" i="2"/>
  <c r="BD82" i="2"/>
  <c r="Z83" i="2"/>
  <c r="AX82" i="2"/>
  <c r="AL84" i="2"/>
  <c r="AF84" i="2"/>
  <c r="AR84" i="2"/>
  <c r="T82" i="2"/>
  <c r="M83" i="2"/>
  <c r="N82" i="2"/>
  <c r="H84" i="2"/>
  <c r="J84" i="2"/>
  <c r="BE81" i="2"/>
  <c r="AS83" i="2"/>
  <c r="AG83" i="2"/>
  <c r="BK83" i="2"/>
  <c r="BW84" i="2"/>
  <c r="AA83" i="2"/>
  <c r="I84" i="2"/>
  <c r="O82" i="2"/>
  <c r="BQ84" i="2"/>
  <c r="AY82" i="2"/>
  <c r="U82" i="2"/>
  <c r="AM83" i="2"/>
  <c r="BV86" i="2" l="1"/>
  <c r="BP86" i="2"/>
  <c r="BJ85" i="2"/>
  <c r="BD83" i="2"/>
  <c r="AX83" i="2"/>
  <c r="Z84" i="2"/>
  <c r="AF85" i="2"/>
  <c r="AR85" i="2"/>
  <c r="AL85" i="2"/>
  <c r="T83" i="2"/>
  <c r="M84" i="2"/>
  <c r="N83" i="2"/>
  <c r="H85" i="2"/>
  <c r="J85" i="2"/>
  <c r="BE82" i="2"/>
  <c r="AM84" i="2"/>
  <c r="BW85" i="2"/>
  <c r="AY83" i="2"/>
  <c r="AS84" i="2"/>
  <c r="I85" i="2"/>
  <c r="BQ85" i="2"/>
  <c r="AA84" i="2"/>
  <c r="U83" i="2"/>
  <c r="BK84" i="2"/>
  <c r="AG84" i="2"/>
  <c r="O83" i="2"/>
  <c r="BV87" i="2" l="1"/>
  <c r="BP87" i="2"/>
  <c r="BJ86" i="2"/>
  <c r="BD84" i="2"/>
  <c r="Z85" i="2"/>
  <c r="AX84" i="2"/>
  <c r="AR86" i="2"/>
  <c r="AL86" i="2"/>
  <c r="AF86" i="2"/>
  <c r="T84" i="2"/>
  <c r="S85" i="2"/>
  <c r="M85" i="2"/>
  <c r="N84" i="2"/>
  <c r="H86" i="2"/>
  <c r="J86" i="2"/>
  <c r="BK85" i="2"/>
  <c r="AS85" i="2"/>
  <c r="O84" i="2"/>
  <c r="BE83" i="2"/>
  <c r="AG85" i="2"/>
  <c r="BW86" i="2"/>
  <c r="AA85" i="2"/>
  <c r="I86" i="2"/>
  <c r="BQ86" i="2"/>
  <c r="U84" i="2"/>
  <c r="AM85" i="2"/>
  <c r="AY84" i="2"/>
  <c r="BV88" i="2" l="1"/>
  <c r="BP88" i="2"/>
  <c r="BJ87" i="2"/>
  <c r="BD85" i="2"/>
  <c r="AX85" i="2"/>
  <c r="Z86" i="2"/>
  <c r="AL87" i="2"/>
  <c r="AF87" i="2"/>
  <c r="AR87" i="2"/>
  <c r="T85" i="2"/>
  <c r="M86" i="2"/>
  <c r="N85" i="2"/>
  <c r="H87" i="2"/>
  <c r="J87" i="2"/>
  <c r="BE84" i="2"/>
  <c r="AS86" i="2"/>
  <c r="BQ87" i="2"/>
  <c r="U85" i="2"/>
  <c r="AM86" i="2"/>
  <c r="BW87" i="2"/>
  <c r="AY85" i="2"/>
  <c r="AG86" i="2"/>
  <c r="I87" i="2"/>
  <c r="AA86" i="2"/>
  <c r="BK86" i="2"/>
  <c r="O85" i="2"/>
  <c r="BV89" i="2" l="1"/>
  <c r="BP89" i="2"/>
  <c r="BJ88" i="2"/>
  <c r="BD86" i="2"/>
  <c r="Z87" i="2"/>
  <c r="AX86" i="2"/>
  <c r="AF88" i="2"/>
  <c r="AR88" i="2"/>
  <c r="AL88" i="2"/>
  <c r="T86" i="2"/>
  <c r="M87" i="2"/>
  <c r="N86" i="2"/>
  <c r="H88" i="2"/>
  <c r="J88" i="2"/>
  <c r="BE85" i="2"/>
  <c r="AM87" i="2"/>
  <c r="I88" i="2"/>
  <c r="BQ88" i="2"/>
  <c r="U86" i="2"/>
  <c r="AG87" i="2"/>
  <c r="BW88" i="2"/>
  <c r="AA87" i="2"/>
  <c r="AS87" i="2"/>
  <c r="AY86" i="2"/>
  <c r="BK87" i="2"/>
  <c r="O86" i="2"/>
  <c r="BV90" i="2" l="1"/>
  <c r="BP90" i="2"/>
  <c r="BJ89" i="2"/>
  <c r="BD87" i="2"/>
  <c r="AX87" i="2"/>
  <c r="Z88" i="2"/>
  <c r="AR89" i="2"/>
  <c r="AL89" i="2"/>
  <c r="AF89" i="2"/>
  <c r="T87" i="2"/>
  <c r="M88" i="2"/>
  <c r="N87" i="2"/>
  <c r="H89" i="2"/>
  <c r="J89" i="2"/>
  <c r="BE86" i="2"/>
  <c r="AG88" i="2"/>
  <c r="I89" i="2"/>
  <c r="AA88" i="2"/>
  <c r="BK88" i="2"/>
  <c r="O87" i="2"/>
  <c r="BW89" i="2"/>
  <c r="AY87" i="2"/>
  <c r="AM88" i="2"/>
  <c r="BQ89" i="2"/>
  <c r="U87" i="2"/>
  <c r="AS88" i="2"/>
  <c r="BV91" i="2" l="1"/>
  <c r="BP91" i="2"/>
  <c r="BJ90" i="2"/>
  <c r="BD88" i="2"/>
  <c r="Z89" i="2"/>
  <c r="AX88" i="2"/>
  <c r="AL90" i="2"/>
  <c r="AF90" i="2"/>
  <c r="AR90" i="2"/>
  <c r="T88" i="2"/>
  <c r="M89" i="2"/>
  <c r="N88" i="2"/>
  <c r="H90" i="2"/>
  <c r="J90" i="2"/>
  <c r="BE87" i="2"/>
  <c r="AS89" i="2"/>
  <c r="I90" i="2"/>
  <c r="BQ90" i="2"/>
  <c r="U88" i="2"/>
  <c r="AM89" i="2"/>
  <c r="O88" i="2"/>
  <c r="BW90" i="2"/>
  <c r="AA89" i="2"/>
  <c r="AG89" i="2"/>
  <c r="AY88" i="2"/>
  <c r="BK89" i="2"/>
  <c r="BV92" i="2" l="1"/>
  <c r="BP92" i="2"/>
  <c r="BJ91" i="2"/>
  <c r="BD89" i="2"/>
  <c r="AX89" i="2"/>
  <c r="Z90" i="2"/>
  <c r="AF91" i="2"/>
  <c r="AR91" i="2"/>
  <c r="AL91" i="2"/>
  <c r="T89" i="2"/>
  <c r="S90" i="2"/>
  <c r="M90" i="2"/>
  <c r="N89" i="2"/>
  <c r="H91" i="2"/>
  <c r="J91" i="2"/>
  <c r="BK90" i="2"/>
  <c r="AG90" i="2"/>
  <c r="O89" i="2"/>
  <c r="AY89" i="2"/>
  <c r="I91" i="2"/>
  <c r="AA90" i="2"/>
  <c r="BE88" i="2"/>
  <c r="AM90" i="2"/>
  <c r="BW91" i="2"/>
  <c r="AS90" i="2"/>
  <c r="BQ91" i="2"/>
  <c r="U89" i="2"/>
  <c r="BV93" i="2" l="1"/>
  <c r="BP93" i="2"/>
  <c r="BJ92" i="2"/>
  <c r="BD90" i="2"/>
  <c r="Z91" i="2"/>
  <c r="AX90" i="2"/>
  <c r="AR92" i="2"/>
  <c r="AL92" i="2"/>
  <c r="AF92" i="2"/>
  <c r="T90" i="2"/>
  <c r="S91" i="2"/>
  <c r="M91" i="2"/>
  <c r="N90" i="2"/>
  <c r="H92" i="2"/>
  <c r="J92" i="2"/>
  <c r="BK91" i="2"/>
  <c r="AS91" i="2"/>
  <c r="O90" i="2"/>
  <c r="AG91" i="2"/>
  <c r="BQ92" i="2"/>
  <c r="BE89" i="2"/>
  <c r="AY90" i="2"/>
  <c r="BW92" i="2"/>
  <c r="AA91" i="2"/>
  <c r="AM91" i="2"/>
  <c r="I92" i="2"/>
  <c r="U90" i="2"/>
  <c r="BV94" i="2" l="1"/>
  <c r="BP94" i="2"/>
  <c r="BJ93" i="2"/>
  <c r="BD91" i="2"/>
  <c r="AX91" i="2"/>
  <c r="Z92" i="2"/>
  <c r="AL93" i="2"/>
  <c r="AF93" i="2"/>
  <c r="AR93" i="2"/>
  <c r="T91" i="2"/>
  <c r="S92" i="2"/>
  <c r="M92" i="2"/>
  <c r="N91" i="2"/>
  <c r="H93" i="2"/>
  <c r="J93" i="2"/>
  <c r="BK92" i="2"/>
  <c r="AG92" i="2"/>
  <c r="O91" i="2"/>
  <c r="AA92" i="2"/>
  <c r="BE90" i="2"/>
  <c r="AM92" i="2"/>
  <c r="I93" i="2"/>
  <c r="U91" i="2"/>
  <c r="BW93" i="2"/>
  <c r="AY91" i="2"/>
  <c r="AS92" i="2"/>
  <c r="BQ93" i="2"/>
  <c r="BV95" i="2" l="1"/>
  <c r="BP95" i="2"/>
  <c r="BJ94" i="2"/>
  <c r="BD92" i="2"/>
  <c r="Z93" i="2"/>
  <c r="AX92" i="2"/>
  <c r="AF94" i="2"/>
  <c r="AR94" i="2"/>
  <c r="AL94" i="2"/>
  <c r="T92" i="2"/>
  <c r="M93" i="2"/>
  <c r="S93" i="2"/>
  <c r="N92" i="2"/>
  <c r="H94" i="2"/>
  <c r="J94" i="2"/>
  <c r="BK93" i="2"/>
  <c r="AG93" i="2"/>
  <c r="U92" i="2"/>
  <c r="I94" i="2"/>
  <c r="O92" i="2"/>
  <c r="BE91" i="2"/>
  <c r="AM93" i="2"/>
  <c r="BQ94" i="2"/>
  <c r="BW94" i="2"/>
  <c r="AA93" i="2"/>
  <c r="AS93" i="2"/>
  <c r="AY92" i="2"/>
  <c r="BV96" i="2" l="1"/>
  <c r="BP96" i="2"/>
  <c r="BJ95" i="2"/>
  <c r="BD93" i="2"/>
  <c r="AX93" i="2"/>
  <c r="Z94" i="2"/>
  <c r="AR95" i="2"/>
  <c r="AL95" i="2"/>
  <c r="AF95" i="2"/>
  <c r="T93" i="2"/>
  <c r="S94" i="2"/>
  <c r="M94" i="2"/>
  <c r="N93" i="2"/>
  <c r="H95" i="2"/>
  <c r="J95" i="2"/>
  <c r="BK94" i="2"/>
  <c r="AS94" i="2"/>
  <c r="U93" i="2"/>
  <c r="I95" i="2"/>
  <c r="O93" i="2"/>
  <c r="BE92" i="2"/>
  <c r="AG94" i="2"/>
  <c r="AA94" i="2"/>
  <c r="BW95" i="2"/>
  <c r="AY93" i="2"/>
  <c r="AM94" i="2"/>
  <c r="BQ95" i="2"/>
  <c r="BV97" i="2" l="1"/>
  <c r="BP97" i="2"/>
  <c r="BJ96" i="2"/>
  <c r="BD94" i="2"/>
  <c r="Z95" i="2"/>
  <c r="AX94" i="2"/>
  <c r="AL96" i="2"/>
  <c r="AF96" i="2"/>
  <c r="AR96" i="2"/>
  <c r="T94" i="2"/>
  <c r="M95" i="2"/>
  <c r="S95" i="2"/>
  <c r="N94" i="2"/>
  <c r="H96" i="2"/>
  <c r="J96" i="2"/>
  <c r="BK95" i="2"/>
  <c r="AM95" i="2"/>
  <c r="U94" i="2"/>
  <c r="I96" i="2"/>
  <c r="BQ96" i="2"/>
  <c r="BE93" i="2"/>
  <c r="AS95" i="2"/>
  <c r="AY94" i="2"/>
  <c r="BW96" i="2"/>
  <c r="AA95" i="2"/>
  <c r="AG95" i="2"/>
  <c r="O94" i="2"/>
  <c r="BV98" i="2" l="1"/>
  <c r="BP98" i="2"/>
  <c r="BJ97" i="2"/>
  <c r="BD95" i="2"/>
  <c r="AX95" i="2"/>
  <c r="Z96" i="2"/>
  <c r="AF97" i="2"/>
  <c r="AR97" i="2"/>
  <c r="AL97" i="2"/>
  <c r="T95" i="2"/>
  <c r="M96" i="2"/>
  <c r="S96" i="2"/>
  <c r="N95" i="2"/>
  <c r="H97" i="2"/>
  <c r="J97" i="2"/>
  <c r="BK96" i="2"/>
  <c r="AG96" i="2"/>
  <c r="U95" i="2"/>
  <c r="AA96" i="2"/>
  <c r="BE94" i="2"/>
  <c r="AM96" i="2"/>
  <c r="I97" i="2"/>
  <c r="O95" i="2"/>
  <c r="BW97" i="2"/>
  <c r="AY95" i="2"/>
  <c r="AS96" i="2"/>
  <c r="BQ97" i="2"/>
  <c r="BV99" i="2" l="1"/>
  <c r="BP99" i="2"/>
  <c r="BJ98" i="2"/>
  <c r="BD96" i="2"/>
  <c r="Z97" i="2"/>
  <c r="AX96" i="2"/>
  <c r="AR98" i="2"/>
  <c r="AL98" i="2"/>
  <c r="AF98" i="2"/>
  <c r="T96" i="2"/>
  <c r="S97" i="2"/>
  <c r="M97" i="2"/>
  <c r="N96" i="2"/>
  <c r="H98" i="2"/>
  <c r="J98" i="2"/>
  <c r="BK97" i="2"/>
  <c r="AS97" i="2"/>
  <c r="U96" i="2"/>
  <c r="I98" i="2"/>
  <c r="BQ98" i="2"/>
  <c r="BE95" i="2"/>
  <c r="AG97" i="2"/>
  <c r="O96" i="2"/>
  <c r="BW98" i="2"/>
  <c r="AA97" i="2"/>
  <c r="AM97" i="2"/>
  <c r="AY96" i="2"/>
  <c r="BV100" i="2" l="1"/>
  <c r="BP100" i="2"/>
  <c r="BJ99" i="2"/>
  <c r="BD97" i="2"/>
  <c r="AX97" i="2"/>
  <c r="Z98" i="2"/>
  <c r="AL99" i="2"/>
  <c r="AF99" i="2"/>
  <c r="AR99" i="2"/>
  <c r="T97" i="2"/>
  <c r="M98" i="2"/>
  <c r="S98" i="2"/>
  <c r="N97" i="2"/>
  <c r="H99" i="2"/>
  <c r="J99" i="2"/>
  <c r="BK98" i="2"/>
  <c r="AM98" i="2"/>
  <c r="O97" i="2"/>
  <c r="I99" i="2"/>
  <c r="U97" i="2"/>
  <c r="BE96" i="2"/>
  <c r="AS98" i="2"/>
  <c r="BQ99" i="2"/>
  <c r="BW99" i="2"/>
  <c r="AY97" i="2"/>
  <c r="AG98" i="2"/>
  <c r="AA98" i="2"/>
  <c r="BV101" i="2" l="1"/>
  <c r="BP101" i="2"/>
  <c r="BJ100" i="2"/>
  <c r="BD98" i="2"/>
  <c r="Z99" i="2"/>
  <c r="AX98" i="2"/>
  <c r="AF100" i="2"/>
  <c r="AR100" i="2"/>
  <c r="AL100" i="2"/>
  <c r="T98" i="2"/>
  <c r="M99" i="2"/>
  <c r="N98" i="2"/>
  <c r="H100" i="2"/>
  <c r="J100" i="2"/>
  <c r="BE97" i="2"/>
  <c r="AM99" i="2"/>
  <c r="AS99" i="2"/>
  <c r="BK99" i="2"/>
  <c r="BW100" i="2"/>
  <c r="AA99" i="2"/>
  <c r="I100" i="2"/>
  <c r="O98" i="2"/>
  <c r="BQ100" i="2"/>
  <c r="AY98" i="2"/>
  <c r="U98" i="2"/>
  <c r="AG99" i="2"/>
  <c r="BV102" i="2" l="1"/>
  <c r="BP102" i="2"/>
  <c r="BJ101" i="2"/>
  <c r="BD99" i="2"/>
  <c r="AX99" i="2"/>
  <c r="Z100" i="2"/>
  <c r="AR101" i="2"/>
  <c r="AL101" i="2"/>
  <c r="AF101" i="2"/>
  <c r="T99" i="2"/>
  <c r="S100" i="2"/>
  <c r="M100" i="2"/>
  <c r="N99" i="2"/>
  <c r="H101" i="2"/>
  <c r="J101" i="2"/>
  <c r="BK100" i="2"/>
  <c r="AS100" i="2"/>
  <c r="O99" i="2"/>
  <c r="I101" i="2"/>
  <c r="U99" i="2"/>
  <c r="BE98" i="2"/>
  <c r="AG100" i="2"/>
  <c r="AA100" i="2"/>
  <c r="BW101" i="2"/>
  <c r="AY99" i="2"/>
  <c r="AM100" i="2"/>
  <c r="BQ101" i="2"/>
  <c r="BV103" i="2" l="1"/>
  <c r="BP103" i="2"/>
  <c r="BJ102" i="2"/>
  <c r="BD100" i="2"/>
  <c r="Z101" i="2"/>
  <c r="AX100" i="2"/>
  <c r="AL102" i="2"/>
  <c r="AF102" i="2"/>
  <c r="AR102" i="2"/>
  <c r="T100" i="2"/>
  <c r="S101" i="2"/>
  <c r="M101" i="2"/>
  <c r="N100" i="2"/>
  <c r="H102" i="2"/>
  <c r="J102" i="2"/>
  <c r="BK101" i="2"/>
  <c r="AM101" i="2"/>
  <c r="U100" i="2"/>
  <c r="I102" i="2"/>
  <c r="AY100" i="2"/>
  <c r="BE99" i="2"/>
  <c r="AS101" i="2"/>
  <c r="BQ102" i="2"/>
  <c r="BW102" i="2"/>
  <c r="AA101" i="2"/>
  <c r="AG101" i="2"/>
  <c r="O100" i="2"/>
  <c r="BV104" i="2" l="1"/>
  <c r="BP104" i="2"/>
  <c r="BJ103" i="2"/>
  <c r="BD101" i="2"/>
  <c r="AX101" i="2"/>
  <c r="Z102" i="2"/>
  <c r="AF103" i="2"/>
  <c r="AR103" i="2"/>
  <c r="AL103" i="2"/>
  <c r="T101" i="2"/>
  <c r="M102" i="2"/>
  <c r="S102" i="2"/>
  <c r="N101" i="2"/>
  <c r="H103" i="2"/>
  <c r="J103" i="2"/>
  <c r="BK102" i="2"/>
  <c r="AG102" i="2"/>
  <c r="O101" i="2"/>
  <c r="I103" i="2"/>
  <c r="AA102" i="2"/>
  <c r="BE100" i="2"/>
  <c r="AM102" i="2"/>
  <c r="BQ103" i="2"/>
  <c r="BW103" i="2"/>
  <c r="AY101" i="2"/>
  <c r="AS102" i="2"/>
  <c r="U101" i="2"/>
  <c r="BV105" i="2" l="1"/>
  <c r="BP105" i="2"/>
  <c r="BJ104" i="2"/>
  <c r="BD102" i="2"/>
  <c r="Z103" i="2"/>
  <c r="AX102" i="2"/>
  <c r="AR104" i="2"/>
  <c r="AL104" i="2"/>
  <c r="AF104" i="2"/>
  <c r="T102" i="2"/>
  <c r="S103" i="2"/>
  <c r="M103" i="2"/>
  <c r="N102" i="2"/>
  <c r="H104" i="2"/>
  <c r="J104" i="2"/>
  <c r="BK103" i="2"/>
  <c r="AS103" i="2"/>
  <c r="O102" i="2"/>
  <c r="AY102" i="2"/>
  <c r="BE101" i="2"/>
  <c r="AG103" i="2"/>
  <c r="I104" i="2"/>
  <c r="U102" i="2"/>
  <c r="BW104" i="2"/>
  <c r="AA103" i="2"/>
  <c r="AM103" i="2"/>
  <c r="BQ104" i="2"/>
  <c r="BV106" i="2" l="1"/>
  <c r="BP106" i="2"/>
  <c r="BJ105" i="2"/>
  <c r="BD103" i="2"/>
  <c r="AX103" i="2"/>
  <c r="Z104" i="2"/>
  <c r="AL105" i="2"/>
  <c r="AF105" i="2"/>
  <c r="AR105" i="2"/>
  <c r="T103" i="2"/>
  <c r="S104" i="2"/>
  <c r="M104" i="2"/>
  <c r="N103" i="2"/>
  <c r="H105" i="2"/>
  <c r="J105" i="2"/>
  <c r="BK104" i="2"/>
  <c r="AM104" i="2"/>
  <c r="U103" i="2"/>
  <c r="BQ105" i="2"/>
  <c r="BE102" i="2"/>
  <c r="AS104" i="2"/>
  <c r="I105" i="2"/>
  <c r="O103" i="2"/>
  <c r="BW105" i="2"/>
  <c r="AY103" i="2"/>
  <c r="AG104" i="2"/>
  <c r="AA104" i="2"/>
  <c r="BV107" i="2" l="1"/>
  <c r="BP107" i="2"/>
  <c r="BJ106" i="2"/>
  <c r="BD104" i="2"/>
  <c r="Z105" i="2"/>
  <c r="AX104" i="2"/>
  <c r="AF106" i="2"/>
  <c r="AR106" i="2"/>
  <c r="AL106" i="2"/>
  <c r="T104" i="2"/>
  <c r="S105" i="2"/>
  <c r="M105" i="2"/>
  <c r="N104" i="2"/>
  <c r="H106" i="2"/>
  <c r="J106" i="2"/>
  <c r="BK105" i="2"/>
  <c r="AG105" i="2"/>
  <c r="O104" i="2"/>
  <c r="AY104" i="2"/>
  <c r="BE103" i="2"/>
  <c r="AM105" i="2"/>
  <c r="I106" i="2"/>
  <c r="U104" i="2"/>
  <c r="BW106" i="2"/>
  <c r="AA105" i="2"/>
  <c r="AS105" i="2"/>
  <c r="BQ106" i="2"/>
  <c r="BV108" i="2" l="1"/>
  <c r="BP108" i="2"/>
  <c r="BJ107" i="2"/>
  <c r="BD105" i="2"/>
  <c r="AX105" i="2"/>
  <c r="Z106" i="2"/>
  <c r="AR107" i="2"/>
  <c r="AL107" i="2"/>
  <c r="AF107" i="2"/>
  <c r="T105" i="2"/>
  <c r="M106" i="2"/>
  <c r="S106" i="2"/>
  <c r="N105" i="2"/>
  <c r="H107" i="2"/>
  <c r="J107" i="2"/>
  <c r="BK106" i="2"/>
  <c r="AS106" i="2"/>
  <c r="O105" i="2"/>
  <c r="BQ107" i="2"/>
  <c r="BE104" i="2"/>
  <c r="AG106" i="2"/>
  <c r="I107" i="2"/>
  <c r="U105" i="2"/>
  <c r="BW107" i="2"/>
  <c r="AY105" i="2"/>
  <c r="AM106" i="2"/>
  <c r="AA106" i="2"/>
  <c r="BV109" i="2" l="1"/>
  <c r="BP109" i="2"/>
  <c r="BJ108" i="2"/>
  <c r="BD106" i="2"/>
  <c r="Z107" i="2"/>
  <c r="AX106" i="2"/>
  <c r="AL108" i="2"/>
  <c r="AF108" i="2"/>
  <c r="AR108" i="2"/>
  <c r="T106" i="2"/>
  <c r="M107" i="2"/>
  <c r="N106" i="2"/>
  <c r="H108" i="2"/>
  <c r="J108" i="2"/>
  <c r="BE105" i="2"/>
  <c r="AS107" i="2"/>
  <c r="I108" i="2"/>
  <c r="AM107" i="2"/>
  <c r="BW108" i="2"/>
  <c r="AA107" i="2"/>
  <c r="AG107" i="2"/>
  <c r="BQ108" i="2"/>
  <c r="AY106" i="2"/>
  <c r="BK107" i="2"/>
  <c r="O106" i="2"/>
  <c r="BV110" i="2" l="1"/>
  <c r="BP110" i="2"/>
  <c r="BJ109" i="2"/>
  <c r="BD107" i="2"/>
  <c r="AX107" i="2"/>
  <c r="Z108" i="2"/>
  <c r="AF109" i="2"/>
  <c r="AR109" i="2"/>
  <c r="AL109" i="2"/>
  <c r="T107" i="2"/>
  <c r="M108" i="2"/>
  <c r="N107" i="2"/>
  <c r="H109" i="2"/>
  <c r="J109" i="2"/>
  <c r="BE106" i="2"/>
  <c r="AM108" i="2"/>
  <c r="U106" i="2"/>
  <c r="AS108" i="2"/>
  <c r="BK108" i="2"/>
  <c r="BW109" i="2"/>
  <c r="AY107" i="2"/>
  <c r="AG108" i="2"/>
  <c r="BQ109" i="2"/>
  <c r="AA108" i="2"/>
  <c r="I109" i="2"/>
  <c r="U107" i="2"/>
  <c r="O107" i="2"/>
  <c r="BV111" i="2" l="1"/>
  <c r="BP111" i="2"/>
  <c r="BJ110" i="2"/>
  <c r="BD108" i="2"/>
  <c r="Z109" i="2"/>
  <c r="AX108" i="2"/>
  <c r="AR110" i="2"/>
  <c r="AL110" i="2"/>
  <c r="AF110" i="2"/>
  <c r="T108" i="2"/>
  <c r="S109" i="2"/>
  <c r="M109" i="2"/>
  <c r="N108" i="2"/>
  <c r="H110" i="2"/>
  <c r="J110" i="2"/>
  <c r="BK109" i="2"/>
  <c r="AS109" i="2"/>
  <c r="O108" i="2"/>
  <c r="I110" i="2"/>
  <c r="AY108" i="2"/>
  <c r="BE107" i="2"/>
  <c r="AG109" i="2"/>
  <c r="BQ110" i="2"/>
  <c r="BW110" i="2"/>
  <c r="AA109" i="2"/>
  <c r="AM109" i="2"/>
  <c r="U108" i="2"/>
  <c r="BV112" i="2" l="1"/>
  <c r="BP112" i="2"/>
  <c r="BJ111" i="2"/>
  <c r="BD109" i="2"/>
  <c r="AX109" i="2"/>
  <c r="Z110" i="2"/>
  <c r="AL111" i="2"/>
  <c r="AF111" i="2"/>
  <c r="AR111" i="2"/>
  <c r="T109" i="2"/>
  <c r="S110" i="2"/>
  <c r="M110" i="2"/>
  <c r="N109" i="2"/>
  <c r="H111" i="2"/>
  <c r="J111" i="2"/>
  <c r="BK110" i="2"/>
  <c r="AM110" i="2"/>
  <c r="O109" i="2"/>
  <c r="AA110" i="2"/>
  <c r="BE108" i="2"/>
  <c r="AS110" i="2"/>
  <c r="I111" i="2"/>
  <c r="U109" i="2"/>
  <c r="BW111" i="2"/>
  <c r="AY109" i="2"/>
  <c r="AG110" i="2"/>
  <c r="BQ111" i="2"/>
  <c r="BV113" i="2" l="1"/>
  <c r="BP113" i="2"/>
  <c r="BJ112" i="2"/>
  <c r="BD110" i="2"/>
  <c r="Z111" i="2"/>
  <c r="AX110" i="2"/>
  <c r="AF112" i="2"/>
  <c r="AR112" i="2"/>
  <c r="AL112" i="2"/>
  <c r="T110" i="2"/>
  <c r="S111" i="2"/>
  <c r="M111" i="2"/>
  <c r="N110" i="2"/>
  <c r="H112" i="2"/>
  <c r="J112" i="2"/>
  <c r="BK111" i="2"/>
  <c r="AG111" i="2"/>
  <c r="O110" i="2"/>
  <c r="I112" i="2"/>
  <c r="AY110" i="2"/>
  <c r="BE109" i="2"/>
  <c r="AM111" i="2"/>
  <c r="BQ112" i="2"/>
  <c r="BW112" i="2"/>
  <c r="AA111" i="2"/>
  <c r="AS111" i="2"/>
  <c r="U110" i="2"/>
  <c r="BV114" i="2" l="1"/>
  <c r="BP114" i="2"/>
  <c r="BJ113" i="2"/>
  <c r="BD111" i="2"/>
  <c r="AX111" i="2"/>
  <c r="Z112" i="2"/>
  <c r="AR113" i="2"/>
  <c r="AL113" i="2"/>
  <c r="AF113" i="2"/>
  <c r="T111" i="2"/>
  <c r="S112" i="2"/>
  <c r="M112" i="2"/>
  <c r="N111" i="2"/>
  <c r="H113" i="2"/>
  <c r="J113" i="2"/>
  <c r="BK112" i="2"/>
  <c r="AS112" i="2"/>
  <c r="O111" i="2"/>
  <c r="I113" i="2"/>
  <c r="U111" i="2"/>
  <c r="BE110" i="2"/>
  <c r="AG112" i="2"/>
  <c r="AA112" i="2"/>
  <c r="BW113" i="2"/>
  <c r="AY111" i="2"/>
  <c r="AM112" i="2"/>
  <c r="BQ113" i="2"/>
  <c r="BV115" i="2" l="1"/>
  <c r="BP115" i="2"/>
  <c r="BJ114" i="2"/>
  <c r="BD112" i="2"/>
  <c r="Z113" i="2"/>
  <c r="AX112" i="2"/>
  <c r="AL114" i="2"/>
  <c r="AF114" i="2"/>
  <c r="AR114" i="2"/>
  <c r="T112" i="2"/>
  <c r="S113" i="2"/>
  <c r="M113" i="2"/>
  <c r="N112" i="2"/>
  <c r="H114" i="2"/>
  <c r="J114" i="2"/>
  <c r="BK113" i="2"/>
  <c r="AM113" i="2"/>
  <c r="O112" i="2"/>
  <c r="I114" i="2"/>
  <c r="AY112" i="2"/>
  <c r="BE111" i="2"/>
  <c r="AS113" i="2"/>
  <c r="BQ114" i="2"/>
  <c r="BW114" i="2"/>
  <c r="AA113" i="2"/>
  <c r="AG113" i="2"/>
  <c r="U112" i="2"/>
  <c r="BV116" i="2" l="1"/>
  <c r="BP116" i="2"/>
  <c r="BJ115" i="2"/>
  <c r="BD113" i="2"/>
  <c r="AX113" i="2"/>
  <c r="Z114" i="2"/>
  <c r="AF115" i="2"/>
  <c r="AR115" i="2"/>
  <c r="AL115" i="2"/>
  <c r="T113" i="2"/>
  <c r="S114" i="2"/>
  <c r="M114" i="2"/>
  <c r="N113" i="2"/>
  <c r="H115" i="2"/>
  <c r="J115" i="2"/>
  <c r="BK114" i="2"/>
  <c r="AG114" i="2"/>
  <c r="O113" i="2"/>
  <c r="I115" i="2"/>
  <c r="U113" i="2"/>
  <c r="BE112" i="2"/>
  <c r="AM114" i="2"/>
  <c r="BQ115" i="2"/>
  <c r="BW115" i="2"/>
  <c r="AY113" i="2"/>
  <c r="AS114" i="2"/>
  <c r="AA114" i="2"/>
  <c r="BV117" i="2" l="1"/>
  <c r="BP117" i="2"/>
  <c r="BJ116" i="2"/>
  <c r="BD114" i="2"/>
  <c r="Z115" i="2"/>
  <c r="AX114" i="2"/>
  <c r="AR116" i="2"/>
  <c r="AL116" i="2"/>
  <c r="AF116" i="2"/>
  <c r="T114" i="2"/>
  <c r="S115" i="2"/>
  <c r="M115" i="2"/>
  <c r="N114" i="2"/>
  <c r="H116" i="2"/>
  <c r="J116" i="2"/>
  <c r="BK115" i="2"/>
  <c r="AS115" i="2"/>
  <c r="O114" i="2"/>
  <c r="AY114" i="2"/>
  <c r="BE113" i="2"/>
  <c r="AG115" i="2"/>
  <c r="I116" i="2"/>
  <c r="U114" i="2"/>
  <c r="BW116" i="2"/>
  <c r="AA115" i="2"/>
  <c r="AM115" i="2"/>
  <c r="BQ116" i="2"/>
  <c r="BV118" i="2" l="1"/>
  <c r="BP118" i="2"/>
  <c r="BJ117" i="2"/>
  <c r="BD115" i="2"/>
  <c r="AX115" i="2"/>
  <c r="Z116" i="2"/>
  <c r="AL117" i="2"/>
  <c r="AF117" i="2"/>
  <c r="AR117" i="2"/>
  <c r="T115" i="2"/>
  <c r="S116" i="2"/>
  <c r="M116" i="2"/>
  <c r="N115" i="2"/>
  <c r="H117" i="2"/>
  <c r="J117" i="2"/>
  <c r="BK116" i="2"/>
  <c r="AM116" i="2"/>
  <c r="O115" i="2"/>
  <c r="I117" i="2"/>
  <c r="U115" i="2"/>
  <c r="BE114" i="2"/>
  <c r="AS116" i="2"/>
  <c r="AA116" i="2"/>
  <c r="BW117" i="2"/>
  <c r="AY115" i="2"/>
  <c r="AG116" i="2"/>
  <c r="BQ117" i="2"/>
  <c r="BV119" i="2" l="1"/>
  <c r="BP119" i="2"/>
  <c r="BJ118" i="2"/>
  <c r="BD116" i="2"/>
  <c r="Z117" i="2"/>
  <c r="AX116" i="2"/>
  <c r="AF118" i="2"/>
  <c r="AR118" i="2"/>
  <c r="AL118" i="2"/>
  <c r="T116" i="2"/>
  <c r="S117" i="2"/>
  <c r="M117" i="2"/>
  <c r="N116" i="2"/>
  <c r="H118" i="2"/>
  <c r="J118" i="2"/>
  <c r="BK117" i="2"/>
  <c r="AG117" i="2"/>
  <c r="O116" i="2"/>
  <c r="AA117" i="2"/>
  <c r="I118" i="2"/>
  <c r="BQ118" i="2"/>
  <c r="U116" i="2"/>
  <c r="BE115" i="2"/>
  <c r="AM117" i="2"/>
  <c r="BW118" i="2"/>
  <c r="AS117" i="2"/>
  <c r="AY116" i="2"/>
  <c r="BV120" i="2" l="1"/>
  <c r="BP120" i="2"/>
  <c r="BJ119" i="2"/>
  <c r="BD117" i="2"/>
  <c r="AX117" i="2"/>
  <c r="Z118" i="2"/>
  <c r="AR119" i="2"/>
  <c r="AL119" i="2"/>
  <c r="AF119" i="2"/>
  <c r="T117" i="2"/>
  <c r="M118" i="2"/>
  <c r="S118" i="2"/>
  <c r="N117" i="2"/>
  <c r="H119" i="2"/>
  <c r="J119" i="2"/>
  <c r="BE116" i="2"/>
  <c r="AG118" i="2"/>
  <c r="AA118" i="2"/>
  <c r="U117" i="2"/>
  <c r="AS118" i="2"/>
  <c r="BW119" i="2"/>
  <c r="AM118" i="2"/>
  <c r="I119" i="2"/>
  <c r="BQ119" i="2"/>
  <c r="BK118" i="2"/>
  <c r="O117" i="2"/>
  <c r="AY117" i="2"/>
  <c r="BV121" i="2" l="1"/>
  <c r="BP121" i="2"/>
  <c r="BJ120" i="2"/>
  <c r="BD118" i="2"/>
  <c r="Z119" i="2"/>
  <c r="AX118" i="2"/>
  <c r="AL120" i="2"/>
  <c r="AF120" i="2"/>
  <c r="AR120" i="2"/>
  <c r="T118" i="2"/>
  <c r="M119" i="2"/>
  <c r="S119" i="2"/>
  <c r="N118" i="2"/>
  <c r="H120" i="2"/>
  <c r="J120" i="2"/>
  <c r="BK119" i="2"/>
  <c r="AM119" i="2"/>
  <c r="O118" i="2"/>
  <c r="BE117" i="2"/>
  <c r="AS119" i="2"/>
  <c r="BW120" i="2"/>
  <c r="AA119" i="2"/>
  <c r="AG119" i="2"/>
  <c r="I120" i="2"/>
  <c r="BQ120" i="2"/>
  <c r="AY118" i="2"/>
  <c r="U118" i="2"/>
  <c r="BV122" i="2" l="1"/>
  <c r="BP122" i="2"/>
  <c r="BJ121" i="2"/>
  <c r="BD119" i="2"/>
  <c r="AX119" i="2"/>
  <c r="Z120" i="2"/>
  <c r="AF121" i="2"/>
  <c r="AR121" i="2"/>
  <c r="AL121" i="2"/>
  <c r="T119" i="2"/>
  <c r="S120" i="2"/>
  <c r="M120" i="2"/>
  <c r="N119" i="2"/>
  <c r="H121" i="2"/>
  <c r="J121" i="2"/>
  <c r="BK120" i="2"/>
  <c r="AG120" i="2"/>
  <c r="O119" i="2"/>
  <c r="AA120" i="2"/>
  <c r="BE118" i="2"/>
  <c r="AM120" i="2"/>
  <c r="BW121" i="2"/>
  <c r="AY119" i="2"/>
  <c r="AS120" i="2"/>
  <c r="I121" i="2"/>
  <c r="BQ121" i="2"/>
  <c r="U119" i="2"/>
  <c r="BV123" i="2" l="1"/>
  <c r="BP123" i="2"/>
  <c r="BJ122" i="2"/>
  <c r="BD120" i="2"/>
  <c r="Z121" i="2"/>
  <c r="AX120" i="2"/>
  <c r="AR122" i="2"/>
  <c r="AL122" i="2"/>
  <c r="AF122" i="2"/>
  <c r="T120" i="2"/>
  <c r="S121" i="2"/>
  <c r="M121" i="2"/>
  <c r="N120" i="2"/>
  <c r="H122" i="2"/>
  <c r="J122" i="2"/>
  <c r="BK121" i="2"/>
  <c r="AS121" i="2"/>
  <c r="O120" i="2"/>
  <c r="BE119" i="2"/>
  <c r="AG121" i="2"/>
  <c r="BW122" i="2"/>
  <c r="AA121" i="2"/>
  <c r="AM121" i="2"/>
  <c r="I122" i="2"/>
  <c r="BQ122" i="2"/>
  <c r="AY120" i="2"/>
  <c r="U120" i="2"/>
  <c r="BV124" i="2" l="1"/>
  <c r="BP124" i="2"/>
  <c r="BJ123" i="2"/>
  <c r="BD121" i="2"/>
  <c r="AX121" i="2"/>
  <c r="Z122" i="2"/>
  <c r="AL123" i="2"/>
  <c r="AF123" i="2"/>
  <c r="AR123" i="2"/>
  <c r="T121" i="2"/>
  <c r="S122" i="2"/>
  <c r="M122" i="2"/>
  <c r="N121" i="2"/>
  <c r="H123" i="2"/>
  <c r="J123" i="2"/>
  <c r="BK122" i="2"/>
  <c r="AM122" i="2"/>
  <c r="O121" i="2"/>
  <c r="AY121" i="2"/>
  <c r="I123" i="2"/>
  <c r="BQ123" i="2"/>
  <c r="U121" i="2"/>
  <c r="BE120" i="2"/>
  <c r="AS122" i="2"/>
  <c r="BW123" i="2"/>
  <c r="AG122" i="2"/>
  <c r="AA122" i="2"/>
  <c r="BV125" i="2" l="1"/>
  <c r="BP125" i="2"/>
  <c r="BJ124" i="2"/>
  <c r="BD122" i="2"/>
  <c r="Z123" i="2"/>
  <c r="AX122" i="2"/>
  <c r="AF124" i="2"/>
  <c r="AR124" i="2"/>
  <c r="AL124" i="2"/>
  <c r="T122" i="2"/>
  <c r="M123" i="2"/>
  <c r="S123" i="2"/>
  <c r="N122" i="2"/>
  <c r="H124" i="2"/>
  <c r="J124" i="2"/>
  <c r="BK123" i="2"/>
  <c r="AG123" i="2"/>
  <c r="O122" i="2"/>
  <c r="BQ124" i="2"/>
  <c r="BE121" i="2"/>
  <c r="AM123" i="2"/>
  <c r="AY122" i="2"/>
  <c r="BW124" i="2"/>
  <c r="AA123" i="2"/>
  <c r="AS123" i="2"/>
  <c r="I124" i="2"/>
  <c r="U122" i="2"/>
  <c r="BV126" i="2" l="1"/>
  <c r="BP126" i="2"/>
  <c r="BJ125" i="2"/>
  <c r="BD123" i="2"/>
  <c r="AX123" i="2"/>
  <c r="Z124" i="2"/>
  <c r="AL125" i="2"/>
  <c r="AF125" i="2"/>
  <c r="AR125" i="2"/>
  <c r="T123" i="2"/>
  <c r="T124" i="2" s="1"/>
  <c r="M124" i="2"/>
  <c r="N123" i="2"/>
  <c r="H125" i="2"/>
  <c r="J125" i="2"/>
  <c r="BE122" i="2"/>
  <c r="AS124" i="2"/>
  <c r="U124" i="2"/>
  <c r="AG124" i="2"/>
  <c r="BK124" i="2"/>
  <c r="BW125" i="2"/>
  <c r="AY123" i="2"/>
  <c r="I125" i="2"/>
  <c r="O123" i="2"/>
  <c r="BQ125" i="2"/>
  <c r="AA124" i="2"/>
  <c r="U123" i="2"/>
  <c r="AM124" i="2"/>
  <c r="BV127" i="2" l="1"/>
  <c r="BP127" i="2"/>
  <c r="BJ126" i="2"/>
  <c r="BD124" i="2"/>
  <c r="Z125" i="2"/>
  <c r="AX124" i="2"/>
  <c r="AF126" i="2"/>
  <c r="AR126" i="2"/>
  <c r="AL126" i="2"/>
  <c r="M125" i="2"/>
  <c r="N124" i="2"/>
  <c r="T125" i="2"/>
  <c r="H126" i="2"/>
  <c r="J126" i="2"/>
  <c r="BE123" i="2"/>
  <c r="AM125" i="2"/>
  <c r="AS125" i="2"/>
  <c r="BK125" i="2"/>
  <c r="BW126" i="2"/>
  <c r="AA125" i="2"/>
  <c r="I126" i="2"/>
  <c r="AG125" i="2"/>
  <c r="BQ126" i="2"/>
  <c r="AY124" i="2"/>
  <c r="O124" i="2"/>
  <c r="U125" i="2"/>
  <c r="BV128" i="2" l="1"/>
  <c r="BP128" i="2"/>
  <c r="BJ127" i="2"/>
  <c r="BD125" i="2"/>
  <c r="AX125" i="2"/>
  <c r="Z126" i="2"/>
  <c r="AR127" i="2"/>
  <c r="AL127" i="2"/>
  <c r="AF127" i="2"/>
  <c r="S126" i="2"/>
  <c r="M126" i="2"/>
  <c r="N125" i="2"/>
  <c r="H127" i="2"/>
  <c r="J127" i="2"/>
  <c r="BE124" i="2"/>
  <c r="AG126" i="2"/>
  <c r="I127" i="2"/>
  <c r="BK126" i="2"/>
  <c r="BW127" i="2"/>
  <c r="AY125" i="2"/>
  <c r="AM126" i="2"/>
  <c r="BQ127" i="2"/>
  <c r="AA126" i="2"/>
  <c r="AS126" i="2"/>
  <c r="O125" i="2"/>
  <c r="BV129" i="2" l="1"/>
  <c r="T126" i="2"/>
  <c r="BP129" i="2"/>
  <c r="BJ128" i="2"/>
  <c r="BD126" i="2"/>
  <c r="Z127" i="2"/>
  <c r="AX126" i="2"/>
  <c r="AL128" i="2"/>
  <c r="AF128" i="2"/>
  <c r="AR128" i="2"/>
  <c r="S127" i="2"/>
  <c r="M127" i="2"/>
  <c r="N126" i="2"/>
  <c r="H128" i="2"/>
  <c r="J128" i="2"/>
  <c r="BQ128" i="2"/>
  <c r="O126" i="2"/>
  <c r="BW128" i="2"/>
  <c r="AS127" i="2"/>
  <c r="U126" i="2"/>
  <c r="AG127" i="2"/>
  <c r="BK127" i="2"/>
  <c r="AM127" i="2"/>
  <c r="BE125" i="2"/>
  <c r="I128" i="2"/>
  <c r="AA127" i="2"/>
  <c r="AY126" i="2"/>
  <c r="BV130" i="2" l="1"/>
  <c r="BP130" i="2"/>
  <c r="BJ129" i="2"/>
  <c r="BD127" i="2"/>
  <c r="AX127" i="2"/>
  <c r="Z128" i="2"/>
  <c r="AF129" i="2"/>
  <c r="AR129" i="2"/>
  <c r="AL129" i="2"/>
  <c r="T127" i="2"/>
  <c r="T128" i="2" s="1"/>
  <c r="M128" i="2"/>
  <c r="N127" i="2"/>
  <c r="H129" i="2"/>
  <c r="J129" i="2"/>
  <c r="BE126" i="2"/>
  <c r="AM128" i="2"/>
  <c r="U128" i="2"/>
  <c r="AA128" i="2"/>
  <c r="I129" i="2"/>
  <c r="AG128" i="2"/>
  <c r="BW129" i="2"/>
  <c r="AY127" i="2"/>
  <c r="AS128" i="2"/>
  <c r="BQ129" i="2"/>
  <c r="U127" i="2"/>
  <c r="BK128" i="2"/>
  <c r="O127" i="2"/>
  <c r="BV131" i="2" l="1"/>
  <c r="BP131" i="2"/>
  <c r="BJ130" i="2"/>
  <c r="BD128" i="2"/>
  <c r="Z129" i="2"/>
  <c r="AX128" i="2"/>
  <c r="AR130" i="2"/>
  <c r="AL130" i="2"/>
  <c r="AF130" i="2"/>
  <c r="M129" i="2"/>
  <c r="N128" i="2"/>
  <c r="T129" i="2"/>
  <c r="H130" i="2"/>
  <c r="J130" i="2"/>
  <c r="BE127" i="2"/>
  <c r="AG129" i="2"/>
  <c r="I130" i="2"/>
  <c r="AY128" i="2"/>
  <c r="AS129" i="2"/>
  <c r="BW130" i="2"/>
  <c r="AA129" i="2"/>
  <c r="AM129" i="2"/>
  <c r="BQ130" i="2"/>
  <c r="BK129" i="2"/>
  <c r="O128" i="2"/>
  <c r="U129" i="2"/>
  <c r="BV132" i="2" l="1"/>
  <c r="BP132" i="2"/>
  <c r="BJ131" i="2"/>
  <c r="BD129" i="2"/>
  <c r="AX129" i="2"/>
  <c r="Z130" i="2"/>
  <c r="AL131" i="2"/>
  <c r="AF131" i="2"/>
  <c r="AR131" i="2"/>
  <c r="M130" i="2"/>
  <c r="N129" i="2"/>
  <c r="T130" i="2"/>
  <c r="H131" i="2"/>
  <c r="J131" i="2"/>
  <c r="BE128" i="2"/>
  <c r="AS130" i="2"/>
  <c r="I131" i="2"/>
  <c r="AA130" i="2"/>
  <c r="O129" i="2"/>
  <c r="AM130" i="2"/>
  <c r="BW131" i="2"/>
  <c r="AY129" i="2"/>
  <c r="AG130" i="2"/>
  <c r="BQ131" i="2"/>
  <c r="BK130" i="2"/>
  <c r="U130" i="2"/>
  <c r="BV133" i="2" l="1"/>
  <c r="BP133" i="2"/>
  <c r="BJ132" i="2"/>
  <c r="BD130" i="2"/>
  <c r="Z131" i="2"/>
  <c r="AX130" i="2"/>
  <c r="AF132" i="2"/>
  <c r="AR132" i="2"/>
  <c r="AL132" i="2"/>
  <c r="M131" i="2"/>
  <c r="N130" i="2"/>
  <c r="T131" i="2"/>
  <c r="H132" i="2"/>
  <c r="J132" i="2"/>
  <c r="BE129" i="2"/>
  <c r="AM131" i="2"/>
  <c r="I132" i="2"/>
  <c r="AY130" i="2"/>
  <c r="BK131" i="2"/>
  <c r="U131" i="2"/>
  <c r="BW132" i="2"/>
  <c r="AA131" i="2"/>
  <c r="AS131" i="2"/>
  <c r="BQ132" i="2"/>
  <c r="O130" i="2"/>
  <c r="AG131" i="2"/>
  <c r="BV134" i="2" l="1"/>
  <c r="BP134" i="2"/>
  <c r="BJ133" i="2"/>
  <c r="BD131" i="2"/>
  <c r="AX131" i="2"/>
  <c r="Z132" i="2"/>
  <c r="AR133" i="2"/>
  <c r="AL133" i="2"/>
  <c r="AF133" i="2"/>
  <c r="M132" i="2"/>
  <c r="N131" i="2"/>
  <c r="T132" i="2"/>
  <c r="H133" i="2"/>
  <c r="J133" i="2"/>
  <c r="BE130" i="2"/>
  <c r="AS132" i="2"/>
  <c r="I133" i="2"/>
  <c r="BQ133" i="2"/>
  <c r="O131" i="2"/>
  <c r="AM132" i="2"/>
  <c r="BW133" i="2"/>
  <c r="AY131" i="2"/>
  <c r="AG132" i="2"/>
  <c r="AA132" i="2"/>
  <c r="BK132" i="2"/>
  <c r="U132" i="2"/>
  <c r="BV135" i="2" l="1"/>
  <c r="BP135" i="2"/>
  <c r="BJ134" i="2"/>
  <c r="BD132" i="2"/>
  <c r="Z133" i="2"/>
  <c r="AX132" i="2"/>
  <c r="AF134" i="2"/>
  <c r="AR134" i="2"/>
  <c r="AL134" i="2"/>
  <c r="M133" i="2"/>
  <c r="N132" i="2"/>
  <c r="T133" i="2"/>
  <c r="H134" i="2"/>
  <c r="J134" i="2"/>
  <c r="BE131" i="2"/>
  <c r="AS133" i="2"/>
  <c r="I134" i="2"/>
  <c r="AY132" i="2"/>
  <c r="BK133" i="2"/>
  <c r="U133" i="2"/>
  <c r="BW134" i="2"/>
  <c r="AA133" i="2"/>
  <c r="AG133" i="2"/>
  <c r="BQ134" i="2"/>
  <c r="O132" i="2"/>
  <c r="AM133" i="2"/>
  <c r="BV136" i="2" l="1"/>
  <c r="BP136" i="2"/>
  <c r="BJ135" i="2"/>
  <c r="BD133" i="2"/>
  <c r="AX133" i="2"/>
  <c r="Z134" i="2"/>
  <c r="AL135" i="2"/>
  <c r="AF135" i="2"/>
  <c r="AR135" i="2"/>
  <c r="M134" i="2"/>
  <c r="N133" i="2"/>
  <c r="T134" i="2"/>
  <c r="H135" i="2"/>
  <c r="J135" i="2"/>
  <c r="BE132" i="2"/>
  <c r="AG134" i="2"/>
  <c r="I135" i="2"/>
  <c r="AA134" i="2"/>
  <c r="BK134" i="2"/>
  <c r="U134" i="2"/>
  <c r="BW135" i="2"/>
  <c r="AY133" i="2"/>
  <c r="AS134" i="2"/>
  <c r="BQ135" i="2"/>
  <c r="O133" i="2"/>
  <c r="AM134" i="2"/>
  <c r="BV137" i="2" l="1"/>
  <c r="BP137" i="2"/>
  <c r="BJ136" i="2"/>
  <c r="BD134" i="2"/>
  <c r="Z135" i="2"/>
  <c r="AX134" i="2"/>
  <c r="AR136" i="2"/>
  <c r="AL136" i="2"/>
  <c r="AF136" i="2"/>
  <c r="M135" i="2"/>
  <c r="N134" i="2"/>
  <c r="T135" i="2"/>
  <c r="H136" i="2"/>
  <c r="J136" i="2"/>
  <c r="BE133" i="2"/>
  <c r="AS135" i="2"/>
  <c r="I136" i="2"/>
  <c r="BQ136" i="2"/>
  <c r="O134" i="2"/>
  <c r="AM135" i="2"/>
  <c r="BW136" i="2"/>
  <c r="AA135" i="2"/>
  <c r="AG135" i="2"/>
  <c r="AY134" i="2"/>
  <c r="BK135" i="2"/>
  <c r="U135" i="2"/>
  <c r="BV138" i="2" l="1"/>
  <c r="BP138" i="2"/>
  <c r="BJ137" i="2"/>
  <c r="BD135" i="2"/>
  <c r="AX135" i="2"/>
  <c r="Z136" i="2"/>
  <c r="AL137" i="2"/>
  <c r="AF137" i="2"/>
  <c r="AR137" i="2"/>
  <c r="M136" i="2"/>
  <c r="N135" i="2"/>
  <c r="T136" i="2"/>
  <c r="H137" i="2"/>
  <c r="J137" i="2"/>
  <c r="BE134" i="2"/>
  <c r="AG136" i="2"/>
  <c r="AY135" i="2"/>
  <c r="AS136" i="2"/>
  <c r="I137" i="2"/>
  <c r="BQ137" i="2"/>
  <c r="O135" i="2"/>
  <c r="AM136" i="2"/>
  <c r="BW137" i="2"/>
  <c r="AA136" i="2"/>
  <c r="BK136" i="2"/>
  <c r="U136" i="2"/>
  <c r="BV139" i="2" l="1"/>
  <c r="BP139" i="2"/>
  <c r="BJ138" i="2"/>
  <c r="BD136" i="2"/>
  <c r="Z137" i="2"/>
  <c r="AX136" i="2"/>
  <c r="AR138" i="2"/>
  <c r="AL138" i="2"/>
  <c r="AF138" i="2"/>
  <c r="M137" i="2"/>
  <c r="N136" i="2"/>
  <c r="T137" i="2"/>
  <c r="H138" i="2"/>
  <c r="J138" i="2"/>
  <c r="BE135" i="2"/>
  <c r="AG137" i="2"/>
  <c r="BW138" i="2"/>
  <c r="AA137" i="2"/>
  <c r="I138" i="2"/>
  <c r="AY136" i="2"/>
  <c r="BK137" i="2"/>
  <c r="U137" i="2"/>
  <c r="AM137" i="2"/>
  <c r="BQ138" i="2"/>
  <c r="O136" i="2"/>
  <c r="AS137" i="2"/>
  <c r="BV140" i="2" l="1"/>
  <c r="BP140" i="2"/>
  <c r="BJ139" i="2"/>
  <c r="BD137" i="2"/>
  <c r="AX137" i="2"/>
  <c r="Z138" i="2"/>
  <c r="AL139" i="2"/>
  <c r="AF139" i="2"/>
  <c r="AR139" i="2"/>
  <c r="M138" i="2"/>
  <c r="N137" i="2"/>
  <c r="T138" i="2"/>
  <c r="H139" i="2"/>
  <c r="J139" i="2"/>
  <c r="BE136" i="2"/>
  <c r="AS138" i="2"/>
  <c r="I139" i="2"/>
  <c r="AA138" i="2"/>
  <c r="BK138" i="2"/>
  <c r="U138" i="2"/>
  <c r="BW139" i="2"/>
  <c r="AY137" i="2"/>
  <c r="AG138" i="2"/>
  <c r="BQ139" i="2"/>
  <c r="O137" i="2"/>
  <c r="AM138" i="2"/>
  <c r="BV141" i="2" l="1"/>
  <c r="BP141" i="2"/>
  <c r="BJ140" i="2"/>
  <c r="BD138" i="2"/>
  <c r="Z139" i="2"/>
  <c r="AX138" i="2"/>
  <c r="AF140" i="2"/>
  <c r="AR140" i="2"/>
  <c r="AL140" i="2"/>
  <c r="M139" i="2"/>
  <c r="N138" i="2"/>
  <c r="T139" i="2"/>
  <c r="H140" i="2"/>
  <c r="J140" i="2"/>
  <c r="BE137" i="2"/>
  <c r="AM139" i="2"/>
  <c r="AS139" i="2"/>
  <c r="AY138" i="2"/>
  <c r="BK139" i="2"/>
  <c r="U139" i="2"/>
  <c r="BW140" i="2"/>
  <c r="AA139" i="2"/>
  <c r="I140" i="2"/>
  <c r="BQ140" i="2"/>
  <c r="O138" i="2"/>
  <c r="AG139" i="2"/>
  <c r="BV142" i="2" l="1"/>
  <c r="BP142" i="2"/>
  <c r="BJ141" i="2"/>
  <c r="BD139" i="2"/>
  <c r="AX139" i="2"/>
  <c r="Z140" i="2"/>
  <c r="AR141" i="2"/>
  <c r="AL141" i="2"/>
  <c r="AF141" i="2"/>
  <c r="M140" i="2"/>
  <c r="N139" i="2"/>
  <c r="T140" i="2"/>
  <c r="H141" i="2"/>
  <c r="J141" i="2"/>
  <c r="BE138" i="2"/>
  <c r="AM140" i="2"/>
  <c r="I141" i="2"/>
  <c r="BQ141" i="2"/>
  <c r="O139" i="2"/>
  <c r="AS140" i="2"/>
  <c r="BW141" i="2"/>
  <c r="AY139" i="2"/>
  <c r="AG140" i="2"/>
  <c r="AA140" i="2"/>
  <c r="BK140" i="2"/>
  <c r="U140" i="2"/>
  <c r="BV143" i="2" l="1"/>
  <c r="BP143" i="2"/>
  <c r="BJ142" i="2"/>
  <c r="BD140" i="2"/>
  <c r="Z141" i="2"/>
  <c r="AX140" i="2"/>
  <c r="AR142" i="2"/>
  <c r="AF142" i="2"/>
  <c r="AL142" i="2"/>
  <c r="M141" i="2"/>
  <c r="N140" i="2"/>
  <c r="T141" i="2"/>
  <c r="H142" i="2"/>
  <c r="J142" i="2"/>
  <c r="BE139" i="2"/>
  <c r="AM141" i="2"/>
  <c r="I142" i="2"/>
  <c r="AY140" i="2"/>
  <c r="BK141" i="2"/>
  <c r="U141" i="2"/>
  <c r="BW142" i="2"/>
  <c r="AA141" i="2"/>
  <c r="AG141" i="2"/>
  <c r="BQ142" i="2"/>
  <c r="O140" i="2"/>
  <c r="AS141" i="2"/>
  <c r="BV144" i="2" l="1"/>
  <c r="BP144" i="2"/>
  <c r="BJ143" i="2"/>
  <c r="BD141" i="2"/>
  <c r="AX141" i="2"/>
  <c r="Z142" i="2"/>
  <c r="AF143" i="2"/>
  <c r="AL143" i="2"/>
  <c r="AR143" i="2"/>
  <c r="M142" i="2"/>
  <c r="N141" i="2"/>
  <c r="T142" i="2"/>
  <c r="H143" i="2"/>
  <c r="J143" i="2"/>
  <c r="BE140" i="2"/>
  <c r="AS142" i="2"/>
  <c r="I143" i="2"/>
  <c r="AA142" i="2"/>
  <c r="BK142" i="2"/>
  <c r="U142" i="2"/>
  <c r="BW143" i="2"/>
  <c r="AY141" i="2"/>
  <c r="AM142" i="2"/>
  <c r="BQ143" i="2"/>
  <c r="O141" i="2"/>
  <c r="AG142" i="2"/>
  <c r="BV145" i="2" l="1"/>
  <c r="BP145" i="2"/>
  <c r="BJ144" i="2"/>
  <c r="BD142" i="2"/>
  <c r="Z143" i="2"/>
  <c r="AX142" i="2"/>
  <c r="AL144" i="2"/>
  <c r="AR144" i="2"/>
  <c r="AF144" i="2"/>
  <c r="M143" i="2"/>
  <c r="N142" i="2"/>
  <c r="T143" i="2"/>
  <c r="H144" i="2"/>
  <c r="J144" i="2"/>
  <c r="BW144" i="2"/>
  <c r="AS143" i="2"/>
  <c r="BQ144" i="2"/>
  <c r="AY142" i="2"/>
  <c r="O142" i="2"/>
  <c r="BK143" i="2"/>
  <c r="AM143" i="2"/>
  <c r="U143" i="2"/>
  <c r="BE141" i="2"/>
  <c r="AG143" i="2"/>
  <c r="AA143" i="2"/>
  <c r="I144" i="2"/>
  <c r="BV146" i="2" l="1"/>
  <c r="BP146" i="2"/>
  <c r="BJ145" i="2"/>
  <c r="BD143" i="2"/>
  <c r="AX143" i="2"/>
  <c r="Z144" i="2"/>
  <c r="AR145" i="2"/>
  <c r="AF145" i="2"/>
  <c r="AL145" i="2"/>
  <c r="M144" i="2"/>
  <c r="N143" i="2"/>
  <c r="T144" i="2"/>
  <c r="H145" i="2"/>
  <c r="J145" i="2"/>
  <c r="BE142" i="2"/>
  <c r="AM144" i="2"/>
  <c r="BW145" i="2"/>
  <c r="AY143" i="2"/>
  <c r="AG144" i="2"/>
  <c r="I145" i="2"/>
  <c r="BQ145" i="2"/>
  <c r="O143" i="2"/>
  <c r="BK144" i="2"/>
  <c r="U144" i="2"/>
  <c r="AA144" i="2"/>
  <c r="AS144" i="2"/>
  <c r="BV147" i="2" l="1"/>
  <c r="BP147" i="2"/>
  <c r="BJ146" i="2"/>
  <c r="BD144" i="2"/>
  <c r="Z145" i="2"/>
  <c r="AX144" i="2"/>
  <c r="AF146" i="2"/>
  <c r="AL146" i="2"/>
  <c r="AR146" i="2"/>
  <c r="S145" i="2"/>
  <c r="M145" i="2"/>
  <c r="N144" i="2"/>
  <c r="H146" i="2"/>
  <c r="J146" i="2"/>
  <c r="BE143" i="2"/>
  <c r="AS145" i="2"/>
  <c r="I146" i="2"/>
  <c r="BW146" i="2"/>
  <c r="AA145" i="2"/>
  <c r="AM145" i="2"/>
  <c r="BQ146" i="2"/>
  <c r="AY144" i="2"/>
  <c r="BK145" i="2"/>
  <c r="AG145" i="2"/>
  <c r="O144" i="2"/>
  <c r="BV148" i="2" l="1"/>
  <c r="BP148" i="2"/>
  <c r="BJ147" i="2"/>
  <c r="BD145" i="2"/>
  <c r="AX145" i="2"/>
  <c r="Z146" i="2"/>
  <c r="AL147" i="2"/>
  <c r="AR147" i="2"/>
  <c r="AF147" i="2"/>
  <c r="T145" i="2"/>
  <c r="S146" i="2"/>
  <c r="M146" i="2"/>
  <c r="N145" i="2"/>
  <c r="H147" i="2"/>
  <c r="J147" i="2"/>
  <c r="BK146" i="2"/>
  <c r="AM146" i="2"/>
  <c r="O145" i="2"/>
  <c r="BE144" i="2"/>
  <c r="AG146" i="2"/>
  <c r="BW147" i="2"/>
  <c r="AY145" i="2"/>
  <c r="AS146" i="2"/>
  <c r="I147" i="2"/>
  <c r="BQ147" i="2"/>
  <c r="AA146" i="2"/>
  <c r="U145" i="2"/>
  <c r="BV149" i="2" l="1"/>
  <c r="BP149" i="2"/>
  <c r="BJ148" i="2"/>
  <c r="BD146" i="2"/>
  <c r="Z147" i="2"/>
  <c r="AX146" i="2"/>
  <c r="AR148" i="2"/>
  <c r="AF148" i="2"/>
  <c r="AL148" i="2"/>
  <c r="T146" i="2"/>
  <c r="M147" i="2"/>
  <c r="N146" i="2"/>
  <c r="H148" i="2"/>
  <c r="J148" i="2"/>
  <c r="BE145" i="2"/>
  <c r="AM147" i="2"/>
  <c r="I148" i="2"/>
  <c r="BW148" i="2"/>
  <c r="AA147" i="2"/>
  <c r="AG147" i="2"/>
  <c r="BQ148" i="2"/>
  <c r="AY146" i="2"/>
  <c r="BK147" i="2"/>
  <c r="AS147" i="2"/>
  <c r="O146" i="2"/>
  <c r="BV150" i="2" l="1"/>
  <c r="BP150" i="2"/>
  <c r="BJ149" i="2"/>
  <c r="BD147" i="2"/>
  <c r="AX147" i="2"/>
  <c r="Z148" i="2"/>
  <c r="AF149" i="2"/>
  <c r="AL149" i="2"/>
  <c r="AR149" i="2"/>
  <c r="T147" i="2"/>
  <c r="T148" i="2" s="1"/>
  <c r="M148" i="2"/>
  <c r="N147" i="2"/>
  <c r="H149" i="2"/>
  <c r="J149" i="2"/>
  <c r="BE146" i="2"/>
  <c r="AS148" i="2"/>
  <c r="U146" i="2"/>
  <c r="AY147" i="2"/>
  <c r="AM148" i="2"/>
  <c r="AA148" i="2"/>
  <c r="BK148" i="2"/>
  <c r="U148" i="2"/>
  <c r="BW149" i="2"/>
  <c r="BQ149" i="2"/>
  <c r="U147" i="2"/>
  <c r="AG148" i="2"/>
  <c r="I149" i="2"/>
  <c r="O147" i="2"/>
  <c r="BV151" i="2" l="1"/>
  <c r="BP151" i="2"/>
  <c r="BJ150" i="2"/>
  <c r="BD148" i="2"/>
  <c r="Z149" i="2"/>
  <c r="AX148" i="2"/>
  <c r="AL150" i="2"/>
  <c r="AR150" i="2"/>
  <c r="AF150" i="2"/>
  <c r="S149" i="2"/>
  <c r="M149" i="2"/>
  <c r="N148" i="2"/>
  <c r="H150" i="2"/>
  <c r="J150" i="2"/>
  <c r="BE147" i="2"/>
  <c r="AG149" i="2"/>
  <c r="I150" i="2"/>
  <c r="BW150" i="2"/>
  <c r="AA149" i="2"/>
  <c r="AS149" i="2"/>
  <c r="BQ150" i="2"/>
  <c r="AY148" i="2"/>
  <c r="BK149" i="2"/>
  <c r="AM149" i="2"/>
  <c r="O148" i="2"/>
  <c r="BV152" i="2" l="1"/>
  <c r="BP152" i="2"/>
  <c r="BJ151" i="2"/>
  <c r="BD149" i="2"/>
  <c r="AX149" i="2"/>
  <c r="Z150" i="2"/>
  <c r="AR151" i="2"/>
  <c r="AF151" i="2"/>
  <c r="AL151" i="2"/>
  <c r="T149" i="2"/>
  <c r="S150" i="2"/>
  <c r="M150" i="2"/>
  <c r="N149" i="2"/>
  <c r="H151" i="2"/>
  <c r="J151" i="2"/>
  <c r="BK150" i="2"/>
  <c r="AS150" i="2"/>
  <c r="O149" i="2"/>
  <c r="BE148" i="2"/>
  <c r="AM150" i="2"/>
  <c r="BW151" i="2"/>
  <c r="AY149" i="2"/>
  <c r="AG150" i="2"/>
  <c r="I151" i="2"/>
  <c r="BQ151" i="2"/>
  <c r="U149" i="2"/>
  <c r="AA150" i="2"/>
  <c r="BV153" i="2" l="1"/>
  <c r="BP153" i="2"/>
  <c r="BJ152" i="2"/>
  <c r="BD150" i="2"/>
  <c r="Z151" i="2"/>
  <c r="AX150" i="2"/>
  <c r="AF152" i="2"/>
  <c r="AL152" i="2"/>
  <c r="AR152" i="2"/>
  <c r="T150" i="2"/>
  <c r="M151" i="2"/>
  <c r="S151" i="2"/>
  <c r="N150" i="2"/>
  <c r="H152" i="2"/>
  <c r="J152" i="2"/>
  <c r="BK151" i="2"/>
  <c r="AG151" i="2"/>
  <c r="O150" i="2"/>
  <c r="AS151" i="2"/>
  <c r="BW152" i="2"/>
  <c r="AM151" i="2"/>
  <c r="I152" i="2"/>
  <c r="BQ152" i="2"/>
  <c r="U150" i="2"/>
  <c r="BE149" i="2"/>
  <c r="AA151" i="2"/>
  <c r="AY150" i="2"/>
  <c r="BV154" i="2" l="1"/>
  <c r="BP154" i="2"/>
  <c r="BJ153" i="2"/>
  <c r="BD151" i="2"/>
  <c r="AX151" i="2"/>
  <c r="Z152" i="2"/>
  <c r="AF153" i="2"/>
  <c r="AL153" i="2"/>
  <c r="AR153" i="2"/>
  <c r="T151" i="2"/>
  <c r="M152" i="2"/>
  <c r="S152" i="2"/>
  <c r="N151" i="2"/>
  <c r="H153" i="2"/>
  <c r="J153" i="2"/>
  <c r="BK152" i="2"/>
  <c r="AS152" i="2"/>
  <c r="O151" i="2"/>
  <c r="BE150" i="2"/>
  <c r="AM152" i="2"/>
  <c r="BW153" i="2"/>
  <c r="AY151" i="2"/>
  <c r="AG152" i="2"/>
  <c r="I153" i="2"/>
  <c r="BQ153" i="2"/>
  <c r="AA152" i="2"/>
  <c r="U151" i="2"/>
  <c r="BV155" i="2" l="1"/>
  <c r="BP155" i="2"/>
  <c r="BJ154" i="2"/>
  <c r="BD152" i="2"/>
  <c r="Z153" i="2"/>
  <c r="AX152" i="2"/>
  <c r="AR154" i="2"/>
  <c r="AF154" i="2"/>
  <c r="AL154" i="2"/>
  <c r="T152" i="2"/>
  <c r="T153" i="2" s="1"/>
  <c r="M153" i="2"/>
  <c r="N152" i="2"/>
  <c r="H154" i="2"/>
  <c r="J154" i="2"/>
  <c r="BW154" i="2"/>
  <c r="AM153" i="2"/>
  <c r="BQ154" i="2"/>
  <c r="AY152" i="2"/>
  <c r="U152" i="2"/>
  <c r="BK153" i="2"/>
  <c r="AS153" i="2"/>
  <c r="O152" i="2"/>
  <c r="BE151" i="2"/>
  <c r="AG153" i="2"/>
  <c r="U153" i="2"/>
  <c r="AA153" i="2"/>
  <c r="I154" i="2"/>
  <c r="BV156" i="2" l="1"/>
  <c r="BP156" i="2"/>
  <c r="BJ155" i="2"/>
  <c r="BD153" i="2"/>
  <c r="AX153" i="2"/>
  <c r="Z154" i="2"/>
  <c r="AL155" i="2"/>
  <c r="AR155" i="2"/>
  <c r="AF155" i="2"/>
  <c r="M154" i="2"/>
  <c r="N153" i="2"/>
  <c r="T154" i="2"/>
  <c r="H155" i="2"/>
  <c r="J155" i="2"/>
  <c r="BE152" i="2"/>
  <c r="AS154" i="2"/>
  <c r="BW155" i="2"/>
  <c r="AY153" i="2"/>
  <c r="AG154" i="2"/>
  <c r="I155" i="2"/>
  <c r="BQ155" i="2"/>
  <c r="AA154" i="2"/>
  <c r="O153" i="2"/>
  <c r="BK154" i="2"/>
  <c r="AM154" i="2"/>
  <c r="U154" i="2"/>
  <c r="BV157" i="2" l="1"/>
  <c r="BP157" i="2"/>
  <c r="BJ156" i="2"/>
  <c r="BD154" i="2"/>
  <c r="Z155" i="2"/>
  <c r="AX154" i="2"/>
  <c r="AF156" i="2"/>
  <c r="AL156" i="2"/>
  <c r="AR156" i="2"/>
  <c r="S155" i="2"/>
  <c r="M155" i="2"/>
  <c r="N154" i="2"/>
  <c r="H156" i="2"/>
  <c r="J156" i="2"/>
  <c r="BW156" i="2"/>
  <c r="AS155" i="2"/>
  <c r="BQ156" i="2"/>
  <c r="AY154" i="2"/>
  <c r="BK155" i="2"/>
  <c r="AG155" i="2"/>
  <c r="BE153" i="2"/>
  <c r="AM155" i="2"/>
  <c r="I156" i="2"/>
  <c r="AA155" i="2"/>
  <c r="O154" i="2"/>
  <c r="BV158" i="2" l="1"/>
  <c r="BP158" i="2"/>
  <c r="BJ157" i="2"/>
  <c r="BD155" i="2"/>
  <c r="AX155" i="2"/>
  <c r="Z156" i="2"/>
  <c r="AR157" i="2"/>
  <c r="AF157" i="2"/>
  <c r="AL157" i="2"/>
  <c r="T155" i="2"/>
  <c r="M156" i="2"/>
  <c r="N155" i="2"/>
  <c r="H157" i="2"/>
  <c r="J157" i="2"/>
  <c r="BW157" i="2"/>
  <c r="AM156" i="2"/>
  <c r="BE154" i="2"/>
  <c r="BQ157" i="2"/>
  <c r="AA156" i="2"/>
  <c r="U155" i="2"/>
  <c r="BK156" i="2"/>
  <c r="AS156" i="2"/>
  <c r="O155" i="2"/>
  <c r="AG156" i="2"/>
  <c r="AY155" i="2"/>
  <c r="I157" i="2"/>
  <c r="BV159" i="2" l="1"/>
  <c r="BP159" i="2"/>
  <c r="BJ158" i="2"/>
  <c r="BD156" i="2"/>
  <c r="Z157" i="2"/>
  <c r="AX156" i="2"/>
  <c r="AL158" i="2"/>
  <c r="AR158" i="2"/>
  <c r="AF158" i="2"/>
  <c r="T156" i="2"/>
  <c r="M157" i="2"/>
  <c r="N156" i="2"/>
  <c r="H158" i="2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M25" i="1"/>
  <c r="L25" i="1"/>
  <c r="K25" i="1"/>
  <c r="J25" i="1"/>
  <c r="I25" i="1"/>
  <c r="N26" i="1" s="1"/>
  <c r="V45" i="1"/>
  <c r="G554" i="1"/>
  <c r="R554" i="1"/>
  <c r="H2" i="1"/>
  <c r="E2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D26" i="1" s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U49" i="1" s="1"/>
  <c r="C555" i="1"/>
  <c r="F555" i="1" s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3" i="1"/>
  <c r="J158" i="2"/>
  <c r="BW158" i="2"/>
  <c r="AA157" i="2"/>
  <c r="AS157" i="2"/>
  <c r="BK157" i="2"/>
  <c r="AM157" i="2"/>
  <c r="BQ158" i="2"/>
  <c r="AY156" i="2"/>
  <c r="BE155" i="2"/>
  <c r="AG157" i="2"/>
  <c r="I158" i="2"/>
  <c r="O156" i="2"/>
  <c r="BV160" i="2" l="1"/>
  <c r="BP160" i="2"/>
  <c r="BJ159" i="2"/>
  <c r="BD157" i="2"/>
  <c r="AX157" i="2"/>
  <c r="Z158" i="2"/>
  <c r="AR159" i="2"/>
  <c r="AF159" i="2"/>
  <c r="AL159" i="2"/>
  <c r="T157" i="2"/>
  <c r="T158" i="2" s="1"/>
  <c r="N1058" i="1"/>
  <c r="N1054" i="1"/>
  <c r="N1050" i="1"/>
  <c r="N1038" i="1"/>
  <c r="N1034" i="1"/>
  <c r="N1026" i="1"/>
  <c r="N1022" i="1"/>
  <c r="N1002" i="1"/>
  <c r="N1056" i="1"/>
  <c r="N1048" i="1"/>
  <c r="N1044" i="1"/>
  <c r="N1036" i="1"/>
  <c r="N1032" i="1"/>
  <c r="N1059" i="1"/>
  <c r="N1055" i="1"/>
  <c r="N1047" i="1"/>
  <c r="N1039" i="1"/>
  <c r="N1035" i="1"/>
  <c r="N1031" i="1"/>
  <c r="N1003" i="1"/>
  <c r="N995" i="1"/>
  <c r="N991" i="1"/>
  <c r="N987" i="1"/>
  <c r="N983" i="1"/>
  <c r="N975" i="1"/>
  <c r="N971" i="1"/>
  <c r="N967" i="1"/>
  <c r="N963" i="1"/>
  <c r="N959" i="1"/>
  <c r="N951" i="1"/>
  <c r="N931" i="1"/>
  <c r="N927" i="1"/>
  <c r="N919" i="1"/>
  <c r="N915" i="1"/>
  <c r="N911" i="1"/>
  <c r="N903" i="1"/>
  <c r="N863" i="1"/>
  <c r="N855" i="1"/>
  <c r="N851" i="1"/>
  <c r="N835" i="1"/>
  <c r="N831" i="1"/>
  <c r="N823" i="1"/>
  <c r="N819" i="1"/>
  <c r="N811" i="1"/>
  <c r="N807" i="1"/>
  <c r="N799" i="1"/>
  <c r="N787" i="1"/>
  <c r="N783" i="1"/>
  <c r="N779" i="1"/>
  <c r="N771" i="1"/>
  <c r="N755" i="1"/>
  <c r="N751" i="1"/>
  <c r="N747" i="1"/>
  <c r="N743" i="1"/>
  <c r="N739" i="1"/>
  <c r="N735" i="1"/>
  <c r="N731" i="1"/>
  <c r="N727" i="1"/>
  <c r="N711" i="1"/>
  <c r="N703" i="1"/>
  <c r="N699" i="1"/>
  <c r="N695" i="1"/>
  <c r="N683" i="1"/>
  <c r="N671" i="1"/>
  <c r="N667" i="1"/>
  <c r="N663" i="1"/>
  <c r="N659" i="1"/>
  <c r="N655" i="1"/>
  <c r="N651" i="1"/>
  <c r="N647" i="1"/>
  <c r="N643" i="1"/>
  <c r="N639" i="1"/>
  <c r="N635" i="1"/>
  <c r="N591" i="1"/>
  <c r="N583" i="1"/>
  <c r="N579" i="1"/>
  <c r="N575" i="1"/>
  <c r="N571" i="1"/>
  <c r="N567" i="1"/>
  <c r="N535" i="1"/>
  <c r="N531" i="1"/>
  <c r="N527" i="1"/>
  <c r="N523" i="1"/>
  <c r="N519" i="1"/>
  <c r="N507" i="1"/>
  <c r="N503" i="1"/>
  <c r="N499" i="1"/>
  <c r="N495" i="1"/>
  <c r="N483" i="1"/>
  <c r="N479" i="1"/>
  <c r="N471" i="1"/>
  <c r="N467" i="1"/>
  <c r="N459" i="1"/>
  <c r="N455" i="1"/>
  <c r="N451" i="1"/>
  <c r="N447" i="1"/>
  <c r="N443" i="1"/>
  <c r="N994" i="1"/>
  <c r="N990" i="1"/>
  <c r="N986" i="1"/>
  <c r="N982" i="1"/>
  <c r="N978" i="1"/>
  <c r="N974" i="1"/>
  <c r="N970" i="1"/>
  <c r="N962" i="1"/>
  <c r="N958" i="1"/>
  <c r="N950" i="1"/>
  <c r="N930" i="1"/>
  <c r="N926" i="1"/>
  <c r="N922" i="1"/>
  <c r="N918" i="1"/>
  <c r="N914" i="1"/>
  <c r="N910" i="1"/>
  <c r="N902" i="1"/>
  <c r="N894" i="1"/>
  <c r="N882" i="1"/>
  <c r="N870" i="1"/>
  <c r="N858" i="1"/>
  <c r="N854" i="1"/>
  <c r="N850" i="1"/>
  <c r="N842" i="1"/>
  <c r="N838" i="1"/>
  <c r="N834" i="1"/>
  <c r="N830" i="1"/>
  <c r="N822" i="1"/>
  <c r="N798" i="1"/>
  <c r="N782" i="1"/>
  <c r="N778" i="1"/>
  <c r="N774" i="1"/>
  <c r="N754" i="1"/>
  <c r="N750" i="1"/>
  <c r="N746" i="1"/>
  <c r="N742" i="1"/>
  <c r="N734" i="1"/>
  <c r="N730" i="1"/>
  <c r="N726" i="1"/>
  <c r="N714" i="1"/>
  <c r="N710" i="1"/>
  <c r="N706" i="1"/>
  <c r="N702" i="1"/>
  <c r="N698" i="1"/>
  <c r="N670" i="1"/>
  <c r="N662" i="1"/>
  <c r="N658" i="1"/>
  <c r="N650" i="1"/>
  <c r="N646" i="1"/>
  <c r="N638" i="1"/>
  <c r="N634" i="1"/>
  <c r="N578" i="1"/>
  <c r="N574" i="1"/>
  <c r="N570" i="1"/>
  <c r="N534" i="1"/>
  <c r="N530" i="1"/>
  <c r="N526" i="1"/>
  <c r="N522" i="1"/>
  <c r="N518" i="1"/>
  <c r="N502" i="1"/>
  <c r="N482" i="1"/>
  <c r="N474" i="1"/>
  <c r="N470" i="1"/>
  <c r="N466" i="1"/>
  <c r="N458" i="1"/>
  <c r="N454" i="1"/>
  <c r="N450" i="1"/>
  <c r="N446" i="1"/>
  <c r="N442" i="1"/>
  <c r="N434" i="1"/>
  <c r="N418" i="1"/>
  <c r="N406" i="1"/>
  <c r="N402" i="1"/>
  <c r="N362" i="1"/>
  <c r="N358" i="1"/>
  <c r="N354" i="1"/>
  <c r="N1057" i="1"/>
  <c r="N1053" i="1"/>
  <c r="N1045" i="1"/>
  <c r="N1037" i="1"/>
  <c r="N1033" i="1"/>
  <c r="N1029" i="1"/>
  <c r="N1025" i="1"/>
  <c r="N1021" i="1"/>
  <c r="N993" i="1"/>
  <c r="N989" i="1"/>
  <c r="N985" i="1"/>
  <c r="N977" i="1"/>
  <c r="N973" i="1"/>
  <c r="N969" i="1"/>
  <c r="N965" i="1"/>
  <c r="N961" i="1"/>
  <c r="N949" i="1"/>
  <c r="N929" i="1"/>
  <c r="N925" i="1"/>
  <c r="N909" i="1"/>
  <c r="N901" i="1"/>
  <c r="N897" i="1"/>
  <c r="N893" i="1"/>
  <c r="N881" i="1"/>
  <c r="N873" i="1"/>
  <c r="N869" i="1"/>
  <c r="N853" i="1"/>
  <c r="N841" i="1"/>
  <c r="N837" i="1"/>
  <c r="N833" i="1"/>
  <c r="N829" i="1"/>
  <c r="N825" i="1"/>
  <c r="N821" i="1"/>
  <c r="N805" i="1"/>
  <c r="N801" i="1"/>
  <c r="N789" i="1"/>
  <c r="N785" i="1"/>
  <c r="N781" i="1"/>
  <c r="N777" i="1"/>
  <c r="N773" i="1"/>
  <c r="N753" i="1"/>
  <c r="N749" i="1"/>
  <c r="N745" i="1"/>
  <c r="N741" i="1"/>
  <c r="N737" i="1"/>
  <c r="N733" i="1"/>
  <c r="N725" i="1"/>
  <c r="N721" i="1"/>
  <c r="N713" i="1"/>
  <c r="N705" i="1"/>
  <c r="N697" i="1"/>
  <c r="N669" i="1"/>
  <c r="N661" i="1"/>
  <c r="N657" i="1"/>
  <c r="N653" i="1"/>
  <c r="N645" i="1"/>
  <c r="N637" i="1"/>
  <c r="N593" i="1"/>
  <c r="N581" i="1"/>
  <c r="N573" i="1"/>
  <c r="N569" i="1"/>
  <c r="N533" i="1"/>
  <c r="N521" i="1"/>
  <c r="N517" i="1"/>
  <c r="N501" i="1"/>
  <c r="N497" i="1"/>
  <c r="N485" i="1"/>
  <c r="N473" i="1"/>
  <c r="N465" i="1"/>
  <c r="N461" i="1"/>
  <c r="N457" i="1"/>
  <c r="N453" i="1"/>
  <c r="N449" i="1"/>
  <c r="N445" i="1"/>
  <c r="N441" i="1"/>
  <c r="N433" i="1"/>
  <c r="N421" i="1"/>
  <c r="N417" i="1"/>
  <c r="N405" i="1"/>
  <c r="N389" i="1"/>
  <c r="N1020" i="1"/>
  <c r="N1000" i="1"/>
  <c r="N996" i="1"/>
  <c r="N988" i="1"/>
  <c r="N984" i="1"/>
  <c r="N980" i="1"/>
  <c r="N976" i="1"/>
  <c r="N972" i="1"/>
  <c r="N968" i="1"/>
  <c r="N964" i="1"/>
  <c r="N960" i="1"/>
  <c r="N952" i="1"/>
  <c r="N948" i="1"/>
  <c r="N928" i="1"/>
  <c r="N920" i="1"/>
  <c r="N916" i="1"/>
  <c r="N900" i="1"/>
  <c r="N896" i="1"/>
  <c r="N880" i="1"/>
  <c r="N872" i="1"/>
  <c r="N868" i="1"/>
  <c r="N864" i="1"/>
  <c r="N856" i="1"/>
  <c r="N852" i="1"/>
  <c r="N836" i="1"/>
  <c r="N832" i="1"/>
  <c r="N824" i="1"/>
  <c r="N820" i="1"/>
  <c r="N812" i="1"/>
  <c r="N808" i="1"/>
  <c r="N804" i="1"/>
  <c r="N800" i="1"/>
  <c r="N776" i="1"/>
  <c r="N772" i="1"/>
  <c r="N748" i="1"/>
  <c r="N744" i="1"/>
  <c r="N740" i="1"/>
  <c r="N736" i="1"/>
  <c r="N732" i="1"/>
  <c r="N728" i="1"/>
  <c r="N720" i="1"/>
  <c r="N712" i="1"/>
  <c r="N704" i="1"/>
  <c r="N696" i="1"/>
  <c r="N684" i="1"/>
  <c r="N672" i="1"/>
  <c r="N668" i="1"/>
  <c r="N664" i="1"/>
  <c r="N660" i="1"/>
  <c r="N656" i="1"/>
  <c r="N652" i="1"/>
  <c r="N648" i="1"/>
  <c r="N644" i="1"/>
  <c r="N636" i="1"/>
  <c r="N608" i="1"/>
  <c r="N600" i="1"/>
  <c r="N592" i="1"/>
  <c r="N584" i="1"/>
  <c r="N580" i="1"/>
  <c r="N572" i="1"/>
  <c r="N568" i="1"/>
  <c r="N532" i="1"/>
  <c r="N528" i="1"/>
  <c r="N524" i="1"/>
  <c r="N520" i="1"/>
  <c r="N508" i="1"/>
  <c r="N504" i="1"/>
  <c r="N500" i="1"/>
  <c r="N496" i="1"/>
  <c r="N484" i="1"/>
  <c r="N472" i="1"/>
  <c r="N464" i="1"/>
  <c r="N460" i="1"/>
  <c r="N452" i="1"/>
  <c r="N448" i="1"/>
  <c r="N444" i="1"/>
  <c r="N432" i="1"/>
  <c r="N424" i="1"/>
  <c r="N420" i="1"/>
  <c r="N412" i="1"/>
  <c r="N408" i="1"/>
  <c r="N404" i="1"/>
  <c r="N396" i="1"/>
  <c r="N368" i="1"/>
  <c r="N360" i="1"/>
  <c r="N369" i="1"/>
  <c r="N361" i="1"/>
  <c r="N357" i="1"/>
  <c r="N317" i="1"/>
  <c r="N313" i="1"/>
  <c r="N277" i="1"/>
  <c r="N269" i="1"/>
  <c r="N261" i="1"/>
  <c r="N257" i="1"/>
  <c r="N253" i="1"/>
  <c r="N245" i="1"/>
  <c r="N241" i="1"/>
  <c r="N237" i="1"/>
  <c r="N233" i="1"/>
  <c r="N229" i="1"/>
  <c r="N225" i="1"/>
  <c r="N221" i="1"/>
  <c r="N217" i="1"/>
  <c r="N205" i="1"/>
  <c r="N201" i="1"/>
  <c r="N197" i="1"/>
  <c r="N193" i="1"/>
  <c r="N185" i="1"/>
  <c r="N181" i="1"/>
  <c r="N141" i="1"/>
  <c r="N137" i="1"/>
  <c r="N133" i="1"/>
  <c r="N129" i="1"/>
  <c r="N125" i="1"/>
  <c r="N113" i="1"/>
  <c r="N109" i="1"/>
  <c r="N105" i="1"/>
  <c r="N101" i="1"/>
  <c r="N57" i="1"/>
  <c r="N41" i="1"/>
  <c r="N37" i="1"/>
  <c r="N33" i="1"/>
  <c r="N29" i="1"/>
  <c r="N356" i="1"/>
  <c r="N316" i="1"/>
  <c r="N280" i="1"/>
  <c r="N268" i="1"/>
  <c r="N260" i="1"/>
  <c r="N256" i="1"/>
  <c r="N252" i="1"/>
  <c r="N244" i="1"/>
  <c r="N236" i="1"/>
  <c r="N228" i="1"/>
  <c r="N224" i="1"/>
  <c r="N220" i="1"/>
  <c r="N216" i="1"/>
  <c r="N212" i="1"/>
  <c r="N208" i="1"/>
  <c r="N204" i="1"/>
  <c r="N200" i="1"/>
  <c r="N192" i="1"/>
  <c r="N184" i="1"/>
  <c r="N144" i="1"/>
  <c r="N136" i="1"/>
  <c r="N132" i="1"/>
  <c r="N128" i="1"/>
  <c r="N124" i="1"/>
  <c r="N112" i="1"/>
  <c r="N108" i="1"/>
  <c r="N104" i="1"/>
  <c r="N100" i="1"/>
  <c r="N60" i="1"/>
  <c r="N40" i="1"/>
  <c r="N36" i="1"/>
  <c r="N32" i="1"/>
  <c r="N28" i="1"/>
  <c r="N423" i="1"/>
  <c r="N419" i="1"/>
  <c r="N411" i="1"/>
  <c r="N407" i="1"/>
  <c r="N403" i="1"/>
  <c r="N395" i="1"/>
  <c r="N359" i="1"/>
  <c r="N355" i="1"/>
  <c r="N319" i="1"/>
  <c r="N315" i="1"/>
  <c r="N279" i="1"/>
  <c r="N275" i="1"/>
  <c r="N267" i="1"/>
  <c r="N259" i="1"/>
  <c r="N255" i="1"/>
  <c r="N251" i="1"/>
  <c r="N247" i="1"/>
  <c r="N239" i="1"/>
  <c r="N235" i="1"/>
  <c r="N227" i="1"/>
  <c r="N223" i="1"/>
  <c r="N219" i="1"/>
  <c r="N215" i="1"/>
  <c r="N211" i="1"/>
  <c r="N207" i="1"/>
  <c r="N203" i="1"/>
  <c r="N199" i="1"/>
  <c r="N195" i="1"/>
  <c r="N183" i="1"/>
  <c r="N143" i="1"/>
  <c r="N139" i="1"/>
  <c r="N135" i="1"/>
  <c r="N131" i="1"/>
  <c r="N127" i="1"/>
  <c r="N119" i="1"/>
  <c r="N115" i="1"/>
  <c r="N111" i="1"/>
  <c r="N107" i="1"/>
  <c r="N103" i="1"/>
  <c r="N99" i="1"/>
  <c r="N79" i="1"/>
  <c r="N59" i="1"/>
  <c r="N55" i="1"/>
  <c r="N51" i="1"/>
  <c r="N43" i="1"/>
  <c r="N39" i="1"/>
  <c r="N27" i="1"/>
  <c r="N318" i="1"/>
  <c r="N278" i="1"/>
  <c r="N274" i="1"/>
  <c r="N270" i="1"/>
  <c r="N266" i="1"/>
  <c r="N254" i="1"/>
  <c r="N242" i="1"/>
  <c r="N238" i="1"/>
  <c r="N234" i="1"/>
  <c r="N226" i="1"/>
  <c r="N222" i="1"/>
  <c r="N218" i="1"/>
  <c r="N214" i="1"/>
  <c r="N206" i="1"/>
  <c r="N202" i="1"/>
  <c r="N198" i="1"/>
  <c r="N194" i="1"/>
  <c r="N186" i="1"/>
  <c r="N182" i="1"/>
  <c r="N142" i="1"/>
  <c r="N138" i="1"/>
  <c r="N134" i="1"/>
  <c r="N130" i="1"/>
  <c r="N118" i="1"/>
  <c r="N114" i="1"/>
  <c r="N110" i="1"/>
  <c r="N106" i="1"/>
  <c r="N102" i="1"/>
  <c r="N78" i="1"/>
  <c r="N58" i="1"/>
  <c r="N54" i="1"/>
  <c r="N50" i="1"/>
  <c r="N46" i="1"/>
  <c r="N42" i="1"/>
  <c r="N38" i="1"/>
  <c r="N34" i="1"/>
  <c r="N30" i="1"/>
  <c r="M158" i="2"/>
  <c r="N157" i="2"/>
  <c r="S216" i="2"/>
  <c r="H159" i="2"/>
  <c r="T5" i="1"/>
  <c r="F556" i="1"/>
  <c r="G555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N31" i="1" s="1"/>
  <c r="D27" i="1"/>
  <c r="E26" i="1"/>
  <c r="J159" i="2"/>
  <c r="BE156" i="2"/>
  <c r="AG158" i="2"/>
  <c r="U156" i="2"/>
  <c r="AY157" i="2"/>
  <c r="O157" i="2"/>
  <c r="U157" i="2"/>
  <c r="BK158" i="2"/>
  <c r="I159" i="2"/>
  <c r="BW159" i="2"/>
  <c r="AM158" i="2"/>
  <c r="AA158" i="2"/>
  <c r="AS158" i="2"/>
  <c r="BQ159" i="2"/>
  <c r="U158" i="2"/>
  <c r="BV161" i="2" l="1"/>
  <c r="BP161" i="2"/>
  <c r="BJ160" i="2"/>
  <c r="BD158" i="2"/>
  <c r="Z159" i="2"/>
  <c r="AX158" i="2"/>
  <c r="AL160" i="2"/>
  <c r="AR160" i="2"/>
  <c r="AF160" i="2"/>
  <c r="M159" i="2"/>
  <c r="N158" i="2"/>
  <c r="T159" i="2"/>
  <c r="H160" i="2"/>
  <c r="G556" i="1"/>
  <c r="F557" i="1"/>
  <c r="H32" i="1"/>
  <c r="H33" i="1" s="1"/>
  <c r="H34" i="1" s="1"/>
  <c r="H35" i="1" s="1"/>
  <c r="N35" i="1" s="1"/>
  <c r="D28" i="1"/>
  <c r="E27" i="1"/>
  <c r="J160" i="2"/>
  <c r="BK159" i="2"/>
  <c r="AS159" i="2"/>
  <c r="BE157" i="2"/>
  <c r="AM159" i="2"/>
  <c r="BW160" i="2"/>
  <c r="AA159" i="2"/>
  <c r="AG159" i="2"/>
  <c r="I160" i="2"/>
  <c r="BQ160" i="2"/>
  <c r="AY158" i="2"/>
  <c r="O158" i="2"/>
  <c r="U159" i="2"/>
  <c r="BV162" i="2" l="1"/>
  <c r="BP162" i="2"/>
  <c r="BJ161" i="2"/>
  <c r="BD159" i="2"/>
  <c r="AX159" i="2"/>
  <c r="Z160" i="2"/>
  <c r="AF161" i="2"/>
  <c r="AL161" i="2"/>
  <c r="AR161" i="2"/>
  <c r="M160" i="2"/>
  <c r="N159" i="2"/>
  <c r="T160" i="2"/>
  <c r="H161" i="2"/>
  <c r="F558" i="1"/>
  <c r="G557" i="1"/>
  <c r="H36" i="1"/>
  <c r="H37" i="1" s="1"/>
  <c r="H38" i="1" s="1"/>
  <c r="H39" i="1" s="1"/>
  <c r="H40" i="1" s="1"/>
  <c r="H41" i="1" s="1"/>
  <c r="H42" i="1" s="1"/>
  <c r="D29" i="1"/>
  <c r="E28" i="1"/>
  <c r="J161" i="2"/>
  <c r="BK160" i="2"/>
  <c r="AS160" i="2"/>
  <c r="BE158" i="2"/>
  <c r="AM160" i="2"/>
  <c r="BW161" i="2"/>
  <c r="AY159" i="2"/>
  <c r="AG160" i="2"/>
  <c r="I161" i="2"/>
  <c r="BQ161" i="2"/>
  <c r="AA160" i="2"/>
  <c r="O159" i="2"/>
  <c r="U160" i="2"/>
  <c r="BV163" i="2" l="1"/>
  <c r="BP163" i="2"/>
  <c r="BJ162" i="2"/>
  <c r="BD160" i="2"/>
  <c r="Z161" i="2"/>
  <c r="AX160" i="2"/>
  <c r="AR162" i="2"/>
  <c r="AF162" i="2"/>
  <c r="AL162" i="2"/>
  <c r="M161" i="2"/>
  <c r="N160" i="2"/>
  <c r="T161" i="2"/>
  <c r="H162" i="2"/>
  <c r="G558" i="1"/>
  <c r="F559" i="1"/>
  <c r="H43" i="1"/>
  <c r="H44" i="1" s="1"/>
  <c r="N44" i="1" s="1"/>
  <c r="D30" i="1"/>
  <c r="E29" i="1"/>
  <c r="J162" i="2"/>
  <c r="BK161" i="2"/>
  <c r="AG161" i="2"/>
  <c r="BE159" i="2"/>
  <c r="AS161" i="2"/>
  <c r="BW162" i="2"/>
  <c r="AM161" i="2"/>
  <c r="I162" i="2"/>
  <c r="BQ162" i="2"/>
  <c r="O160" i="2"/>
  <c r="AA161" i="2"/>
  <c r="AY160" i="2"/>
  <c r="U161" i="2"/>
  <c r="BV164" i="2" l="1"/>
  <c r="BP164" i="2"/>
  <c r="BJ163" i="2"/>
  <c r="BD161" i="2"/>
  <c r="AX161" i="2"/>
  <c r="Z162" i="2"/>
  <c r="AL163" i="2"/>
  <c r="AR163" i="2"/>
  <c r="AF163" i="2"/>
  <c r="M162" i="2"/>
  <c r="N161" i="2"/>
  <c r="T162" i="2"/>
  <c r="H163" i="2"/>
  <c r="F560" i="1"/>
  <c r="G559" i="1"/>
  <c r="H45" i="1"/>
  <c r="N45" i="1" s="1"/>
  <c r="D31" i="1"/>
  <c r="E30" i="1"/>
  <c r="J163" i="2"/>
  <c r="BK162" i="2"/>
  <c r="AM162" i="2"/>
  <c r="AY161" i="2"/>
  <c r="AG162" i="2"/>
  <c r="AA162" i="2"/>
  <c r="O161" i="2"/>
  <c r="BE160" i="2"/>
  <c r="AS162" i="2"/>
  <c r="BW163" i="2"/>
  <c r="I163" i="2"/>
  <c r="BQ163" i="2"/>
  <c r="U162" i="2"/>
  <c r="BV165" i="2" l="1"/>
  <c r="BP165" i="2"/>
  <c r="BJ164" i="2"/>
  <c r="BD162" i="2"/>
  <c r="Z163" i="2"/>
  <c r="AX162" i="2"/>
  <c r="AF164" i="2"/>
  <c r="AL164" i="2"/>
  <c r="AR164" i="2"/>
  <c r="M163" i="2"/>
  <c r="N162" i="2"/>
  <c r="T163" i="2"/>
  <c r="H164" i="2"/>
  <c r="G560" i="1"/>
  <c r="F561" i="1"/>
  <c r="H46" i="1"/>
  <c r="H47" i="1" s="1"/>
  <c r="N47" i="1" s="1"/>
  <c r="D32" i="1"/>
  <c r="E31" i="1"/>
  <c r="J164" i="2"/>
  <c r="BK163" i="2"/>
  <c r="AS163" i="2"/>
  <c r="BE161" i="2"/>
  <c r="AM163" i="2"/>
  <c r="BW164" i="2"/>
  <c r="AG163" i="2"/>
  <c r="I164" i="2"/>
  <c r="BQ164" i="2"/>
  <c r="AY162" i="2"/>
  <c r="O162" i="2"/>
  <c r="AA163" i="2"/>
  <c r="U163" i="2"/>
  <c r="BV166" i="2" l="1"/>
  <c r="BP166" i="2"/>
  <c r="BJ165" i="2"/>
  <c r="BD163" i="2"/>
  <c r="AX163" i="2"/>
  <c r="Z164" i="2"/>
  <c r="AR165" i="2"/>
  <c r="AF165" i="2"/>
  <c r="AL165" i="2"/>
  <c r="M164" i="2"/>
  <c r="N163" i="2"/>
  <c r="T164" i="2"/>
  <c r="H165" i="2"/>
  <c r="F562" i="1"/>
  <c r="G561" i="1"/>
  <c r="H48" i="1"/>
  <c r="N48" i="1" s="1"/>
  <c r="D33" i="1"/>
  <c r="E32" i="1"/>
  <c r="J165" i="2"/>
  <c r="BK164" i="2"/>
  <c r="AS164" i="2"/>
  <c r="BE162" i="2"/>
  <c r="BW165" i="2"/>
  <c r="AG164" i="2"/>
  <c r="BQ165" i="2"/>
  <c r="O163" i="2"/>
  <c r="AM164" i="2"/>
  <c r="AY163" i="2"/>
  <c r="I165" i="2"/>
  <c r="AA164" i="2"/>
  <c r="U164" i="2"/>
  <c r="BV167" i="2" l="1"/>
  <c r="BP167" i="2"/>
  <c r="BJ166" i="2"/>
  <c r="BD164" i="2"/>
  <c r="Z165" i="2"/>
  <c r="AX164" i="2"/>
  <c r="AR166" i="2"/>
  <c r="AF166" i="2"/>
  <c r="AL166" i="2"/>
  <c r="M165" i="2"/>
  <c r="N164" i="2"/>
  <c r="T165" i="2"/>
  <c r="H166" i="2"/>
  <c r="G562" i="1"/>
  <c r="F563" i="1"/>
  <c r="H49" i="1"/>
  <c r="D34" i="1"/>
  <c r="E33" i="1"/>
  <c r="J166" i="2"/>
  <c r="BK165" i="2"/>
  <c r="AS165" i="2"/>
  <c r="AA165" i="2"/>
  <c r="I166" i="2"/>
  <c r="AY164" i="2"/>
  <c r="BE163" i="2"/>
  <c r="AM165" i="2"/>
  <c r="BW166" i="2"/>
  <c r="AG165" i="2"/>
  <c r="BQ166" i="2"/>
  <c r="O164" i="2"/>
  <c r="U165" i="2"/>
  <c r="BV168" i="2" l="1"/>
  <c r="BP168" i="2"/>
  <c r="BJ167" i="2"/>
  <c r="BD165" i="2"/>
  <c r="AX165" i="2"/>
  <c r="Z166" i="2"/>
  <c r="AL167" i="2"/>
  <c r="AF167" i="2"/>
  <c r="AR167" i="2"/>
  <c r="M166" i="2"/>
  <c r="N165" i="2"/>
  <c r="T166" i="2"/>
  <c r="H167" i="2"/>
  <c r="H50" i="1"/>
  <c r="H51" i="1" s="1"/>
  <c r="H52" i="1" s="1"/>
  <c r="N52" i="1" s="1"/>
  <c r="N49" i="1"/>
  <c r="G563" i="1"/>
  <c r="F564" i="1"/>
  <c r="H53" i="1"/>
  <c r="N53" i="1" s="1"/>
  <c r="D35" i="1"/>
  <c r="E34" i="1"/>
  <c r="J167" i="2"/>
  <c r="BW167" i="2"/>
  <c r="AY165" i="2"/>
  <c r="AG166" i="2"/>
  <c r="I167" i="2"/>
  <c r="AM166" i="2"/>
  <c r="AS166" i="2"/>
  <c r="BQ167" i="2"/>
  <c r="AA166" i="2"/>
  <c r="BK166" i="2"/>
  <c r="BE164" i="2"/>
  <c r="O165" i="2"/>
  <c r="U166" i="2"/>
  <c r="BV169" i="2" l="1"/>
  <c r="BP169" i="2"/>
  <c r="BJ168" i="2"/>
  <c r="BD166" i="2"/>
  <c r="Z167" i="2"/>
  <c r="AX166" i="2"/>
  <c r="AF168" i="2"/>
  <c r="AR168" i="2"/>
  <c r="AL168" i="2"/>
  <c r="M167" i="2"/>
  <c r="N166" i="2"/>
  <c r="S225" i="2"/>
  <c r="T167" i="2"/>
  <c r="H168" i="2"/>
  <c r="G564" i="1"/>
  <c r="F565" i="1"/>
  <c r="H54" i="1"/>
  <c r="H55" i="1" s="1"/>
  <c r="H56" i="1" s="1"/>
  <c r="N56" i="1" s="1"/>
  <c r="D36" i="1"/>
  <c r="E35" i="1"/>
  <c r="J168" i="2"/>
  <c r="BQ168" i="2"/>
  <c r="U167" i="2"/>
  <c r="BK167" i="2"/>
  <c r="AG167" i="2"/>
  <c r="BE165" i="2"/>
  <c r="AM167" i="2"/>
  <c r="BW168" i="2"/>
  <c r="AS167" i="2"/>
  <c r="I168" i="2"/>
  <c r="AA167" i="2"/>
  <c r="O166" i="2"/>
  <c r="AY166" i="2"/>
  <c r="BV170" i="2" l="1"/>
  <c r="BP170" i="2"/>
  <c r="BJ169" i="2"/>
  <c r="BD167" i="2"/>
  <c r="AX167" i="2"/>
  <c r="Z168" i="2"/>
  <c r="AR169" i="2"/>
  <c r="AL169" i="2"/>
  <c r="AF169" i="2"/>
  <c r="M168" i="2"/>
  <c r="N167" i="2"/>
  <c r="T168" i="2"/>
  <c r="H169" i="2"/>
  <c r="G565" i="1"/>
  <c r="F566" i="1"/>
  <c r="H57" i="1"/>
  <c r="H58" i="1" s="1"/>
  <c r="D37" i="1"/>
  <c r="E36" i="1"/>
  <c r="J169" i="2"/>
  <c r="BK168" i="2"/>
  <c r="AS168" i="2"/>
  <c r="AG168" i="2"/>
  <c r="BW169" i="2"/>
  <c r="AM168" i="2"/>
  <c r="I169" i="2"/>
  <c r="BQ169" i="2"/>
  <c r="AA168" i="2"/>
  <c r="O167" i="2"/>
  <c r="BE166" i="2"/>
  <c r="AY167" i="2"/>
  <c r="U168" i="2"/>
  <c r="BV171" i="2" l="1"/>
  <c r="BP171" i="2"/>
  <c r="BJ170" i="2"/>
  <c r="BD168" i="2"/>
  <c r="Z169" i="2"/>
  <c r="AX168" i="2"/>
  <c r="AL170" i="2"/>
  <c r="AF170" i="2"/>
  <c r="AR170" i="2"/>
  <c r="S169" i="2"/>
  <c r="M169" i="2"/>
  <c r="N168" i="2"/>
  <c r="H170" i="2"/>
  <c r="F567" i="1"/>
  <c r="G566" i="1"/>
  <c r="H59" i="1"/>
  <c r="H60" i="1" s="1"/>
  <c r="D38" i="1"/>
  <c r="E37" i="1"/>
  <c r="J170" i="2"/>
  <c r="BK169" i="2"/>
  <c r="AM169" i="2"/>
  <c r="AS169" i="2"/>
  <c r="I170" i="2"/>
  <c r="BW170" i="2"/>
  <c r="AG169" i="2"/>
  <c r="AY168" i="2"/>
  <c r="BE167" i="2"/>
  <c r="AA169" i="2"/>
  <c r="BQ170" i="2"/>
  <c r="O168" i="2"/>
  <c r="BV172" i="2" l="1"/>
  <c r="BP172" i="2"/>
  <c r="BJ171" i="2"/>
  <c r="BD169" i="2"/>
  <c r="AX169" i="2"/>
  <c r="Z170" i="2"/>
  <c r="AR171" i="2"/>
  <c r="AF171" i="2"/>
  <c r="AL171" i="2"/>
  <c r="T169" i="2"/>
  <c r="M170" i="2"/>
  <c r="N169" i="2"/>
  <c r="H171" i="2"/>
  <c r="G567" i="1"/>
  <c r="F568" i="1"/>
  <c r="H61" i="1"/>
  <c r="N61" i="1" s="1"/>
  <c r="D39" i="1"/>
  <c r="E38" i="1"/>
  <c r="O26" i="1"/>
  <c r="P25" i="1"/>
  <c r="J171" i="2"/>
  <c r="BW171" i="2"/>
  <c r="AY169" i="2"/>
  <c r="AG170" i="2"/>
  <c r="AS170" i="2"/>
  <c r="BE168" i="2"/>
  <c r="AM170" i="2"/>
  <c r="BQ171" i="2"/>
  <c r="AA170" i="2"/>
  <c r="BK170" i="2"/>
  <c r="I171" i="2"/>
  <c r="O169" i="2"/>
  <c r="BV173" i="2" l="1"/>
  <c r="BP173" i="2"/>
  <c r="BJ172" i="2"/>
  <c r="BD170" i="2"/>
  <c r="Z171" i="2"/>
  <c r="AX170" i="2"/>
  <c r="AF172" i="2"/>
  <c r="AL172" i="2"/>
  <c r="AR172" i="2"/>
  <c r="T170" i="2"/>
  <c r="T171" i="2" s="1"/>
  <c r="M171" i="2"/>
  <c r="N170" i="2"/>
  <c r="H172" i="2"/>
  <c r="F569" i="1"/>
  <c r="G568" i="1"/>
  <c r="H62" i="1"/>
  <c r="N62" i="1" s="1"/>
  <c r="D40" i="1"/>
  <c r="E39" i="1"/>
  <c r="O27" i="1"/>
  <c r="P26" i="1"/>
  <c r="J172" i="2"/>
  <c r="BW172" i="2"/>
  <c r="AA171" i="2"/>
  <c r="AM171" i="2"/>
  <c r="O170" i="2"/>
  <c r="U169" i="2"/>
  <c r="BQ172" i="2"/>
  <c r="AY170" i="2"/>
  <c r="U170" i="2"/>
  <c r="BK171" i="2"/>
  <c r="AG171" i="2"/>
  <c r="U171" i="2"/>
  <c r="I172" i="2"/>
  <c r="BE169" i="2"/>
  <c r="AS171" i="2"/>
  <c r="BV174" i="2" l="1"/>
  <c r="BP174" i="2"/>
  <c r="BJ173" i="2"/>
  <c r="BD171" i="2"/>
  <c r="AX171" i="2"/>
  <c r="Z172" i="2"/>
  <c r="AL173" i="2"/>
  <c r="AR173" i="2"/>
  <c r="AF173" i="2"/>
  <c r="M172" i="2"/>
  <c r="N171" i="2"/>
  <c r="T172" i="2"/>
  <c r="H173" i="2"/>
  <c r="G569" i="1"/>
  <c r="F570" i="1"/>
  <c r="H63" i="1"/>
  <c r="N63" i="1" s="1"/>
  <c r="D41" i="1"/>
  <c r="E40" i="1"/>
  <c r="O28" i="1"/>
  <c r="P27" i="1"/>
  <c r="J173" i="2"/>
  <c r="BW173" i="2"/>
  <c r="AY171" i="2"/>
  <c r="AS172" i="2"/>
  <c r="I173" i="2"/>
  <c r="AG172" i="2"/>
  <c r="BQ173" i="2"/>
  <c r="AA172" i="2"/>
  <c r="BK172" i="2"/>
  <c r="AM172" i="2"/>
  <c r="BE170" i="2"/>
  <c r="O171" i="2"/>
  <c r="U172" i="2"/>
  <c r="BV175" i="2" l="1"/>
  <c r="BP175" i="2"/>
  <c r="BJ174" i="2"/>
  <c r="BD172" i="2"/>
  <c r="Z173" i="2"/>
  <c r="AX172" i="2"/>
  <c r="AR174" i="2"/>
  <c r="AF174" i="2"/>
  <c r="AL174" i="2"/>
  <c r="M173" i="2"/>
  <c r="N172" i="2"/>
  <c r="T173" i="2"/>
  <c r="H174" i="2"/>
  <c r="F571" i="1"/>
  <c r="G570" i="1"/>
  <c r="H64" i="1"/>
  <c r="N64" i="1" s="1"/>
  <c r="D42" i="1"/>
  <c r="E41" i="1"/>
  <c r="O29" i="1"/>
  <c r="P28" i="1"/>
  <c r="J174" i="2"/>
  <c r="BW174" i="2"/>
  <c r="AA173" i="2"/>
  <c r="AM173" i="2"/>
  <c r="I174" i="2"/>
  <c r="BQ174" i="2"/>
  <c r="AY172" i="2"/>
  <c r="BK173" i="2"/>
  <c r="AG173" i="2"/>
  <c r="BE171" i="2"/>
  <c r="AS173" i="2"/>
  <c r="U173" i="2"/>
  <c r="O172" i="2"/>
  <c r="BV176" i="2" l="1"/>
  <c r="BP176" i="2"/>
  <c r="BJ175" i="2"/>
  <c r="BD173" i="2"/>
  <c r="AX173" i="2"/>
  <c r="Z174" i="2"/>
  <c r="AL175" i="2"/>
  <c r="AR175" i="2"/>
  <c r="AF175" i="2"/>
  <c r="S174" i="2"/>
  <c r="M174" i="2"/>
  <c r="N173" i="2"/>
  <c r="H175" i="2"/>
  <c r="G571" i="1"/>
  <c r="F572" i="1"/>
  <c r="H65" i="1"/>
  <c r="D43" i="1"/>
  <c r="E42" i="1"/>
  <c r="O30" i="1"/>
  <c r="P29" i="1"/>
  <c r="J175" i="2"/>
  <c r="BW175" i="2"/>
  <c r="AY173" i="2"/>
  <c r="AS174" i="2"/>
  <c r="AM174" i="2"/>
  <c r="BE172" i="2"/>
  <c r="I175" i="2"/>
  <c r="BQ175" i="2"/>
  <c r="AA174" i="2"/>
  <c r="BK174" i="2"/>
  <c r="AG174" i="2"/>
  <c r="O173" i="2"/>
  <c r="BV177" i="2" l="1"/>
  <c r="BP177" i="2"/>
  <c r="BJ176" i="2"/>
  <c r="BD174" i="2"/>
  <c r="Z175" i="2"/>
  <c r="AX174" i="2"/>
  <c r="AR176" i="2"/>
  <c r="AF176" i="2"/>
  <c r="AL176" i="2"/>
  <c r="T174" i="2"/>
  <c r="S175" i="2"/>
  <c r="M175" i="2"/>
  <c r="N174" i="2"/>
  <c r="H176" i="2"/>
  <c r="H66" i="1"/>
  <c r="N66" i="1" s="1"/>
  <c r="N65" i="1"/>
  <c r="F573" i="1"/>
  <c r="G572" i="1"/>
  <c r="D44" i="1"/>
  <c r="E43" i="1"/>
  <c r="O31" i="1"/>
  <c r="P30" i="1"/>
  <c r="J176" i="2"/>
  <c r="BK175" i="2"/>
  <c r="AS175" i="2"/>
  <c r="O174" i="2"/>
  <c r="AA175" i="2"/>
  <c r="I176" i="2"/>
  <c r="AY174" i="2"/>
  <c r="BE173" i="2"/>
  <c r="AM175" i="2"/>
  <c r="BW176" i="2"/>
  <c r="AG175" i="2"/>
  <c r="BQ176" i="2"/>
  <c r="U174" i="2"/>
  <c r="BV178" i="2" l="1"/>
  <c r="BP178" i="2"/>
  <c r="BJ177" i="2"/>
  <c r="BD175" i="2"/>
  <c r="AX175" i="2"/>
  <c r="Z176" i="2"/>
  <c r="AF177" i="2"/>
  <c r="AL177" i="2"/>
  <c r="AR177" i="2"/>
  <c r="T175" i="2"/>
  <c r="H67" i="1"/>
  <c r="N67" i="1" s="1"/>
  <c r="S176" i="2"/>
  <c r="M176" i="2"/>
  <c r="N175" i="2"/>
  <c r="H177" i="2"/>
  <c r="H68" i="1"/>
  <c r="N68" i="1" s="1"/>
  <c r="G573" i="1"/>
  <c r="F574" i="1"/>
  <c r="D45" i="1"/>
  <c r="E44" i="1"/>
  <c r="O32" i="1"/>
  <c r="P31" i="1"/>
  <c r="J177" i="2"/>
  <c r="BK176" i="2"/>
  <c r="AG176" i="2"/>
  <c r="O175" i="2"/>
  <c r="AY175" i="2"/>
  <c r="BQ177" i="2"/>
  <c r="U175" i="2"/>
  <c r="BE174" i="2"/>
  <c r="AS176" i="2"/>
  <c r="BW177" i="2"/>
  <c r="AM176" i="2"/>
  <c r="I177" i="2"/>
  <c r="AA176" i="2"/>
  <c r="BV179" i="2" l="1"/>
  <c r="BP179" i="2"/>
  <c r="BJ178" i="2"/>
  <c r="BD176" i="2"/>
  <c r="Z177" i="2"/>
  <c r="AX176" i="2"/>
  <c r="AR178" i="2"/>
  <c r="AF178" i="2"/>
  <c r="AL178" i="2"/>
  <c r="T176" i="2"/>
  <c r="S177" i="2"/>
  <c r="M177" i="2"/>
  <c r="N176" i="2"/>
  <c r="H178" i="2"/>
  <c r="H69" i="1"/>
  <c r="F575" i="1"/>
  <c r="G574" i="1"/>
  <c r="D46" i="1"/>
  <c r="E45" i="1"/>
  <c r="O33" i="1"/>
  <c r="P32" i="1"/>
  <c r="J178" i="2"/>
  <c r="BE175" i="2"/>
  <c r="AG177" i="2"/>
  <c r="BQ178" i="2"/>
  <c r="U176" i="2"/>
  <c r="BK177" i="2"/>
  <c r="O176" i="2"/>
  <c r="BW178" i="2"/>
  <c r="AA177" i="2"/>
  <c r="AM177" i="2"/>
  <c r="I178" i="2"/>
  <c r="AY176" i="2"/>
  <c r="AS177" i="2"/>
  <c r="BV180" i="2" l="1"/>
  <c r="BP180" i="2"/>
  <c r="BJ179" i="2"/>
  <c r="BD177" i="2"/>
  <c r="AX177" i="2"/>
  <c r="Z178" i="2"/>
  <c r="AF179" i="2"/>
  <c r="AL179" i="2"/>
  <c r="AR179" i="2"/>
  <c r="T177" i="2"/>
  <c r="S178" i="2"/>
  <c r="M178" i="2"/>
  <c r="N177" i="2"/>
  <c r="H179" i="2"/>
  <c r="H70" i="1"/>
  <c r="N70" i="1" s="1"/>
  <c r="N69" i="1"/>
  <c r="H71" i="1"/>
  <c r="N71" i="1" s="1"/>
  <c r="G575" i="1"/>
  <c r="F576" i="1"/>
  <c r="D47" i="1"/>
  <c r="E46" i="1"/>
  <c r="O34" i="1"/>
  <c r="P33" i="1"/>
  <c r="J179" i="2"/>
  <c r="BQ179" i="2"/>
  <c r="BK178" i="2"/>
  <c r="AG178" i="2"/>
  <c r="O177" i="2"/>
  <c r="BE176" i="2"/>
  <c r="AS178" i="2"/>
  <c r="BW179" i="2"/>
  <c r="AY177" i="2"/>
  <c r="AM178" i="2"/>
  <c r="I179" i="2"/>
  <c r="AA178" i="2"/>
  <c r="U177" i="2"/>
  <c r="BV181" i="2" l="1"/>
  <c r="BP181" i="2"/>
  <c r="BJ180" i="2"/>
  <c r="BD178" i="2"/>
  <c r="Z179" i="2"/>
  <c r="AX178" i="2"/>
  <c r="AL180" i="2"/>
  <c r="AR180" i="2"/>
  <c r="AF180" i="2"/>
  <c r="T178" i="2"/>
  <c r="S179" i="2"/>
  <c r="M179" i="2"/>
  <c r="N178" i="2"/>
  <c r="H180" i="2"/>
  <c r="H72" i="1"/>
  <c r="N72" i="1" s="1"/>
  <c r="F577" i="1"/>
  <c r="G576" i="1"/>
  <c r="D48" i="1"/>
  <c r="E47" i="1"/>
  <c r="O35" i="1"/>
  <c r="P34" i="1"/>
  <c r="J180" i="2"/>
  <c r="BE177" i="2"/>
  <c r="AG179" i="2"/>
  <c r="BW180" i="2"/>
  <c r="AA179" i="2"/>
  <c r="AS179" i="2"/>
  <c r="I180" i="2"/>
  <c r="BQ180" i="2"/>
  <c r="AY178" i="2"/>
  <c r="U178" i="2"/>
  <c r="BK179" i="2"/>
  <c r="AM179" i="2"/>
  <c r="O178" i="2"/>
  <c r="BV182" i="2" l="1"/>
  <c r="BP182" i="2"/>
  <c r="BJ181" i="2"/>
  <c r="BD179" i="2"/>
  <c r="AX179" i="2"/>
  <c r="Z180" i="2"/>
  <c r="AR181" i="2"/>
  <c r="AF181" i="2"/>
  <c r="AL181" i="2"/>
  <c r="T179" i="2"/>
  <c r="S180" i="2"/>
  <c r="M180" i="2"/>
  <c r="N179" i="2"/>
  <c r="S238" i="2"/>
  <c r="H181" i="2"/>
  <c r="H73" i="1"/>
  <c r="N73" i="1" s="1"/>
  <c r="G577" i="1"/>
  <c r="F578" i="1"/>
  <c r="D49" i="1"/>
  <c r="E48" i="1"/>
  <c r="O36" i="1"/>
  <c r="P35" i="1"/>
  <c r="J181" i="2"/>
  <c r="BK180" i="2"/>
  <c r="AS180" i="2"/>
  <c r="U179" i="2"/>
  <c r="BW181" i="2"/>
  <c r="AG180" i="2"/>
  <c r="I181" i="2"/>
  <c r="AA180" i="2"/>
  <c r="BE178" i="2"/>
  <c r="AM180" i="2"/>
  <c r="AY179" i="2"/>
  <c r="BQ181" i="2"/>
  <c r="O179" i="2"/>
  <c r="BV183" i="2" l="1"/>
  <c r="BP183" i="2"/>
  <c r="BJ182" i="2"/>
  <c r="BD180" i="2"/>
  <c r="Z181" i="2"/>
  <c r="AX180" i="2"/>
  <c r="AF182" i="2"/>
  <c r="AL182" i="2"/>
  <c r="AR182" i="2"/>
  <c r="T180" i="2"/>
  <c r="S181" i="2"/>
  <c r="M181" i="2"/>
  <c r="N180" i="2"/>
  <c r="S239" i="2"/>
  <c r="H182" i="2"/>
  <c r="H74" i="1"/>
  <c r="N74" i="1" s="1"/>
  <c r="F579" i="1"/>
  <c r="G578" i="1"/>
  <c r="D50" i="1"/>
  <c r="E49" i="1"/>
  <c r="O37" i="1"/>
  <c r="P36" i="1"/>
  <c r="J182" i="2"/>
  <c r="BK181" i="2"/>
  <c r="AG181" i="2"/>
  <c r="O180" i="2"/>
  <c r="BE179" i="2"/>
  <c r="AS181" i="2"/>
  <c r="BW182" i="2"/>
  <c r="AA181" i="2"/>
  <c r="AM181" i="2"/>
  <c r="I182" i="2"/>
  <c r="BQ182" i="2"/>
  <c r="U180" i="2"/>
  <c r="AY180" i="2"/>
  <c r="BV184" i="2" l="1"/>
  <c r="BP184" i="2"/>
  <c r="BJ183" i="2"/>
  <c r="BD181" i="2"/>
  <c r="AX181" i="2"/>
  <c r="Z182" i="2"/>
  <c r="AL183" i="2"/>
  <c r="AR183" i="2"/>
  <c r="AF183" i="2"/>
  <c r="T181" i="2"/>
  <c r="S182" i="2"/>
  <c r="M182" i="2"/>
  <c r="N181" i="2"/>
  <c r="H183" i="2"/>
  <c r="H75" i="1"/>
  <c r="N75" i="1" s="1"/>
  <c r="G579" i="1"/>
  <c r="F580" i="1"/>
  <c r="D51" i="1"/>
  <c r="E50" i="1"/>
  <c r="O38" i="1"/>
  <c r="P37" i="1"/>
  <c r="J183" i="2"/>
  <c r="BW183" i="2"/>
  <c r="AS182" i="2"/>
  <c r="I183" i="2"/>
  <c r="BQ183" i="2"/>
  <c r="AA182" i="2"/>
  <c r="U181" i="2"/>
  <c r="BK182" i="2"/>
  <c r="AM182" i="2"/>
  <c r="BE180" i="2"/>
  <c r="AG182" i="2"/>
  <c r="AY181" i="2"/>
  <c r="O181" i="2"/>
  <c r="BV185" i="2" l="1"/>
  <c r="BP185" i="2"/>
  <c r="BJ184" i="2"/>
  <c r="BD182" i="2"/>
  <c r="Z183" i="2"/>
  <c r="AX182" i="2"/>
  <c r="AR184" i="2"/>
  <c r="AF184" i="2"/>
  <c r="AL184" i="2"/>
  <c r="T182" i="2"/>
  <c r="M183" i="2"/>
  <c r="S183" i="2"/>
  <c r="N182" i="2"/>
  <c r="H184" i="2"/>
  <c r="H76" i="1"/>
  <c r="N76" i="1" s="1"/>
  <c r="F581" i="1"/>
  <c r="G580" i="1"/>
  <c r="D52" i="1"/>
  <c r="E51" i="1"/>
  <c r="O39" i="1"/>
  <c r="P38" i="1"/>
  <c r="J184" i="2"/>
  <c r="BE181" i="2"/>
  <c r="AM183" i="2"/>
  <c r="BQ184" i="2"/>
  <c r="U182" i="2"/>
  <c r="BK183" i="2"/>
  <c r="O182" i="2"/>
  <c r="BW184" i="2"/>
  <c r="AA183" i="2"/>
  <c r="AG183" i="2"/>
  <c r="I184" i="2"/>
  <c r="AY182" i="2"/>
  <c r="AS183" i="2"/>
  <c r="BV186" i="2" l="1"/>
  <c r="BP186" i="2"/>
  <c r="BJ185" i="2"/>
  <c r="BD183" i="2"/>
  <c r="AX183" i="2"/>
  <c r="Z184" i="2"/>
  <c r="AF185" i="2"/>
  <c r="AL185" i="2"/>
  <c r="AR185" i="2"/>
  <c r="T183" i="2"/>
  <c r="S184" i="2"/>
  <c r="M184" i="2"/>
  <c r="N183" i="2"/>
  <c r="S242" i="2"/>
  <c r="H185" i="2"/>
  <c r="H77" i="1"/>
  <c r="N77" i="1" s="1"/>
  <c r="G581" i="1"/>
  <c r="F582" i="1"/>
  <c r="D53" i="1"/>
  <c r="E52" i="1"/>
  <c r="O40" i="1"/>
  <c r="P39" i="1"/>
  <c r="J185" i="2"/>
  <c r="BK184" i="2"/>
  <c r="AS184" i="2"/>
  <c r="O183" i="2"/>
  <c r="AY183" i="2"/>
  <c r="I185" i="2"/>
  <c r="AA184" i="2"/>
  <c r="BE182" i="2"/>
  <c r="AG184" i="2"/>
  <c r="BW185" i="2"/>
  <c r="AM184" i="2"/>
  <c r="BQ185" i="2"/>
  <c r="U183" i="2"/>
  <c r="BV187" i="2" l="1"/>
  <c r="BP187" i="2"/>
  <c r="BJ186" i="2"/>
  <c r="BD184" i="2"/>
  <c r="Z185" i="2"/>
  <c r="AX184" i="2"/>
  <c r="AL186" i="2"/>
  <c r="AR186" i="2"/>
  <c r="AF186" i="2"/>
  <c r="T184" i="2"/>
  <c r="S185" i="2"/>
  <c r="M185" i="2"/>
  <c r="N184" i="2"/>
  <c r="H186" i="2"/>
  <c r="H78" i="1"/>
  <c r="H79" i="1" s="1"/>
  <c r="H80" i="1" s="1"/>
  <c r="N80" i="1" s="1"/>
  <c r="F583" i="1"/>
  <c r="G582" i="1"/>
  <c r="D54" i="1"/>
  <c r="E53" i="1"/>
  <c r="O41" i="1"/>
  <c r="P40" i="1"/>
  <c r="J186" i="2"/>
  <c r="BW186" i="2"/>
  <c r="AS185" i="2"/>
  <c r="I186" i="2"/>
  <c r="BQ186" i="2"/>
  <c r="AY184" i="2"/>
  <c r="U184" i="2"/>
  <c r="BK185" i="2"/>
  <c r="AM185" i="2"/>
  <c r="BE183" i="2"/>
  <c r="AG185" i="2"/>
  <c r="AA185" i="2"/>
  <c r="O184" i="2"/>
  <c r="BV188" i="2" l="1"/>
  <c r="BP188" i="2"/>
  <c r="BJ187" i="2"/>
  <c r="BD185" i="2"/>
  <c r="AX185" i="2"/>
  <c r="Z186" i="2"/>
  <c r="AR187" i="2"/>
  <c r="AF187" i="2"/>
  <c r="AL187" i="2"/>
  <c r="T185" i="2"/>
  <c r="S186" i="2"/>
  <c r="M186" i="2"/>
  <c r="N185" i="2"/>
  <c r="H187" i="2"/>
  <c r="H81" i="1"/>
  <c r="N81" i="1" s="1"/>
  <c r="G583" i="1"/>
  <c r="F584" i="1"/>
  <c r="D55" i="1"/>
  <c r="E54" i="1"/>
  <c r="O42" i="1"/>
  <c r="P41" i="1"/>
  <c r="J187" i="2"/>
  <c r="BE184" i="2"/>
  <c r="BW187" i="2"/>
  <c r="AG186" i="2"/>
  <c r="I187" i="2"/>
  <c r="U185" i="2"/>
  <c r="AS186" i="2"/>
  <c r="O185" i="2"/>
  <c r="BQ187" i="2"/>
  <c r="AA186" i="2"/>
  <c r="BK186" i="2"/>
  <c r="AM186" i="2"/>
  <c r="AY185" i="2"/>
  <c r="BV189" i="2" l="1"/>
  <c r="BP189" i="2"/>
  <c r="BJ188" i="2"/>
  <c r="BD186" i="2"/>
  <c r="Z187" i="2"/>
  <c r="AX186" i="2"/>
  <c r="AF188" i="2"/>
  <c r="AL188" i="2"/>
  <c r="AR188" i="2"/>
  <c r="T186" i="2"/>
  <c r="S187" i="2"/>
  <c r="M187" i="2"/>
  <c r="N186" i="2"/>
  <c r="H188" i="2"/>
  <c r="H82" i="1"/>
  <c r="N82" i="1" s="1"/>
  <c r="F585" i="1"/>
  <c r="G584" i="1"/>
  <c r="D56" i="1"/>
  <c r="E55" i="1"/>
  <c r="O43" i="1"/>
  <c r="P42" i="1"/>
  <c r="J188" i="2"/>
  <c r="AS187" i="2"/>
  <c r="BW188" i="2"/>
  <c r="AM187" i="2"/>
  <c r="I188" i="2"/>
  <c r="U186" i="2"/>
  <c r="AG187" i="2"/>
  <c r="BE185" i="2"/>
  <c r="BQ188" i="2"/>
  <c r="AY186" i="2"/>
  <c r="BK187" i="2"/>
  <c r="O186" i="2"/>
  <c r="AA187" i="2"/>
  <c r="BV190" i="2" l="1"/>
  <c r="BP190" i="2"/>
  <c r="BJ189" i="2"/>
  <c r="BD187" i="2"/>
  <c r="AX187" i="2"/>
  <c r="Z188" i="2"/>
  <c r="AL189" i="2"/>
  <c r="AR189" i="2"/>
  <c r="AF189" i="2"/>
  <c r="T187" i="2"/>
  <c r="S188" i="2"/>
  <c r="M188" i="2"/>
  <c r="N187" i="2"/>
  <c r="H189" i="2"/>
  <c r="H83" i="1"/>
  <c r="N83" i="1" s="1"/>
  <c r="G585" i="1"/>
  <c r="F586" i="1"/>
  <c r="D57" i="1"/>
  <c r="E56" i="1"/>
  <c r="O44" i="1"/>
  <c r="P43" i="1"/>
  <c r="J189" i="2"/>
  <c r="AG188" i="2"/>
  <c r="BW189" i="2"/>
  <c r="AS188" i="2"/>
  <c r="I189" i="2"/>
  <c r="U187" i="2"/>
  <c r="BK188" i="2"/>
  <c r="BQ189" i="2"/>
  <c r="AA188" i="2"/>
  <c r="AM188" i="2"/>
  <c r="BE186" i="2"/>
  <c r="AY187" i="2"/>
  <c r="O187" i="2"/>
  <c r="BV191" i="2" l="1"/>
  <c r="BP191" i="2"/>
  <c r="BJ190" i="2"/>
  <c r="BD188" i="2"/>
  <c r="Z189" i="2"/>
  <c r="AX188" i="2"/>
  <c r="AR190" i="2"/>
  <c r="AF190" i="2"/>
  <c r="AL190" i="2"/>
  <c r="T188" i="2"/>
  <c r="M189" i="2"/>
  <c r="S189" i="2"/>
  <c r="N188" i="2"/>
  <c r="H190" i="2"/>
  <c r="H84" i="1"/>
  <c r="N84" i="1" s="1"/>
  <c r="F587" i="1"/>
  <c r="G586" i="1"/>
  <c r="D58" i="1"/>
  <c r="E57" i="1"/>
  <c r="O45" i="1"/>
  <c r="P44" i="1"/>
  <c r="J190" i="2"/>
  <c r="BW190" i="2"/>
  <c r="AG189" i="2"/>
  <c r="I190" i="2"/>
  <c r="U188" i="2"/>
  <c r="AS189" i="2"/>
  <c r="AM189" i="2"/>
  <c r="BQ190" i="2"/>
  <c r="AY188" i="2"/>
  <c r="BK189" i="2"/>
  <c r="BE187" i="2"/>
  <c r="O188" i="2"/>
  <c r="AA189" i="2"/>
  <c r="BV192" i="2" l="1"/>
  <c r="BP192" i="2"/>
  <c r="BJ191" i="2"/>
  <c r="BD189" i="2"/>
  <c r="AX189" i="2"/>
  <c r="Z190" i="2"/>
  <c r="AF191" i="2"/>
  <c r="AL191" i="2"/>
  <c r="AR191" i="2"/>
  <c r="T189" i="2"/>
  <c r="S190" i="2"/>
  <c r="M190" i="2"/>
  <c r="N189" i="2"/>
  <c r="H191" i="2"/>
  <c r="H85" i="1"/>
  <c r="N85" i="1" s="1"/>
  <c r="G587" i="1"/>
  <c r="F588" i="1"/>
  <c r="D59" i="1"/>
  <c r="E58" i="1"/>
  <c r="O46" i="1"/>
  <c r="P45" i="1"/>
  <c r="J191" i="2"/>
  <c r="BE188" i="2"/>
  <c r="BW191" i="2"/>
  <c r="AM190" i="2"/>
  <c r="I191" i="2"/>
  <c r="AG190" i="2"/>
  <c r="AS190" i="2"/>
  <c r="BQ191" i="2"/>
  <c r="AA190" i="2"/>
  <c r="U189" i="2"/>
  <c r="BK190" i="2"/>
  <c r="O189" i="2"/>
  <c r="AY189" i="2"/>
  <c r="BV193" i="2" l="1"/>
  <c r="BP193" i="2"/>
  <c r="BJ192" i="2"/>
  <c r="BD190" i="2"/>
  <c r="Z191" i="2"/>
  <c r="AX190" i="2"/>
  <c r="AL192" i="2"/>
  <c r="AR192" i="2"/>
  <c r="AF192" i="2"/>
  <c r="T190" i="2"/>
  <c r="S191" i="2"/>
  <c r="M191" i="2"/>
  <c r="N190" i="2"/>
  <c r="H192" i="2"/>
  <c r="H86" i="1"/>
  <c r="N86" i="1" s="1"/>
  <c r="F589" i="1"/>
  <c r="G588" i="1"/>
  <c r="D60" i="1"/>
  <c r="E59" i="1"/>
  <c r="O47" i="1"/>
  <c r="P46" i="1"/>
  <c r="J192" i="2"/>
  <c r="BE189" i="2"/>
  <c r="AG191" i="2"/>
  <c r="BW192" i="2"/>
  <c r="AA191" i="2"/>
  <c r="AS191" i="2"/>
  <c r="I192" i="2"/>
  <c r="BQ192" i="2"/>
  <c r="AY190" i="2"/>
  <c r="U190" i="2"/>
  <c r="BK191" i="2"/>
  <c r="AM191" i="2"/>
  <c r="O190" i="2"/>
  <c r="BV194" i="2" l="1"/>
  <c r="BP194" i="2"/>
  <c r="BJ193" i="2"/>
  <c r="BD191" i="2"/>
  <c r="AX191" i="2"/>
  <c r="Z192" i="2"/>
  <c r="AR193" i="2"/>
  <c r="AF193" i="2"/>
  <c r="AL193" i="2"/>
  <c r="T191" i="2"/>
  <c r="S192" i="2"/>
  <c r="M192" i="2"/>
  <c r="N191" i="2"/>
  <c r="H193" i="2"/>
  <c r="H87" i="1"/>
  <c r="N87" i="1" s="1"/>
  <c r="G589" i="1"/>
  <c r="F590" i="1"/>
  <c r="D61" i="1"/>
  <c r="E60" i="1"/>
  <c r="O48" i="1"/>
  <c r="P47" i="1"/>
  <c r="J193" i="2"/>
  <c r="BE190" i="2"/>
  <c r="AM192" i="2"/>
  <c r="BW193" i="2"/>
  <c r="AY191" i="2"/>
  <c r="AG192" i="2"/>
  <c r="I193" i="2"/>
  <c r="BQ193" i="2"/>
  <c r="AA192" i="2"/>
  <c r="U191" i="2"/>
  <c r="BK192" i="2"/>
  <c r="AS192" i="2"/>
  <c r="O191" i="2"/>
  <c r="BV195" i="2" l="1"/>
  <c r="BP195" i="2"/>
  <c r="BJ194" i="2"/>
  <c r="BD192" i="2"/>
  <c r="Z193" i="2"/>
  <c r="AX192" i="2"/>
  <c r="AF194" i="2"/>
  <c r="AL194" i="2"/>
  <c r="AR194" i="2"/>
  <c r="T192" i="2"/>
  <c r="S193" i="2"/>
  <c r="M193" i="2"/>
  <c r="N192" i="2"/>
  <c r="H194" i="2"/>
  <c r="H88" i="1"/>
  <c r="N88" i="1" s="1"/>
  <c r="F591" i="1"/>
  <c r="G590" i="1"/>
  <c r="D62" i="1"/>
  <c r="E61" i="1"/>
  <c r="O49" i="1"/>
  <c r="P48" i="1"/>
  <c r="J194" i="2"/>
  <c r="BE191" i="2"/>
  <c r="AS193" i="2"/>
  <c r="AM193" i="2"/>
  <c r="BQ194" i="2"/>
  <c r="U192" i="2"/>
  <c r="AG193" i="2"/>
  <c r="BW194" i="2"/>
  <c r="AA193" i="2"/>
  <c r="I194" i="2"/>
  <c r="AY192" i="2"/>
  <c r="BK193" i="2"/>
  <c r="O192" i="2"/>
  <c r="BV196" i="2" l="1"/>
  <c r="BP196" i="2"/>
  <c r="BJ195" i="2"/>
  <c r="BD193" i="2"/>
  <c r="AX193" i="2"/>
  <c r="Z194" i="2"/>
  <c r="AL195" i="2"/>
  <c r="AR195" i="2"/>
  <c r="AF195" i="2"/>
  <c r="T193" i="2"/>
  <c r="M194" i="2"/>
  <c r="S194" i="2"/>
  <c r="N193" i="2"/>
  <c r="H195" i="2"/>
  <c r="H89" i="1"/>
  <c r="N89" i="1" s="1"/>
  <c r="G591" i="1"/>
  <c r="F592" i="1"/>
  <c r="D63" i="1"/>
  <c r="E62" i="1"/>
  <c r="O50" i="1"/>
  <c r="P49" i="1"/>
  <c r="J195" i="2"/>
  <c r="BE192" i="2"/>
  <c r="AG194" i="2"/>
  <c r="BQ195" i="2"/>
  <c r="U193" i="2"/>
  <c r="BK194" i="2"/>
  <c r="O193" i="2"/>
  <c r="BW195" i="2"/>
  <c r="AY193" i="2"/>
  <c r="AS194" i="2"/>
  <c r="I195" i="2"/>
  <c r="AA194" i="2"/>
  <c r="AM194" i="2"/>
  <c r="BV197" i="2" l="1"/>
  <c r="BP197" i="2"/>
  <c r="BJ196" i="2"/>
  <c r="BD194" i="2"/>
  <c r="Z195" i="2"/>
  <c r="AX194" i="2"/>
  <c r="AR196" i="2"/>
  <c r="AF196" i="2"/>
  <c r="AL196" i="2"/>
  <c r="T194" i="2"/>
  <c r="T195" i="2" s="1"/>
  <c r="M195" i="2"/>
  <c r="N194" i="2"/>
  <c r="H196" i="2"/>
  <c r="H90" i="1"/>
  <c r="N90" i="1" s="1"/>
  <c r="F593" i="1"/>
  <c r="G592" i="1"/>
  <c r="D64" i="1"/>
  <c r="E63" i="1"/>
  <c r="O51" i="1"/>
  <c r="P50" i="1"/>
  <c r="J196" i="2"/>
  <c r="BW196" i="2"/>
  <c r="AA195" i="2"/>
  <c r="AG195" i="2"/>
  <c r="AS195" i="2"/>
  <c r="AM195" i="2"/>
  <c r="BQ196" i="2"/>
  <c r="AY194" i="2"/>
  <c r="U194" i="2"/>
  <c r="I196" i="2"/>
  <c r="BK195" i="2"/>
  <c r="BE193" i="2"/>
  <c r="U195" i="2"/>
  <c r="O194" i="2"/>
  <c r="BV198" i="2" l="1"/>
  <c r="BP198" i="2"/>
  <c r="BJ197" i="2"/>
  <c r="BD195" i="2"/>
  <c r="AX195" i="2"/>
  <c r="Z196" i="2"/>
  <c r="AF197" i="2"/>
  <c r="AL197" i="2"/>
  <c r="AR197" i="2"/>
  <c r="S196" i="2"/>
  <c r="M196" i="2"/>
  <c r="N195" i="2"/>
  <c r="H197" i="2"/>
  <c r="H91" i="1"/>
  <c r="N91" i="1" s="1"/>
  <c r="G593" i="1"/>
  <c r="F594" i="1"/>
  <c r="D65" i="1"/>
  <c r="E64" i="1"/>
  <c r="O52" i="1"/>
  <c r="P51" i="1"/>
  <c r="J197" i="2"/>
  <c r="BW197" i="2"/>
  <c r="AY195" i="2"/>
  <c r="AM196" i="2"/>
  <c r="AG196" i="2"/>
  <c r="BE194" i="2"/>
  <c r="I197" i="2"/>
  <c r="BQ197" i="2"/>
  <c r="AA196" i="2"/>
  <c r="BK196" i="2"/>
  <c r="AS196" i="2"/>
  <c r="O195" i="2"/>
  <c r="BV199" i="2" l="1"/>
  <c r="BP199" i="2"/>
  <c r="BJ198" i="2"/>
  <c r="BD196" i="2"/>
  <c r="Z197" i="2"/>
  <c r="AX196" i="2"/>
  <c r="AL198" i="2"/>
  <c r="AR198" i="2"/>
  <c r="AF198" i="2"/>
  <c r="T196" i="2"/>
  <c r="T197" i="2" s="1"/>
  <c r="M197" i="2"/>
  <c r="N196" i="2"/>
  <c r="H198" i="2"/>
  <c r="H92" i="1"/>
  <c r="N92" i="1" s="1"/>
  <c r="F595" i="1"/>
  <c r="G594" i="1"/>
  <c r="D66" i="1"/>
  <c r="E65" i="1"/>
  <c r="O53" i="1"/>
  <c r="P52" i="1"/>
  <c r="J198" i="2"/>
  <c r="BW198" i="2"/>
  <c r="AA197" i="2"/>
  <c r="AS197" i="2"/>
  <c r="BQ198" i="2"/>
  <c r="AY196" i="2"/>
  <c r="U196" i="2"/>
  <c r="I198" i="2"/>
  <c r="BK197" i="2"/>
  <c r="AM197" i="2"/>
  <c r="BE195" i="2"/>
  <c r="AG197" i="2"/>
  <c r="U197" i="2"/>
  <c r="O196" i="2"/>
  <c r="BV200" i="2" l="1"/>
  <c r="BP200" i="2"/>
  <c r="BJ199" i="2"/>
  <c r="BD197" i="2"/>
  <c r="AX197" i="2"/>
  <c r="Z198" i="2"/>
  <c r="AR199" i="2"/>
  <c r="AF199" i="2"/>
  <c r="AL199" i="2"/>
  <c r="S198" i="2"/>
  <c r="M198" i="2"/>
  <c r="N197" i="2"/>
  <c r="H199" i="2"/>
  <c r="H93" i="1"/>
  <c r="N93" i="1" s="1"/>
  <c r="G595" i="1"/>
  <c r="F596" i="1"/>
  <c r="D67" i="1"/>
  <c r="E66" i="1"/>
  <c r="O54" i="1"/>
  <c r="P53" i="1"/>
  <c r="J199" i="2"/>
  <c r="BW199" i="2"/>
  <c r="AY197" i="2"/>
  <c r="BQ199" i="2"/>
  <c r="AA198" i="2"/>
  <c r="BK198" i="2"/>
  <c r="AS198" i="2"/>
  <c r="BE196" i="2"/>
  <c r="AM198" i="2"/>
  <c r="I199" i="2"/>
  <c r="AG198" i="2"/>
  <c r="O197" i="2"/>
  <c r="BV201" i="2" l="1"/>
  <c r="BP201" i="2"/>
  <c r="BJ200" i="2"/>
  <c r="BD198" i="2"/>
  <c r="Z199" i="2"/>
  <c r="AX198" i="2"/>
  <c r="AF200" i="2"/>
  <c r="AL200" i="2"/>
  <c r="AR200" i="2"/>
  <c r="T198" i="2"/>
  <c r="S199" i="2"/>
  <c r="M199" i="2"/>
  <c r="N198" i="2"/>
  <c r="H200" i="2"/>
  <c r="H94" i="1"/>
  <c r="N94" i="1" s="1"/>
  <c r="F597" i="1"/>
  <c r="G596" i="1"/>
  <c r="D68" i="1"/>
  <c r="E67" i="1"/>
  <c r="O55" i="1"/>
  <c r="P54" i="1"/>
  <c r="J200" i="2"/>
  <c r="BW200" i="2"/>
  <c r="AM199" i="2"/>
  <c r="I200" i="2"/>
  <c r="BQ200" i="2"/>
  <c r="AY198" i="2"/>
  <c r="U198" i="2"/>
  <c r="BK199" i="2"/>
  <c r="AG199" i="2"/>
  <c r="BE197" i="2"/>
  <c r="AS199" i="2"/>
  <c r="AA199" i="2"/>
  <c r="O198" i="2"/>
  <c r="BV202" i="2" l="1"/>
  <c r="BP202" i="2"/>
  <c r="BJ201" i="2"/>
  <c r="BD199" i="2"/>
  <c r="AX199" i="2"/>
  <c r="Z200" i="2"/>
  <c r="AL201" i="2"/>
  <c r="AR201" i="2"/>
  <c r="AF201" i="2"/>
  <c r="T199" i="2"/>
  <c r="S200" i="2"/>
  <c r="M200" i="2"/>
  <c r="N199" i="2"/>
  <c r="H201" i="2"/>
  <c r="H95" i="1"/>
  <c r="N95" i="1" s="1"/>
  <c r="G597" i="1"/>
  <c r="F598" i="1"/>
  <c r="D69" i="1"/>
  <c r="E68" i="1"/>
  <c r="O56" i="1"/>
  <c r="P55" i="1"/>
  <c r="J201" i="2"/>
  <c r="BE198" i="2"/>
  <c r="AG200" i="2"/>
  <c r="AY199" i="2"/>
  <c r="I201" i="2"/>
  <c r="BQ201" i="2"/>
  <c r="U199" i="2"/>
  <c r="AM200" i="2"/>
  <c r="BW201" i="2"/>
  <c r="AS200" i="2"/>
  <c r="AA200" i="2"/>
  <c r="BK200" i="2"/>
  <c r="O199" i="2"/>
  <c r="BV203" i="2" l="1"/>
  <c r="BP203" i="2"/>
  <c r="BJ202" i="2"/>
  <c r="BD200" i="2"/>
  <c r="Z201" i="2"/>
  <c r="AX200" i="2"/>
  <c r="AR202" i="2"/>
  <c r="AF202" i="2"/>
  <c r="AL202" i="2"/>
  <c r="T200" i="2"/>
  <c r="S201" i="2"/>
  <c r="M201" i="2"/>
  <c r="N200" i="2"/>
  <c r="S259" i="2"/>
  <c r="H202" i="2"/>
  <c r="H96" i="1"/>
  <c r="N96" i="1" s="1"/>
  <c r="F599" i="1"/>
  <c r="G598" i="1"/>
  <c r="D70" i="1"/>
  <c r="E69" i="1"/>
  <c r="O57" i="1"/>
  <c r="P56" i="1"/>
  <c r="J202" i="2"/>
  <c r="BK201" i="2"/>
  <c r="AS201" i="2"/>
  <c r="O200" i="2"/>
  <c r="BE199" i="2"/>
  <c r="AM201" i="2"/>
  <c r="BW202" i="2"/>
  <c r="AA201" i="2"/>
  <c r="AG201" i="2"/>
  <c r="I202" i="2"/>
  <c r="BQ202" i="2"/>
  <c r="AY200" i="2"/>
  <c r="U200" i="2"/>
  <c r="BV204" i="2" l="1"/>
  <c r="BP204" i="2"/>
  <c r="BJ203" i="2"/>
  <c r="BD201" i="2"/>
  <c r="AX201" i="2"/>
  <c r="Z202" i="2"/>
  <c r="AF203" i="2"/>
  <c r="AL203" i="2"/>
  <c r="AR203" i="2"/>
  <c r="T201" i="2"/>
  <c r="S202" i="2"/>
  <c r="M202" i="2"/>
  <c r="N201" i="2"/>
  <c r="S260" i="2"/>
  <c r="H203" i="2"/>
  <c r="H97" i="1"/>
  <c r="N97" i="1" s="1"/>
  <c r="G599" i="1"/>
  <c r="F600" i="1"/>
  <c r="D71" i="1"/>
  <c r="E70" i="1"/>
  <c r="O58" i="1"/>
  <c r="P57" i="1"/>
  <c r="J203" i="2"/>
  <c r="BK202" i="2"/>
  <c r="AG202" i="2"/>
  <c r="O201" i="2"/>
  <c r="BE200" i="2"/>
  <c r="AS202" i="2"/>
  <c r="BW203" i="2"/>
  <c r="AY201" i="2"/>
  <c r="AM202" i="2"/>
  <c r="I203" i="2"/>
  <c r="AA202" i="2"/>
  <c r="U201" i="2"/>
  <c r="BQ203" i="2"/>
  <c r="BV205" i="2" l="1"/>
  <c r="BP205" i="2"/>
  <c r="BJ204" i="2"/>
  <c r="BD202" i="2"/>
  <c r="Z203" i="2"/>
  <c r="AX202" i="2"/>
  <c r="AL204" i="2"/>
  <c r="AR204" i="2"/>
  <c r="AF204" i="2"/>
  <c r="T202" i="2"/>
  <c r="S203" i="2"/>
  <c r="M203" i="2"/>
  <c r="N202" i="2"/>
  <c r="S261" i="2"/>
  <c r="H204" i="2"/>
  <c r="H98" i="1"/>
  <c r="N98" i="1" s="1"/>
  <c r="F601" i="1"/>
  <c r="G600" i="1"/>
  <c r="D72" i="1"/>
  <c r="E71" i="1"/>
  <c r="O59" i="1"/>
  <c r="P58" i="1"/>
  <c r="J204" i="2"/>
  <c r="BK203" i="2"/>
  <c r="AG203" i="2"/>
  <c r="O202" i="2"/>
  <c r="AA203" i="2"/>
  <c r="AS203" i="2"/>
  <c r="BQ204" i="2"/>
  <c r="U202" i="2"/>
  <c r="BE201" i="2"/>
  <c r="AM203" i="2"/>
  <c r="BW204" i="2"/>
  <c r="I204" i="2"/>
  <c r="AY202" i="2"/>
  <c r="BV206" i="2" l="1"/>
  <c r="BP206" i="2"/>
  <c r="BJ205" i="2"/>
  <c r="BD203" i="2"/>
  <c r="AX203" i="2"/>
  <c r="Z204" i="2"/>
  <c r="AR205" i="2"/>
  <c r="AF205" i="2"/>
  <c r="AL205" i="2"/>
  <c r="T203" i="2"/>
  <c r="S204" i="2"/>
  <c r="M204" i="2"/>
  <c r="N203" i="2"/>
  <c r="H205" i="2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G601" i="1"/>
  <c r="F602" i="1"/>
  <c r="D73" i="1"/>
  <c r="E72" i="1"/>
  <c r="O60" i="1"/>
  <c r="P59" i="1"/>
  <c r="J205" i="2"/>
  <c r="BE202" i="2"/>
  <c r="AM204" i="2"/>
  <c r="BW205" i="2"/>
  <c r="AY203" i="2"/>
  <c r="AG204" i="2"/>
  <c r="I205" i="2"/>
  <c r="BQ205" i="2"/>
  <c r="AA204" i="2"/>
  <c r="BK204" i="2"/>
  <c r="AS204" i="2"/>
  <c r="U203" i="2"/>
  <c r="O203" i="2"/>
  <c r="BV207" i="2" l="1"/>
  <c r="BP207" i="2"/>
  <c r="BJ206" i="2"/>
  <c r="BD204" i="2"/>
  <c r="Z205" i="2"/>
  <c r="AX204" i="2"/>
  <c r="AF206" i="2"/>
  <c r="AL206" i="2"/>
  <c r="AR206" i="2"/>
  <c r="T204" i="2"/>
  <c r="M205" i="2"/>
  <c r="S205" i="2"/>
  <c r="N204" i="2"/>
  <c r="H206" i="2"/>
  <c r="H117" i="1"/>
  <c r="N116" i="1"/>
  <c r="F603" i="1"/>
  <c r="G602" i="1"/>
  <c r="D74" i="1"/>
  <c r="E73" i="1"/>
  <c r="O61" i="1"/>
  <c r="P60" i="1"/>
  <c r="J206" i="2"/>
  <c r="BK205" i="2"/>
  <c r="AG205" i="2"/>
  <c r="O204" i="2"/>
  <c r="BE203" i="2"/>
  <c r="AS205" i="2"/>
  <c r="BW206" i="2"/>
  <c r="AA205" i="2"/>
  <c r="I206" i="2"/>
  <c r="BQ206" i="2"/>
  <c r="AY204" i="2"/>
  <c r="U204" i="2"/>
  <c r="AM205" i="2"/>
  <c r="BV208" i="2" l="1"/>
  <c r="BP208" i="2"/>
  <c r="BJ207" i="2"/>
  <c r="BD205" i="2"/>
  <c r="AX205" i="2"/>
  <c r="Z206" i="2"/>
  <c r="AL207" i="2"/>
  <c r="AR207" i="2"/>
  <c r="AF207" i="2"/>
  <c r="T205" i="2"/>
  <c r="M206" i="2"/>
  <c r="S206" i="2"/>
  <c r="N205" i="2"/>
  <c r="H207" i="2"/>
  <c r="H118" i="1"/>
  <c r="H119" i="1" s="1"/>
  <c r="H120" i="1" s="1"/>
  <c r="N117" i="1"/>
  <c r="G603" i="1"/>
  <c r="F604" i="1"/>
  <c r="D75" i="1"/>
  <c r="E74" i="1"/>
  <c r="O62" i="1"/>
  <c r="P61" i="1"/>
  <c r="J207" i="2"/>
  <c r="BK206" i="2"/>
  <c r="AM206" i="2"/>
  <c r="O205" i="2"/>
  <c r="AY205" i="2"/>
  <c r="I207" i="2"/>
  <c r="BQ207" i="2"/>
  <c r="U205" i="2"/>
  <c r="BE204" i="2"/>
  <c r="AG206" i="2"/>
  <c r="BW207" i="2"/>
  <c r="AS206" i="2"/>
  <c r="AA206" i="2"/>
  <c r="BV209" i="2" l="1"/>
  <c r="BP209" i="2"/>
  <c r="BJ208" i="2"/>
  <c r="BD206" i="2"/>
  <c r="Z207" i="2"/>
  <c r="AX206" i="2"/>
  <c r="AR208" i="2"/>
  <c r="AF208" i="2"/>
  <c r="AL208" i="2"/>
  <c r="T206" i="2"/>
  <c r="S207" i="2"/>
  <c r="M207" i="2"/>
  <c r="N206" i="2"/>
  <c r="H208" i="2"/>
  <c r="H121" i="1"/>
  <c r="N120" i="1"/>
  <c r="F605" i="1"/>
  <c r="G604" i="1"/>
  <c r="D76" i="1"/>
  <c r="E75" i="1"/>
  <c r="O63" i="1"/>
  <c r="P62" i="1"/>
  <c r="J208" i="2"/>
  <c r="BK207" i="2"/>
  <c r="AS207" i="2"/>
  <c r="O206" i="2"/>
  <c r="BE205" i="2"/>
  <c r="AM207" i="2"/>
  <c r="BW208" i="2"/>
  <c r="AA207" i="2"/>
  <c r="AG207" i="2"/>
  <c r="I208" i="2"/>
  <c r="BQ208" i="2"/>
  <c r="AY206" i="2"/>
  <c r="U206" i="2"/>
  <c r="BV210" i="2" l="1"/>
  <c r="BP210" i="2"/>
  <c r="BJ209" i="2"/>
  <c r="BD207" i="2"/>
  <c r="AX207" i="2"/>
  <c r="Z208" i="2"/>
  <c r="AF209" i="2"/>
  <c r="AL209" i="2"/>
  <c r="AR209" i="2"/>
  <c r="T207" i="2"/>
  <c r="M208" i="2"/>
  <c r="S208" i="2"/>
  <c r="N207" i="2"/>
  <c r="H209" i="2"/>
  <c r="H122" i="1"/>
  <c r="N121" i="1"/>
  <c r="G605" i="1"/>
  <c r="F606" i="1"/>
  <c r="D77" i="1"/>
  <c r="E76" i="1"/>
  <c r="O64" i="1"/>
  <c r="P63" i="1"/>
  <c r="J209" i="2"/>
  <c r="BK208" i="2"/>
  <c r="AG208" i="2"/>
  <c r="O207" i="2"/>
  <c r="BE206" i="2"/>
  <c r="AS208" i="2"/>
  <c r="BW209" i="2"/>
  <c r="AY207" i="2"/>
  <c r="AM208" i="2"/>
  <c r="BQ209" i="2"/>
  <c r="U207" i="2"/>
  <c r="I209" i="2"/>
  <c r="AA208" i="2"/>
  <c r="BV211" i="2" l="1"/>
  <c r="BP211" i="2"/>
  <c r="BJ210" i="2"/>
  <c r="BD208" i="2"/>
  <c r="Z209" i="2"/>
  <c r="AX208" i="2"/>
  <c r="AL210" i="2"/>
  <c r="AR210" i="2"/>
  <c r="AF210" i="2"/>
  <c r="T208" i="2"/>
  <c r="T209" i="2" s="1"/>
  <c r="M209" i="2"/>
  <c r="N208" i="2"/>
  <c r="H210" i="2"/>
  <c r="H123" i="1"/>
  <c r="N122" i="1"/>
  <c r="G606" i="1"/>
  <c r="F607" i="1"/>
  <c r="D78" i="1"/>
  <c r="E77" i="1"/>
  <c r="O65" i="1"/>
  <c r="P64" i="1"/>
  <c r="J210" i="2"/>
  <c r="BE207" i="2"/>
  <c r="AG209" i="2"/>
  <c r="BW210" i="2"/>
  <c r="AA209" i="2"/>
  <c r="AS209" i="2"/>
  <c r="BQ210" i="2"/>
  <c r="AY208" i="2"/>
  <c r="U208" i="2"/>
  <c r="I210" i="2"/>
  <c r="BK209" i="2"/>
  <c r="AM209" i="2"/>
  <c r="O208" i="2"/>
  <c r="U209" i="2"/>
  <c r="BV212" i="2" l="1"/>
  <c r="BP212" i="2"/>
  <c r="BJ211" i="2"/>
  <c r="BD209" i="2"/>
  <c r="AX209" i="2"/>
  <c r="Z210" i="2"/>
  <c r="AR211" i="2"/>
  <c r="AF211" i="2"/>
  <c r="AL211" i="2"/>
  <c r="M210" i="2"/>
  <c r="N209" i="2"/>
  <c r="T210" i="2"/>
  <c r="H211" i="2"/>
  <c r="H124" i="1"/>
  <c r="H125" i="1" s="1"/>
  <c r="H126" i="1" s="1"/>
  <c r="N123" i="1"/>
  <c r="F608" i="1"/>
  <c r="G607" i="1"/>
  <c r="D79" i="1"/>
  <c r="E78" i="1"/>
  <c r="O66" i="1"/>
  <c r="P65" i="1"/>
  <c r="J211" i="2"/>
  <c r="BE208" i="2"/>
  <c r="AM210" i="2"/>
  <c r="I211" i="2"/>
  <c r="BQ211" i="2"/>
  <c r="O209" i="2"/>
  <c r="AS210" i="2"/>
  <c r="BW211" i="2"/>
  <c r="AY209" i="2"/>
  <c r="AG210" i="2"/>
  <c r="AA210" i="2"/>
  <c r="BK210" i="2"/>
  <c r="U210" i="2"/>
  <c r="BV213" i="2" l="1"/>
  <c r="BP213" i="2"/>
  <c r="BJ212" i="2"/>
  <c r="BD210" i="2"/>
  <c r="Z211" i="2"/>
  <c r="AX210" i="2"/>
  <c r="AF212" i="2"/>
  <c r="AL212" i="2"/>
  <c r="AR212" i="2"/>
  <c r="M211" i="2"/>
  <c r="N210" i="2"/>
  <c r="S269" i="2"/>
  <c r="T211" i="2"/>
  <c r="H212" i="2"/>
  <c r="H127" i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N126" i="1"/>
  <c r="G608" i="1"/>
  <c r="F609" i="1"/>
  <c r="D80" i="1"/>
  <c r="E79" i="1"/>
  <c r="O67" i="1"/>
  <c r="P66" i="1"/>
  <c r="J212" i="2"/>
  <c r="BK211" i="2"/>
  <c r="AG211" i="2"/>
  <c r="AA211" i="2"/>
  <c r="I212" i="2"/>
  <c r="BQ212" i="2"/>
  <c r="U211" i="2"/>
  <c r="BE209" i="2"/>
  <c r="AS211" i="2"/>
  <c r="BW212" i="2"/>
  <c r="AM211" i="2"/>
  <c r="AY210" i="2"/>
  <c r="O210" i="2"/>
  <c r="BV214" i="2" l="1"/>
  <c r="BP214" i="2"/>
  <c r="BJ213" i="2"/>
  <c r="BD211" i="2"/>
  <c r="AX211" i="2"/>
  <c r="Z212" i="2"/>
  <c r="AL213" i="2"/>
  <c r="AR213" i="2"/>
  <c r="AF213" i="2"/>
  <c r="M212" i="2"/>
  <c r="N211" i="2"/>
  <c r="T212" i="2"/>
  <c r="H213" i="2"/>
  <c r="H141" i="1"/>
  <c r="H142" i="1" s="1"/>
  <c r="H143" i="1" s="1"/>
  <c r="H144" i="1" s="1"/>
  <c r="H145" i="1" s="1"/>
  <c r="N140" i="1"/>
  <c r="F610" i="1"/>
  <c r="G609" i="1"/>
  <c r="D81" i="1"/>
  <c r="E80" i="1"/>
  <c r="O68" i="1"/>
  <c r="P67" i="1"/>
  <c r="J213" i="2"/>
  <c r="BE210" i="2"/>
  <c r="AG212" i="2"/>
  <c r="BW213" i="2"/>
  <c r="AS212" i="2"/>
  <c r="I213" i="2"/>
  <c r="BQ213" i="2"/>
  <c r="O211" i="2"/>
  <c r="AY211" i="2"/>
  <c r="AA212" i="2"/>
  <c r="BK212" i="2"/>
  <c r="AM212" i="2"/>
  <c r="U212" i="2"/>
  <c r="BV215" i="2" l="1"/>
  <c r="BP215" i="2"/>
  <c r="BJ214" i="2"/>
  <c r="BD212" i="2"/>
  <c r="Z213" i="2"/>
  <c r="AX212" i="2"/>
  <c r="AR214" i="2"/>
  <c r="AF214" i="2"/>
  <c r="AL214" i="2"/>
  <c r="M213" i="2"/>
  <c r="N212" i="2"/>
  <c r="T213" i="2"/>
  <c r="H214" i="2"/>
  <c r="N145" i="1"/>
  <c r="H146" i="1"/>
  <c r="G610" i="1"/>
  <c r="F611" i="1"/>
  <c r="D82" i="1"/>
  <c r="E81" i="1"/>
  <c r="O69" i="1"/>
  <c r="P68" i="1"/>
  <c r="J214" i="2"/>
  <c r="BE211" i="2"/>
  <c r="AM213" i="2"/>
  <c r="I214" i="2"/>
  <c r="BQ214" i="2"/>
  <c r="O212" i="2"/>
  <c r="AS213" i="2"/>
  <c r="BW214" i="2"/>
  <c r="AA213" i="2"/>
  <c r="AG213" i="2"/>
  <c r="AY212" i="2"/>
  <c r="BK213" i="2"/>
  <c r="U213" i="2"/>
  <c r="BV216" i="2" l="1"/>
  <c r="BP216" i="2"/>
  <c r="BJ215" i="2"/>
  <c r="BD213" i="2"/>
  <c r="AX213" i="2"/>
  <c r="Z214" i="2"/>
  <c r="AF215" i="2"/>
  <c r="AL215" i="2"/>
  <c r="AR215" i="2"/>
  <c r="M214" i="2"/>
  <c r="N213" i="2"/>
  <c r="S272" i="2"/>
  <c r="T214" i="2"/>
  <c r="H215" i="2"/>
  <c r="N146" i="1"/>
  <c r="H147" i="1"/>
  <c r="F612" i="1"/>
  <c r="G611" i="1"/>
  <c r="D83" i="1"/>
  <c r="E82" i="1"/>
  <c r="O70" i="1"/>
  <c r="P69" i="1"/>
  <c r="J215" i="2"/>
  <c r="BK214" i="2"/>
  <c r="AG214" i="2"/>
  <c r="O213" i="2"/>
  <c r="AM214" i="2"/>
  <c r="I215" i="2"/>
  <c r="BQ215" i="2"/>
  <c r="U214" i="2"/>
  <c r="BE212" i="2"/>
  <c r="AS214" i="2"/>
  <c r="BW215" i="2"/>
  <c r="AY213" i="2"/>
  <c r="AA214" i="2"/>
  <c r="BV217" i="2" l="1"/>
  <c r="BP217" i="2"/>
  <c r="BJ216" i="2"/>
  <c r="BD214" i="2"/>
  <c r="Z215" i="2"/>
  <c r="AX214" i="2"/>
  <c r="AR216" i="2"/>
  <c r="AF216" i="2"/>
  <c r="AL216" i="2"/>
  <c r="M215" i="2"/>
  <c r="N214" i="2"/>
  <c r="T215" i="2"/>
  <c r="H216" i="2"/>
  <c r="N147" i="1"/>
  <c r="H148" i="1"/>
  <c r="G612" i="1"/>
  <c r="F613" i="1"/>
  <c r="D84" i="1"/>
  <c r="E83" i="1"/>
  <c r="O71" i="1"/>
  <c r="P70" i="1"/>
  <c r="J216" i="2"/>
  <c r="BE213" i="2"/>
  <c r="AM215" i="2"/>
  <c r="BW216" i="2"/>
  <c r="AA215" i="2"/>
  <c r="AG215" i="2"/>
  <c r="I216" i="2"/>
  <c r="BQ216" i="2"/>
  <c r="AY214" i="2"/>
  <c r="O214" i="2"/>
  <c r="BK215" i="2"/>
  <c r="U215" i="2"/>
  <c r="AS215" i="2"/>
  <c r="BV218" i="2" l="1"/>
  <c r="BP218" i="2"/>
  <c r="BJ217" i="2"/>
  <c r="BD215" i="2"/>
  <c r="AX215" i="2"/>
  <c r="Z216" i="2"/>
  <c r="AF217" i="2"/>
  <c r="AL217" i="2"/>
  <c r="AR217" i="2"/>
  <c r="M216" i="2"/>
  <c r="N215" i="2"/>
  <c r="T216" i="2"/>
  <c r="H217" i="2"/>
  <c r="N148" i="1"/>
  <c r="H149" i="1"/>
  <c r="F614" i="1"/>
  <c r="G613" i="1"/>
  <c r="D85" i="1"/>
  <c r="E84" i="1"/>
  <c r="O72" i="1"/>
  <c r="P71" i="1"/>
  <c r="J217" i="2"/>
  <c r="BE214" i="2"/>
  <c r="AM216" i="2"/>
  <c r="BW217" i="2"/>
  <c r="AY215" i="2"/>
  <c r="I217" i="2"/>
  <c r="BQ217" i="2"/>
  <c r="AG216" i="2"/>
  <c r="O215" i="2"/>
  <c r="AS216" i="2"/>
  <c r="AA216" i="2"/>
  <c r="BK216" i="2"/>
  <c r="U216" i="2"/>
  <c r="BV219" i="2" l="1"/>
  <c r="BP219" i="2"/>
  <c r="BJ218" i="2"/>
  <c r="BD216" i="2"/>
  <c r="Z217" i="2"/>
  <c r="AX216" i="2"/>
  <c r="AR218" i="2"/>
  <c r="AF218" i="2"/>
  <c r="AL218" i="2"/>
  <c r="M217" i="2"/>
  <c r="S217" i="2"/>
  <c r="N216" i="2"/>
  <c r="S275" i="2"/>
  <c r="H218" i="2"/>
  <c r="N149" i="1"/>
  <c r="H150" i="1"/>
  <c r="G614" i="1"/>
  <c r="F615" i="1"/>
  <c r="D86" i="1"/>
  <c r="E85" i="1"/>
  <c r="O73" i="1"/>
  <c r="P72" i="1"/>
  <c r="J218" i="2"/>
  <c r="BK217" i="2"/>
  <c r="AS217" i="2"/>
  <c r="BW218" i="2"/>
  <c r="AM217" i="2"/>
  <c r="AY216" i="2"/>
  <c r="BE215" i="2"/>
  <c r="AG217" i="2"/>
  <c r="I218" i="2"/>
  <c r="AA217" i="2"/>
  <c r="BQ218" i="2"/>
  <c r="O216" i="2"/>
  <c r="BV220" i="2" l="1"/>
  <c r="BP220" i="2"/>
  <c r="BJ219" i="2"/>
  <c r="BD217" i="2"/>
  <c r="AX217" i="2"/>
  <c r="Z218" i="2"/>
  <c r="AL219" i="2"/>
  <c r="AR219" i="2"/>
  <c r="AF219" i="2"/>
  <c r="T217" i="2"/>
  <c r="M218" i="2"/>
  <c r="S218" i="2"/>
  <c r="N217" i="2"/>
  <c r="H219" i="2"/>
  <c r="N150" i="1"/>
  <c r="H151" i="1"/>
  <c r="F616" i="1"/>
  <c r="G615" i="1"/>
  <c r="D87" i="1"/>
  <c r="E86" i="1"/>
  <c r="O74" i="1"/>
  <c r="P73" i="1"/>
  <c r="J219" i="2"/>
  <c r="BK218" i="2"/>
  <c r="BE216" i="2"/>
  <c r="AG218" i="2"/>
  <c r="I219" i="2"/>
  <c r="BQ219" i="2"/>
  <c r="U217" i="2"/>
  <c r="BW219" i="2"/>
  <c r="AY217" i="2"/>
  <c r="AS218" i="2"/>
  <c r="AA218" i="2"/>
  <c r="AM218" i="2"/>
  <c r="O217" i="2"/>
  <c r="BV221" i="2" l="1"/>
  <c r="BP221" i="2"/>
  <c r="BJ220" i="2"/>
  <c r="BD218" i="2"/>
  <c r="Z219" i="2"/>
  <c r="AX218" i="2"/>
  <c r="AR220" i="2"/>
  <c r="AF220" i="2"/>
  <c r="AL220" i="2"/>
  <c r="T218" i="2"/>
  <c r="M219" i="2"/>
  <c r="S219" i="2"/>
  <c r="N218" i="2"/>
  <c r="H220" i="2"/>
  <c r="H152" i="1"/>
  <c r="N151" i="1"/>
  <c r="G616" i="1"/>
  <c r="F617" i="1"/>
  <c r="D88" i="1"/>
  <c r="E87" i="1"/>
  <c r="O75" i="1"/>
  <c r="P74" i="1"/>
  <c r="J220" i="2"/>
  <c r="BK219" i="2"/>
  <c r="AS219" i="2"/>
  <c r="O218" i="2"/>
  <c r="BE217" i="2"/>
  <c r="AM219" i="2"/>
  <c r="BW220" i="2"/>
  <c r="AA219" i="2"/>
  <c r="AG219" i="2"/>
  <c r="BQ220" i="2"/>
  <c r="U218" i="2"/>
  <c r="I220" i="2"/>
  <c r="AY218" i="2"/>
  <c r="BV222" i="2" l="1"/>
  <c r="BP222" i="2"/>
  <c r="BJ221" i="2"/>
  <c r="BD219" i="2"/>
  <c r="AX219" i="2"/>
  <c r="Z220" i="2"/>
  <c r="AF221" i="2"/>
  <c r="AL221" i="2"/>
  <c r="AR221" i="2"/>
  <c r="T219" i="2"/>
  <c r="M220" i="2"/>
  <c r="S220" i="2"/>
  <c r="N219" i="2"/>
  <c r="H221" i="2"/>
  <c r="N152" i="1"/>
  <c r="H153" i="1"/>
  <c r="F618" i="1"/>
  <c r="G617" i="1"/>
  <c r="D89" i="1"/>
  <c r="E88" i="1"/>
  <c r="O76" i="1"/>
  <c r="P75" i="1"/>
  <c r="J221" i="2"/>
  <c r="BK220" i="2"/>
  <c r="AG220" i="2"/>
  <c r="O219" i="2"/>
  <c r="BW221" i="2"/>
  <c r="AM220" i="2"/>
  <c r="AA220" i="2"/>
  <c r="BE218" i="2"/>
  <c r="AS220" i="2"/>
  <c r="AY219" i="2"/>
  <c r="I221" i="2"/>
  <c r="BQ221" i="2"/>
  <c r="U219" i="2"/>
  <c r="BV223" i="2" l="1"/>
  <c r="BP223" i="2"/>
  <c r="BJ222" i="2"/>
  <c r="BD220" i="2"/>
  <c r="Z221" i="2"/>
  <c r="AX220" i="2"/>
  <c r="AL222" i="2"/>
  <c r="AR222" i="2"/>
  <c r="AF222" i="2"/>
  <c r="T220" i="2"/>
  <c r="M221" i="2"/>
  <c r="N220" i="2"/>
  <c r="H222" i="2"/>
  <c r="N153" i="1"/>
  <c r="H154" i="1"/>
  <c r="G618" i="1"/>
  <c r="F619" i="1"/>
  <c r="D90" i="1"/>
  <c r="E89" i="1"/>
  <c r="O77" i="1"/>
  <c r="P76" i="1"/>
  <c r="J222" i="2"/>
  <c r="BE219" i="2"/>
  <c r="AG221" i="2"/>
  <c r="I222" i="2"/>
  <c r="BQ222" i="2"/>
  <c r="AM221" i="2"/>
  <c r="BW222" i="2"/>
  <c r="AA221" i="2"/>
  <c r="AS221" i="2"/>
  <c r="AY220" i="2"/>
  <c r="BK221" i="2"/>
  <c r="O220" i="2"/>
  <c r="BV224" i="2" l="1"/>
  <c r="BP224" i="2"/>
  <c r="BJ223" i="2"/>
  <c r="BD221" i="2"/>
  <c r="AX221" i="2"/>
  <c r="Z222" i="2"/>
  <c r="AR223" i="2"/>
  <c r="AF223" i="2"/>
  <c r="AL223" i="2"/>
  <c r="T221" i="2"/>
  <c r="T222" i="2" s="1"/>
  <c r="M222" i="2"/>
  <c r="N221" i="2"/>
  <c r="H223" i="2"/>
  <c r="N154" i="1"/>
  <c r="H155" i="1"/>
  <c r="F620" i="1"/>
  <c r="G619" i="1"/>
  <c r="D91" i="1"/>
  <c r="E90" i="1"/>
  <c r="O78" i="1"/>
  <c r="P77" i="1"/>
  <c r="J223" i="2"/>
  <c r="BE220" i="2"/>
  <c r="AM222" i="2"/>
  <c r="AA222" i="2"/>
  <c r="BK222" i="2"/>
  <c r="U220" i="2"/>
  <c r="BW223" i="2"/>
  <c r="AY221" i="2"/>
  <c r="AG222" i="2"/>
  <c r="U222" i="2"/>
  <c r="BQ223" i="2"/>
  <c r="U221" i="2"/>
  <c r="AS222" i="2"/>
  <c r="I223" i="2"/>
  <c r="O221" i="2"/>
  <c r="BV225" i="2" l="1"/>
  <c r="BP225" i="2"/>
  <c r="BJ224" i="2"/>
  <c r="BD222" i="2"/>
  <c r="Z223" i="2"/>
  <c r="AX222" i="2"/>
  <c r="AF224" i="2"/>
  <c r="AL224" i="2"/>
  <c r="AR224" i="2"/>
  <c r="M223" i="2"/>
  <c r="N222" i="2"/>
  <c r="T223" i="2"/>
  <c r="H224" i="2"/>
  <c r="N155" i="1"/>
  <c r="H156" i="1"/>
  <c r="F621" i="1"/>
  <c r="G620" i="1"/>
  <c r="D92" i="1"/>
  <c r="E91" i="1"/>
  <c r="O79" i="1"/>
  <c r="P78" i="1"/>
  <c r="J224" i="2"/>
  <c r="BE221" i="2"/>
  <c r="AM223" i="2"/>
  <c r="I224" i="2"/>
  <c r="BQ224" i="2"/>
  <c r="BK223" i="2"/>
  <c r="U223" i="2"/>
  <c r="BW224" i="2"/>
  <c r="AA223" i="2"/>
  <c r="AS223" i="2"/>
  <c r="AY222" i="2"/>
  <c r="O222" i="2"/>
  <c r="AG223" i="2"/>
  <c r="BV226" i="2" l="1"/>
  <c r="BP226" i="2"/>
  <c r="BJ225" i="2"/>
  <c r="BD223" i="2"/>
  <c r="AX223" i="2"/>
  <c r="Z224" i="2"/>
  <c r="AL225" i="2"/>
  <c r="AR225" i="2"/>
  <c r="AF225" i="2"/>
  <c r="M224" i="2"/>
  <c r="N223" i="2"/>
  <c r="T224" i="2"/>
  <c r="H225" i="2"/>
  <c r="N156" i="1"/>
  <c r="H157" i="1"/>
  <c r="F622" i="1"/>
  <c r="G621" i="1"/>
  <c r="D93" i="1"/>
  <c r="E92" i="1"/>
  <c r="O80" i="1"/>
  <c r="P79" i="1"/>
  <c r="J225" i="2"/>
  <c r="BE222" i="2"/>
  <c r="AS224" i="2"/>
  <c r="I225" i="2"/>
  <c r="BQ225" i="2"/>
  <c r="AG224" i="2"/>
  <c r="U224" i="2"/>
  <c r="BW225" i="2"/>
  <c r="AY223" i="2"/>
  <c r="AM224" i="2"/>
  <c r="AA224" i="2"/>
  <c r="BK224" i="2"/>
  <c r="O223" i="2"/>
  <c r="BV227" i="2" l="1"/>
  <c r="BP227" i="2"/>
  <c r="BJ226" i="2"/>
  <c r="BD224" i="2"/>
  <c r="Z225" i="2"/>
  <c r="AX224" i="2"/>
  <c r="AF226" i="2"/>
  <c r="AL226" i="2"/>
  <c r="AR226" i="2"/>
  <c r="M225" i="2"/>
  <c r="N224" i="2"/>
  <c r="T225" i="2"/>
  <c r="H226" i="2"/>
  <c r="N157" i="1"/>
  <c r="H158" i="1"/>
  <c r="G622" i="1"/>
  <c r="F623" i="1"/>
  <c r="D94" i="1"/>
  <c r="E93" i="1"/>
  <c r="O81" i="1"/>
  <c r="P80" i="1"/>
  <c r="J226" i="2"/>
  <c r="BE223" i="2"/>
  <c r="AS225" i="2"/>
  <c r="BW226" i="2"/>
  <c r="AA225" i="2"/>
  <c r="AM225" i="2"/>
  <c r="I226" i="2"/>
  <c r="BQ226" i="2"/>
  <c r="AY224" i="2"/>
  <c r="BK225" i="2"/>
  <c r="AG225" i="2"/>
  <c r="O224" i="2"/>
  <c r="U225" i="2"/>
  <c r="BV228" i="2" l="1"/>
  <c r="BP228" i="2"/>
  <c r="BJ227" i="2"/>
  <c r="BD225" i="2"/>
  <c r="AX225" i="2"/>
  <c r="Z226" i="2"/>
  <c r="AL227" i="2"/>
  <c r="AR227" i="2"/>
  <c r="AF227" i="2"/>
  <c r="M226" i="2"/>
  <c r="N225" i="2"/>
  <c r="T226" i="2"/>
  <c r="H227" i="2"/>
  <c r="N158" i="1"/>
  <c r="H159" i="1"/>
  <c r="F624" i="1"/>
  <c r="G623" i="1"/>
  <c r="D95" i="1"/>
  <c r="E94" i="1"/>
  <c r="O82" i="1"/>
  <c r="P81" i="1"/>
  <c r="J227" i="2"/>
  <c r="BE224" i="2"/>
  <c r="AG226" i="2"/>
  <c r="AY225" i="2"/>
  <c r="I227" i="2"/>
  <c r="BQ227" i="2"/>
  <c r="O225" i="2"/>
  <c r="AM226" i="2"/>
  <c r="U226" i="2"/>
  <c r="BW227" i="2"/>
  <c r="AS226" i="2"/>
  <c r="AA226" i="2"/>
  <c r="BK226" i="2"/>
  <c r="BV229" i="2" l="1"/>
  <c r="BP229" i="2"/>
  <c r="BJ228" i="2"/>
  <c r="BD226" i="2"/>
  <c r="Z227" i="2"/>
  <c r="AX226" i="2"/>
  <c r="AR228" i="2"/>
  <c r="AF228" i="2"/>
  <c r="AL228" i="2"/>
  <c r="M227" i="2"/>
  <c r="N226" i="2"/>
  <c r="T227" i="2"/>
  <c r="H228" i="2"/>
  <c r="N159" i="1"/>
  <c r="H160" i="1"/>
  <c r="G624" i="1"/>
  <c r="F625" i="1"/>
  <c r="D96" i="1"/>
  <c r="E95" i="1"/>
  <c r="O83" i="1"/>
  <c r="P82" i="1"/>
  <c r="J228" i="2"/>
  <c r="BE225" i="2"/>
  <c r="BW228" i="2"/>
  <c r="AG227" i="2"/>
  <c r="BQ228" i="2"/>
  <c r="AY226" i="2"/>
  <c r="O226" i="2"/>
  <c r="BK227" i="2"/>
  <c r="AS227" i="2"/>
  <c r="U227" i="2"/>
  <c r="AM227" i="2"/>
  <c r="AA227" i="2"/>
  <c r="I228" i="2"/>
  <c r="BV230" i="2" l="1"/>
  <c r="BP230" i="2"/>
  <c r="BJ229" i="2"/>
  <c r="BD227" i="2"/>
  <c r="AX227" i="2"/>
  <c r="Z228" i="2"/>
  <c r="AF229" i="2"/>
  <c r="AL229" i="2"/>
  <c r="AR229" i="2"/>
  <c r="M228" i="2"/>
  <c r="N227" i="2"/>
  <c r="T228" i="2"/>
  <c r="H229" i="2"/>
  <c r="N160" i="1"/>
  <c r="H161" i="1"/>
  <c r="F626" i="1"/>
  <c r="G625" i="1"/>
  <c r="D97" i="1"/>
  <c r="E96" i="1"/>
  <c r="O84" i="1"/>
  <c r="P83" i="1"/>
  <c r="J229" i="2"/>
  <c r="BE226" i="2"/>
  <c r="AS228" i="2"/>
  <c r="BW229" i="2"/>
  <c r="AY227" i="2"/>
  <c r="AM228" i="2"/>
  <c r="I229" i="2"/>
  <c r="BQ229" i="2"/>
  <c r="AA228" i="2"/>
  <c r="O227" i="2"/>
  <c r="BK228" i="2"/>
  <c r="AG228" i="2"/>
  <c r="U228" i="2"/>
  <c r="BV231" i="2" l="1"/>
  <c r="BP231" i="2"/>
  <c r="BJ230" i="2"/>
  <c r="BD228" i="2"/>
  <c r="Z229" i="2"/>
  <c r="AX228" i="2"/>
  <c r="AL230" i="2"/>
  <c r="AR230" i="2"/>
  <c r="AF230" i="2"/>
  <c r="M229" i="2"/>
  <c r="N228" i="2"/>
  <c r="S287" i="2"/>
  <c r="T229" i="2"/>
  <c r="H230" i="2"/>
  <c r="N161" i="1"/>
  <c r="H162" i="1"/>
  <c r="G626" i="1"/>
  <c r="F627" i="1"/>
  <c r="D98" i="1"/>
  <c r="E97" i="1"/>
  <c r="O85" i="1"/>
  <c r="P84" i="1"/>
  <c r="J230" i="2"/>
  <c r="BK229" i="2"/>
  <c r="AM229" i="2"/>
  <c r="O228" i="2"/>
  <c r="AY228" i="2"/>
  <c r="BE227" i="2"/>
  <c r="AG229" i="2"/>
  <c r="I230" i="2"/>
  <c r="U229" i="2"/>
  <c r="BW230" i="2"/>
  <c r="AA229" i="2"/>
  <c r="AS229" i="2"/>
  <c r="BQ230" i="2"/>
  <c r="BV232" i="2" l="1"/>
  <c r="BP232" i="2"/>
  <c r="BJ231" i="2"/>
  <c r="BD229" i="2"/>
  <c r="AX229" i="2"/>
  <c r="Z230" i="2"/>
  <c r="AR231" i="2"/>
  <c r="AF231" i="2"/>
  <c r="AL231" i="2"/>
  <c r="M230" i="2"/>
  <c r="N229" i="2"/>
  <c r="T230" i="2"/>
  <c r="H231" i="2"/>
  <c r="N162" i="1"/>
  <c r="H163" i="1"/>
  <c r="F628" i="1"/>
  <c r="G627" i="1"/>
  <c r="D99" i="1"/>
  <c r="E98" i="1"/>
  <c r="O86" i="1"/>
  <c r="P85" i="1"/>
  <c r="J231" i="2"/>
  <c r="BE228" i="2"/>
  <c r="AM230" i="2"/>
  <c r="BW231" i="2"/>
  <c r="AY229" i="2"/>
  <c r="AG230" i="2"/>
  <c r="I231" i="2"/>
  <c r="BQ231" i="2"/>
  <c r="O229" i="2"/>
  <c r="BK230" i="2"/>
  <c r="AS230" i="2"/>
  <c r="U230" i="2"/>
  <c r="AA230" i="2"/>
  <c r="BV233" i="2" l="1"/>
  <c r="BP233" i="2"/>
  <c r="BJ232" i="2"/>
  <c r="BD230" i="2"/>
  <c r="Z231" i="2"/>
  <c r="AX230" i="2"/>
  <c r="AF232" i="2"/>
  <c r="AL232" i="2"/>
  <c r="AR232" i="2"/>
  <c r="M231" i="2"/>
  <c r="N230" i="2"/>
  <c r="T231" i="2"/>
  <c r="H232" i="2"/>
  <c r="N163" i="1"/>
  <c r="H164" i="1"/>
  <c r="G628" i="1"/>
  <c r="F629" i="1"/>
  <c r="D100" i="1"/>
  <c r="E99" i="1"/>
  <c r="O87" i="1"/>
  <c r="P86" i="1"/>
  <c r="J232" i="2"/>
  <c r="BE229" i="2"/>
  <c r="AS231" i="2"/>
  <c r="BW232" i="2"/>
  <c r="AA231" i="2"/>
  <c r="AM231" i="2"/>
  <c r="I232" i="2"/>
  <c r="BQ232" i="2"/>
  <c r="O230" i="2"/>
  <c r="BK231" i="2"/>
  <c r="AG231" i="2"/>
  <c r="U231" i="2"/>
  <c r="AY230" i="2"/>
  <c r="BV234" i="2" l="1"/>
  <c r="BP234" i="2"/>
  <c r="BJ233" i="2"/>
  <c r="BD231" i="2"/>
  <c r="AX231" i="2"/>
  <c r="Z232" i="2"/>
  <c r="AL233" i="2"/>
  <c r="AR233" i="2"/>
  <c r="AF233" i="2"/>
  <c r="M232" i="2"/>
  <c r="N231" i="2"/>
  <c r="T232" i="2"/>
  <c r="H233" i="2"/>
  <c r="N164" i="1"/>
  <c r="H165" i="1"/>
  <c r="F630" i="1"/>
  <c r="G629" i="1"/>
  <c r="D101" i="1"/>
  <c r="E100" i="1"/>
  <c r="O88" i="1"/>
  <c r="P87" i="1"/>
  <c r="J233" i="2"/>
  <c r="BE230" i="2"/>
  <c r="AG232" i="2"/>
  <c r="BW233" i="2"/>
  <c r="AY231" i="2"/>
  <c r="AS232" i="2"/>
  <c r="I233" i="2"/>
  <c r="BQ233" i="2"/>
  <c r="O231" i="2"/>
  <c r="BK232" i="2"/>
  <c r="AM232" i="2"/>
  <c r="U232" i="2"/>
  <c r="AA232" i="2"/>
  <c r="BV235" i="2" l="1"/>
  <c r="BP235" i="2"/>
  <c r="BJ234" i="2"/>
  <c r="BD232" i="2"/>
  <c r="Z233" i="2"/>
  <c r="AX232" i="2"/>
  <c r="AR234" i="2"/>
  <c r="AF234" i="2"/>
  <c r="AL234" i="2"/>
  <c r="M233" i="2"/>
  <c r="N232" i="2"/>
  <c r="S291" i="2"/>
  <c r="T233" i="2"/>
  <c r="H234" i="2"/>
  <c r="N165" i="1"/>
  <c r="H166" i="1"/>
  <c r="F631" i="1"/>
  <c r="G630" i="1"/>
  <c r="D102" i="1"/>
  <c r="E101" i="1"/>
  <c r="O89" i="1"/>
  <c r="P88" i="1"/>
  <c r="J234" i="2"/>
  <c r="BK233" i="2"/>
  <c r="AG233" i="2"/>
  <c r="AA233" i="2"/>
  <c r="I234" i="2"/>
  <c r="BQ234" i="2"/>
  <c r="U233" i="2"/>
  <c r="BE231" i="2"/>
  <c r="AS233" i="2"/>
  <c r="BW234" i="2"/>
  <c r="AM233" i="2"/>
  <c r="AY232" i="2"/>
  <c r="O232" i="2"/>
  <c r="BV236" i="2" l="1"/>
  <c r="BP236" i="2"/>
  <c r="BJ235" i="2"/>
  <c r="BD233" i="2"/>
  <c r="AX233" i="2"/>
  <c r="Z234" i="2"/>
  <c r="AL235" i="2"/>
  <c r="AR235" i="2"/>
  <c r="AF235" i="2"/>
  <c r="M234" i="2"/>
  <c r="N233" i="2"/>
  <c r="S292" i="2"/>
  <c r="T234" i="2"/>
  <c r="H235" i="2"/>
  <c r="N166" i="1"/>
  <c r="H167" i="1"/>
  <c r="F632" i="1"/>
  <c r="G631" i="1"/>
  <c r="D103" i="1"/>
  <c r="E102" i="1"/>
  <c r="O90" i="1"/>
  <c r="P89" i="1"/>
  <c r="J235" i="2"/>
  <c r="BK234" i="2"/>
  <c r="AG234" i="2"/>
  <c r="BW235" i="2"/>
  <c r="AS234" i="2"/>
  <c r="AA234" i="2"/>
  <c r="BE232" i="2"/>
  <c r="AM234" i="2"/>
  <c r="AY233" i="2"/>
  <c r="I235" i="2"/>
  <c r="BQ235" i="2"/>
  <c r="U234" i="2"/>
  <c r="O233" i="2"/>
  <c r="BV237" i="2" l="1"/>
  <c r="BP237" i="2"/>
  <c r="BJ236" i="2"/>
  <c r="BD234" i="2"/>
  <c r="Z235" i="2"/>
  <c r="AX234" i="2"/>
  <c r="AR236" i="2"/>
  <c r="AF236" i="2"/>
  <c r="AL236" i="2"/>
  <c r="M235" i="2"/>
  <c r="N234" i="2"/>
  <c r="T235" i="2"/>
  <c r="H236" i="2"/>
  <c r="N167" i="1"/>
  <c r="H168" i="1"/>
  <c r="G632" i="1"/>
  <c r="F633" i="1"/>
  <c r="D104" i="1"/>
  <c r="E103" i="1"/>
  <c r="O91" i="1"/>
  <c r="P90" i="1"/>
  <c r="J236" i="2"/>
  <c r="BE233" i="2"/>
  <c r="AG235" i="2"/>
  <c r="AM235" i="2"/>
  <c r="BQ236" i="2"/>
  <c r="O234" i="2"/>
  <c r="AS235" i="2"/>
  <c r="BW236" i="2"/>
  <c r="AA235" i="2"/>
  <c r="I236" i="2"/>
  <c r="AY234" i="2"/>
  <c r="BK235" i="2"/>
  <c r="U235" i="2"/>
  <c r="BV238" i="2" l="1"/>
  <c r="BP238" i="2"/>
  <c r="BJ237" i="2"/>
  <c r="BD235" i="2"/>
  <c r="AX235" i="2"/>
  <c r="Z236" i="2"/>
  <c r="AL237" i="2"/>
  <c r="AR237" i="2"/>
  <c r="AF237" i="2"/>
  <c r="M236" i="2"/>
  <c r="N235" i="2"/>
  <c r="T236" i="2"/>
  <c r="H237" i="2"/>
  <c r="N168" i="1"/>
  <c r="H169" i="1"/>
  <c r="F634" i="1"/>
  <c r="G633" i="1"/>
  <c r="D105" i="1"/>
  <c r="E104" i="1"/>
  <c r="O92" i="1"/>
  <c r="P91" i="1"/>
  <c r="J237" i="2"/>
  <c r="BE234" i="2"/>
  <c r="AS236" i="2"/>
  <c r="AM236" i="2"/>
  <c r="BQ237" i="2"/>
  <c r="O235" i="2"/>
  <c r="AG236" i="2"/>
  <c r="BW237" i="2"/>
  <c r="AY235" i="2"/>
  <c r="I237" i="2"/>
  <c r="AA236" i="2"/>
  <c r="BK236" i="2"/>
  <c r="U236" i="2"/>
  <c r="BV239" i="2" l="1"/>
  <c r="BP239" i="2"/>
  <c r="BJ238" i="2"/>
  <c r="BD236" i="2"/>
  <c r="Z237" i="2"/>
  <c r="AX236" i="2"/>
  <c r="AR238" i="2"/>
  <c r="AF238" i="2"/>
  <c r="AL238" i="2"/>
  <c r="M237" i="2"/>
  <c r="N236" i="2"/>
  <c r="T237" i="2"/>
  <c r="H238" i="2"/>
  <c r="N169" i="1"/>
  <c r="H170" i="1"/>
  <c r="G634" i="1"/>
  <c r="F635" i="1"/>
  <c r="D106" i="1"/>
  <c r="E105" i="1"/>
  <c r="O93" i="1"/>
  <c r="P92" i="1"/>
  <c r="J238" i="2"/>
  <c r="BE235" i="2"/>
  <c r="AG237" i="2"/>
  <c r="I238" i="2"/>
  <c r="BQ238" i="2"/>
  <c r="O236" i="2"/>
  <c r="AS237" i="2"/>
  <c r="BW238" i="2"/>
  <c r="AA237" i="2"/>
  <c r="AM237" i="2"/>
  <c r="AY236" i="2"/>
  <c r="BK237" i="2"/>
  <c r="U237" i="2"/>
  <c r="BV240" i="2" l="1"/>
  <c r="BP240" i="2"/>
  <c r="BJ239" i="2"/>
  <c r="BD237" i="2"/>
  <c r="AX237" i="2"/>
  <c r="Z238" i="2"/>
  <c r="AF239" i="2"/>
  <c r="AL239" i="2"/>
  <c r="AR239" i="2"/>
  <c r="M238" i="2"/>
  <c r="N237" i="2"/>
  <c r="T238" i="2"/>
  <c r="H239" i="2"/>
  <c r="N170" i="1"/>
  <c r="H171" i="1"/>
  <c r="F636" i="1"/>
  <c r="G635" i="1"/>
  <c r="D107" i="1"/>
  <c r="E106" i="1"/>
  <c r="O94" i="1"/>
  <c r="P93" i="1"/>
  <c r="J239" i="2"/>
  <c r="BE236" i="2"/>
  <c r="AM238" i="2"/>
  <c r="I239" i="2"/>
  <c r="BQ239" i="2"/>
  <c r="O237" i="2"/>
  <c r="AS238" i="2"/>
  <c r="BW239" i="2"/>
  <c r="AY237" i="2"/>
  <c r="AG238" i="2"/>
  <c r="AA238" i="2"/>
  <c r="BK238" i="2"/>
  <c r="U238" i="2"/>
  <c r="BV241" i="2" l="1"/>
  <c r="BP241" i="2"/>
  <c r="BJ240" i="2"/>
  <c r="BD238" i="2"/>
  <c r="Z239" i="2"/>
  <c r="AX238" i="2"/>
  <c r="AL240" i="2"/>
  <c r="AR240" i="2"/>
  <c r="AF240" i="2"/>
  <c r="M239" i="2"/>
  <c r="N238" i="2"/>
  <c r="T239" i="2"/>
  <c r="H240" i="2"/>
  <c r="N171" i="1"/>
  <c r="H172" i="1"/>
  <c r="G636" i="1"/>
  <c r="F637" i="1"/>
  <c r="D108" i="1"/>
  <c r="E107" i="1"/>
  <c r="O95" i="1"/>
  <c r="P94" i="1"/>
  <c r="J240" i="2"/>
  <c r="BE237" i="2"/>
  <c r="AG239" i="2"/>
  <c r="AS239" i="2"/>
  <c r="BQ240" i="2"/>
  <c r="O238" i="2"/>
  <c r="AM239" i="2"/>
  <c r="BW240" i="2"/>
  <c r="AA239" i="2"/>
  <c r="I240" i="2"/>
  <c r="AY238" i="2"/>
  <c r="BK239" i="2"/>
  <c r="U239" i="2"/>
  <c r="BV242" i="2" l="1"/>
  <c r="BP242" i="2"/>
  <c r="BJ241" i="2"/>
  <c r="BD239" i="2"/>
  <c r="AX239" i="2"/>
  <c r="Z240" i="2"/>
  <c r="AR241" i="2"/>
  <c r="AF241" i="2"/>
  <c r="AL241" i="2"/>
  <c r="M240" i="2"/>
  <c r="N239" i="2"/>
  <c r="T240" i="2"/>
  <c r="H241" i="2"/>
  <c r="N172" i="1"/>
  <c r="H173" i="1"/>
  <c r="F638" i="1"/>
  <c r="G637" i="1"/>
  <c r="D109" i="1"/>
  <c r="E108" i="1"/>
  <c r="O96" i="1"/>
  <c r="P95" i="1"/>
  <c r="J241" i="2"/>
  <c r="BE238" i="2"/>
  <c r="AM240" i="2"/>
  <c r="I241" i="2"/>
  <c r="BQ241" i="2"/>
  <c r="O239" i="2"/>
  <c r="AS240" i="2"/>
  <c r="BW241" i="2"/>
  <c r="AY239" i="2"/>
  <c r="AG240" i="2"/>
  <c r="AA240" i="2"/>
  <c r="BK240" i="2"/>
  <c r="U240" i="2"/>
  <c r="BV243" i="2" l="1"/>
  <c r="BP243" i="2"/>
  <c r="BJ242" i="2"/>
  <c r="BD240" i="2"/>
  <c r="Z241" i="2"/>
  <c r="AX240" i="2"/>
  <c r="AL242" i="2"/>
  <c r="AR242" i="2"/>
  <c r="AF242" i="2"/>
  <c r="M241" i="2"/>
  <c r="N240" i="2"/>
  <c r="T241" i="2"/>
  <c r="H242" i="2"/>
  <c r="N173" i="1"/>
  <c r="H174" i="1"/>
  <c r="G638" i="1"/>
  <c r="F639" i="1"/>
  <c r="D110" i="1"/>
  <c r="E109" i="1"/>
  <c r="O97" i="1"/>
  <c r="P96" i="1"/>
  <c r="J242" i="2"/>
  <c r="BE239" i="2"/>
  <c r="AG241" i="2"/>
  <c r="I242" i="2"/>
  <c r="AY240" i="2"/>
  <c r="BK241" i="2"/>
  <c r="U241" i="2"/>
  <c r="BW242" i="2"/>
  <c r="AA241" i="2"/>
  <c r="AS241" i="2"/>
  <c r="BQ242" i="2"/>
  <c r="O240" i="2"/>
  <c r="AM241" i="2"/>
  <c r="BV244" i="2" l="1"/>
  <c r="BP244" i="2"/>
  <c r="BJ243" i="2"/>
  <c r="BD241" i="2"/>
  <c r="AX241" i="2"/>
  <c r="Z242" i="2"/>
  <c r="AR243" i="2"/>
  <c r="AF243" i="2"/>
  <c r="AL243" i="2"/>
  <c r="M242" i="2"/>
  <c r="N241" i="2"/>
  <c r="S300" i="2"/>
  <c r="T242" i="2"/>
  <c r="H243" i="2"/>
  <c r="N174" i="1"/>
  <c r="H175" i="1"/>
  <c r="F640" i="1"/>
  <c r="G639" i="1"/>
  <c r="D111" i="1"/>
  <c r="E110" i="1"/>
  <c r="O98" i="1"/>
  <c r="P97" i="1"/>
  <c r="J243" i="2"/>
  <c r="BK242" i="2"/>
  <c r="AM242" i="2"/>
  <c r="AY241" i="2"/>
  <c r="I243" i="2"/>
  <c r="BQ243" i="2"/>
  <c r="U242" i="2"/>
  <c r="BE240" i="2"/>
  <c r="AG242" i="2"/>
  <c r="BW243" i="2"/>
  <c r="AS242" i="2"/>
  <c r="AA242" i="2"/>
  <c r="O241" i="2"/>
  <c r="BV245" i="2" l="1"/>
  <c r="BP245" i="2"/>
  <c r="BJ244" i="2"/>
  <c r="BD242" i="2"/>
  <c r="Z243" i="2"/>
  <c r="AX242" i="2"/>
  <c r="AF244" i="2"/>
  <c r="AL244" i="2"/>
  <c r="AR244" i="2"/>
  <c r="M243" i="2"/>
  <c r="N242" i="2"/>
  <c r="S301" i="2"/>
  <c r="T243" i="2"/>
  <c r="H244" i="2"/>
  <c r="N175" i="1"/>
  <c r="H176" i="1"/>
  <c r="G640" i="1"/>
  <c r="F641" i="1"/>
  <c r="D112" i="1"/>
  <c r="E111" i="1"/>
  <c r="O99" i="1"/>
  <c r="P98" i="1"/>
  <c r="J244" i="2"/>
  <c r="BK243" i="2"/>
  <c r="AG243" i="2"/>
  <c r="BW244" i="2"/>
  <c r="AS243" i="2"/>
  <c r="BQ244" i="2"/>
  <c r="U243" i="2"/>
  <c r="BE241" i="2"/>
  <c r="AM243" i="2"/>
  <c r="AA243" i="2"/>
  <c r="I244" i="2"/>
  <c r="AY242" i="2"/>
  <c r="O242" i="2"/>
  <c r="BV246" i="2" l="1"/>
  <c r="BP246" i="2"/>
  <c r="BJ245" i="2"/>
  <c r="BD243" i="2"/>
  <c r="AX243" i="2"/>
  <c r="Z244" i="2"/>
  <c r="AL245" i="2"/>
  <c r="AR245" i="2"/>
  <c r="AF245" i="2"/>
  <c r="M244" i="2"/>
  <c r="N243" i="2"/>
  <c r="T244" i="2"/>
  <c r="H245" i="2"/>
  <c r="N176" i="1"/>
  <c r="H177" i="1"/>
  <c r="F642" i="1"/>
  <c r="G641" i="1"/>
  <c r="D113" i="1"/>
  <c r="E112" i="1"/>
  <c r="O100" i="1"/>
  <c r="P99" i="1"/>
  <c r="J245" i="2"/>
  <c r="BE242" i="2"/>
  <c r="AM244" i="2"/>
  <c r="I245" i="2"/>
  <c r="BQ245" i="2"/>
  <c r="O243" i="2"/>
  <c r="AG244" i="2"/>
  <c r="BW245" i="2"/>
  <c r="AY243" i="2"/>
  <c r="AS244" i="2"/>
  <c r="AA244" i="2"/>
  <c r="BK244" i="2"/>
  <c r="U244" i="2"/>
  <c r="BV247" i="2" l="1"/>
  <c r="BP247" i="2"/>
  <c r="BJ246" i="2"/>
  <c r="BD244" i="2"/>
  <c r="Z245" i="2"/>
  <c r="AX244" i="2"/>
  <c r="AR246" i="2"/>
  <c r="AF246" i="2"/>
  <c r="AL246" i="2"/>
  <c r="M245" i="2"/>
  <c r="N244" i="2"/>
  <c r="T245" i="2"/>
  <c r="H246" i="2"/>
  <c r="N177" i="1"/>
  <c r="H178" i="1"/>
  <c r="G642" i="1"/>
  <c r="F643" i="1"/>
  <c r="D114" i="1"/>
  <c r="E113" i="1"/>
  <c r="O101" i="1"/>
  <c r="P100" i="1"/>
  <c r="J246" i="2"/>
  <c r="BE243" i="2"/>
  <c r="AG245" i="2"/>
  <c r="I246" i="2"/>
  <c r="BQ246" i="2"/>
  <c r="BK245" i="2"/>
  <c r="U245" i="2"/>
  <c r="BW246" i="2"/>
  <c r="AA245" i="2"/>
  <c r="AM245" i="2"/>
  <c r="AY244" i="2"/>
  <c r="O244" i="2"/>
  <c r="AS245" i="2"/>
  <c r="BV248" i="2" l="1"/>
  <c r="BP248" i="2"/>
  <c r="BJ247" i="2"/>
  <c r="BD245" i="2"/>
  <c r="AX245" i="2"/>
  <c r="Z246" i="2"/>
  <c r="AF247" i="2"/>
  <c r="AL247" i="2"/>
  <c r="AR247" i="2"/>
  <c r="M246" i="2"/>
  <c r="N245" i="2"/>
  <c r="T246" i="2"/>
  <c r="H247" i="2"/>
  <c r="N178" i="1"/>
  <c r="H179" i="1"/>
  <c r="G643" i="1"/>
  <c r="F644" i="1"/>
  <c r="D115" i="1"/>
  <c r="E114" i="1"/>
  <c r="O102" i="1"/>
  <c r="P101" i="1"/>
  <c r="J247" i="2"/>
  <c r="BE244" i="2"/>
  <c r="AG246" i="2"/>
  <c r="I247" i="2"/>
  <c r="AA246" i="2"/>
  <c r="BK246" i="2"/>
  <c r="U246" i="2"/>
  <c r="BW247" i="2"/>
  <c r="AY245" i="2"/>
  <c r="AS246" i="2"/>
  <c r="BQ247" i="2"/>
  <c r="O245" i="2"/>
  <c r="AM246" i="2"/>
  <c r="BV249" i="2" l="1"/>
  <c r="BP249" i="2"/>
  <c r="BJ248" i="2"/>
  <c r="BD246" i="2"/>
  <c r="Z247" i="2"/>
  <c r="AX246" i="2"/>
  <c r="AL248" i="2"/>
  <c r="AR248" i="2"/>
  <c r="AF248" i="2"/>
  <c r="M247" i="2"/>
  <c r="N246" i="2"/>
  <c r="S305" i="2"/>
  <c r="T247" i="2"/>
  <c r="H248" i="2"/>
  <c r="N179" i="1"/>
  <c r="H180" i="1"/>
  <c r="G644" i="1"/>
  <c r="F645" i="1"/>
  <c r="D116" i="1"/>
  <c r="E115" i="1"/>
  <c r="O103" i="1"/>
  <c r="P102" i="1"/>
  <c r="J248" i="2"/>
  <c r="BK247" i="2"/>
  <c r="AM247" i="2"/>
  <c r="BW248" i="2"/>
  <c r="AS247" i="2"/>
  <c r="BQ248" i="2"/>
  <c r="U247" i="2"/>
  <c r="BE245" i="2"/>
  <c r="AG247" i="2"/>
  <c r="AA247" i="2"/>
  <c r="I248" i="2"/>
  <c r="AY246" i="2"/>
  <c r="O246" i="2"/>
  <c r="BV250" i="2" l="1"/>
  <c r="BP250" i="2"/>
  <c r="BJ249" i="2"/>
  <c r="BD247" i="2"/>
  <c r="AX247" i="2"/>
  <c r="Z248" i="2"/>
  <c r="AR249" i="2"/>
  <c r="AF249" i="2"/>
  <c r="AL249" i="2"/>
  <c r="M248" i="2"/>
  <c r="N247" i="2"/>
  <c r="T248" i="2"/>
  <c r="H249" i="2"/>
  <c r="N180" i="1"/>
  <c r="H181" i="1"/>
  <c r="H182" i="1" s="1"/>
  <c r="H183" i="1" s="1"/>
  <c r="H184" i="1" s="1"/>
  <c r="H185" i="1" s="1"/>
  <c r="H186" i="1" s="1"/>
  <c r="H187" i="1" s="1"/>
  <c r="F646" i="1"/>
  <c r="G645" i="1"/>
  <c r="D117" i="1"/>
  <c r="E116" i="1"/>
  <c r="O104" i="1"/>
  <c r="P103" i="1"/>
  <c r="J249" i="2"/>
  <c r="BE246" i="2"/>
  <c r="AM248" i="2"/>
  <c r="AG248" i="2"/>
  <c r="AA248" i="2"/>
  <c r="BK248" i="2"/>
  <c r="U248" i="2"/>
  <c r="BW249" i="2"/>
  <c r="AY247" i="2"/>
  <c r="I249" i="2"/>
  <c r="BQ249" i="2"/>
  <c r="O247" i="2"/>
  <c r="AS248" i="2"/>
  <c r="BV251" i="2" l="1"/>
  <c r="BP251" i="2"/>
  <c r="BJ250" i="2"/>
  <c r="BD248" i="2"/>
  <c r="Z249" i="2"/>
  <c r="AX248" i="2"/>
  <c r="AF250" i="2"/>
  <c r="AL250" i="2"/>
  <c r="AR250" i="2"/>
  <c r="M249" i="2"/>
  <c r="N248" i="2"/>
  <c r="T249" i="2"/>
  <c r="H250" i="2"/>
  <c r="H188" i="1"/>
  <c r="N187" i="1"/>
  <c r="G646" i="1"/>
  <c r="F647" i="1"/>
  <c r="D118" i="1"/>
  <c r="E117" i="1"/>
  <c r="O105" i="1"/>
  <c r="P104" i="1"/>
  <c r="J250" i="2"/>
  <c r="BE247" i="2"/>
  <c r="AS249" i="2"/>
  <c r="I250" i="2"/>
  <c r="AY248" i="2"/>
  <c r="O248" i="2"/>
  <c r="AG249" i="2"/>
  <c r="BW250" i="2"/>
  <c r="AA249" i="2"/>
  <c r="AM249" i="2"/>
  <c r="BQ250" i="2"/>
  <c r="BK249" i="2"/>
  <c r="U249" i="2"/>
  <c r="BV252" i="2" l="1"/>
  <c r="BP252" i="2"/>
  <c r="BJ251" i="2"/>
  <c r="BD249" i="2"/>
  <c r="AX249" i="2"/>
  <c r="Z250" i="2"/>
  <c r="AL251" i="2"/>
  <c r="AR251" i="2"/>
  <c r="AF251" i="2"/>
  <c r="M250" i="2"/>
  <c r="N249" i="2"/>
  <c r="T250" i="2"/>
  <c r="H251" i="2"/>
  <c r="N188" i="1"/>
  <c r="H189" i="1"/>
  <c r="F648" i="1"/>
  <c r="G647" i="1"/>
  <c r="D119" i="1"/>
  <c r="E118" i="1"/>
  <c r="O106" i="1"/>
  <c r="P105" i="1"/>
  <c r="J251" i="2"/>
  <c r="BE248" i="2"/>
  <c r="AG250" i="2"/>
  <c r="I251" i="2"/>
  <c r="BQ251" i="2"/>
  <c r="O249" i="2"/>
  <c r="AM250" i="2"/>
  <c r="BW251" i="2"/>
  <c r="AY249" i="2"/>
  <c r="AS250" i="2"/>
  <c r="AA250" i="2"/>
  <c r="BK250" i="2"/>
  <c r="U250" i="2"/>
  <c r="BV253" i="2" l="1"/>
  <c r="BP253" i="2"/>
  <c r="BJ252" i="2"/>
  <c r="BD250" i="2"/>
  <c r="Z251" i="2"/>
  <c r="AX250" i="2"/>
  <c r="AR252" i="2"/>
  <c r="AF252" i="2"/>
  <c r="AL252" i="2"/>
  <c r="M251" i="2"/>
  <c r="N250" i="2"/>
  <c r="T251" i="2"/>
  <c r="H252" i="2"/>
  <c r="N189" i="1"/>
  <c r="H190" i="1"/>
  <c r="G648" i="1"/>
  <c r="F649" i="1"/>
  <c r="D120" i="1"/>
  <c r="E119" i="1"/>
  <c r="O107" i="1"/>
  <c r="P106" i="1"/>
  <c r="J252" i="2"/>
  <c r="BE249" i="2"/>
  <c r="AM251" i="2"/>
  <c r="I252" i="2"/>
  <c r="AY250" i="2"/>
  <c r="BK251" i="2"/>
  <c r="U251" i="2"/>
  <c r="BW252" i="2"/>
  <c r="AA251" i="2"/>
  <c r="AG251" i="2"/>
  <c r="BQ252" i="2"/>
  <c r="O250" i="2"/>
  <c r="AS251" i="2"/>
  <c r="BV254" i="2" l="1"/>
  <c r="BP254" i="2"/>
  <c r="BJ253" i="2"/>
  <c r="BD251" i="2"/>
  <c r="AX251" i="2"/>
  <c r="Z252" i="2"/>
  <c r="AF253" i="2"/>
  <c r="AL253" i="2"/>
  <c r="AR253" i="2"/>
  <c r="M252" i="2"/>
  <c r="N251" i="2"/>
  <c r="S310" i="2"/>
  <c r="T252" i="2"/>
  <c r="H253" i="2"/>
  <c r="N190" i="1"/>
  <c r="H191" i="1"/>
  <c r="F650" i="1"/>
  <c r="G649" i="1"/>
  <c r="D121" i="1"/>
  <c r="E120" i="1"/>
  <c r="O108" i="1"/>
  <c r="P107" i="1"/>
  <c r="J253" i="2"/>
  <c r="BK252" i="2"/>
  <c r="AG252" i="2"/>
  <c r="AY251" i="2"/>
  <c r="AM252" i="2"/>
  <c r="I253" i="2"/>
  <c r="BQ253" i="2"/>
  <c r="U252" i="2"/>
  <c r="BE250" i="2"/>
  <c r="AS252" i="2"/>
  <c r="BW253" i="2"/>
  <c r="AA252" i="2"/>
  <c r="O251" i="2"/>
  <c r="BV255" i="2" l="1"/>
  <c r="BP255" i="2"/>
  <c r="BJ254" i="2"/>
  <c r="BD252" i="2"/>
  <c r="Z253" i="2"/>
  <c r="AX252" i="2"/>
  <c r="AL254" i="2"/>
  <c r="AR254" i="2"/>
  <c r="AF254" i="2"/>
  <c r="M253" i="2"/>
  <c r="N252" i="2"/>
  <c r="S311" i="2"/>
  <c r="T253" i="2"/>
  <c r="H254" i="2"/>
  <c r="N191" i="1"/>
  <c r="H192" i="1"/>
  <c r="H193" i="1" s="1"/>
  <c r="H194" i="1" s="1"/>
  <c r="H195" i="1" s="1"/>
  <c r="H196" i="1" s="1"/>
  <c r="G650" i="1"/>
  <c r="F651" i="1"/>
  <c r="D122" i="1"/>
  <c r="E121" i="1"/>
  <c r="O109" i="1"/>
  <c r="P108" i="1"/>
  <c r="J254" i="2"/>
  <c r="BK253" i="2"/>
  <c r="AM253" i="2"/>
  <c r="O252" i="2"/>
  <c r="I254" i="2"/>
  <c r="AY252" i="2"/>
  <c r="BE251" i="2"/>
  <c r="AG253" i="2"/>
  <c r="AA253" i="2"/>
  <c r="AS253" i="2"/>
  <c r="BQ254" i="2"/>
  <c r="BW254" i="2"/>
  <c r="U253" i="2"/>
  <c r="BV256" i="2" l="1"/>
  <c r="BP256" i="2"/>
  <c r="BJ255" i="2"/>
  <c r="BD253" i="2"/>
  <c r="AX253" i="2"/>
  <c r="Z254" i="2"/>
  <c r="AR255" i="2"/>
  <c r="AF255" i="2"/>
  <c r="AL255" i="2"/>
  <c r="M254" i="2"/>
  <c r="N253" i="2"/>
  <c r="S312" i="2"/>
  <c r="T254" i="2"/>
  <c r="H255" i="2"/>
  <c r="H197" i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N196" i="1"/>
  <c r="F652" i="1"/>
  <c r="G651" i="1"/>
  <c r="D123" i="1"/>
  <c r="E122" i="1"/>
  <c r="O110" i="1"/>
  <c r="P109" i="1"/>
  <c r="J255" i="2"/>
  <c r="BK254" i="2"/>
  <c r="AS254" i="2"/>
  <c r="BW255" i="2"/>
  <c r="AM254" i="2"/>
  <c r="AA254" i="2"/>
  <c r="BE252" i="2"/>
  <c r="AG254" i="2"/>
  <c r="AY253" i="2"/>
  <c r="I255" i="2"/>
  <c r="BQ255" i="2"/>
  <c r="U254" i="2"/>
  <c r="O253" i="2"/>
  <c r="BV257" i="2" l="1"/>
  <c r="BP257" i="2"/>
  <c r="BJ256" i="2"/>
  <c r="BD254" i="2"/>
  <c r="Z255" i="2"/>
  <c r="AX254" i="2"/>
  <c r="AF256" i="2"/>
  <c r="AL256" i="2"/>
  <c r="AR256" i="2"/>
  <c r="M255" i="2"/>
  <c r="N254" i="2"/>
  <c r="T255" i="2"/>
  <c r="H256" i="2"/>
  <c r="H210" i="1"/>
  <c r="N209" i="1"/>
  <c r="G652" i="1"/>
  <c r="F653" i="1"/>
  <c r="D124" i="1"/>
  <c r="E123" i="1"/>
  <c r="O111" i="1"/>
  <c r="P110" i="1"/>
  <c r="J256" i="2"/>
  <c r="BW256" i="2"/>
  <c r="AS255" i="2"/>
  <c r="BQ256" i="2"/>
  <c r="AY254" i="2"/>
  <c r="O254" i="2"/>
  <c r="BK255" i="2"/>
  <c r="AM255" i="2"/>
  <c r="U255" i="2"/>
  <c r="BE253" i="2"/>
  <c r="AG255" i="2"/>
  <c r="AA255" i="2"/>
  <c r="I256" i="2"/>
  <c r="BV258" i="2" l="1"/>
  <c r="BP258" i="2"/>
  <c r="BJ257" i="2"/>
  <c r="BD255" i="2"/>
  <c r="AX255" i="2"/>
  <c r="Z256" i="2"/>
  <c r="AL257" i="2"/>
  <c r="AR257" i="2"/>
  <c r="AF257" i="2"/>
  <c r="M256" i="2"/>
  <c r="N255" i="2"/>
  <c r="T256" i="2"/>
  <c r="H257" i="2"/>
  <c r="H211" i="1"/>
  <c r="H212" i="1" s="1"/>
  <c r="H213" i="1" s="1"/>
  <c r="N210" i="1"/>
  <c r="F654" i="1"/>
  <c r="G653" i="1"/>
  <c r="D125" i="1"/>
  <c r="E124" i="1"/>
  <c r="O112" i="1"/>
  <c r="P111" i="1"/>
  <c r="J257" i="2"/>
  <c r="BE254" i="2"/>
  <c r="AG256" i="2"/>
  <c r="AS256" i="2"/>
  <c r="AM256" i="2"/>
  <c r="BW257" i="2"/>
  <c r="AY255" i="2"/>
  <c r="I257" i="2"/>
  <c r="BQ257" i="2"/>
  <c r="AA256" i="2"/>
  <c r="O255" i="2"/>
  <c r="BK256" i="2"/>
  <c r="U256" i="2"/>
  <c r="BV259" i="2" l="1"/>
  <c r="BP259" i="2"/>
  <c r="BJ258" i="2"/>
  <c r="BD256" i="2"/>
  <c r="Z257" i="2"/>
  <c r="AX256" i="2"/>
  <c r="AF258" i="2"/>
  <c r="AL258" i="2"/>
  <c r="AR258" i="2"/>
  <c r="M257" i="2"/>
  <c r="N256" i="2"/>
  <c r="T257" i="2"/>
  <c r="H258" i="2"/>
  <c r="H214" i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N213" i="1"/>
  <c r="G654" i="1"/>
  <c r="F655" i="1"/>
  <c r="D126" i="1"/>
  <c r="E125" i="1"/>
  <c r="O113" i="1"/>
  <c r="P112" i="1"/>
  <c r="J258" i="2"/>
  <c r="BE255" i="2"/>
  <c r="AS257" i="2"/>
  <c r="AA257" i="2"/>
  <c r="I258" i="2"/>
  <c r="BW258" i="2"/>
  <c r="AM257" i="2"/>
  <c r="O256" i="2"/>
  <c r="BQ258" i="2"/>
  <c r="AY256" i="2"/>
  <c r="BK257" i="2"/>
  <c r="AG257" i="2"/>
  <c r="U257" i="2"/>
  <c r="BV260" i="2" l="1"/>
  <c r="BP260" i="2"/>
  <c r="BJ259" i="2"/>
  <c r="BD257" i="2"/>
  <c r="AX257" i="2"/>
  <c r="Z258" i="2"/>
  <c r="AL259" i="2"/>
  <c r="AR259" i="2"/>
  <c r="AF259" i="2"/>
  <c r="M258" i="2"/>
  <c r="N257" i="2"/>
  <c r="T258" i="2"/>
  <c r="H259" i="2"/>
  <c r="H231" i="1"/>
  <c r="N230" i="1"/>
  <c r="F656" i="1"/>
  <c r="G655" i="1"/>
  <c r="D127" i="1"/>
  <c r="E126" i="1"/>
  <c r="O114" i="1"/>
  <c r="P113" i="1"/>
  <c r="J259" i="2"/>
  <c r="BE256" i="2"/>
  <c r="AM258" i="2"/>
  <c r="AS258" i="2"/>
  <c r="O257" i="2"/>
  <c r="BW259" i="2"/>
  <c r="AY257" i="2"/>
  <c r="I259" i="2"/>
  <c r="BQ259" i="2"/>
  <c r="AA258" i="2"/>
  <c r="BK258" i="2"/>
  <c r="AG258" i="2"/>
  <c r="U258" i="2"/>
  <c r="BV261" i="2" l="1"/>
  <c r="BP261" i="2"/>
  <c r="BJ260" i="2"/>
  <c r="BD258" i="2"/>
  <c r="Z259" i="2"/>
  <c r="AX258" i="2"/>
  <c r="AR260" i="2"/>
  <c r="AF260" i="2"/>
  <c r="AL260" i="2"/>
  <c r="M259" i="2"/>
  <c r="N258" i="2"/>
  <c r="T259" i="2"/>
  <c r="H260" i="2"/>
  <c r="H232" i="1"/>
  <c r="N231" i="1"/>
  <c r="G656" i="1"/>
  <c r="F657" i="1"/>
  <c r="D128" i="1"/>
  <c r="E127" i="1"/>
  <c r="O115" i="1"/>
  <c r="P114" i="1"/>
  <c r="J260" i="2"/>
  <c r="BE257" i="2"/>
  <c r="AM259" i="2"/>
  <c r="I260" i="2"/>
  <c r="BW260" i="2"/>
  <c r="AA259" i="2"/>
  <c r="AG259" i="2"/>
  <c r="BQ260" i="2"/>
  <c r="AY258" i="2"/>
  <c r="O258" i="2"/>
  <c r="BK259" i="2"/>
  <c r="AS259" i="2"/>
  <c r="U259" i="2"/>
  <c r="BV262" i="2" l="1"/>
  <c r="BP262" i="2"/>
  <c r="BJ261" i="2"/>
  <c r="BD259" i="2"/>
  <c r="AX259" i="2"/>
  <c r="Z260" i="2"/>
  <c r="AL261" i="2"/>
  <c r="AR261" i="2"/>
  <c r="AF261" i="2"/>
  <c r="M260" i="2"/>
  <c r="N259" i="2"/>
  <c r="T260" i="2"/>
  <c r="H261" i="2"/>
  <c r="H233" i="1"/>
  <c r="H234" i="1" s="1"/>
  <c r="H235" i="1" s="1"/>
  <c r="H236" i="1" s="1"/>
  <c r="H237" i="1" s="1"/>
  <c r="H238" i="1" s="1"/>
  <c r="H239" i="1" s="1"/>
  <c r="H240" i="1" s="1"/>
  <c r="N232" i="1"/>
  <c r="F658" i="1"/>
  <c r="G657" i="1"/>
  <c r="D129" i="1"/>
  <c r="E128" i="1"/>
  <c r="O116" i="1"/>
  <c r="P115" i="1"/>
  <c r="J261" i="2"/>
  <c r="BE258" i="2"/>
  <c r="AG260" i="2"/>
  <c r="AS260" i="2"/>
  <c r="BW261" i="2"/>
  <c r="AY259" i="2"/>
  <c r="I261" i="2"/>
  <c r="BQ261" i="2"/>
  <c r="AA260" i="2"/>
  <c r="O259" i="2"/>
  <c r="BK260" i="2"/>
  <c r="AM260" i="2"/>
  <c r="U260" i="2"/>
  <c r="BV263" i="2" l="1"/>
  <c r="BP263" i="2"/>
  <c r="BJ262" i="2"/>
  <c r="BD260" i="2"/>
  <c r="Z261" i="2"/>
  <c r="AX260" i="2"/>
  <c r="AF262" i="2"/>
  <c r="AL262" i="2"/>
  <c r="AR262" i="2"/>
  <c r="M261" i="2"/>
  <c r="N260" i="2"/>
  <c r="T261" i="2"/>
  <c r="H262" i="2"/>
  <c r="N240" i="1"/>
  <c r="H241" i="1"/>
  <c r="H242" i="1" s="1"/>
  <c r="H243" i="1" s="1"/>
  <c r="G658" i="1"/>
  <c r="F659" i="1"/>
  <c r="D130" i="1"/>
  <c r="E129" i="1"/>
  <c r="O117" i="1"/>
  <c r="P116" i="1"/>
  <c r="J262" i="2"/>
  <c r="BE259" i="2"/>
  <c r="AS261" i="2"/>
  <c r="I262" i="2"/>
  <c r="BW262" i="2"/>
  <c r="AA261" i="2"/>
  <c r="AM261" i="2"/>
  <c r="BQ262" i="2"/>
  <c r="AY260" i="2"/>
  <c r="O260" i="2"/>
  <c r="BK261" i="2"/>
  <c r="AG261" i="2"/>
  <c r="U261" i="2"/>
  <c r="BV264" i="2" l="1"/>
  <c r="BP264" i="2"/>
  <c r="BJ263" i="2"/>
  <c r="BD261" i="2"/>
  <c r="AX261" i="2"/>
  <c r="Z262" i="2"/>
  <c r="AL263" i="2"/>
  <c r="AR263" i="2"/>
  <c r="AF263" i="2"/>
  <c r="M262" i="2"/>
  <c r="N261" i="2"/>
  <c r="T262" i="2"/>
  <c r="H263" i="2"/>
  <c r="H244" i="1"/>
  <c r="H245" i="1" s="1"/>
  <c r="H246" i="1" s="1"/>
  <c r="N243" i="1"/>
  <c r="F660" i="1"/>
  <c r="G659" i="1"/>
  <c r="D131" i="1"/>
  <c r="E130" i="1"/>
  <c r="O118" i="1"/>
  <c r="P117" i="1"/>
  <c r="J263" i="2"/>
  <c r="BE260" i="2"/>
  <c r="AG262" i="2"/>
  <c r="AS262" i="2"/>
  <c r="BW263" i="2"/>
  <c r="AY261" i="2"/>
  <c r="I263" i="2"/>
  <c r="BQ263" i="2"/>
  <c r="AA262" i="2"/>
  <c r="O261" i="2"/>
  <c r="BK262" i="2"/>
  <c r="AM262" i="2"/>
  <c r="U262" i="2"/>
  <c r="BV265" i="2" l="1"/>
  <c r="BP265" i="2"/>
  <c r="BJ264" i="2"/>
  <c r="BD262" i="2"/>
  <c r="Z263" i="2"/>
  <c r="AX262" i="2"/>
  <c r="AR264" i="2"/>
  <c r="AF264" i="2"/>
  <c r="AL264" i="2"/>
  <c r="M263" i="2"/>
  <c r="N262" i="2"/>
  <c r="T263" i="2"/>
  <c r="H264" i="2"/>
  <c r="N246" i="1"/>
  <c r="H247" i="1"/>
  <c r="H248" i="1" s="1"/>
  <c r="G660" i="1"/>
  <c r="F661" i="1"/>
  <c r="D132" i="1"/>
  <c r="E131" i="1"/>
  <c r="O119" i="1"/>
  <c r="P118" i="1"/>
  <c r="J264" i="2"/>
  <c r="BE261" i="2"/>
  <c r="AM263" i="2"/>
  <c r="I264" i="2"/>
  <c r="BW264" i="2"/>
  <c r="AY262" i="2"/>
  <c r="AG263" i="2"/>
  <c r="BQ264" i="2"/>
  <c r="AA263" i="2"/>
  <c r="O262" i="2"/>
  <c r="BK263" i="2"/>
  <c r="AS263" i="2"/>
  <c r="U263" i="2"/>
  <c r="BV266" i="2" l="1"/>
  <c r="BP266" i="2"/>
  <c r="BJ265" i="2"/>
  <c r="BD263" i="2"/>
  <c r="Z264" i="2"/>
  <c r="AX263" i="2"/>
  <c r="AF265" i="2"/>
  <c r="AL265" i="2"/>
  <c r="AR265" i="2"/>
  <c r="M264" i="2"/>
  <c r="N263" i="2"/>
  <c r="T264" i="2"/>
  <c r="H265" i="2"/>
  <c r="N248" i="1"/>
  <c r="H249" i="1"/>
  <c r="F662" i="1"/>
  <c r="G661" i="1"/>
  <c r="D133" i="1"/>
  <c r="E132" i="1"/>
  <c r="O120" i="1"/>
  <c r="P119" i="1"/>
  <c r="J265" i="2"/>
  <c r="BE262" i="2"/>
  <c r="AS264" i="2"/>
  <c r="AM264" i="2"/>
  <c r="BW265" i="2"/>
  <c r="AA264" i="2"/>
  <c r="I265" i="2"/>
  <c r="BQ265" i="2"/>
  <c r="AY263" i="2"/>
  <c r="O263" i="2"/>
  <c r="BK264" i="2"/>
  <c r="AG264" i="2"/>
  <c r="U264" i="2"/>
  <c r="BV267" i="2" l="1"/>
  <c r="BP267" i="2"/>
  <c r="BJ266" i="2"/>
  <c r="BD264" i="2"/>
  <c r="AX264" i="2"/>
  <c r="Z265" i="2"/>
  <c r="AL266" i="2"/>
  <c r="AR266" i="2"/>
  <c r="AF266" i="2"/>
  <c r="M265" i="2"/>
  <c r="N264" i="2"/>
  <c r="T265" i="2"/>
  <c r="H266" i="2"/>
  <c r="N249" i="1"/>
  <c r="H250" i="1"/>
  <c r="G662" i="1"/>
  <c r="F663" i="1"/>
  <c r="D134" i="1"/>
  <c r="E133" i="1"/>
  <c r="O121" i="1"/>
  <c r="P120" i="1"/>
  <c r="J266" i="2"/>
  <c r="BE263" i="2"/>
  <c r="AG265" i="2"/>
  <c r="I266" i="2"/>
  <c r="BW266" i="2"/>
  <c r="AY264" i="2"/>
  <c r="AS265" i="2"/>
  <c r="BQ266" i="2"/>
  <c r="AA265" i="2"/>
  <c r="O264" i="2"/>
  <c r="BK265" i="2"/>
  <c r="AM265" i="2"/>
  <c r="U265" i="2"/>
  <c r="BV268" i="2" l="1"/>
  <c r="BP268" i="2"/>
  <c r="BJ267" i="2"/>
  <c r="BD265" i="2"/>
  <c r="Z266" i="2"/>
  <c r="AX265" i="2"/>
  <c r="AR267" i="2"/>
  <c r="AF267" i="2"/>
  <c r="AL267" i="2"/>
  <c r="M266" i="2"/>
  <c r="N265" i="2"/>
  <c r="T266" i="2"/>
  <c r="H267" i="2"/>
  <c r="N250" i="1"/>
  <c r="H251" i="1"/>
  <c r="H252" i="1" s="1"/>
  <c r="H253" i="1" s="1"/>
  <c r="H254" i="1" s="1"/>
  <c r="H255" i="1" s="1"/>
  <c r="H256" i="1" s="1"/>
  <c r="H257" i="1" s="1"/>
  <c r="H258" i="1" s="1"/>
  <c r="F664" i="1"/>
  <c r="G663" i="1"/>
  <c r="D135" i="1"/>
  <c r="E134" i="1"/>
  <c r="O122" i="1"/>
  <c r="P121" i="1"/>
  <c r="J267" i="2"/>
  <c r="BE264" i="2"/>
  <c r="AM266" i="2"/>
  <c r="AG266" i="2"/>
  <c r="O265" i="2"/>
  <c r="BW267" i="2"/>
  <c r="AA266" i="2"/>
  <c r="I267" i="2"/>
  <c r="BQ267" i="2"/>
  <c r="AY265" i="2"/>
  <c r="BK266" i="2"/>
  <c r="AS266" i="2"/>
  <c r="U266" i="2"/>
  <c r="BV269" i="2" l="1"/>
  <c r="BP269" i="2"/>
  <c r="BJ268" i="2"/>
  <c r="BD266" i="2"/>
  <c r="AX266" i="2"/>
  <c r="Z267" i="2"/>
  <c r="AF268" i="2"/>
  <c r="AL268" i="2"/>
  <c r="AR268" i="2"/>
  <c r="M267" i="2"/>
  <c r="N266" i="2"/>
  <c r="T267" i="2"/>
  <c r="H268" i="2"/>
  <c r="N258" i="1"/>
  <c r="H259" i="1"/>
  <c r="H260" i="1" s="1"/>
  <c r="H261" i="1" s="1"/>
  <c r="H262" i="1" s="1"/>
  <c r="G664" i="1"/>
  <c r="F665" i="1"/>
  <c r="D136" i="1"/>
  <c r="E135" i="1"/>
  <c r="O123" i="1"/>
  <c r="P122" i="1"/>
  <c r="J268" i="2"/>
  <c r="BE265" i="2"/>
  <c r="AS267" i="2"/>
  <c r="I268" i="2"/>
  <c r="BW268" i="2"/>
  <c r="AY266" i="2"/>
  <c r="AM267" i="2"/>
  <c r="BQ268" i="2"/>
  <c r="AA267" i="2"/>
  <c r="O266" i="2"/>
  <c r="BK267" i="2"/>
  <c r="AG267" i="2"/>
  <c r="U267" i="2"/>
  <c r="BV270" i="2" l="1"/>
  <c r="BP270" i="2"/>
  <c r="BJ269" i="2"/>
  <c r="BD267" i="2"/>
  <c r="Z268" i="2"/>
  <c r="AX267" i="2"/>
  <c r="AL269" i="2"/>
  <c r="AR269" i="2"/>
  <c r="AF269" i="2"/>
  <c r="M268" i="2"/>
  <c r="N267" i="2"/>
  <c r="T268" i="2"/>
  <c r="H269" i="2"/>
  <c r="N262" i="1"/>
  <c r="H263" i="1"/>
  <c r="F666" i="1"/>
  <c r="G665" i="1"/>
  <c r="D137" i="1"/>
  <c r="E136" i="1"/>
  <c r="O124" i="1"/>
  <c r="P123" i="1"/>
  <c r="J269" i="2"/>
  <c r="BE266" i="2"/>
  <c r="AG268" i="2"/>
  <c r="I269" i="2"/>
  <c r="BW269" i="2"/>
  <c r="AA268" i="2"/>
  <c r="AS268" i="2"/>
  <c r="BQ269" i="2"/>
  <c r="AY267" i="2"/>
  <c r="O267" i="2"/>
  <c r="BK268" i="2"/>
  <c r="AM268" i="2"/>
  <c r="U268" i="2"/>
  <c r="BV271" i="2" l="1"/>
  <c r="BP271" i="2"/>
  <c r="BJ270" i="2"/>
  <c r="BD268" i="2"/>
  <c r="AX268" i="2"/>
  <c r="Z269" i="2"/>
  <c r="AR270" i="2"/>
  <c r="AF270" i="2"/>
  <c r="AL270" i="2"/>
  <c r="M269" i="2"/>
  <c r="N268" i="2"/>
  <c r="T269" i="2"/>
  <c r="H270" i="2"/>
  <c r="N263" i="1"/>
  <c r="H264" i="1"/>
  <c r="G666" i="1"/>
  <c r="F667" i="1"/>
  <c r="D138" i="1"/>
  <c r="E137" i="1"/>
  <c r="O125" i="1"/>
  <c r="P124" i="1"/>
  <c r="J270" i="2"/>
  <c r="BE267" i="2"/>
  <c r="AM269" i="2"/>
  <c r="I270" i="2"/>
  <c r="BW270" i="2"/>
  <c r="AY268" i="2"/>
  <c r="AG269" i="2"/>
  <c r="BQ270" i="2"/>
  <c r="AA269" i="2"/>
  <c r="O268" i="2"/>
  <c r="BK269" i="2"/>
  <c r="AS269" i="2"/>
  <c r="U269" i="2"/>
  <c r="BV272" i="2" l="1"/>
  <c r="BP272" i="2"/>
  <c r="BJ271" i="2"/>
  <c r="BD269" i="2"/>
  <c r="Z270" i="2"/>
  <c r="AX269" i="2"/>
  <c r="AF271" i="2"/>
  <c r="AL271" i="2"/>
  <c r="AR271" i="2"/>
  <c r="M270" i="2"/>
  <c r="N269" i="2"/>
  <c r="T270" i="2"/>
  <c r="H271" i="2"/>
  <c r="N264" i="1"/>
  <c r="H265" i="1"/>
  <c r="F668" i="1"/>
  <c r="G667" i="1"/>
  <c r="D139" i="1"/>
  <c r="E138" i="1"/>
  <c r="O126" i="1"/>
  <c r="P125" i="1"/>
  <c r="J271" i="2"/>
  <c r="BE268" i="2"/>
  <c r="AS270" i="2"/>
  <c r="I271" i="2"/>
  <c r="BW271" i="2"/>
  <c r="AA270" i="2"/>
  <c r="AM270" i="2"/>
  <c r="BQ271" i="2"/>
  <c r="AY269" i="2"/>
  <c r="O269" i="2"/>
  <c r="BK270" i="2"/>
  <c r="AG270" i="2"/>
  <c r="U270" i="2"/>
  <c r="BV273" i="2" l="1"/>
  <c r="BP273" i="2"/>
  <c r="BJ272" i="2"/>
  <c r="BD270" i="2"/>
  <c r="AX270" i="2"/>
  <c r="Z271" i="2"/>
  <c r="AL272" i="2"/>
  <c r="AR272" i="2"/>
  <c r="AF272" i="2"/>
  <c r="M271" i="2"/>
  <c r="N270" i="2"/>
  <c r="T271" i="2"/>
  <c r="H272" i="2"/>
  <c r="N265" i="1"/>
  <c r="H266" i="1"/>
  <c r="H267" i="1" s="1"/>
  <c r="H268" i="1" s="1"/>
  <c r="H269" i="1" s="1"/>
  <c r="H270" i="1" s="1"/>
  <c r="H271" i="1" s="1"/>
  <c r="G668" i="1"/>
  <c r="F669" i="1"/>
  <c r="D140" i="1"/>
  <c r="E139" i="1"/>
  <c r="O127" i="1"/>
  <c r="P126" i="1"/>
  <c r="J272" i="2"/>
  <c r="BE269" i="2"/>
  <c r="AG271" i="2"/>
  <c r="I272" i="2"/>
  <c r="BW272" i="2"/>
  <c r="AY270" i="2"/>
  <c r="AS271" i="2"/>
  <c r="BQ272" i="2"/>
  <c r="AA271" i="2"/>
  <c r="O270" i="2"/>
  <c r="BK271" i="2"/>
  <c r="AM271" i="2"/>
  <c r="U271" i="2"/>
  <c r="BV274" i="2" l="1"/>
  <c r="BP274" i="2"/>
  <c r="BJ273" i="2"/>
  <c r="BD271" i="2"/>
  <c r="Z272" i="2"/>
  <c r="AX271" i="2"/>
  <c r="AR273" i="2"/>
  <c r="AF273" i="2"/>
  <c r="AL273" i="2"/>
  <c r="M272" i="2"/>
  <c r="N271" i="2"/>
  <c r="T272" i="2"/>
  <c r="H273" i="2"/>
  <c r="H272" i="1"/>
  <c r="N271" i="1"/>
  <c r="F670" i="1"/>
  <c r="G669" i="1"/>
  <c r="D141" i="1"/>
  <c r="E140" i="1"/>
  <c r="O128" i="1"/>
  <c r="P127" i="1"/>
  <c r="J273" i="2"/>
  <c r="BE270" i="2"/>
  <c r="AM272" i="2"/>
  <c r="I273" i="2"/>
  <c r="BW273" i="2"/>
  <c r="AA272" i="2"/>
  <c r="AG272" i="2"/>
  <c r="BQ273" i="2"/>
  <c r="AY271" i="2"/>
  <c r="O271" i="2"/>
  <c r="BK272" i="2"/>
  <c r="AS272" i="2"/>
  <c r="U272" i="2"/>
  <c r="BV275" i="2" l="1"/>
  <c r="BP275" i="2"/>
  <c r="BJ274" i="2"/>
  <c r="BD272" i="2"/>
  <c r="AX272" i="2"/>
  <c r="Z273" i="2"/>
  <c r="AF274" i="2"/>
  <c r="AL274" i="2"/>
  <c r="AR274" i="2"/>
  <c r="M273" i="2"/>
  <c r="N272" i="2"/>
  <c r="T273" i="2"/>
  <c r="H274" i="2"/>
  <c r="N272" i="1"/>
  <c r="H273" i="1"/>
  <c r="G670" i="1"/>
  <c r="F671" i="1"/>
  <c r="D142" i="1"/>
  <c r="E141" i="1"/>
  <c r="O129" i="1"/>
  <c r="P128" i="1"/>
  <c r="J274" i="2"/>
  <c r="BE271" i="2"/>
  <c r="AS273" i="2"/>
  <c r="I274" i="2"/>
  <c r="BW274" i="2"/>
  <c r="AY272" i="2"/>
  <c r="AM273" i="2"/>
  <c r="BQ274" i="2"/>
  <c r="AA273" i="2"/>
  <c r="O272" i="2"/>
  <c r="BK273" i="2"/>
  <c r="AG273" i="2"/>
  <c r="U273" i="2"/>
  <c r="BV276" i="2" l="1"/>
  <c r="BP276" i="2"/>
  <c r="BJ275" i="2"/>
  <c r="BD273" i="2"/>
  <c r="Z274" i="2"/>
  <c r="AX273" i="2"/>
  <c r="AL275" i="2"/>
  <c r="AR275" i="2"/>
  <c r="AF275" i="2"/>
  <c r="M274" i="2"/>
  <c r="N273" i="2"/>
  <c r="T274" i="2"/>
  <c r="H275" i="2"/>
  <c r="N273" i="1"/>
  <c r="H274" i="1"/>
  <c r="H275" i="1" s="1"/>
  <c r="H276" i="1" s="1"/>
  <c r="F672" i="1"/>
  <c r="G671" i="1"/>
  <c r="D143" i="1"/>
  <c r="E142" i="1"/>
  <c r="O130" i="1"/>
  <c r="P129" i="1"/>
  <c r="J275" i="2"/>
  <c r="BE272" i="2"/>
  <c r="AG274" i="2"/>
  <c r="I275" i="2"/>
  <c r="BW275" i="2"/>
  <c r="AA274" i="2"/>
  <c r="AS274" i="2"/>
  <c r="BQ275" i="2"/>
  <c r="AY273" i="2"/>
  <c r="O273" i="2"/>
  <c r="BK274" i="2"/>
  <c r="AM274" i="2"/>
  <c r="U274" i="2"/>
  <c r="BV277" i="2" l="1"/>
  <c r="BP277" i="2"/>
  <c r="BJ276" i="2"/>
  <c r="BD274" i="2"/>
  <c r="AX274" i="2"/>
  <c r="Z275" i="2"/>
  <c r="AR276" i="2"/>
  <c r="AF276" i="2"/>
  <c r="AL276" i="2"/>
  <c r="M275" i="2"/>
  <c r="N274" i="2"/>
  <c r="T275" i="2"/>
  <c r="H276" i="2"/>
  <c r="H277" i="1"/>
  <c r="H278" i="1" s="1"/>
  <c r="H279" i="1" s="1"/>
  <c r="H280" i="1" s="1"/>
  <c r="H281" i="1" s="1"/>
  <c r="N276" i="1"/>
  <c r="G672" i="1"/>
  <c r="F673" i="1"/>
  <c r="D144" i="1"/>
  <c r="E143" i="1"/>
  <c r="O131" i="1"/>
  <c r="P130" i="1"/>
  <c r="J276" i="2"/>
  <c r="BE273" i="2"/>
  <c r="AM275" i="2"/>
  <c r="AG275" i="2"/>
  <c r="BW276" i="2"/>
  <c r="AY274" i="2"/>
  <c r="I276" i="2"/>
  <c r="BQ276" i="2"/>
  <c r="AA275" i="2"/>
  <c r="O274" i="2"/>
  <c r="BK275" i="2"/>
  <c r="AS275" i="2"/>
  <c r="U275" i="2"/>
  <c r="BV278" i="2" l="1"/>
  <c r="BP278" i="2"/>
  <c r="BJ277" i="2"/>
  <c r="BD275" i="2"/>
  <c r="Z276" i="2"/>
  <c r="AX275" i="2"/>
  <c r="AF277" i="2"/>
  <c r="AL277" i="2"/>
  <c r="AR277" i="2"/>
  <c r="M276" i="2"/>
  <c r="N275" i="2"/>
  <c r="T276" i="2"/>
  <c r="H277" i="2"/>
  <c r="N281" i="1"/>
  <c r="H282" i="1"/>
  <c r="G673" i="1"/>
  <c r="F674" i="1"/>
  <c r="D145" i="1"/>
  <c r="E144" i="1"/>
  <c r="O132" i="1"/>
  <c r="P131" i="1"/>
  <c r="J277" i="2"/>
  <c r="BE274" i="2"/>
  <c r="AS276" i="2"/>
  <c r="AM276" i="2"/>
  <c r="BW277" i="2"/>
  <c r="AA276" i="2"/>
  <c r="I277" i="2"/>
  <c r="BQ277" i="2"/>
  <c r="AY275" i="2"/>
  <c r="O275" i="2"/>
  <c r="BK276" i="2"/>
  <c r="AG276" i="2"/>
  <c r="U276" i="2"/>
  <c r="BV279" i="2" l="1"/>
  <c r="BP279" i="2"/>
  <c r="BJ278" i="2"/>
  <c r="BD276" i="2"/>
  <c r="AX276" i="2"/>
  <c r="Z277" i="2"/>
  <c r="AL278" i="2"/>
  <c r="AR278" i="2"/>
  <c r="AF278" i="2"/>
  <c r="M277" i="2"/>
  <c r="S277" i="2"/>
  <c r="N276" i="2"/>
  <c r="H278" i="2"/>
  <c r="N282" i="1"/>
  <c r="H283" i="1"/>
  <c r="G674" i="1"/>
  <c r="F675" i="1"/>
  <c r="D146" i="1"/>
  <c r="E145" i="1"/>
  <c r="O133" i="1"/>
  <c r="P132" i="1"/>
  <c r="J278" i="2"/>
  <c r="BE275" i="2"/>
  <c r="AG277" i="2"/>
  <c r="I278" i="2"/>
  <c r="BW278" i="2"/>
  <c r="AY276" i="2"/>
  <c r="AS277" i="2"/>
  <c r="BQ278" i="2"/>
  <c r="AA277" i="2"/>
  <c r="BK277" i="2"/>
  <c r="AM277" i="2"/>
  <c r="O276" i="2"/>
  <c r="BV280" i="2" l="1"/>
  <c r="BP280" i="2"/>
  <c r="BJ279" i="2"/>
  <c r="BD277" i="2"/>
  <c r="Z278" i="2"/>
  <c r="AX277" i="2"/>
  <c r="AR279" i="2"/>
  <c r="AF279" i="2"/>
  <c r="AL279" i="2"/>
  <c r="T277" i="2"/>
  <c r="M278" i="2"/>
  <c r="S278" i="2"/>
  <c r="N277" i="2"/>
  <c r="H279" i="2"/>
  <c r="N283" i="1"/>
  <c r="H284" i="1"/>
  <c r="F676" i="1"/>
  <c r="G675" i="1"/>
  <c r="D147" i="1"/>
  <c r="E146" i="1"/>
  <c r="O134" i="1"/>
  <c r="P133" i="1"/>
  <c r="J279" i="2"/>
  <c r="BK278" i="2"/>
  <c r="AS278" i="2"/>
  <c r="O277" i="2"/>
  <c r="AA278" i="2"/>
  <c r="I279" i="2"/>
  <c r="BE276" i="2"/>
  <c r="AM278" i="2"/>
  <c r="BW279" i="2"/>
  <c r="BQ279" i="2"/>
  <c r="AY277" i="2"/>
  <c r="U277" i="2"/>
  <c r="AG278" i="2"/>
  <c r="BV281" i="2" l="1"/>
  <c r="BP281" i="2"/>
  <c r="BJ280" i="2"/>
  <c r="BD278" i="2"/>
  <c r="AX278" i="2"/>
  <c r="Z279" i="2"/>
  <c r="AF280" i="2"/>
  <c r="AL280" i="2"/>
  <c r="AR280" i="2"/>
  <c r="T278" i="2"/>
  <c r="M279" i="2"/>
  <c r="S279" i="2"/>
  <c r="N278" i="2"/>
  <c r="H280" i="2"/>
  <c r="N284" i="1"/>
  <c r="H285" i="1"/>
  <c r="G676" i="1"/>
  <c r="F677" i="1"/>
  <c r="D148" i="1"/>
  <c r="E147" i="1"/>
  <c r="O135" i="1"/>
  <c r="P134" i="1"/>
  <c r="J280" i="2"/>
  <c r="BK279" i="2"/>
  <c r="AG279" i="2"/>
  <c r="O278" i="2"/>
  <c r="AY278" i="2"/>
  <c r="BE277" i="2"/>
  <c r="AS279" i="2"/>
  <c r="BW280" i="2"/>
  <c r="I280" i="2"/>
  <c r="BQ280" i="2"/>
  <c r="AA279" i="2"/>
  <c r="U278" i="2"/>
  <c r="AM279" i="2"/>
  <c r="BV282" i="2" l="1"/>
  <c r="BP282" i="2"/>
  <c r="BJ281" i="2"/>
  <c r="BD279" i="2"/>
  <c r="Z280" i="2"/>
  <c r="AX279" i="2"/>
  <c r="AL281" i="2"/>
  <c r="AR281" i="2"/>
  <c r="AF281" i="2"/>
  <c r="T279" i="2"/>
  <c r="M280" i="2"/>
  <c r="N279" i="2"/>
  <c r="H281" i="2"/>
  <c r="N285" i="1"/>
  <c r="H286" i="1"/>
  <c r="F678" i="1"/>
  <c r="G677" i="1"/>
  <c r="D149" i="1"/>
  <c r="E148" i="1"/>
  <c r="O136" i="1"/>
  <c r="P135" i="1"/>
  <c r="J281" i="2"/>
  <c r="BE278" i="2"/>
  <c r="AG280" i="2"/>
  <c r="I281" i="2"/>
  <c r="U279" i="2"/>
  <c r="BW281" i="2"/>
  <c r="AA280" i="2"/>
  <c r="AS280" i="2"/>
  <c r="AY279" i="2"/>
  <c r="BK280" i="2"/>
  <c r="AM280" i="2"/>
  <c r="O279" i="2"/>
  <c r="BQ281" i="2"/>
  <c r="BV283" i="2" l="1"/>
  <c r="BP283" i="2"/>
  <c r="BJ282" i="2"/>
  <c r="BD280" i="2"/>
  <c r="AX280" i="2"/>
  <c r="Z281" i="2"/>
  <c r="AR282" i="2"/>
  <c r="AF282" i="2"/>
  <c r="AL282" i="2"/>
  <c r="T280" i="2"/>
  <c r="T281" i="2" s="1"/>
  <c r="M281" i="2"/>
  <c r="N280" i="2"/>
  <c r="H282" i="2"/>
  <c r="N286" i="1"/>
  <c r="H287" i="1"/>
  <c r="G678" i="1"/>
  <c r="F679" i="1"/>
  <c r="D150" i="1"/>
  <c r="E149" i="1"/>
  <c r="O137" i="1"/>
  <c r="P136" i="1"/>
  <c r="J282" i="2"/>
  <c r="BE279" i="2"/>
  <c r="AM281" i="2"/>
  <c r="U281" i="2"/>
  <c r="AA281" i="2"/>
  <c r="BW282" i="2"/>
  <c r="AY280" i="2"/>
  <c r="AG281" i="2"/>
  <c r="U280" i="2"/>
  <c r="BK281" i="2"/>
  <c r="AS281" i="2"/>
  <c r="O280" i="2"/>
  <c r="BQ282" i="2"/>
  <c r="I282" i="2"/>
  <c r="BV284" i="2" l="1"/>
  <c r="BP284" i="2"/>
  <c r="BJ283" i="2"/>
  <c r="BD281" i="2"/>
  <c r="Z282" i="2"/>
  <c r="AX281" i="2"/>
  <c r="AF283" i="2"/>
  <c r="AL283" i="2"/>
  <c r="AR283" i="2"/>
  <c r="M282" i="2"/>
  <c r="N281" i="2"/>
  <c r="T282" i="2"/>
  <c r="H283" i="2"/>
  <c r="N287" i="1"/>
  <c r="H288" i="1"/>
  <c r="F680" i="1"/>
  <c r="G679" i="1"/>
  <c r="D151" i="1"/>
  <c r="E150" i="1"/>
  <c r="O138" i="1"/>
  <c r="P137" i="1"/>
  <c r="J283" i="2"/>
  <c r="BE280" i="2"/>
  <c r="AS282" i="2"/>
  <c r="I283" i="2"/>
  <c r="O281" i="2"/>
  <c r="BW283" i="2"/>
  <c r="AA282" i="2"/>
  <c r="AM282" i="2"/>
  <c r="BQ283" i="2"/>
  <c r="BK282" i="2"/>
  <c r="AG282" i="2"/>
  <c r="U282" i="2"/>
  <c r="AY281" i="2"/>
  <c r="BV285" i="2" l="1"/>
  <c r="BP285" i="2"/>
  <c r="BJ284" i="2"/>
  <c r="BD282" i="2"/>
  <c r="AX282" i="2"/>
  <c r="Z283" i="2"/>
  <c r="AL284" i="2"/>
  <c r="AR284" i="2"/>
  <c r="AF284" i="2"/>
  <c r="M283" i="2"/>
  <c r="N282" i="2"/>
  <c r="T283" i="2"/>
  <c r="H284" i="2"/>
  <c r="N288" i="1"/>
  <c r="H289" i="1"/>
  <c r="G680" i="1"/>
  <c r="F681" i="1"/>
  <c r="D152" i="1"/>
  <c r="E151" i="1"/>
  <c r="O139" i="1"/>
  <c r="P138" i="1"/>
  <c r="J284" i="2"/>
  <c r="BE281" i="2"/>
  <c r="AG283" i="2"/>
  <c r="I284" i="2"/>
  <c r="O282" i="2"/>
  <c r="BW284" i="2"/>
  <c r="AY282" i="2"/>
  <c r="AS283" i="2"/>
  <c r="AA283" i="2"/>
  <c r="BQ284" i="2"/>
  <c r="BK283" i="2"/>
  <c r="AM283" i="2"/>
  <c r="U283" i="2"/>
  <c r="BV286" i="2" l="1"/>
  <c r="BP286" i="2"/>
  <c r="BJ285" i="2"/>
  <c r="BD283" i="2"/>
  <c r="Z284" i="2"/>
  <c r="AX283" i="2"/>
  <c r="AF285" i="2"/>
  <c r="AL285" i="2"/>
  <c r="AR285" i="2"/>
  <c r="M284" i="2"/>
  <c r="N283" i="2"/>
  <c r="T284" i="2"/>
  <c r="H285" i="2"/>
  <c r="N289" i="1"/>
  <c r="H290" i="1"/>
  <c r="F682" i="1"/>
  <c r="G681" i="1"/>
  <c r="D153" i="1"/>
  <c r="E152" i="1"/>
  <c r="O140" i="1"/>
  <c r="P139" i="1"/>
  <c r="J285" i="2"/>
  <c r="BE282" i="2"/>
  <c r="AM284" i="2"/>
  <c r="AS284" i="2"/>
  <c r="I285" i="2"/>
  <c r="BK284" i="2"/>
  <c r="BW285" i="2"/>
  <c r="AA284" i="2"/>
  <c r="U284" i="2"/>
  <c r="BQ285" i="2"/>
  <c r="AY283" i="2"/>
  <c r="O283" i="2"/>
  <c r="AG284" i="2"/>
  <c r="BV287" i="2" l="1"/>
  <c r="BP287" i="2"/>
  <c r="BJ286" i="2"/>
  <c r="BD284" i="2"/>
  <c r="AX284" i="2"/>
  <c r="Z285" i="2"/>
  <c r="AL286" i="2"/>
  <c r="AR286" i="2"/>
  <c r="AF286" i="2"/>
  <c r="M285" i="2"/>
  <c r="N284" i="2"/>
  <c r="S343" i="2"/>
  <c r="T285" i="2"/>
  <c r="H286" i="2"/>
  <c r="N290" i="1"/>
  <c r="H291" i="1"/>
  <c r="G682" i="1"/>
  <c r="F683" i="1"/>
  <c r="D154" i="1"/>
  <c r="E153" i="1"/>
  <c r="O141" i="1"/>
  <c r="P140" i="1"/>
  <c r="J286" i="2"/>
  <c r="BK285" i="2"/>
  <c r="AM285" i="2"/>
  <c r="O284" i="2"/>
  <c r="AA285" i="2"/>
  <c r="BE283" i="2"/>
  <c r="AG285" i="2"/>
  <c r="I286" i="2"/>
  <c r="BQ286" i="2"/>
  <c r="BW286" i="2"/>
  <c r="AY284" i="2"/>
  <c r="AS285" i="2"/>
  <c r="U285" i="2"/>
  <c r="BV288" i="2" l="1"/>
  <c r="BP288" i="2"/>
  <c r="BJ287" i="2"/>
  <c r="BD285" i="2"/>
  <c r="Z286" i="2"/>
  <c r="AX285" i="2"/>
  <c r="AR287" i="2"/>
  <c r="AF287" i="2"/>
  <c r="AL287" i="2"/>
  <c r="M286" i="2"/>
  <c r="N285" i="2"/>
  <c r="T286" i="2"/>
  <c r="H287" i="2"/>
  <c r="N291" i="1"/>
  <c r="H292" i="1"/>
  <c r="G683" i="1"/>
  <c r="F684" i="1"/>
  <c r="D155" i="1"/>
  <c r="E154" i="1"/>
  <c r="O142" i="1"/>
  <c r="P141" i="1"/>
  <c r="J287" i="2"/>
  <c r="BE284" i="2"/>
  <c r="AG286" i="2"/>
  <c r="AM286" i="2"/>
  <c r="U286" i="2"/>
  <c r="BW287" i="2"/>
  <c r="AA286" i="2"/>
  <c r="AS286" i="2"/>
  <c r="I287" i="2"/>
  <c r="BK286" i="2"/>
  <c r="BQ287" i="2"/>
  <c r="AY285" i="2"/>
  <c r="O285" i="2"/>
  <c r="BV289" i="2" l="1"/>
  <c r="BP289" i="2"/>
  <c r="BJ288" i="2"/>
  <c r="BD286" i="2"/>
  <c r="AX286" i="2"/>
  <c r="Z287" i="2"/>
  <c r="AF288" i="2"/>
  <c r="AL288" i="2"/>
  <c r="AR288" i="2"/>
  <c r="M287" i="2"/>
  <c r="N286" i="2"/>
  <c r="T287" i="2"/>
  <c r="H288" i="2"/>
  <c r="N292" i="1"/>
  <c r="H293" i="1"/>
  <c r="G684" i="1"/>
  <c r="F685" i="1"/>
  <c r="D156" i="1"/>
  <c r="E155" i="1"/>
  <c r="O143" i="1"/>
  <c r="P142" i="1"/>
  <c r="J288" i="2"/>
  <c r="BE285" i="2"/>
  <c r="AM287" i="2"/>
  <c r="AY286" i="2"/>
  <c r="AA287" i="2"/>
  <c r="BW288" i="2"/>
  <c r="AS287" i="2"/>
  <c r="O286" i="2"/>
  <c r="BK287" i="2"/>
  <c r="AG287" i="2"/>
  <c r="U287" i="2"/>
  <c r="I288" i="2"/>
  <c r="BQ288" i="2"/>
  <c r="BV290" i="2" l="1"/>
  <c r="BP290" i="2"/>
  <c r="BJ289" i="2"/>
  <c r="BD287" i="2"/>
  <c r="Z288" i="2"/>
  <c r="AX287" i="2"/>
  <c r="AL289" i="2"/>
  <c r="AR289" i="2"/>
  <c r="AF289" i="2"/>
  <c r="M288" i="2"/>
  <c r="N287" i="2"/>
  <c r="T288" i="2"/>
  <c r="H289" i="2"/>
  <c r="N293" i="1"/>
  <c r="H294" i="1"/>
  <c r="F686" i="1"/>
  <c r="G685" i="1"/>
  <c r="D157" i="1"/>
  <c r="E156" i="1"/>
  <c r="O144" i="1"/>
  <c r="P143" i="1"/>
  <c r="J289" i="2"/>
  <c r="BE286" i="2"/>
  <c r="AG288" i="2"/>
  <c r="I289" i="2"/>
  <c r="O287" i="2"/>
  <c r="BW289" i="2"/>
  <c r="AA288" i="2"/>
  <c r="AS288" i="2"/>
  <c r="BQ289" i="2"/>
  <c r="BK288" i="2"/>
  <c r="AM288" i="2"/>
  <c r="U288" i="2"/>
  <c r="AY287" i="2"/>
  <c r="BV291" i="2" l="1"/>
  <c r="BP291" i="2"/>
  <c r="BJ290" i="2"/>
  <c r="BD288" i="2"/>
  <c r="AX288" i="2"/>
  <c r="Z289" i="2"/>
  <c r="AR290" i="2"/>
  <c r="AF290" i="2"/>
  <c r="AL290" i="2"/>
  <c r="M289" i="2"/>
  <c r="N288" i="2"/>
  <c r="T289" i="2"/>
  <c r="H290" i="2"/>
  <c r="N294" i="1"/>
  <c r="H295" i="1"/>
  <c r="G686" i="1"/>
  <c r="F687" i="1"/>
  <c r="D158" i="1"/>
  <c r="E157" i="1"/>
  <c r="O145" i="1"/>
  <c r="P144" i="1"/>
  <c r="J290" i="2"/>
  <c r="BE287" i="2"/>
  <c r="AM289" i="2"/>
  <c r="I290" i="2"/>
  <c r="BQ290" i="2"/>
  <c r="BW290" i="2"/>
  <c r="AY288" i="2"/>
  <c r="AG289" i="2"/>
  <c r="O288" i="2"/>
  <c r="BK289" i="2"/>
  <c r="AS289" i="2"/>
  <c r="U289" i="2"/>
  <c r="AA289" i="2"/>
  <c r="BV292" i="2" l="1"/>
  <c r="BP292" i="2"/>
  <c r="BJ291" i="2"/>
  <c r="BD289" i="2"/>
  <c r="Z290" i="2"/>
  <c r="AX289" i="2"/>
  <c r="AF291" i="2"/>
  <c r="AL291" i="2"/>
  <c r="AR291" i="2"/>
  <c r="M290" i="2"/>
  <c r="N289" i="2"/>
  <c r="T290" i="2"/>
  <c r="H291" i="2"/>
  <c r="N295" i="1"/>
  <c r="H296" i="1"/>
  <c r="F688" i="1"/>
  <c r="G687" i="1"/>
  <c r="D159" i="1"/>
  <c r="E158" i="1"/>
  <c r="O146" i="1"/>
  <c r="P145" i="1"/>
  <c r="J291" i="2"/>
  <c r="BE288" i="2"/>
  <c r="AS290" i="2"/>
  <c r="I291" i="2"/>
  <c r="AY289" i="2"/>
  <c r="BW291" i="2"/>
  <c r="AA290" i="2"/>
  <c r="AM290" i="2"/>
  <c r="BQ291" i="2"/>
  <c r="BK290" i="2"/>
  <c r="AG290" i="2"/>
  <c r="U290" i="2"/>
  <c r="O289" i="2"/>
  <c r="BV293" i="2" l="1"/>
  <c r="BP293" i="2"/>
  <c r="BJ292" i="2"/>
  <c r="BD290" i="2"/>
  <c r="AX290" i="2"/>
  <c r="Z291" i="2"/>
  <c r="AL292" i="2"/>
  <c r="AR292" i="2"/>
  <c r="AF292" i="2"/>
  <c r="M291" i="2"/>
  <c r="N290" i="2"/>
  <c r="S349" i="2"/>
  <c r="T291" i="2"/>
  <c r="H292" i="2"/>
  <c r="N296" i="1"/>
  <c r="H297" i="1"/>
  <c r="G688" i="1"/>
  <c r="F689" i="1"/>
  <c r="D160" i="1"/>
  <c r="E159" i="1"/>
  <c r="O147" i="1"/>
  <c r="P146" i="1"/>
  <c r="J292" i="2"/>
  <c r="BK291" i="2"/>
  <c r="AM291" i="2"/>
  <c r="AS291" i="2"/>
  <c r="BE289" i="2"/>
  <c r="AG291" i="2"/>
  <c r="BW292" i="2"/>
  <c r="I292" i="2"/>
  <c r="BQ292" i="2"/>
  <c r="AA291" i="2"/>
  <c r="U291" i="2"/>
  <c r="AY290" i="2"/>
  <c r="O290" i="2"/>
  <c r="BV294" i="2" l="1"/>
  <c r="BP294" i="2"/>
  <c r="BJ293" i="2"/>
  <c r="BD291" i="2"/>
  <c r="Z292" i="2"/>
  <c r="AX291" i="2"/>
  <c r="AR293" i="2"/>
  <c r="AF293" i="2"/>
  <c r="AL293" i="2"/>
  <c r="M292" i="2"/>
  <c r="N291" i="2"/>
  <c r="S350" i="2"/>
  <c r="T292" i="2"/>
  <c r="H293" i="2"/>
  <c r="N297" i="1"/>
  <c r="H298" i="1"/>
  <c r="G689" i="1"/>
  <c r="F690" i="1"/>
  <c r="D161" i="1"/>
  <c r="E160" i="1"/>
  <c r="O148" i="1"/>
  <c r="P147" i="1"/>
  <c r="J293" i="2"/>
  <c r="BK292" i="2"/>
  <c r="AS292" i="2"/>
  <c r="AA292" i="2"/>
  <c r="BE290" i="2"/>
  <c r="AM292" i="2"/>
  <c r="BW293" i="2"/>
  <c r="I293" i="2"/>
  <c r="BQ293" i="2"/>
  <c r="AY291" i="2"/>
  <c r="U292" i="2"/>
  <c r="AG292" i="2"/>
  <c r="O291" i="2"/>
  <c r="BV295" i="2" l="1"/>
  <c r="BP295" i="2"/>
  <c r="BJ294" i="2"/>
  <c r="BD292" i="2"/>
  <c r="AX292" i="2"/>
  <c r="Z293" i="2"/>
  <c r="AF294" i="2"/>
  <c r="AL294" i="2"/>
  <c r="AR294" i="2"/>
  <c r="M293" i="2"/>
  <c r="S293" i="2"/>
  <c r="N292" i="2"/>
  <c r="H294" i="2"/>
  <c r="N298" i="1"/>
  <c r="H299" i="1"/>
  <c r="G690" i="1"/>
  <c r="F691" i="1"/>
  <c r="D162" i="1"/>
  <c r="E161" i="1"/>
  <c r="O149" i="1"/>
  <c r="P148" i="1"/>
  <c r="J294" i="2"/>
  <c r="BE291" i="2"/>
  <c r="AS293" i="2"/>
  <c r="I294" i="2"/>
  <c r="BQ294" i="2"/>
  <c r="BW294" i="2"/>
  <c r="AY292" i="2"/>
  <c r="AM293" i="2"/>
  <c r="O292" i="2"/>
  <c r="BK293" i="2"/>
  <c r="AG293" i="2"/>
  <c r="AA293" i="2"/>
  <c r="BV296" i="2" l="1"/>
  <c r="T293" i="2"/>
  <c r="BP296" i="2"/>
  <c r="BJ295" i="2"/>
  <c r="BD293" i="2"/>
  <c r="Z294" i="2"/>
  <c r="AX293" i="2"/>
  <c r="AL295" i="2"/>
  <c r="AR295" i="2"/>
  <c r="AF295" i="2"/>
  <c r="M294" i="2"/>
  <c r="S294" i="2"/>
  <c r="N293" i="2"/>
  <c r="H295" i="2"/>
  <c r="N299" i="1"/>
  <c r="H300" i="1"/>
  <c r="F692" i="1"/>
  <c r="G691" i="1"/>
  <c r="D163" i="1"/>
  <c r="E162" i="1"/>
  <c r="O150" i="1"/>
  <c r="P149" i="1"/>
  <c r="BE292" i="2"/>
  <c r="AG294" i="2"/>
  <c r="BR295" i="2"/>
  <c r="AA294" i="2"/>
  <c r="AS294" i="2"/>
  <c r="AM294" i="2"/>
  <c r="BX295" i="2"/>
  <c r="BQ295" i="2"/>
  <c r="AY293" i="2"/>
  <c r="O293" i="2"/>
  <c r="BW295" i="2"/>
  <c r="BK294" i="2"/>
  <c r="J295" i="2"/>
  <c r="I295" i="2"/>
  <c r="U293" i="2"/>
  <c r="BV297" i="2" l="1"/>
  <c r="BP297" i="2"/>
  <c r="BJ296" i="2"/>
  <c r="BD294" i="2"/>
  <c r="AX294" i="2"/>
  <c r="Z295" i="2"/>
  <c r="AR296" i="2"/>
  <c r="AF296" i="2"/>
  <c r="AL296" i="2"/>
  <c r="T294" i="2"/>
  <c r="T295" i="2" s="1"/>
  <c r="M295" i="2"/>
  <c r="N294" i="2"/>
  <c r="H296" i="2"/>
  <c r="H301" i="1"/>
  <c r="N300" i="1"/>
  <c r="G692" i="1"/>
  <c r="F693" i="1"/>
  <c r="D164" i="1"/>
  <c r="E163" i="1"/>
  <c r="O151" i="1"/>
  <c r="P150" i="1"/>
  <c r="BQ296" i="2"/>
  <c r="AY294" i="2"/>
  <c r="AG295" i="2"/>
  <c r="AM295" i="2"/>
  <c r="I296" i="2"/>
  <c r="BX296" i="2"/>
  <c r="AA295" i="2"/>
  <c r="AS295" i="2"/>
  <c r="BL295" i="2"/>
  <c r="U294" i="2"/>
  <c r="BW296" i="2"/>
  <c r="BK295" i="2"/>
  <c r="AB295" i="2"/>
  <c r="AN295" i="2"/>
  <c r="BR296" i="2"/>
  <c r="BE293" i="2"/>
  <c r="AT295" i="2"/>
  <c r="AH295" i="2"/>
  <c r="J296" i="2"/>
  <c r="O294" i="2"/>
  <c r="BV298" i="2" l="1"/>
  <c r="BP298" i="2"/>
  <c r="BJ297" i="2"/>
  <c r="BD295" i="2"/>
  <c r="Z296" i="2"/>
  <c r="AX295" i="2"/>
  <c r="AR297" i="2"/>
  <c r="AF297" i="2"/>
  <c r="AL297" i="2"/>
  <c r="M296" i="2"/>
  <c r="N295" i="2"/>
  <c r="T296" i="2"/>
  <c r="H297" i="2"/>
  <c r="N301" i="1"/>
  <c r="H302" i="1"/>
  <c r="F694" i="1"/>
  <c r="G693" i="1"/>
  <c r="D165" i="1"/>
  <c r="E164" i="1"/>
  <c r="O152" i="1"/>
  <c r="P151" i="1"/>
  <c r="BQ297" i="2"/>
  <c r="AA296" i="2"/>
  <c r="AH296" i="2"/>
  <c r="AG296" i="2"/>
  <c r="J297" i="2"/>
  <c r="AM296" i="2"/>
  <c r="I297" i="2"/>
  <c r="AZ295" i="2"/>
  <c r="BX297" i="2"/>
  <c r="BL296" i="2"/>
  <c r="AB296" i="2"/>
  <c r="AS296" i="2"/>
  <c r="BE294" i="2"/>
  <c r="U295" i="2"/>
  <c r="BW297" i="2"/>
  <c r="BK296" i="2"/>
  <c r="AY295" i="2"/>
  <c r="AN296" i="2"/>
  <c r="V295" i="2"/>
  <c r="BR297" i="2"/>
  <c r="AT296" i="2"/>
  <c r="BV299" i="2" l="1"/>
  <c r="BP299" i="2"/>
  <c r="BJ298" i="2"/>
  <c r="BD296" i="2"/>
  <c r="AX296" i="2"/>
  <c r="Z297" i="2"/>
  <c r="AL298" i="2"/>
  <c r="AF298" i="2"/>
  <c r="AR298" i="2"/>
  <c r="M297" i="2"/>
  <c r="N296" i="2"/>
  <c r="T297" i="2"/>
  <c r="H298" i="2"/>
  <c r="N302" i="1"/>
  <c r="H303" i="1"/>
  <c r="G694" i="1"/>
  <c r="F695" i="1"/>
  <c r="D166" i="1"/>
  <c r="E165" i="1"/>
  <c r="O153" i="1"/>
  <c r="P152" i="1"/>
  <c r="BQ298" i="2"/>
  <c r="BE295" i="2"/>
  <c r="AA297" i="2"/>
  <c r="AG297" i="2"/>
  <c r="U296" i="2"/>
  <c r="I298" i="2"/>
  <c r="AB297" i="2"/>
  <c r="V296" i="2"/>
  <c r="BX298" i="2"/>
  <c r="BL297" i="2"/>
  <c r="AY296" i="2"/>
  <c r="AH297" i="2"/>
  <c r="AM297" i="2"/>
  <c r="P295" i="2"/>
  <c r="BF295" i="2"/>
  <c r="AN297" i="2"/>
  <c r="BW298" i="2"/>
  <c r="BK297" i="2"/>
  <c r="AZ296" i="2"/>
  <c r="AS297" i="2"/>
  <c r="AT297" i="2"/>
  <c r="O295" i="2"/>
  <c r="BR298" i="2"/>
  <c r="J298" i="2"/>
  <c r="BV300" i="2" l="1"/>
  <c r="BP300" i="2"/>
  <c r="BJ299" i="2"/>
  <c r="BD297" i="2"/>
  <c r="Z298" i="2"/>
  <c r="AX297" i="2"/>
  <c r="AF299" i="2"/>
  <c r="AR299" i="2"/>
  <c r="AL299" i="2"/>
  <c r="M298" i="2"/>
  <c r="N297" i="2"/>
  <c r="T298" i="2"/>
  <c r="H299" i="2"/>
  <c r="N303" i="1"/>
  <c r="H304" i="1"/>
  <c r="G695" i="1"/>
  <c r="F696" i="1"/>
  <c r="D167" i="1"/>
  <c r="E166" i="1"/>
  <c r="O154" i="1"/>
  <c r="P153" i="1"/>
  <c r="BQ299" i="2"/>
  <c r="BE296" i="2"/>
  <c r="AZ297" i="2"/>
  <c r="AS298" i="2"/>
  <c r="U297" i="2"/>
  <c r="I299" i="2"/>
  <c r="AT298" i="2"/>
  <c r="BK298" i="2"/>
  <c r="AN298" i="2"/>
  <c r="BX299" i="2"/>
  <c r="BL298" i="2"/>
  <c r="AA298" i="2"/>
  <c r="P296" i="2"/>
  <c r="AB298" i="2"/>
  <c r="O296" i="2"/>
  <c r="BR299" i="2"/>
  <c r="BF296" i="2"/>
  <c r="AY297" i="2"/>
  <c r="AH298" i="2"/>
  <c r="V297" i="2"/>
  <c r="J299" i="2"/>
  <c r="AG298" i="2"/>
  <c r="BW299" i="2"/>
  <c r="AM298" i="2"/>
  <c r="BV301" i="2" l="1"/>
  <c r="BP301" i="2"/>
  <c r="BJ300" i="2"/>
  <c r="BD298" i="2"/>
  <c r="AX298" i="2"/>
  <c r="Z299" i="2"/>
  <c r="AR300" i="2"/>
  <c r="AL300" i="2"/>
  <c r="AF300" i="2"/>
  <c r="M299" i="2"/>
  <c r="N298" i="2"/>
  <c r="T299" i="2"/>
  <c r="H300" i="2"/>
  <c r="N304" i="1"/>
  <c r="H305" i="1"/>
  <c r="G696" i="1"/>
  <c r="F697" i="1"/>
  <c r="D168" i="1"/>
  <c r="E167" i="1"/>
  <c r="O155" i="1"/>
  <c r="P154" i="1"/>
  <c r="BQ300" i="2"/>
  <c r="BE297" i="2"/>
  <c r="AA299" i="2"/>
  <c r="AM299" i="2"/>
  <c r="U298" i="2"/>
  <c r="I300" i="2"/>
  <c r="AZ298" i="2"/>
  <c r="O297" i="2"/>
  <c r="BX300" i="2"/>
  <c r="BL299" i="2"/>
  <c r="AY298" i="2"/>
  <c r="AN299" i="2"/>
  <c r="AS299" i="2"/>
  <c r="P297" i="2"/>
  <c r="BW300" i="2"/>
  <c r="AH299" i="2"/>
  <c r="BK299" i="2"/>
  <c r="BR300" i="2"/>
  <c r="BF297" i="2"/>
  <c r="AB299" i="2"/>
  <c r="AT299" i="2"/>
  <c r="V298" i="2"/>
  <c r="J300" i="2"/>
  <c r="AG299" i="2"/>
  <c r="BV302" i="2" l="1"/>
  <c r="BP302" i="2"/>
  <c r="BJ301" i="2"/>
  <c r="BD299" i="2"/>
  <c r="Z300" i="2"/>
  <c r="AX299" i="2"/>
  <c r="AL301" i="2"/>
  <c r="AF301" i="2"/>
  <c r="AR301" i="2"/>
  <c r="M300" i="2"/>
  <c r="N299" i="2"/>
  <c r="T300" i="2"/>
  <c r="H301" i="2"/>
  <c r="N305" i="1"/>
  <c r="H306" i="1"/>
  <c r="G697" i="1"/>
  <c r="F698" i="1"/>
  <c r="D169" i="1"/>
  <c r="E168" i="1"/>
  <c r="O156" i="1"/>
  <c r="P155" i="1"/>
  <c r="BQ301" i="2"/>
  <c r="BE298" i="2"/>
  <c r="AZ299" i="2"/>
  <c r="AG300" i="2"/>
  <c r="U299" i="2"/>
  <c r="I301" i="2"/>
  <c r="AB300" i="2"/>
  <c r="BX301" i="2"/>
  <c r="BL300" i="2"/>
  <c r="AA300" i="2"/>
  <c r="AH300" i="2"/>
  <c r="AM300" i="2"/>
  <c r="P298" i="2"/>
  <c r="BK300" i="2"/>
  <c r="AT300" i="2"/>
  <c r="BW301" i="2"/>
  <c r="O298" i="2"/>
  <c r="BR301" i="2"/>
  <c r="BF298" i="2"/>
  <c r="AY299" i="2"/>
  <c r="AN300" i="2"/>
  <c r="V299" i="2"/>
  <c r="J301" i="2"/>
  <c r="AS300" i="2"/>
  <c r="BV303" i="2" l="1"/>
  <c r="BP303" i="2"/>
  <c r="BJ302" i="2"/>
  <c r="BD300" i="2"/>
  <c r="AX300" i="2"/>
  <c r="Z301" i="2"/>
  <c r="AF302" i="2"/>
  <c r="AR302" i="2"/>
  <c r="AL302" i="2"/>
  <c r="M301" i="2"/>
  <c r="N300" i="2"/>
  <c r="T301" i="2"/>
  <c r="H302" i="2"/>
  <c r="N306" i="1"/>
  <c r="H307" i="1"/>
  <c r="G698" i="1"/>
  <c r="F699" i="1"/>
  <c r="D170" i="1"/>
  <c r="E169" i="1"/>
  <c r="O157" i="1"/>
  <c r="P156" i="1"/>
  <c r="BQ302" i="2"/>
  <c r="BE299" i="2"/>
  <c r="AA301" i="2"/>
  <c r="AS301" i="2"/>
  <c r="O299" i="2"/>
  <c r="I302" i="2"/>
  <c r="AZ300" i="2"/>
  <c r="BX302" i="2"/>
  <c r="BL301" i="2"/>
  <c r="AY300" i="2"/>
  <c r="AT301" i="2"/>
  <c r="AG301" i="2"/>
  <c r="V300" i="2"/>
  <c r="BK301" i="2"/>
  <c r="U300" i="2"/>
  <c r="BW302" i="2"/>
  <c r="AN301" i="2"/>
  <c r="BR302" i="2"/>
  <c r="BF299" i="2"/>
  <c r="AB301" i="2"/>
  <c r="AH301" i="2"/>
  <c r="P299" i="2"/>
  <c r="J302" i="2"/>
  <c r="AM301" i="2"/>
  <c r="BV304" i="2" l="1"/>
  <c r="BP304" i="2"/>
  <c r="BJ303" i="2"/>
  <c r="BD301" i="2"/>
  <c r="Z302" i="2"/>
  <c r="AX301" i="2"/>
  <c r="AR303" i="2"/>
  <c r="AL303" i="2"/>
  <c r="AF303" i="2"/>
  <c r="M302" i="2"/>
  <c r="N301" i="2"/>
  <c r="T302" i="2"/>
  <c r="H303" i="2"/>
  <c r="N307" i="1"/>
  <c r="H308" i="1"/>
  <c r="F700" i="1"/>
  <c r="G699" i="1"/>
  <c r="D171" i="1"/>
  <c r="E170" i="1"/>
  <c r="O158" i="1"/>
  <c r="P157" i="1"/>
  <c r="BQ303" i="2"/>
  <c r="BE300" i="2"/>
  <c r="AZ301" i="2"/>
  <c r="AM302" i="2"/>
  <c r="O300" i="2"/>
  <c r="I303" i="2"/>
  <c r="AB302" i="2"/>
  <c r="BX303" i="2"/>
  <c r="BL302" i="2"/>
  <c r="AA302" i="2"/>
  <c r="AN302" i="2"/>
  <c r="AS302" i="2"/>
  <c r="V301" i="2"/>
  <c r="BK302" i="2"/>
  <c r="U301" i="2"/>
  <c r="BW303" i="2"/>
  <c r="AG302" i="2"/>
  <c r="BR303" i="2"/>
  <c r="BF300" i="2"/>
  <c r="AY301" i="2"/>
  <c r="AT302" i="2"/>
  <c r="P300" i="2"/>
  <c r="J303" i="2"/>
  <c r="AH302" i="2"/>
  <c r="BV305" i="2" l="1"/>
  <c r="BP305" i="2"/>
  <c r="BJ304" i="2"/>
  <c r="BD302" i="2"/>
  <c r="AX302" i="2"/>
  <c r="Z303" i="2"/>
  <c r="AL304" i="2"/>
  <c r="AF304" i="2"/>
  <c r="AR304" i="2"/>
  <c r="M303" i="2"/>
  <c r="N302" i="2"/>
  <c r="T303" i="2"/>
  <c r="H304" i="2"/>
  <c r="N308" i="1"/>
  <c r="H309" i="1"/>
  <c r="G700" i="1"/>
  <c r="F701" i="1"/>
  <c r="D172" i="1"/>
  <c r="E171" i="1"/>
  <c r="O159" i="1"/>
  <c r="P158" i="1"/>
  <c r="BQ304" i="2"/>
  <c r="BE301" i="2"/>
  <c r="AA303" i="2"/>
  <c r="AG303" i="2"/>
  <c r="O301" i="2"/>
  <c r="I304" i="2"/>
  <c r="V302" i="2"/>
  <c r="BX304" i="2"/>
  <c r="BL303" i="2"/>
  <c r="AY302" i="2"/>
  <c r="AH303" i="2"/>
  <c r="AM303" i="2"/>
  <c r="U302" i="2"/>
  <c r="BW304" i="2"/>
  <c r="BK303" i="2"/>
  <c r="AZ302" i="2"/>
  <c r="AS303" i="2"/>
  <c r="AT303" i="2"/>
  <c r="BR304" i="2"/>
  <c r="BF301" i="2"/>
  <c r="AB303" i="2"/>
  <c r="AN303" i="2"/>
  <c r="P301" i="2"/>
  <c r="J304" i="2"/>
  <c r="BV306" i="2" l="1"/>
  <c r="BP306" i="2"/>
  <c r="BJ305" i="2"/>
  <c r="BD303" i="2"/>
  <c r="Z304" i="2"/>
  <c r="AX303" i="2"/>
  <c r="AF305" i="2"/>
  <c r="AR305" i="2"/>
  <c r="AL305" i="2"/>
  <c r="M304" i="2"/>
  <c r="N303" i="2"/>
  <c r="T304" i="2"/>
  <c r="H305" i="2"/>
  <c r="N309" i="1"/>
  <c r="H310" i="1"/>
  <c r="F702" i="1"/>
  <c r="G701" i="1"/>
  <c r="D173" i="1"/>
  <c r="E172" i="1"/>
  <c r="O160" i="1"/>
  <c r="P159" i="1"/>
  <c r="BQ305" i="2"/>
  <c r="BE302" i="2"/>
  <c r="AZ303" i="2"/>
  <c r="AS304" i="2"/>
  <c r="U303" i="2"/>
  <c r="I305" i="2"/>
  <c r="AB304" i="2"/>
  <c r="O302" i="2"/>
  <c r="BX305" i="2"/>
  <c r="BL304" i="2"/>
  <c r="AA304" i="2"/>
  <c r="AT304" i="2"/>
  <c r="AG304" i="2"/>
  <c r="P302" i="2"/>
  <c r="BK304" i="2"/>
  <c r="AN304" i="2"/>
  <c r="BW305" i="2"/>
  <c r="BR305" i="2"/>
  <c r="BF302" i="2"/>
  <c r="AY303" i="2"/>
  <c r="AH304" i="2"/>
  <c r="V303" i="2"/>
  <c r="J305" i="2"/>
  <c r="AM304" i="2"/>
  <c r="BV307" i="2" l="1"/>
  <c r="BP307" i="2"/>
  <c r="BJ306" i="2"/>
  <c r="BD304" i="2"/>
  <c r="AX304" i="2"/>
  <c r="Z305" i="2"/>
  <c r="AR306" i="2"/>
  <c r="AL306" i="2"/>
  <c r="AF306" i="2"/>
  <c r="M305" i="2"/>
  <c r="N304" i="2"/>
  <c r="T305" i="2"/>
  <c r="H306" i="2"/>
  <c r="N310" i="1"/>
  <c r="H311" i="1"/>
  <c r="G702" i="1"/>
  <c r="F703" i="1"/>
  <c r="D174" i="1"/>
  <c r="E173" i="1"/>
  <c r="O161" i="1"/>
  <c r="P160" i="1"/>
  <c r="BQ306" i="2"/>
  <c r="BE303" i="2"/>
  <c r="AA305" i="2"/>
  <c r="AM305" i="2"/>
  <c r="U304" i="2"/>
  <c r="I306" i="2"/>
  <c r="BX306" i="2"/>
  <c r="BL305" i="2"/>
  <c r="AY304" i="2"/>
  <c r="AN305" i="2"/>
  <c r="AS305" i="2"/>
  <c r="P303" i="2"/>
  <c r="BW306" i="2"/>
  <c r="BK305" i="2"/>
  <c r="AZ304" i="2"/>
  <c r="AG305" i="2"/>
  <c r="AH305" i="2"/>
  <c r="O303" i="2"/>
  <c r="BR306" i="2"/>
  <c r="BF303" i="2"/>
  <c r="AB305" i="2"/>
  <c r="AT305" i="2"/>
  <c r="V304" i="2"/>
  <c r="J306" i="2"/>
  <c r="BV308" i="2" l="1"/>
  <c r="BP308" i="2"/>
  <c r="BJ307" i="2"/>
  <c r="BD305" i="2"/>
  <c r="Z306" i="2"/>
  <c r="AX305" i="2"/>
  <c r="AL307" i="2"/>
  <c r="AF307" i="2"/>
  <c r="AR307" i="2"/>
  <c r="M306" i="2"/>
  <c r="N305" i="2"/>
  <c r="T306" i="2"/>
  <c r="H307" i="2"/>
  <c r="N311" i="1"/>
  <c r="H312" i="1"/>
  <c r="F704" i="1"/>
  <c r="G703" i="1"/>
  <c r="D175" i="1"/>
  <c r="E174" i="1"/>
  <c r="O162" i="1"/>
  <c r="P161" i="1"/>
  <c r="BQ307" i="2"/>
  <c r="BE304" i="2"/>
  <c r="AZ305" i="2"/>
  <c r="AG306" i="2"/>
  <c r="O304" i="2"/>
  <c r="I307" i="2"/>
  <c r="AB306" i="2"/>
  <c r="U305" i="2"/>
  <c r="BX307" i="2"/>
  <c r="BL306" i="2"/>
  <c r="AA306" i="2"/>
  <c r="AH306" i="2"/>
  <c r="AM306" i="2"/>
  <c r="V305" i="2"/>
  <c r="BK306" i="2"/>
  <c r="AT306" i="2"/>
  <c r="BW307" i="2"/>
  <c r="BR307" i="2"/>
  <c r="BF304" i="2"/>
  <c r="AY305" i="2"/>
  <c r="AN306" i="2"/>
  <c r="P304" i="2"/>
  <c r="J307" i="2"/>
  <c r="AS306" i="2"/>
  <c r="BV309" i="2" l="1"/>
  <c r="BP309" i="2"/>
  <c r="BJ308" i="2"/>
  <c r="BD306" i="2"/>
  <c r="AX306" i="2"/>
  <c r="Z307" i="2"/>
  <c r="AF308" i="2"/>
  <c r="AR308" i="2"/>
  <c r="AL308" i="2"/>
  <c r="M307" i="2"/>
  <c r="N306" i="2"/>
  <c r="T307" i="2"/>
  <c r="H308" i="2"/>
  <c r="H313" i="1"/>
  <c r="H314" i="1" s="1"/>
  <c r="N312" i="1"/>
  <c r="G704" i="1"/>
  <c r="F705" i="1"/>
  <c r="D176" i="1"/>
  <c r="E175" i="1"/>
  <c r="O163" i="1"/>
  <c r="P162" i="1"/>
  <c r="BQ308" i="2"/>
  <c r="BE305" i="2"/>
  <c r="AA307" i="2"/>
  <c r="AS307" i="2"/>
  <c r="U306" i="2"/>
  <c r="I308" i="2"/>
  <c r="BK307" i="2"/>
  <c r="AN307" i="2"/>
  <c r="BX308" i="2"/>
  <c r="BL307" i="2"/>
  <c r="AY306" i="2"/>
  <c r="AT307" i="2"/>
  <c r="AG307" i="2"/>
  <c r="P305" i="2"/>
  <c r="AZ306" i="2"/>
  <c r="O305" i="2"/>
  <c r="BW308" i="2"/>
  <c r="BR308" i="2"/>
  <c r="BF305" i="2"/>
  <c r="AB307" i="2"/>
  <c r="AH307" i="2"/>
  <c r="V306" i="2"/>
  <c r="J308" i="2"/>
  <c r="AM307" i="2"/>
  <c r="BV310" i="2" l="1"/>
  <c r="BP310" i="2"/>
  <c r="BJ309" i="2"/>
  <c r="BD307" i="2"/>
  <c r="Z308" i="2"/>
  <c r="AX307" i="2"/>
  <c r="AR309" i="2"/>
  <c r="AL309" i="2"/>
  <c r="AF309" i="2"/>
  <c r="M308" i="2"/>
  <c r="N307" i="2"/>
  <c r="T308" i="2"/>
  <c r="H309" i="2"/>
  <c r="H315" i="1"/>
  <c r="H316" i="1" s="1"/>
  <c r="H317" i="1" s="1"/>
  <c r="H318" i="1" s="1"/>
  <c r="H319" i="1" s="1"/>
  <c r="H320" i="1" s="1"/>
  <c r="N314" i="1"/>
  <c r="G705" i="1"/>
  <c r="F706" i="1"/>
  <c r="D177" i="1"/>
  <c r="E176" i="1"/>
  <c r="O164" i="1"/>
  <c r="P163" i="1"/>
  <c r="BQ309" i="2"/>
  <c r="BE306" i="2"/>
  <c r="AZ307" i="2"/>
  <c r="AM308" i="2"/>
  <c r="U307" i="2"/>
  <c r="I309" i="2"/>
  <c r="BX309" i="2"/>
  <c r="BL308" i="2"/>
  <c r="AA308" i="2"/>
  <c r="AN308" i="2"/>
  <c r="AS308" i="2"/>
  <c r="P306" i="2"/>
  <c r="BW309" i="2"/>
  <c r="BK308" i="2"/>
  <c r="AB308" i="2"/>
  <c r="AG308" i="2"/>
  <c r="AH308" i="2"/>
  <c r="O306" i="2"/>
  <c r="BR309" i="2"/>
  <c r="BF306" i="2"/>
  <c r="AY307" i="2"/>
  <c r="AT308" i="2"/>
  <c r="V307" i="2"/>
  <c r="J309" i="2"/>
  <c r="BV311" i="2" l="1"/>
  <c r="BP311" i="2"/>
  <c r="BJ310" i="2"/>
  <c r="BD308" i="2"/>
  <c r="AX308" i="2"/>
  <c r="Z309" i="2"/>
  <c r="AL310" i="2"/>
  <c r="AF310" i="2"/>
  <c r="AR310" i="2"/>
  <c r="M309" i="2"/>
  <c r="N308" i="2"/>
  <c r="T309" i="2"/>
  <c r="H310" i="2"/>
  <c r="N320" i="1"/>
  <c r="H321" i="1"/>
  <c r="G706" i="1"/>
  <c r="F707" i="1"/>
  <c r="D178" i="1"/>
  <c r="E177" i="1"/>
  <c r="O165" i="1"/>
  <c r="P164" i="1"/>
  <c r="BQ310" i="2"/>
  <c r="BE307" i="2"/>
  <c r="AG309" i="2"/>
  <c r="U308" i="2"/>
  <c r="I310" i="2"/>
  <c r="BX310" i="2"/>
  <c r="BL309" i="2"/>
  <c r="AY308" i="2"/>
  <c r="AH309" i="2"/>
  <c r="AM309" i="2"/>
  <c r="P307" i="2"/>
  <c r="BW310" i="2"/>
  <c r="BK309" i="2"/>
  <c r="AZ308" i="2"/>
  <c r="AS309" i="2"/>
  <c r="AT309" i="2"/>
  <c r="O307" i="2"/>
  <c r="BR310" i="2"/>
  <c r="BF307" i="2"/>
  <c r="AN309" i="2"/>
  <c r="V308" i="2"/>
  <c r="J310" i="2"/>
  <c r="AA309" i="2"/>
  <c r="BV312" i="2" l="1"/>
  <c r="BP312" i="2"/>
  <c r="BJ311" i="2"/>
  <c r="BD309" i="2"/>
  <c r="Z310" i="2"/>
  <c r="AX309" i="2"/>
  <c r="AF311" i="2"/>
  <c r="AR311" i="2"/>
  <c r="AL311" i="2"/>
  <c r="M310" i="2"/>
  <c r="N309" i="2"/>
  <c r="T310" i="2"/>
  <c r="H311" i="2"/>
  <c r="N321" i="1"/>
  <c r="H322" i="1"/>
  <c r="F708" i="1"/>
  <c r="G707" i="1"/>
  <c r="D179" i="1"/>
  <c r="E178" i="1"/>
  <c r="O166" i="1"/>
  <c r="P165" i="1"/>
  <c r="AB309" i="2"/>
  <c r="BR311" i="2"/>
  <c r="BF308" i="2"/>
  <c r="AY309" i="2"/>
  <c r="AH310" i="2"/>
  <c r="V309" i="2"/>
  <c r="BE308" i="2"/>
  <c r="U309" i="2"/>
  <c r="BX311" i="2"/>
  <c r="BL310" i="2"/>
  <c r="AT310" i="2"/>
  <c r="AG310" i="2"/>
  <c r="P308" i="2"/>
  <c r="BQ311" i="2"/>
  <c r="AS310" i="2"/>
  <c r="BW311" i="2"/>
  <c r="BK310" i="2"/>
  <c r="AM310" i="2"/>
  <c r="AN310" i="2"/>
  <c r="O308" i="2"/>
  <c r="AZ309" i="2"/>
  <c r="I311" i="2"/>
  <c r="AA310" i="2"/>
  <c r="J311" i="2"/>
  <c r="BV313" i="2" l="1"/>
  <c r="BP313" i="2"/>
  <c r="BJ312" i="2"/>
  <c r="BD310" i="2"/>
  <c r="AX310" i="2"/>
  <c r="Z311" i="2"/>
  <c r="AR312" i="2"/>
  <c r="AL312" i="2"/>
  <c r="AF312" i="2"/>
  <c r="M311" i="2"/>
  <c r="N310" i="2"/>
  <c r="T311" i="2"/>
  <c r="H312" i="2"/>
  <c r="N322" i="1"/>
  <c r="H323" i="1"/>
  <c r="G708" i="1"/>
  <c r="F709" i="1"/>
  <c r="D180" i="1"/>
  <c r="E179" i="1"/>
  <c r="O167" i="1"/>
  <c r="P166" i="1"/>
  <c r="AB310" i="2"/>
  <c r="BR312" i="2"/>
  <c r="BF309" i="2"/>
  <c r="AB311" i="2"/>
  <c r="AT311" i="2"/>
  <c r="V310" i="2"/>
  <c r="J312" i="2"/>
  <c r="P309" i="2"/>
  <c r="BQ312" i="2"/>
  <c r="BE309" i="2"/>
  <c r="AA311" i="2"/>
  <c r="AM311" i="2"/>
  <c r="U310" i="2"/>
  <c r="I312" i="2"/>
  <c r="BX312" i="2"/>
  <c r="BL311" i="2"/>
  <c r="AY310" i="2"/>
  <c r="AN311" i="2"/>
  <c r="AS311" i="2"/>
  <c r="BW312" i="2"/>
  <c r="BK311" i="2"/>
  <c r="AZ310" i="2"/>
  <c r="AG311" i="2"/>
  <c r="AH311" i="2"/>
  <c r="O309" i="2"/>
  <c r="BV314" i="2" l="1"/>
  <c r="BP314" i="2"/>
  <c r="BJ313" i="2"/>
  <c r="BD311" i="2"/>
  <c r="Z312" i="2"/>
  <c r="AX311" i="2"/>
  <c r="AL313" i="2"/>
  <c r="AF313" i="2"/>
  <c r="AR313" i="2"/>
  <c r="M312" i="2"/>
  <c r="N311" i="2"/>
  <c r="T312" i="2"/>
  <c r="H313" i="2"/>
  <c r="N323" i="1"/>
  <c r="H324" i="1"/>
  <c r="F710" i="1"/>
  <c r="G709" i="1"/>
  <c r="D181" i="1"/>
  <c r="E180" i="1"/>
  <c r="O168" i="1"/>
  <c r="P167" i="1"/>
  <c r="BQ313" i="2"/>
  <c r="BE310" i="2"/>
  <c r="AZ311" i="2"/>
  <c r="AG312" i="2"/>
  <c r="U311" i="2"/>
  <c r="I313" i="2"/>
  <c r="O310" i="2"/>
  <c r="BX313" i="2"/>
  <c r="BL312" i="2"/>
  <c r="AA312" i="2"/>
  <c r="AH312" i="2"/>
  <c r="AM312" i="2"/>
  <c r="P310" i="2"/>
  <c r="BW313" i="2"/>
  <c r="BK312" i="2"/>
  <c r="AB312" i="2"/>
  <c r="AS312" i="2"/>
  <c r="AT312" i="2"/>
  <c r="BR313" i="2"/>
  <c r="BF310" i="2"/>
  <c r="AY311" i="2"/>
  <c r="AN312" i="2"/>
  <c r="V311" i="2"/>
  <c r="J313" i="2"/>
  <c r="BV315" i="2" l="1"/>
  <c r="BP315" i="2"/>
  <c r="BJ314" i="2"/>
  <c r="BD312" i="2"/>
  <c r="AX312" i="2"/>
  <c r="Z313" i="2"/>
  <c r="AF314" i="2"/>
  <c r="AR314" i="2"/>
  <c r="AL314" i="2"/>
  <c r="M313" i="2"/>
  <c r="S313" i="2"/>
  <c r="N312" i="2"/>
  <c r="H314" i="2"/>
  <c r="N324" i="1"/>
  <c r="H325" i="1"/>
  <c r="G710" i="1"/>
  <c r="F711" i="1"/>
  <c r="D182" i="1"/>
  <c r="E181" i="1"/>
  <c r="O169" i="1"/>
  <c r="P168" i="1"/>
  <c r="BQ314" i="2"/>
  <c r="BE311" i="2"/>
  <c r="AA313" i="2"/>
  <c r="AS313" i="2"/>
  <c r="U312" i="2"/>
  <c r="I314" i="2"/>
  <c r="O311" i="2"/>
  <c r="BX314" i="2"/>
  <c r="BL313" i="2"/>
  <c r="AY312" i="2"/>
  <c r="AT313" i="2"/>
  <c r="AG313" i="2"/>
  <c r="P311" i="2"/>
  <c r="BW314" i="2"/>
  <c r="BK313" i="2"/>
  <c r="AZ312" i="2"/>
  <c r="AM313" i="2"/>
  <c r="AN313" i="2"/>
  <c r="BR314" i="2"/>
  <c r="BF311" i="2"/>
  <c r="AB313" i="2"/>
  <c r="AH313" i="2"/>
  <c r="V312" i="2"/>
  <c r="J314" i="2"/>
  <c r="BV316" i="2" l="1"/>
  <c r="BP316" i="2"/>
  <c r="BJ315" i="2"/>
  <c r="BD313" i="2"/>
  <c r="Z314" i="2"/>
  <c r="AX313" i="2"/>
  <c r="AR315" i="2"/>
  <c r="AL315" i="2"/>
  <c r="AF315" i="2"/>
  <c r="T313" i="2"/>
  <c r="M314" i="2"/>
  <c r="S314" i="2"/>
  <c r="N313" i="2"/>
  <c r="H315" i="2"/>
  <c r="N325" i="1"/>
  <c r="H326" i="1"/>
  <c r="F712" i="1"/>
  <c r="G711" i="1"/>
  <c r="D183" i="1"/>
  <c r="E182" i="1"/>
  <c r="O170" i="1"/>
  <c r="P169" i="1"/>
  <c r="BR315" i="2"/>
  <c r="BF312" i="2"/>
  <c r="AY313" i="2"/>
  <c r="AT314" i="2"/>
  <c r="P312" i="2"/>
  <c r="O312" i="2"/>
  <c r="I315" i="2"/>
  <c r="BQ315" i="2"/>
  <c r="BE312" i="2"/>
  <c r="AZ313" i="2"/>
  <c r="AM314" i="2"/>
  <c r="AS314" i="2"/>
  <c r="BX315" i="2"/>
  <c r="BL314" i="2"/>
  <c r="AA314" i="2"/>
  <c r="AN314" i="2"/>
  <c r="J315" i="2"/>
  <c r="BW315" i="2"/>
  <c r="BK314" i="2"/>
  <c r="AB314" i="2"/>
  <c r="AG314" i="2"/>
  <c r="AH314" i="2"/>
  <c r="BV317" i="2" l="1"/>
  <c r="BP317" i="2"/>
  <c r="BJ316" i="2"/>
  <c r="BD314" i="2"/>
  <c r="AX314" i="2"/>
  <c r="Z315" i="2"/>
  <c r="AL316" i="2"/>
  <c r="AF316" i="2"/>
  <c r="AR316" i="2"/>
  <c r="T314" i="2"/>
  <c r="M315" i="2"/>
  <c r="S315" i="2"/>
  <c r="N314" i="2"/>
  <c r="H316" i="2"/>
  <c r="N326" i="1"/>
  <c r="H327" i="1"/>
  <c r="G712" i="1"/>
  <c r="F713" i="1"/>
  <c r="D184" i="1"/>
  <c r="E183" i="1"/>
  <c r="O171" i="1"/>
  <c r="P170" i="1"/>
  <c r="BR316" i="2"/>
  <c r="BF313" i="2"/>
  <c r="AA315" i="2"/>
  <c r="AN315" i="2"/>
  <c r="P313" i="2"/>
  <c r="J316" i="2"/>
  <c r="BQ316" i="2"/>
  <c r="BE313" i="2"/>
  <c r="AB315" i="2"/>
  <c r="AG315" i="2"/>
  <c r="O313" i="2"/>
  <c r="I316" i="2"/>
  <c r="BX316" i="2"/>
  <c r="BL315" i="2"/>
  <c r="AY314" i="2"/>
  <c r="AH315" i="2"/>
  <c r="AM315" i="2"/>
  <c r="V313" i="2"/>
  <c r="BW316" i="2"/>
  <c r="BK315" i="2"/>
  <c r="AZ314" i="2"/>
  <c r="AS315" i="2"/>
  <c r="AT315" i="2"/>
  <c r="U313" i="2"/>
  <c r="BV318" i="2" l="1"/>
  <c r="BP318" i="2"/>
  <c r="BJ317" i="2"/>
  <c r="BD315" i="2"/>
  <c r="Z316" i="2"/>
  <c r="AX315" i="2"/>
  <c r="AF317" i="2"/>
  <c r="AR317" i="2"/>
  <c r="AL317" i="2"/>
  <c r="T315" i="2"/>
  <c r="M316" i="2"/>
  <c r="S316" i="2"/>
  <c r="N315" i="2"/>
  <c r="H317" i="2"/>
  <c r="N327" i="1"/>
  <c r="H328" i="1"/>
  <c r="F714" i="1"/>
  <c r="G713" i="1"/>
  <c r="D185" i="1"/>
  <c r="E184" i="1"/>
  <c r="O172" i="1"/>
  <c r="P171" i="1"/>
  <c r="BR317" i="2"/>
  <c r="BF314" i="2"/>
  <c r="AY315" i="2"/>
  <c r="AH316" i="2"/>
  <c r="P314" i="2"/>
  <c r="J317" i="2"/>
  <c r="I317" i="2"/>
  <c r="BQ317" i="2"/>
  <c r="BE314" i="2"/>
  <c r="AZ315" i="2"/>
  <c r="AS316" i="2"/>
  <c r="O314" i="2"/>
  <c r="V314" i="2"/>
  <c r="BX317" i="2"/>
  <c r="BL316" i="2"/>
  <c r="AA316" i="2"/>
  <c r="AT316" i="2"/>
  <c r="AG316" i="2"/>
  <c r="BW317" i="2"/>
  <c r="BK316" i="2"/>
  <c r="AB316" i="2"/>
  <c r="AM316" i="2"/>
  <c r="AN316" i="2"/>
  <c r="U314" i="2"/>
  <c r="BV319" i="2" l="1"/>
  <c r="BP319" i="2"/>
  <c r="BJ318" i="2"/>
  <c r="BD316" i="2"/>
  <c r="AX316" i="2"/>
  <c r="Z317" i="2"/>
  <c r="AR318" i="2"/>
  <c r="AL318" i="2"/>
  <c r="AF318" i="2"/>
  <c r="T316" i="2"/>
  <c r="M317" i="2"/>
  <c r="S317" i="2"/>
  <c r="N316" i="2"/>
  <c r="H318" i="2"/>
  <c r="N328" i="1"/>
  <c r="H329" i="1"/>
  <c r="G714" i="1"/>
  <c r="F715" i="1"/>
  <c r="D186" i="1"/>
  <c r="E185" i="1"/>
  <c r="O173" i="1"/>
  <c r="P172" i="1"/>
  <c r="BR318" i="2"/>
  <c r="BF315" i="2"/>
  <c r="AA317" i="2"/>
  <c r="AT317" i="2"/>
  <c r="P315" i="2"/>
  <c r="J318" i="2"/>
  <c r="BQ318" i="2"/>
  <c r="BE315" i="2"/>
  <c r="AB317" i="2"/>
  <c r="AM317" i="2"/>
  <c r="O315" i="2"/>
  <c r="I318" i="2"/>
  <c r="BX318" i="2"/>
  <c r="BL317" i="2"/>
  <c r="AY316" i="2"/>
  <c r="AN317" i="2"/>
  <c r="AS317" i="2"/>
  <c r="V315" i="2"/>
  <c r="BW318" i="2"/>
  <c r="BK317" i="2"/>
  <c r="AZ316" i="2"/>
  <c r="AG317" i="2"/>
  <c r="AH317" i="2"/>
  <c r="U315" i="2"/>
  <c r="BV320" i="2" l="1"/>
  <c r="BP320" i="2"/>
  <c r="BJ319" i="2"/>
  <c r="BD317" i="2"/>
  <c r="Z318" i="2"/>
  <c r="AX317" i="2"/>
  <c r="AL319" i="2"/>
  <c r="AF319" i="2"/>
  <c r="AR319" i="2"/>
  <c r="T317" i="2"/>
  <c r="M318" i="2"/>
  <c r="S318" i="2"/>
  <c r="N317" i="2"/>
  <c r="H319" i="2"/>
  <c r="N329" i="1"/>
  <c r="H330" i="1"/>
  <c r="G715" i="1"/>
  <c r="F716" i="1"/>
  <c r="D187" i="1"/>
  <c r="E186" i="1"/>
  <c r="O174" i="1"/>
  <c r="P173" i="1"/>
  <c r="BR319" i="2"/>
  <c r="BF316" i="2"/>
  <c r="AY317" i="2"/>
  <c r="AN318" i="2"/>
  <c r="P316" i="2"/>
  <c r="J319" i="2"/>
  <c r="AM318" i="2"/>
  <c r="BQ319" i="2"/>
  <c r="BE316" i="2"/>
  <c r="AZ317" i="2"/>
  <c r="AG318" i="2"/>
  <c r="O316" i="2"/>
  <c r="I319" i="2"/>
  <c r="BX319" i="2"/>
  <c r="BL318" i="2"/>
  <c r="AA318" i="2"/>
  <c r="AH318" i="2"/>
  <c r="V316" i="2"/>
  <c r="BW319" i="2"/>
  <c r="BK318" i="2"/>
  <c r="AB318" i="2"/>
  <c r="AS318" i="2"/>
  <c r="AT318" i="2"/>
  <c r="U316" i="2"/>
  <c r="BV321" i="2" l="1"/>
  <c r="BP321" i="2"/>
  <c r="BJ320" i="2"/>
  <c r="BD318" i="2"/>
  <c r="AX318" i="2"/>
  <c r="Z319" i="2"/>
  <c r="AF320" i="2"/>
  <c r="AR320" i="2"/>
  <c r="AL320" i="2"/>
  <c r="T318" i="2"/>
  <c r="M319" i="2"/>
  <c r="S319" i="2"/>
  <c r="N318" i="2"/>
  <c r="H320" i="2"/>
  <c r="N330" i="1"/>
  <c r="H331" i="1"/>
  <c r="G716" i="1"/>
  <c r="F717" i="1"/>
  <c r="D188" i="1"/>
  <c r="E187" i="1"/>
  <c r="O175" i="1"/>
  <c r="P174" i="1"/>
  <c r="BR320" i="2"/>
  <c r="BF317" i="2"/>
  <c r="AA319" i="2"/>
  <c r="AH319" i="2"/>
  <c r="P317" i="2"/>
  <c r="J320" i="2"/>
  <c r="V317" i="2"/>
  <c r="BQ320" i="2"/>
  <c r="BE317" i="2"/>
  <c r="AB319" i="2"/>
  <c r="AS319" i="2"/>
  <c r="O317" i="2"/>
  <c r="I320" i="2"/>
  <c r="BX320" i="2"/>
  <c r="BL319" i="2"/>
  <c r="AY318" i="2"/>
  <c r="AT319" i="2"/>
  <c r="AG319" i="2"/>
  <c r="BW320" i="2"/>
  <c r="BK319" i="2"/>
  <c r="AZ318" i="2"/>
  <c r="AM319" i="2"/>
  <c r="AN319" i="2"/>
  <c r="U317" i="2"/>
  <c r="BV322" i="2" l="1"/>
  <c r="BP322" i="2"/>
  <c r="BJ321" i="2"/>
  <c r="BD319" i="2"/>
  <c r="Z320" i="2"/>
  <c r="AX319" i="2"/>
  <c r="AR321" i="2"/>
  <c r="AL321" i="2"/>
  <c r="AF321" i="2"/>
  <c r="T319" i="2"/>
  <c r="M320" i="2"/>
  <c r="S320" i="2"/>
  <c r="N319" i="2"/>
  <c r="H321" i="2"/>
  <c r="N331" i="1"/>
  <c r="H332" i="1"/>
  <c r="F718" i="1"/>
  <c r="G717" i="1"/>
  <c r="D189" i="1"/>
  <c r="E188" i="1"/>
  <c r="O176" i="1"/>
  <c r="P175" i="1"/>
  <c r="BR321" i="2"/>
  <c r="BF318" i="2"/>
  <c r="AY319" i="2"/>
  <c r="AT320" i="2"/>
  <c r="P318" i="2"/>
  <c r="J321" i="2"/>
  <c r="BQ321" i="2"/>
  <c r="BE318" i="2"/>
  <c r="AZ319" i="2"/>
  <c r="AM320" i="2"/>
  <c r="O318" i="2"/>
  <c r="I321" i="2"/>
  <c r="BX321" i="2"/>
  <c r="BL320" i="2"/>
  <c r="AA320" i="2"/>
  <c r="AN320" i="2"/>
  <c r="AS320" i="2"/>
  <c r="V318" i="2"/>
  <c r="BW321" i="2"/>
  <c r="BK320" i="2"/>
  <c r="AB320" i="2"/>
  <c r="AG320" i="2"/>
  <c r="AH320" i="2"/>
  <c r="U318" i="2"/>
  <c r="BV323" i="2" l="1"/>
  <c r="BP323" i="2"/>
  <c r="BJ322" i="2"/>
  <c r="BD320" i="2"/>
  <c r="AX320" i="2"/>
  <c r="Z321" i="2"/>
  <c r="AL322" i="2"/>
  <c r="AF322" i="2"/>
  <c r="AR322" i="2"/>
  <c r="T320" i="2"/>
  <c r="M321" i="2"/>
  <c r="S321" i="2"/>
  <c r="N320" i="2"/>
  <c r="H322" i="2"/>
  <c r="N332" i="1"/>
  <c r="H333" i="1"/>
  <c r="G718" i="1"/>
  <c r="F719" i="1"/>
  <c r="D190" i="1"/>
  <c r="E189" i="1"/>
  <c r="O177" i="1"/>
  <c r="P176" i="1"/>
  <c r="BR322" i="2"/>
  <c r="BF319" i="2"/>
  <c r="AA321" i="2"/>
  <c r="AN321" i="2"/>
  <c r="P319" i="2"/>
  <c r="J322" i="2"/>
  <c r="V319" i="2"/>
  <c r="BQ322" i="2"/>
  <c r="BE319" i="2"/>
  <c r="AB321" i="2"/>
  <c r="AG321" i="2"/>
  <c r="O319" i="2"/>
  <c r="I322" i="2"/>
  <c r="BX322" i="2"/>
  <c r="BL321" i="2"/>
  <c r="AY320" i="2"/>
  <c r="AH321" i="2"/>
  <c r="AM321" i="2"/>
  <c r="BW322" i="2"/>
  <c r="BK321" i="2"/>
  <c r="AZ320" i="2"/>
  <c r="AS321" i="2"/>
  <c r="AT321" i="2"/>
  <c r="U319" i="2"/>
  <c r="BV324" i="2" l="1"/>
  <c r="BP324" i="2"/>
  <c r="BJ323" i="2"/>
  <c r="BD321" i="2"/>
  <c r="Z322" i="2"/>
  <c r="AX321" i="2"/>
  <c r="AF323" i="2"/>
  <c r="AR323" i="2"/>
  <c r="AL323" i="2"/>
  <c r="T321" i="2"/>
  <c r="M322" i="2"/>
  <c r="S322" i="2"/>
  <c r="N321" i="2"/>
  <c r="H323" i="2"/>
  <c r="N333" i="1"/>
  <c r="H334" i="1"/>
  <c r="G719" i="1"/>
  <c r="F720" i="1"/>
  <c r="D191" i="1"/>
  <c r="E190" i="1"/>
  <c r="O178" i="1"/>
  <c r="P177" i="1"/>
  <c r="BR323" i="2"/>
  <c r="BF320" i="2"/>
  <c r="AY321" i="2"/>
  <c r="AH322" i="2"/>
  <c r="P320" i="2"/>
  <c r="J323" i="2"/>
  <c r="I323" i="2"/>
  <c r="BQ323" i="2"/>
  <c r="BE320" i="2"/>
  <c r="AZ321" i="2"/>
  <c r="AS322" i="2"/>
  <c r="O320" i="2"/>
  <c r="BX323" i="2"/>
  <c r="BL322" i="2"/>
  <c r="AA322" i="2"/>
  <c r="AT322" i="2"/>
  <c r="AG322" i="2"/>
  <c r="V320" i="2"/>
  <c r="BW323" i="2"/>
  <c r="BK322" i="2"/>
  <c r="AB322" i="2"/>
  <c r="AM322" i="2"/>
  <c r="AN322" i="2"/>
  <c r="U320" i="2"/>
  <c r="BV325" i="2" l="1"/>
  <c r="BP325" i="2"/>
  <c r="BJ324" i="2"/>
  <c r="BD322" i="2"/>
  <c r="AX322" i="2"/>
  <c r="Z323" i="2"/>
  <c r="AR324" i="2"/>
  <c r="AL324" i="2"/>
  <c r="AF324" i="2"/>
  <c r="T322" i="2"/>
  <c r="M323" i="2"/>
  <c r="S323" i="2"/>
  <c r="N322" i="2"/>
  <c r="H324" i="2"/>
  <c r="N334" i="1"/>
  <c r="H335" i="1"/>
  <c r="G720" i="1"/>
  <c r="F721" i="1"/>
  <c r="D192" i="1"/>
  <c r="E191" i="1"/>
  <c r="O179" i="1"/>
  <c r="P178" i="1"/>
  <c r="BR324" i="2"/>
  <c r="BF321" i="2"/>
  <c r="AA323" i="2"/>
  <c r="AT323" i="2"/>
  <c r="P321" i="2"/>
  <c r="J324" i="2"/>
  <c r="V321" i="2"/>
  <c r="BQ324" i="2"/>
  <c r="BE321" i="2"/>
  <c r="AB323" i="2"/>
  <c r="AM323" i="2"/>
  <c r="O321" i="2"/>
  <c r="I324" i="2"/>
  <c r="BX324" i="2"/>
  <c r="BL323" i="2"/>
  <c r="AY322" i="2"/>
  <c r="AN323" i="2"/>
  <c r="AS323" i="2"/>
  <c r="BW324" i="2"/>
  <c r="BK323" i="2"/>
  <c r="AZ322" i="2"/>
  <c r="AG323" i="2"/>
  <c r="AH323" i="2"/>
  <c r="U321" i="2"/>
  <c r="BV326" i="2" l="1"/>
  <c r="BP326" i="2"/>
  <c r="BJ325" i="2"/>
  <c r="BD323" i="2"/>
  <c r="Z324" i="2"/>
  <c r="AX323" i="2"/>
  <c r="AL325" i="2"/>
  <c r="AF325" i="2"/>
  <c r="AR325" i="2"/>
  <c r="T323" i="2"/>
  <c r="M324" i="2"/>
  <c r="S324" i="2"/>
  <c r="N323" i="2"/>
  <c r="H325" i="2"/>
  <c r="N335" i="1"/>
  <c r="H336" i="1"/>
  <c r="G721" i="1"/>
  <c r="F722" i="1"/>
  <c r="D193" i="1"/>
  <c r="E192" i="1"/>
  <c r="O180" i="1"/>
  <c r="P179" i="1"/>
  <c r="BR325" i="2"/>
  <c r="BF322" i="2"/>
  <c r="AY323" i="2"/>
  <c r="AN324" i="2"/>
  <c r="P322" i="2"/>
  <c r="J325" i="2"/>
  <c r="V322" i="2"/>
  <c r="BQ325" i="2"/>
  <c r="BE322" i="2"/>
  <c r="AZ323" i="2"/>
  <c r="AG324" i="2"/>
  <c r="O322" i="2"/>
  <c r="I325" i="2"/>
  <c r="BX325" i="2"/>
  <c r="BL324" i="2"/>
  <c r="AA324" i="2"/>
  <c r="AH324" i="2"/>
  <c r="AM324" i="2"/>
  <c r="BW325" i="2"/>
  <c r="BK324" i="2"/>
  <c r="AB324" i="2"/>
  <c r="AS324" i="2"/>
  <c r="AT324" i="2"/>
  <c r="U322" i="2"/>
  <c r="BV327" i="2" l="1"/>
  <c r="BP327" i="2"/>
  <c r="BJ326" i="2"/>
  <c r="BD324" i="2"/>
  <c r="AX324" i="2"/>
  <c r="Z325" i="2"/>
  <c r="AF326" i="2"/>
  <c r="AR326" i="2"/>
  <c r="AL326" i="2"/>
  <c r="T324" i="2"/>
  <c r="M325" i="2"/>
  <c r="S325" i="2"/>
  <c r="N324" i="2"/>
  <c r="H326" i="2"/>
  <c r="N336" i="1"/>
  <c r="H337" i="1"/>
  <c r="G722" i="1"/>
  <c r="F723" i="1"/>
  <c r="D194" i="1"/>
  <c r="E193" i="1"/>
  <c r="O181" i="1"/>
  <c r="P180" i="1"/>
  <c r="BR326" i="2"/>
  <c r="BF323" i="2"/>
  <c r="AA325" i="2"/>
  <c r="AH325" i="2"/>
  <c r="P323" i="2"/>
  <c r="J326" i="2"/>
  <c r="V323" i="2"/>
  <c r="BQ326" i="2"/>
  <c r="BE323" i="2"/>
  <c r="AB325" i="2"/>
  <c r="AS325" i="2"/>
  <c r="O323" i="2"/>
  <c r="I326" i="2"/>
  <c r="BX326" i="2"/>
  <c r="BL325" i="2"/>
  <c r="AY324" i="2"/>
  <c r="AT325" i="2"/>
  <c r="AG325" i="2"/>
  <c r="BW326" i="2"/>
  <c r="BK325" i="2"/>
  <c r="AZ324" i="2"/>
  <c r="AM325" i="2"/>
  <c r="AN325" i="2"/>
  <c r="U323" i="2"/>
  <c r="BV328" i="2" l="1"/>
  <c r="BP328" i="2"/>
  <c r="BJ327" i="2"/>
  <c r="BD325" i="2"/>
  <c r="Z326" i="2"/>
  <c r="AX325" i="2"/>
  <c r="AR327" i="2"/>
  <c r="AL327" i="2"/>
  <c r="AF327" i="2"/>
  <c r="T325" i="2"/>
  <c r="M326" i="2"/>
  <c r="S326" i="2"/>
  <c r="N325" i="2"/>
  <c r="H327" i="2"/>
  <c r="N337" i="1"/>
  <c r="H338" i="1"/>
  <c r="G723" i="1"/>
  <c r="F724" i="1"/>
  <c r="D195" i="1"/>
  <c r="E194" i="1"/>
  <c r="O182" i="1"/>
  <c r="P181" i="1"/>
  <c r="BR327" i="2"/>
  <c r="BF324" i="2"/>
  <c r="AY325" i="2"/>
  <c r="AT326" i="2"/>
  <c r="P324" i="2"/>
  <c r="J327" i="2"/>
  <c r="BQ327" i="2"/>
  <c r="BE324" i="2"/>
  <c r="AZ325" i="2"/>
  <c r="AM326" i="2"/>
  <c r="O324" i="2"/>
  <c r="I327" i="2"/>
  <c r="BX327" i="2"/>
  <c r="BL326" i="2"/>
  <c r="AA326" i="2"/>
  <c r="AN326" i="2"/>
  <c r="AS326" i="2"/>
  <c r="V324" i="2"/>
  <c r="BW327" i="2"/>
  <c r="BK326" i="2"/>
  <c r="AB326" i="2"/>
  <c r="AG326" i="2"/>
  <c r="AH326" i="2"/>
  <c r="U324" i="2"/>
  <c r="BV329" i="2" l="1"/>
  <c r="BP329" i="2"/>
  <c r="BJ328" i="2"/>
  <c r="BD326" i="2"/>
  <c r="AX326" i="2"/>
  <c r="Z327" i="2"/>
  <c r="AL328" i="2"/>
  <c r="AF328" i="2"/>
  <c r="AR328" i="2"/>
  <c r="T326" i="2"/>
  <c r="M327" i="2"/>
  <c r="S327" i="2"/>
  <c r="N326" i="2"/>
  <c r="H328" i="2"/>
  <c r="N338" i="1"/>
  <c r="H339" i="1"/>
  <c r="G724" i="1"/>
  <c r="F725" i="1"/>
  <c r="D196" i="1"/>
  <c r="E195" i="1"/>
  <c r="O183" i="1"/>
  <c r="P182" i="1"/>
  <c r="BR328" i="2"/>
  <c r="BF325" i="2"/>
  <c r="AA327" i="2"/>
  <c r="AN327" i="2"/>
  <c r="P325" i="2"/>
  <c r="J328" i="2"/>
  <c r="BQ328" i="2"/>
  <c r="BE325" i="2"/>
  <c r="AB327" i="2"/>
  <c r="AG327" i="2"/>
  <c r="O325" i="2"/>
  <c r="I328" i="2"/>
  <c r="BX328" i="2"/>
  <c r="BL327" i="2"/>
  <c r="AY326" i="2"/>
  <c r="AH327" i="2"/>
  <c r="AM327" i="2"/>
  <c r="BW328" i="2"/>
  <c r="BK327" i="2"/>
  <c r="AZ326" i="2"/>
  <c r="AS327" i="2"/>
  <c r="AT327" i="2"/>
  <c r="U325" i="2"/>
  <c r="V325" i="2"/>
  <c r="BV330" i="2" l="1"/>
  <c r="BP330" i="2"/>
  <c r="BJ329" i="2"/>
  <c r="BD327" i="2"/>
  <c r="Z328" i="2"/>
  <c r="AX327" i="2"/>
  <c r="AF329" i="2"/>
  <c r="AR329" i="2"/>
  <c r="AL329" i="2"/>
  <c r="T327" i="2"/>
  <c r="M328" i="2"/>
  <c r="S328" i="2"/>
  <c r="N327" i="2"/>
  <c r="H329" i="2"/>
  <c r="N339" i="1"/>
  <c r="H340" i="1"/>
  <c r="F726" i="1"/>
  <c r="G725" i="1"/>
  <c r="D197" i="1"/>
  <c r="E196" i="1"/>
  <c r="O184" i="1"/>
  <c r="P183" i="1"/>
  <c r="BR329" i="2"/>
  <c r="BF326" i="2"/>
  <c r="AY327" i="2"/>
  <c r="AH328" i="2"/>
  <c r="P326" i="2"/>
  <c r="J329" i="2"/>
  <c r="V326" i="2"/>
  <c r="BQ329" i="2"/>
  <c r="BE326" i="2"/>
  <c r="AZ327" i="2"/>
  <c r="AS328" i="2"/>
  <c r="O326" i="2"/>
  <c r="I329" i="2"/>
  <c r="BX329" i="2"/>
  <c r="BL328" i="2"/>
  <c r="AA328" i="2"/>
  <c r="AT328" i="2"/>
  <c r="AG328" i="2"/>
  <c r="BW329" i="2"/>
  <c r="BK328" i="2"/>
  <c r="AB328" i="2"/>
  <c r="AM328" i="2"/>
  <c r="AN328" i="2"/>
  <c r="U326" i="2"/>
  <c r="BV331" i="2" l="1"/>
  <c r="BP331" i="2"/>
  <c r="BJ330" i="2"/>
  <c r="BD328" i="2"/>
  <c r="AX328" i="2"/>
  <c r="Z329" i="2"/>
  <c r="AR330" i="2"/>
  <c r="AL330" i="2"/>
  <c r="AF330" i="2"/>
  <c r="T328" i="2"/>
  <c r="M329" i="2"/>
  <c r="N328" i="2"/>
  <c r="H330" i="2"/>
  <c r="N340" i="1"/>
  <c r="H341" i="1"/>
  <c r="G726" i="1"/>
  <c r="F727" i="1"/>
  <c r="D198" i="1"/>
  <c r="E197" i="1"/>
  <c r="O185" i="1"/>
  <c r="P184" i="1"/>
  <c r="BQ330" i="2"/>
  <c r="BE327" i="2"/>
  <c r="AB329" i="2"/>
  <c r="AM329" i="2"/>
  <c r="O327" i="2"/>
  <c r="I330" i="2"/>
  <c r="BX330" i="2"/>
  <c r="BL329" i="2"/>
  <c r="AY328" i="2"/>
  <c r="AN329" i="2"/>
  <c r="AS329" i="2"/>
  <c r="V327" i="2"/>
  <c r="BW330" i="2"/>
  <c r="BK329" i="2"/>
  <c r="AZ328" i="2"/>
  <c r="AG329" i="2"/>
  <c r="AH329" i="2"/>
  <c r="U327" i="2"/>
  <c r="BR330" i="2"/>
  <c r="BF327" i="2"/>
  <c r="AA329" i="2"/>
  <c r="AT329" i="2"/>
  <c r="P327" i="2"/>
  <c r="J330" i="2"/>
  <c r="BV332" i="2" l="1"/>
  <c r="BP332" i="2"/>
  <c r="BJ331" i="2"/>
  <c r="BD329" i="2"/>
  <c r="Z330" i="2"/>
  <c r="AX329" i="2"/>
  <c r="AL331" i="2"/>
  <c r="AF331" i="2"/>
  <c r="AR331" i="2"/>
  <c r="T329" i="2"/>
  <c r="M330" i="2"/>
  <c r="S330" i="2"/>
  <c r="N329" i="2"/>
  <c r="H331" i="2"/>
  <c r="N341" i="1"/>
  <c r="H342" i="1"/>
  <c r="F728" i="1"/>
  <c r="G727" i="1"/>
  <c r="D199" i="1"/>
  <c r="E198" i="1"/>
  <c r="O186" i="1"/>
  <c r="P185" i="1"/>
  <c r="BR331" i="2"/>
  <c r="BF328" i="2"/>
  <c r="AY329" i="2"/>
  <c r="AN330" i="2"/>
  <c r="P328" i="2"/>
  <c r="J331" i="2"/>
  <c r="BQ331" i="2"/>
  <c r="BE328" i="2"/>
  <c r="AZ329" i="2"/>
  <c r="AG330" i="2"/>
  <c r="U328" i="2"/>
  <c r="I331" i="2"/>
  <c r="BX331" i="2"/>
  <c r="BL330" i="2"/>
  <c r="AA330" i="2"/>
  <c r="AH330" i="2"/>
  <c r="AM330" i="2"/>
  <c r="O328" i="2"/>
  <c r="BW331" i="2"/>
  <c r="BK330" i="2"/>
  <c r="AB330" i="2"/>
  <c r="AS330" i="2"/>
  <c r="AT330" i="2"/>
  <c r="V328" i="2"/>
  <c r="BV333" i="2" l="1"/>
  <c r="BP333" i="2"/>
  <c r="BJ332" i="2"/>
  <c r="BD330" i="2"/>
  <c r="AX330" i="2"/>
  <c r="Z331" i="2"/>
  <c r="AF332" i="2"/>
  <c r="AR332" i="2"/>
  <c r="AL332" i="2"/>
  <c r="T330" i="2"/>
  <c r="M331" i="2"/>
  <c r="S331" i="2"/>
  <c r="N330" i="2"/>
  <c r="H332" i="2"/>
  <c r="N342" i="1"/>
  <c r="H343" i="1"/>
  <c r="G728" i="1"/>
  <c r="F729" i="1"/>
  <c r="D200" i="1"/>
  <c r="E199" i="1"/>
  <c r="O187" i="1"/>
  <c r="P186" i="1"/>
  <c r="BR332" i="2"/>
  <c r="BF329" i="2"/>
  <c r="AB331" i="2"/>
  <c r="AH331" i="2"/>
  <c r="V330" i="2"/>
  <c r="P329" i="2"/>
  <c r="J332" i="2"/>
  <c r="BQ332" i="2"/>
  <c r="BE329" i="2"/>
  <c r="AA331" i="2"/>
  <c r="AS331" i="2"/>
  <c r="V329" i="2"/>
  <c r="O329" i="2"/>
  <c r="I332" i="2"/>
  <c r="BX332" i="2"/>
  <c r="BL331" i="2"/>
  <c r="AY330" i="2"/>
  <c r="AT331" i="2"/>
  <c r="AG331" i="2"/>
  <c r="U330" i="2"/>
  <c r="BW332" i="2"/>
  <c r="BK331" i="2"/>
  <c r="AZ330" i="2"/>
  <c r="AM331" i="2"/>
  <c r="AN331" i="2"/>
  <c r="U329" i="2"/>
  <c r="BV334" i="2" l="1"/>
  <c r="BP334" i="2"/>
  <c r="BJ333" i="2"/>
  <c r="BD331" i="2"/>
  <c r="Z332" i="2"/>
  <c r="AX331" i="2"/>
  <c r="AR333" i="2"/>
  <c r="AL333" i="2"/>
  <c r="AF333" i="2"/>
  <c r="T331" i="2"/>
  <c r="M332" i="2"/>
  <c r="S332" i="2"/>
  <c r="N331" i="2"/>
  <c r="H333" i="2"/>
  <c r="N343" i="1"/>
  <c r="H344" i="1"/>
  <c r="F730" i="1"/>
  <c r="G729" i="1"/>
  <c r="D201" i="1"/>
  <c r="E200" i="1"/>
  <c r="O188" i="1"/>
  <c r="P187" i="1"/>
  <c r="BR333" i="2"/>
  <c r="BF330" i="2"/>
  <c r="AY331" i="2"/>
  <c r="AT332" i="2"/>
  <c r="P330" i="2"/>
  <c r="AN332" i="2"/>
  <c r="I333" i="2"/>
  <c r="BQ333" i="2"/>
  <c r="BE330" i="2"/>
  <c r="AZ331" i="2"/>
  <c r="AM332" i="2"/>
  <c r="O330" i="2"/>
  <c r="J333" i="2"/>
  <c r="BX333" i="2"/>
  <c r="BL332" i="2"/>
  <c r="AA332" i="2"/>
  <c r="AS332" i="2"/>
  <c r="BW333" i="2"/>
  <c r="BK332" i="2"/>
  <c r="AB332" i="2"/>
  <c r="AG332" i="2"/>
  <c r="AH332" i="2"/>
  <c r="BV335" i="2" l="1"/>
  <c r="BP335" i="2"/>
  <c r="BJ334" i="2"/>
  <c r="BD332" i="2"/>
  <c r="AX332" i="2"/>
  <c r="Z333" i="2"/>
  <c r="AL334" i="2"/>
  <c r="AF334" i="2"/>
  <c r="AR334" i="2"/>
  <c r="T332" i="2"/>
  <c r="M333" i="2"/>
  <c r="S333" i="2"/>
  <c r="N332" i="2"/>
  <c r="H334" i="2"/>
  <c r="N344" i="1"/>
  <c r="H345" i="1"/>
  <c r="G730" i="1"/>
  <c r="F731" i="1"/>
  <c r="D202" i="1"/>
  <c r="E201" i="1"/>
  <c r="O189" i="1"/>
  <c r="P188" i="1"/>
  <c r="BR334" i="2"/>
  <c r="BF331" i="2"/>
  <c r="AA333" i="2"/>
  <c r="AN333" i="2"/>
  <c r="V331" i="2"/>
  <c r="J334" i="2"/>
  <c r="BQ334" i="2"/>
  <c r="BE331" i="2"/>
  <c r="AB333" i="2"/>
  <c r="AG333" i="2"/>
  <c r="U331" i="2"/>
  <c r="I334" i="2"/>
  <c r="BX334" i="2"/>
  <c r="BL333" i="2"/>
  <c r="AY332" i="2"/>
  <c r="AH333" i="2"/>
  <c r="AM333" i="2"/>
  <c r="P331" i="2"/>
  <c r="BW334" i="2"/>
  <c r="BK333" i="2"/>
  <c r="AZ332" i="2"/>
  <c r="AS333" i="2"/>
  <c r="AT333" i="2"/>
  <c r="O331" i="2"/>
  <c r="BV336" i="2" l="1"/>
  <c r="BP336" i="2"/>
  <c r="BJ335" i="2"/>
  <c r="BD333" i="2"/>
  <c r="Z334" i="2"/>
  <c r="AX333" i="2"/>
  <c r="AF335" i="2"/>
  <c r="AR335" i="2"/>
  <c r="AL335" i="2"/>
  <c r="T333" i="2"/>
  <c r="M334" i="2"/>
  <c r="S334" i="2"/>
  <c r="N333" i="2"/>
  <c r="S392" i="2"/>
  <c r="H335" i="2"/>
  <c r="N345" i="1"/>
  <c r="H346" i="1"/>
  <c r="F732" i="1"/>
  <c r="G731" i="1"/>
  <c r="D203" i="1"/>
  <c r="E202" i="1"/>
  <c r="O190" i="1"/>
  <c r="P189" i="1"/>
  <c r="BW335" i="2"/>
  <c r="BK334" i="2"/>
  <c r="AB334" i="2"/>
  <c r="AM334" i="2"/>
  <c r="AN334" i="2"/>
  <c r="U332" i="2"/>
  <c r="I335" i="2"/>
  <c r="BR335" i="2"/>
  <c r="BF332" i="2"/>
  <c r="AY333" i="2"/>
  <c r="AH334" i="2"/>
  <c r="P332" i="2"/>
  <c r="J335" i="2"/>
  <c r="BQ335" i="2"/>
  <c r="BE332" i="2"/>
  <c r="AZ333" i="2"/>
  <c r="AS334" i="2"/>
  <c r="O332" i="2"/>
  <c r="BX335" i="2"/>
  <c r="BL334" i="2"/>
  <c r="AA334" i="2"/>
  <c r="AT334" i="2"/>
  <c r="AG334" i="2"/>
  <c r="V332" i="2"/>
  <c r="BV337" i="2" l="1"/>
  <c r="BP337" i="2"/>
  <c r="BJ336" i="2"/>
  <c r="BD334" i="2"/>
  <c r="AX334" i="2"/>
  <c r="Z335" i="2"/>
  <c r="AR336" i="2"/>
  <c r="AL336" i="2"/>
  <c r="AF336" i="2"/>
  <c r="T334" i="2"/>
  <c r="M335" i="2"/>
  <c r="S335" i="2"/>
  <c r="N334" i="2"/>
  <c r="S393" i="2"/>
  <c r="H336" i="2"/>
  <c r="N346" i="1"/>
  <c r="H347" i="1"/>
  <c r="G732" i="1"/>
  <c r="F733" i="1"/>
  <c r="D204" i="1"/>
  <c r="E203" i="1"/>
  <c r="O191" i="1"/>
  <c r="P190" i="1"/>
  <c r="BW336" i="2"/>
  <c r="BK335" i="2"/>
  <c r="AZ334" i="2"/>
  <c r="AG335" i="2"/>
  <c r="AH335" i="2"/>
  <c r="U333" i="2"/>
  <c r="I336" i="2"/>
  <c r="BR336" i="2"/>
  <c r="BF333" i="2"/>
  <c r="AA335" i="2"/>
  <c r="AT335" i="2"/>
  <c r="P333" i="2"/>
  <c r="J336" i="2"/>
  <c r="BQ336" i="2"/>
  <c r="BE333" i="2"/>
  <c r="AB335" i="2"/>
  <c r="AM335" i="2"/>
  <c r="O333" i="2"/>
  <c r="BX336" i="2"/>
  <c r="BL335" i="2"/>
  <c r="AY334" i="2"/>
  <c r="AN335" i="2"/>
  <c r="AS335" i="2"/>
  <c r="V333" i="2"/>
  <c r="BV338" i="2" l="1"/>
  <c r="BP338" i="2"/>
  <c r="BJ337" i="2"/>
  <c r="BD335" i="2"/>
  <c r="Z336" i="2"/>
  <c r="AX335" i="2"/>
  <c r="AL337" i="2"/>
  <c r="AF337" i="2"/>
  <c r="AR337" i="2"/>
  <c r="T335" i="2"/>
  <c r="M336" i="2"/>
  <c r="S336" i="2"/>
  <c r="N335" i="2"/>
  <c r="H337" i="2"/>
  <c r="N347" i="1"/>
  <c r="H348" i="1"/>
  <c r="F734" i="1"/>
  <c r="G733" i="1"/>
  <c r="D205" i="1"/>
  <c r="E204" i="1"/>
  <c r="O192" i="1"/>
  <c r="P191" i="1"/>
  <c r="BR337" i="2"/>
  <c r="BF334" i="2"/>
  <c r="AY335" i="2"/>
  <c r="AN336" i="2"/>
  <c r="P334" i="2"/>
  <c r="J337" i="2"/>
  <c r="V334" i="2"/>
  <c r="BQ337" i="2"/>
  <c r="BE334" i="2"/>
  <c r="AZ335" i="2"/>
  <c r="AG336" i="2"/>
  <c r="O334" i="2"/>
  <c r="I337" i="2"/>
  <c r="BX337" i="2"/>
  <c r="BL336" i="2"/>
  <c r="AA336" i="2"/>
  <c r="AH336" i="2"/>
  <c r="AM336" i="2"/>
  <c r="BW337" i="2"/>
  <c r="BK336" i="2"/>
  <c r="AB336" i="2"/>
  <c r="AS336" i="2"/>
  <c r="AT336" i="2"/>
  <c r="U334" i="2"/>
  <c r="BV339" i="2" l="1"/>
  <c r="BP339" i="2"/>
  <c r="BJ338" i="2"/>
  <c r="BD336" i="2"/>
  <c r="AX336" i="2"/>
  <c r="Z337" i="2"/>
  <c r="AF338" i="2"/>
  <c r="AR338" i="2"/>
  <c r="AL338" i="2"/>
  <c r="T336" i="2"/>
  <c r="M337" i="2"/>
  <c r="S337" i="2"/>
  <c r="N336" i="2"/>
  <c r="H338" i="2"/>
  <c r="N348" i="1"/>
  <c r="H349" i="1"/>
  <c r="G734" i="1"/>
  <c r="F735" i="1"/>
  <c r="D206" i="1"/>
  <c r="E205" i="1"/>
  <c r="O193" i="1"/>
  <c r="P192" i="1"/>
  <c r="BR338" i="2"/>
  <c r="BF335" i="2"/>
  <c r="AA337" i="2"/>
  <c r="AH337" i="2"/>
  <c r="P335" i="2"/>
  <c r="J338" i="2"/>
  <c r="V335" i="2"/>
  <c r="BQ338" i="2"/>
  <c r="BE335" i="2"/>
  <c r="AB337" i="2"/>
  <c r="AS337" i="2"/>
  <c r="O335" i="2"/>
  <c r="I338" i="2"/>
  <c r="BX338" i="2"/>
  <c r="BL337" i="2"/>
  <c r="AY336" i="2"/>
  <c r="AT337" i="2"/>
  <c r="AG337" i="2"/>
  <c r="BW338" i="2"/>
  <c r="BK337" i="2"/>
  <c r="AZ336" i="2"/>
  <c r="AM337" i="2"/>
  <c r="AN337" i="2"/>
  <c r="U335" i="2"/>
  <c r="BV340" i="2" l="1"/>
  <c r="BP340" i="2"/>
  <c r="BJ339" i="2"/>
  <c r="BD337" i="2"/>
  <c r="Z338" i="2"/>
  <c r="AX337" i="2"/>
  <c r="AR339" i="2"/>
  <c r="AL339" i="2"/>
  <c r="AF339" i="2"/>
  <c r="T337" i="2"/>
  <c r="M338" i="2"/>
  <c r="S338" i="2"/>
  <c r="N337" i="2"/>
  <c r="H339" i="2"/>
  <c r="N349" i="1"/>
  <c r="H350" i="1"/>
  <c r="F736" i="1"/>
  <c r="G735" i="1"/>
  <c r="D207" i="1"/>
  <c r="E206" i="1"/>
  <c r="O194" i="1"/>
  <c r="P193" i="1"/>
  <c r="BR339" i="2"/>
  <c r="BF336" i="2"/>
  <c r="AY337" i="2"/>
  <c r="AT338" i="2"/>
  <c r="P336" i="2"/>
  <c r="J339" i="2"/>
  <c r="V336" i="2"/>
  <c r="BQ339" i="2"/>
  <c r="BE336" i="2"/>
  <c r="AZ337" i="2"/>
  <c r="AM338" i="2"/>
  <c r="O336" i="2"/>
  <c r="I339" i="2"/>
  <c r="BX339" i="2"/>
  <c r="BL338" i="2"/>
  <c r="AA338" i="2"/>
  <c r="AN338" i="2"/>
  <c r="AS338" i="2"/>
  <c r="BW339" i="2"/>
  <c r="BK338" i="2"/>
  <c r="AB338" i="2"/>
  <c r="AG338" i="2"/>
  <c r="AH338" i="2"/>
  <c r="U336" i="2"/>
  <c r="BV341" i="2" l="1"/>
  <c r="BP341" i="2"/>
  <c r="BJ340" i="2"/>
  <c r="BD338" i="2"/>
  <c r="AX338" i="2"/>
  <c r="Z339" i="2"/>
  <c r="AL340" i="2"/>
  <c r="AF340" i="2"/>
  <c r="AR340" i="2"/>
  <c r="T338" i="2"/>
  <c r="M339" i="2"/>
  <c r="S339" i="2"/>
  <c r="N338" i="2"/>
  <c r="H340" i="2"/>
  <c r="N350" i="1"/>
  <c r="H351" i="1"/>
  <c r="G736" i="1"/>
  <c r="F737" i="1"/>
  <c r="D208" i="1"/>
  <c r="E207" i="1"/>
  <c r="O195" i="1"/>
  <c r="P194" i="1"/>
  <c r="BR340" i="2"/>
  <c r="BF337" i="2"/>
  <c r="AA339" i="2"/>
  <c r="AN339" i="2"/>
  <c r="P337" i="2"/>
  <c r="J340" i="2"/>
  <c r="V337" i="2"/>
  <c r="BQ340" i="2"/>
  <c r="BE337" i="2"/>
  <c r="AB339" i="2"/>
  <c r="AG339" i="2"/>
  <c r="O337" i="2"/>
  <c r="I340" i="2"/>
  <c r="BX340" i="2"/>
  <c r="BL339" i="2"/>
  <c r="AY338" i="2"/>
  <c r="AH339" i="2"/>
  <c r="AM339" i="2"/>
  <c r="BW340" i="2"/>
  <c r="BK339" i="2"/>
  <c r="AZ338" i="2"/>
  <c r="AS339" i="2"/>
  <c r="AT339" i="2"/>
  <c r="U337" i="2"/>
  <c r="BV342" i="2" l="1"/>
  <c r="BP342" i="2"/>
  <c r="BJ341" i="2"/>
  <c r="BD339" i="2"/>
  <c r="Z340" i="2"/>
  <c r="AX339" i="2"/>
  <c r="AF341" i="2"/>
  <c r="AR341" i="2"/>
  <c r="AL341" i="2"/>
  <c r="T339" i="2"/>
  <c r="T340" i="2" s="1"/>
  <c r="M340" i="2"/>
  <c r="N339" i="2"/>
  <c r="H341" i="2"/>
  <c r="N351" i="1"/>
  <c r="H352" i="1"/>
  <c r="F738" i="1"/>
  <c r="G737" i="1"/>
  <c r="D209" i="1"/>
  <c r="E208" i="1"/>
  <c r="O196" i="1"/>
  <c r="P195" i="1"/>
  <c r="BQ341" i="2"/>
  <c r="BE338" i="2"/>
  <c r="AZ339" i="2"/>
  <c r="AS340" i="2"/>
  <c r="O338" i="2"/>
  <c r="I341" i="2"/>
  <c r="U338" i="2"/>
  <c r="BX341" i="2"/>
  <c r="BL340" i="2"/>
  <c r="AA340" i="2"/>
  <c r="AT340" i="2"/>
  <c r="AG340" i="2"/>
  <c r="V338" i="2"/>
  <c r="BW341" i="2"/>
  <c r="BK340" i="2"/>
  <c r="AB340" i="2"/>
  <c r="AM340" i="2"/>
  <c r="AN340" i="2"/>
  <c r="BR341" i="2"/>
  <c r="BF338" i="2"/>
  <c r="AY339" i="2"/>
  <c r="AH340" i="2"/>
  <c r="P338" i="2"/>
  <c r="J341" i="2"/>
  <c r="BV343" i="2" l="1"/>
  <c r="BP343" i="2"/>
  <c r="BJ342" i="2"/>
  <c r="BD340" i="2"/>
  <c r="AX340" i="2"/>
  <c r="Z341" i="2"/>
  <c r="AR342" i="2"/>
  <c r="AL342" i="2"/>
  <c r="AF342" i="2"/>
  <c r="M341" i="2"/>
  <c r="N340" i="2"/>
  <c r="T341" i="2"/>
  <c r="H342" i="2"/>
  <c r="N352" i="1"/>
  <c r="H353" i="1"/>
  <c r="G738" i="1"/>
  <c r="F739" i="1"/>
  <c r="D210" i="1"/>
  <c r="E209" i="1"/>
  <c r="O197" i="1"/>
  <c r="P196" i="1"/>
  <c r="BQ342" i="2"/>
  <c r="BE339" i="2"/>
  <c r="AB341" i="2"/>
  <c r="AM341" i="2"/>
  <c r="V339" i="2"/>
  <c r="U340" i="2"/>
  <c r="I342" i="2"/>
  <c r="BX342" i="2"/>
  <c r="BL341" i="2"/>
  <c r="AY340" i="2"/>
  <c r="AN341" i="2"/>
  <c r="AS341" i="2"/>
  <c r="O339" i="2"/>
  <c r="J342" i="2"/>
  <c r="BW342" i="2"/>
  <c r="BK341" i="2"/>
  <c r="AZ340" i="2"/>
  <c r="AG341" i="2"/>
  <c r="AH341" i="2"/>
  <c r="U339" i="2"/>
  <c r="BR342" i="2"/>
  <c r="BF339" i="2"/>
  <c r="AA341" i="2"/>
  <c r="AT341" i="2"/>
  <c r="P339" i="2"/>
  <c r="V340" i="2"/>
  <c r="BV344" i="2" l="1"/>
  <c r="BP344" i="2"/>
  <c r="BJ343" i="2"/>
  <c r="BD341" i="2"/>
  <c r="Z342" i="2"/>
  <c r="AX341" i="2"/>
  <c r="AL343" i="2"/>
  <c r="AF343" i="2"/>
  <c r="AR343" i="2"/>
  <c r="M342" i="2"/>
  <c r="N341" i="2"/>
  <c r="T342" i="2"/>
  <c r="H343" i="2"/>
  <c r="N353" i="1"/>
  <c r="H354" i="1"/>
  <c r="H355" i="1" s="1"/>
  <c r="H356" i="1" s="1"/>
  <c r="H357" i="1" s="1"/>
  <c r="H358" i="1" s="1"/>
  <c r="H359" i="1" s="1"/>
  <c r="H360" i="1" s="1"/>
  <c r="H361" i="1" s="1"/>
  <c r="H362" i="1" s="1"/>
  <c r="H363" i="1" s="1"/>
  <c r="G739" i="1"/>
  <c r="F740" i="1"/>
  <c r="D211" i="1"/>
  <c r="E210" i="1"/>
  <c r="O198" i="1"/>
  <c r="P197" i="1"/>
  <c r="BQ343" i="2"/>
  <c r="BE340" i="2"/>
  <c r="AZ341" i="2"/>
  <c r="AG342" i="2"/>
  <c r="O340" i="2"/>
  <c r="I343" i="2"/>
  <c r="U341" i="2"/>
  <c r="BX343" i="2"/>
  <c r="BL342" i="2"/>
  <c r="AB342" i="2"/>
  <c r="AH342" i="2"/>
  <c r="AM342" i="2"/>
  <c r="V341" i="2"/>
  <c r="BW343" i="2"/>
  <c r="BK342" i="2"/>
  <c r="AA342" i="2"/>
  <c r="AS342" i="2"/>
  <c r="AT342" i="2"/>
  <c r="BR343" i="2"/>
  <c r="BF340" i="2"/>
  <c r="AY341" i="2"/>
  <c r="AN342" i="2"/>
  <c r="P340" i="2"/>
  <c r="J343" i="2"/>
  <c r="BV345" i="2" l="1"/>
  <c r="BP345" i="2"/>
  <c r="BJ344" i="2"/>
  <c r="BD342" i="2"/>
  <c r="AX342" i="2"/>
  <c r="Z343" i="2"/>
  <c r="AF344" i="2"/>
  <c r="AR344" i="2"/>
  <c r="AL344" i="2"/>
  <c r="M343" i="2"/>
  <c r="N342" i="2"/>
  <c r="T343" i="2"/>
  <c r="H344" i="2"/>
  <c r="H364" i="1"/>
  <c r="N363" i="1"/>
  <c r="G740" i="1"/>
  <c r="F741" i="1"/>
  <c r="D212" i="1"/>
  <c r="E211" i="1"/>
  <c r="O199" i="1"/>
  <c r="P198" i="1"/>
  <c r="BQ344" i="2"/>
  <c r="BE341" i="2"/>
  <c r="AB343" i="2"/>
  <c r="AS343" i="2"/>
  <c r="O341" i="2"/>
  <c r="I344" i="2"/>
  <c r="U342" i="2"/>
  <c r="BX344" i="2"/>
  <c r="BL343" i="2"/>
  <c r="AY342" i="2"/>
  <c r="AT343" i="2"/>
  <c r="AG343" i="2"/>
  <c r="V342" i="2"/>
  <c r="BW344" i="2"/>
  <c r="BK343" i="2"/>
  <c r="AZ342" i="2"/>
  <c r="AM343" i="2"/>
  <c r="AN343" i="2"/>
  <c r="BR344" i="2"/>
  <c r="BF341" i="2"/>
  <c r="AA343" i="2"/>
  <c r="AH343" i="2"/>
  <c r="P341" i="2"/>
  <c r="J344" i="2"/>
  <c r="BV346" i="2" l="1"/>
  <c r="BP346" i="2"/>
  <c r="BJ345" i="2"/>
  <c r="BD343" i="2"/>
  <c r="Z344" i="2"/>
  <c r="AX343" i="2"/>
  <c r="AR345" i="2"/>
  <c r="AL345" i="2"/>
  <c r="AF345" i="2"/>
  <c r="M344" i="2"/>
  <c r="N343" i="2"/>
  <c r="T344" i="2"/>
  <c r="H345" i="2"/>
  <c r="H365" i="1"/>
  <c r="N364" i="1"/>
  <c r="F742" i="1"/>
  <c r="G741" i="1"/>
  <c r="D213" i="1"/>
  <c r="E212" i="1"/>
  <c r="O200" i="1"/>
  <c r="P199" i="1"/>
  <c r="BQ345" i="2"/>
  <c r="BE342" i="2"/>
  <c r="AZ343" i="2"/>
  <c r="AM344" i="2"/>
  <c r="O342" i="2"/>
  <c r="I345" i="2"/>
  <c r="U343" i="2"/>
  <c r="BX345" i="2"/>
  <c r="BL344" i="2"/>
  <c r="AB344" i="2"/>
  <c r="AN344" i="2"/>
  <c r="AS344" i="2"/>
  <c r="V343" i="2"/>
  <c r="BW345" i="2"/>
  <c r="BK344" i="2"/>
  <c r="AA344" i="2"/>
  <c r="AG344" i="2"/>
  <c r="AH344" i="2"/>
  <c r="BR345" i="2"/>
  <c r="BF342" i="2"/>
  <c r="AY343" i="2"/>
  <c r="AT344" i="2"/>
  <c r="P342" i="2"/>
  <c r="J345" i="2"/>
  <c r="BV347" i="2" l="1"/>
  <c r="BP347" i="2"/>
  <c r="BJ346" i="2"/>
  <c r="BD344" i="2"/>
  <c r="AX344" i="2"/>
  <c r="Z345" i="2"/>
  <c r="AL346" i="2"/>
  <c r="AF346" i="2"/>
  <c r="AR346" i="2"/>
  <c r="M345" i="2"/>
  <c r="N344" i="2"/>
  <c r="T345" i="2"/>
  <c r="H346" i="2"/>
  <c r="H366" i="1"/>
  <c r="N365" i="1"/>
  <c r="G742" i="1"/>
  <c r="F743" i="1"/>
  <c r="D214" i="1"/>
  <c r="E213" i="1"/>
  <c r="O201" i="1"/>
  <c r="P200" i="1"/>
  <c r="BQ346" i="2"/>
  <c r="BE343" i="2"/>
  <c r="AB345" i="2"/>
  <c r="AG345" i="2"/>
  <c r="U344" i="2"/>
  <c r="I346" i="2"/>
  <c r="O343" i="2"/>
  <c r="BX346" i="2"/>
  <c r="BL345" i="2"/>
  <c r="AY344" i="2"/>
  <c r="AH345" i="2"/>
  <c r="AM345" i="2"/>
  <c r="P343" i="2"/>
  <c r="BW346" i="2"/>
  <c r="BK345" i="2"/>
  <c r="AZ344" i="2"/>
  <c r="AS345" i="2"/>
  <c r="AT345" i="2"/>
  <c r="BR346" i="2"/>
  <c r="BF343" i="2"/>
  <c r="AA345" i="2"/>
  <c r="AN345" i="2"/>
  <c r="V344" i="2"/>
  <c r="J346" i="2"/>
  <c r="BV348" i="2" l="1"/>
  <c r="BP348" i="2"/>
  <c r="BJ347" i="2"/>
  <c r="BD345" i="2"/>
  <c r="Z346" i="2"/>
  <c r="AX345" i="2"/>
  <c r="AF347" i="2"/>
  <c r="AR347" i="2"/>
  <c r="AL347" i="2"/>
  <c r="M346" i="2"/>
  <c r="N345" i="2"/>
  <c r="T346" i="2"/>
  <c r="H347" i="2"/>
  <c r="H367" i="1"/>
  <c r="N366" i="1"/>
  <c r="F744" i="1"/>
  <c r="G743" i="1"/>
  <c r="D215" i="1"/>
  <c r="E214" i="1"/>
  <c r="O202" i="1"/>
  <c r="P201" i="1"/>
  <c r="BQ347" i="2"/>
  <c r="BE344" i="2"/>
  <c r="AZ345" i="2"/>
  <c r="AS346" i="2"/>
  <c r="U345" i="2"/>
  <c r="I347" i="2"/>
  <c r="O344" i="2"/>
  <c r="BX347" i="2"/>
  <c r="BL346" i="2"/>
  <c r="AB346" i="2"/>
  <c r="AT346" i="2"/>
  <c r="AG346" i="2"/>
  <c r="P344" i="2"/>
  <c r="BW347" i="2"/>
  <c r="BK346" i="2"/>
  <c r="AA346" i="2"/>
  <c r="AM346" i="2"/>
  <c r="AN346" i="2"/>
  <c r="BR347" i="2"/>
  <c r="BF344" i="2"/>
  <c r="AY345" i="2"/>
  <c r="AH346" i="2"/>
  <c r="V345" i="2"/>
  <c r="J347" i="2"/>
  <c r="BV349" i="2" l="1"/>
  <c r="BP349" i="2"/>
  <c r="BJ348" i="2"/>
  <c r="BD346" i="2"/>
  <c r="AX346" i="2"/>
  <c r="Z347" i="2"/>
  <c r="AR348" i="2"/>
  <c r="AL348" i="2"/>
  <c r="AF348" i="2"/>
  <c r="M347" i="2"/>
  <c r="N346" i="2"/>
  <c r="T347" i="2"/>
  <c r="H348" i="2"/>
  <c r="H368" i="1"/>
  <c r="H369" i="1" s="1"/>
  <c r="H370" i="1" s="1"/>
  <c r="N367" i="1"/>
  <c r="G744" i="1"/>
  <c r="F745" i="1"/>
  <c r="D216" i="1"/>
  <c r="E215" i="1"/>
  <c r="O203" i="1"/>
  <c r="P202" i="1"/>
  <c r="BQ348" i="2"/>
  <c r="BE345" i="2"/>
  <c r="AB347" i="2"/>
  <c r="AM347" i="2"/>
  <c r="P345" i="2"/>
  <c r="I348" i="2"/>
  <c r="V346" i="2"/>
  <c r="BX348" i="2"/>
  <c r="BL347" i="2"/>
  <c r="AY346" i="2"/>
  <c r="AN347" i="2"/>
  <c r="AS347" i="2"/>
  <c r="O345" i="2"/>
  <c r="BW348" i="2"/>
  <c r="BK347" i="2"/>
  <c r="AZ346" i="2"/>
  <c r="AG347" i="2"/>
  <c r="AH347" i="2"/>
  <c r="BR348" i="2"/>
  <c r="BF345" i="2"/>
  <c r="AA347" i="2"/>
  <c r="AT347" i="2"/>
  <c r="U346" i="2"/>
  <c r="J348" i="2"/>
  <c r="BV350" i="2" l="1"/>
  <c r="BP350" i="2"/>
  <c r="BJ349" i="2"/>
  <c r="BD347" i="2"/>
  <c r="Z348" i="2"/>
  <c r="AX347" i="2"/>
  <c r="AL349" i="2"/>
  <c r="AF349" i="2"/>
  <c r="AR349" i="2"/>
  <c r="M348" i="2"/>
  <c r="N347" i="2"/>
  <c r="T348" i="2"/>
  <c r="H349" i="2"/>
  <c r="H371" i="1"/>
  <c r="N370" i="1"/>
  <c r="F746" i="1"/>
  <c r="G745" i="1"/>
  <c r="D217" i="1"/>
  <c r="E216" i="1"/>
  <c r="O204" i="1"/>
  <c r="P203" i="1"/>
  <c r="BQ349" i="2"/>
  <c r="BE346" i="2"/>
  <c r="AZ347" i="2"/>
  <c r="AG348" i="2"/>
  <c r="U347" i="2"/>
  <c r="I349" i="2"/>
  <c r="O346" i="2"/>
  <c r="BX349" i="2"/>
  <c r="BL348" i="2"/>
  <c r="AB348" i="2"/>
  <c r="AH348" i="2"/>
  <c r="AM348" i="2"/>
  <c r="P346" i="2"/>
  <c r="BW349" i="2"/>
  <c r="BK348" i="2"/>
  <c r="AA348" i="2"/>
  <c r="AS348" i="2"/>
  <c r="AT348" i="2"/>
  <c r="BR349" i="2"/>
  <c r="BF346" i="2"/>
  <c r="AY347" i="2"/>
  <c r="AN348" i="2"/>
  <c r="V347" i="2"/>
  <c r="J349" i="2"/>
  <c r="BV351" i="2" l="1"/>
  <c r="BP351" i="2"/>
  <c r="BJ350" i="2"/>
  <c r="BD348" i="2"/>
  <c r="AX348" i="2"/>
  <c r="Z349" i="2"/>
  <c r="AF350" i="2"/>
  <c r="AR350" i="2"/>
  <c r="AL350" i="2"/>
  <c r="M349" i="2"/>
  <c r="N348" i="2"/>
  <c r="T349" i="2"/>
  <c r="H350" i="2"/>
  <c r="N371" i="1"/>
  <c r="H372" i="1"/>
  <c r="G746" i="1"/>
  <c r="F747" i="1"/>
  <c r="D218" i="1"/>
  <c r="E217" i="1"/>
  <c r="O205" i="1"/>
  <c r="P204" i="1"/>
  <c r="BQ350" i="2"/>
  <c r="BE347" i="2"/>
  <c r="AB349" i="2"/>
  <c r="AS349" i="2"/>
  <c r="U348" i="2"/>
  <c r="I350" i="2"/>
  <c r="O347" i="2"/>
  <c r="BX350" i="2"/>
  <c r="BL349" i="2"/>
  <c r="AY348" i="2"/>
  <c r="AT349" i="2"/>
  <c r="AG349" i="2"/>
  <c r="P347" i="2"/>
  <c r="BW350" i="2"/>
  <c r="BK349" i="2"/>
  <c r="AZ348" i="2"/>
  <c r="AM349" i="2"/>
  <c r="AN349" i="2"/>
  <c r="BR350" i="2"/>
  <c r="BF347" i="2"/>
  <c r="AA349" i="2"/>
  <c r="AH349" i="2"/>
  <c r="V348" i="2"/>
  <c r="J350" i="2"/>
  <c r="BV352" i="2" l="1"/>
  <c r="BP352" i="2"/>
  <c r="BJ351" i="2"/>
  <c r="BD349" i="2"/>
  <c r="Z350" i="2"/>
  <c r="AX349" i="2"/>
  <c r="AR351" i="2"/>
  <c r="AL351" i="2"/>
  <c r="AF351" i="2"/>
  <c r="M350" i="2"/>
  <c r="N349" i="2"/>
  <c r="T350" i="2"/>
  <c r="H351" i="2"/>
  <c r="N372" i="1"/>
  <c r="H373" i="1"/>
  <c r="G747" i="1"/>
  <c r="F748" i="1"/>
  <c r="D219" i="1"/>
  <c r="E218" i="1"/>
  <c r="O206" i="1"/>
  <c r="P205" i="1"/>
  <c r="BQ351" i="2"/>
  <c r="BE348" i="2"/>
  <c r="AZ349" i="2"/>
  <c r="AM350" i="2"/>
  <c r="U349" i="2"/>
  <c r="I351" i="2"/>
  <c r="BX351" i="2"/>
  <c r="BL350" i="2"/>
  <c r="AB350" i="2"/>
  <c r="AN350" i="2"/>
  <c r="AS350" i="2"/>
  <c r="O348" i="2"/>
  <c r="BW351" i="2"/>
  <c r="BK350" i="2"/>
  <c r="AA350" i="2"/>
  <c r="AG350" i="2"/>
  <c r="AH350" i="2"/>
  <c r="V349" i="2"/>
  <c r="BR351" i="2"/>
  <c r="BF348" i="2"/>
  <c r="AY349" i="2"/>
  <c r="AT350" i="2"/>
  <c r="P348" i="2"/>
  <c r="J351" i="2"/>
  <c r="BV353" i="2" l="1"/>
  <c r="BP353" i="2"/>
  <c r="BJ352" i="2"/>
  <c r="BD350" i="2"/>
  <c r="AX350" i="2"/>
  <c r="Z351" i="2"/>
  <c r="AL352" i="2"/>
  <c r="AF352" i="2"/>
  <c r="AR352" i="2"/>
  <c r="M351" i="2"/>
  <c r="N350" i="2"/>
  <c r="T351" i="2"/>
  <c r="H352" i="2"/>
  <c r="N373" i="1"/>
  <c r="H374" i="1"/>
  <c r="G748" i="1"/>
  <c r="F749" i="1"/>
  <c r="D220" i="1"/>
  <c r="E219" i="1"/>
  <c r="O207" i="1"/>
  <c r="P206" i="1"/>
  <c r="BQ352" i="2"/>
  <c r="BE349" i="2"/>
  <c r="AB351" i="2"/>
  <c r="AG351" i="2"/>
  <c r="O349" i="2"/>
  <c r="I352" i="2"/>
  <c r="BX352" i="2"/>
  <c r="BL351" i="2"/>
  <c r="AY350" i="2"/>
  <c r="AH351" i="2"/>
  <c r="AM351" i="2"/>
  <c r="V350" i="2"/>
  <c r="U350" i="2"/>
  <c r="BW352" i="2"/>
  <c r="BK351" i="2"/>
  <c r="AZ350" i="2"/>
  <c r="AS351" i="2"/>
  <c r="AT351" i="2"/>
  <c r="BR352" i="2"/>
  <c r="BF349" i="2"/>
  <c r="AA351" i="2"/>
  <c r="AN351" i="2"/>
  <c r="P349" i="2"/>
  <c r="J352" i="2"/>
  <c r="BV354" i="2" l="1"/>
  <c r="BP354" i="2"/>
  <c r="BJ353" i="2"/>
  <c r="BD351" i="2"/>
  <c r="Z352" i="2"/>
  <c r="AX351" i="2"/>
  <c r="AF353" i="2"/>
  <c r="AR353" i="2"/>
  <c r="AL353" i="2"/>
  <c r="M352" i="2"/>
  <c r="N351" i="2"/>
  <c r="T352" i="2"/>
  <c r="H353" i="2"/>
  <c r="N374" i="1"/>
  <c r="H375" i="1"/>
  <c r="F750" i="1"/>
  <c r="G749" i="1"/>
  <c r="D221" i="1"/>
  <c r="E220" i="1"/>
  <c r="O208" i="1"/>
  <c r="P207" i="1"/>
  <c r="BQ353" i="2"/>
  <c r="BE350" i="2"/>
  <c r="AZ351" i="2"/>
  <c r="AS352" i="2"/>
  <c r="O350" i="2"/>
  <c r="I353" i="2"/>
  <c r="U351" i="2"/>
  <c r="BX353" i="2"/>
  <c r="BL352" i="2"/>
  <c r="AB352" i="2"/>
  <c r="AT352" i="2"/>
  <c r="AG352" i="2"/>
  <c r="V351" i="2"/>
  <c r="BW353" i="2"/>
  <c r="BK352" i="2"/>
  <c r="AA352" i="2"/>
  <c r="AM352" i="2"/>
  <c r="AN352" i="2"/>
  <c r="BR353" i="2"/>
  <c r="BF350" i="2"/>
  <c r="AY351" i="2"/>
  <c r="AH352" i="2"/>
  <c r="P350" i="2"/>
  <c r="J353" i="2"/>
  <c r="BV355" i="2" l="1"/>
  <c r="BP355" i="2"/>
  <c r="BJ354" i="2"/>
  <c r="BD352" i="2"/>
  <c r="AX352" i="2"/>
  <c r="Z353" i="2"/>
  <c r="AR354" i="2"/>
  <c r="AL354" i="2"/>
  <c r="AF354" i="2"/>
  <c r="M353" i="2"/>
  <c r="S353" i="2"/>
  <c r="N352" i="2"/>
  <c r="H354" i="2"/>
  <c r="N375" i="1"/>
  <c r="H376" i="1"/>
  <c r="G750" i="1"/>
  <c r="F751" i="1"/>
  <c r="D222" i="1"/>
  <c r="E221" i="1"/>
  <c r="O209" i="1"/>
  <c r="P208" i="1"/>
  <c r="BQ354" i="2"/>
  <c r="BE351" i="2"/>
  <c r="AB353" i="2"/>
  <c r="AM353" i="2"/>
  <c r="O351" i="2"/>
  <c r="I354" i="2"/>
  <c r="V352" i="2"/>
  <c r="BX354" i="2"/>
  <c r="BL353" i="2"/>
  <c r="AY352" i="2"/>
  <c r="AN353" i="2"/>
  <c r="AS353" i="2"/>
  <c r="U352" i="2"/>
  <c r="BW354" i="2"/>
  <c r="BK353" i="2"/>
  <c r="AZ352" i="2"/>
  <c r="AG353" i="2"/>
  <c r="AH353" i="2"/>
  <c r="BR354" i="2"/>
  <c r="BF351" i="2"/>
  <c r="AA353" i="2"/>
  <c r="AT353" i="2"/>
  <c r="P351" i="2"/>
  <c r="J354" i="2"/>
  <c r="BV356" i="2" l="1"/>
  <c r="BP356" i="2"/>
  <c r="BJ355" i="2"/>
  <c r="BD353" i="2"/>
  <c r="Z354" i="2"/>
  <c r="AX353" i="2"/>
  <c r="AL355" i="2"/>
  <c r="AF355" i="2"/>
  <c r="AR355" i="2"/>
  <c r="T353" i="2"/>
  <c r="M354" i="2"/>
  <c r="S354" i="2"/>
  <c r="N353" i="2"/>
  <c r="H355" i="2"/>
  <c r="N376" i="1"/>
  <c r="H377" i="1"/>
  <c r="F752" i="1"/>
  <c r="G751" i="1"/>
  <c r="D223" i="1"/>
  <c r="E222" i="1"/>
  <c r="O210" i="1"/>
  <c r="P209" i="1"/>
  <c r="BR355" i="2"/>
  <c r="BF352" i="2"/>
  <c r="AY353" i="2"/>
  <c r="AN354" i="2"/>
  <c r="P352" i="2"/>
  <c r="J355" i="2"/>
  <c r="BQ355" i="2"/>
  <c r="BE352" i="2"/>
  <c r="AZ353" i="2"/>
  <c r="AG354" i="2"/>
  <c r="O352" i="2"/>
  <c r="I355" i="2"/>
  <c r="BX355" i="2"/>
  <c r="BL354" i="2"/>
  <c r="AB354" i="2"/>
  <c r="AH354" i="2"/>
  <c r="AM354" i="2"/>
  <c r="BW355" i="2"/>
  <c r="BK354" i="2"/>
  <c r="AA354" i="2"/>
  <c r="AS354" i="2"/>
  <c r="AT354" i="2"/>
  <c r="BV357" i="2" l="1"/>
  <c r="BP357" i="2"/>
  <c r="BJ356" i="2"/>
  <c r="BD354" i="2"/>
  <c r="AX354" i="2"/>
  <c r="Z355" i="2"/>
  <c r="AF356" i="2"/>
  <c r="AR356" i="2"/>
  <c r="AL356" i="2"/>
  <c r="T354" i="2"/>
  <c r="M355" i="2"/>
  <c r="S355" i="2"/>
  <c r="N354" i="2"/>
  <c r="H356" i="2"/>
  <c r="N377" i="1"/>
  <c r="H378" i="1"/>
  <c r="G752" i="1"/>
  <c r="F753" i="1"/>
  <c r="D224" i="1"/>
  <c r="E223" i="1"/>
  <c r="O211" i="1"/>
  <c r="P210" i="1"/>
  <c r="BR356" i="2"/>
  <c r="BF353" i="2"/>
  <c r="AA355" i="2"/>
  <c r="AH355" i="2"/>
  <c r="V353" i="2"/>
  <c r="J356" i="2"/>
  <c r="BQ356" i="2"/>
  <c r="BE353" i="2"/>
  <c r="AB355" i="2"/>
  <c r="AS355" i="2"/>
  <c r="U353" i="2"/>
  <c r="I356" i="2"/>
  <c r="BX356" i="2"/>
  <c r="BL355" i="2"/>
  <c r="AY354" i="2"/>
  <c r="AT355" i="2"/>
  <c r="AG355" i="2"/>
  <c r="P353" i="2"/>
  <c r="BW356" i="2"/>
  <c r="BK355" i="2"/>
  <c r="AZ354" i="2"/>
  <c r="AM355" i="2"/>
  <c r="AN355" i="2"/>
  <c r="O353" i="2"/>
  <c r="BV358" i="2" l="1"/>
  <c r="BP358" i="2"/>
  <c r="BJ357" i="2"/>
  <c r="BD355" i="2"/>
  <c r="Z356" i="2"/>
  <c r="AX355" i="2"/>
  <c r="AR357" i="2"/>
  <c r="AL357" i="2"/>
  <c r="AF357" i="2"/>
  <c r="T355" i="2"/>
  <c r="M356" i="2"/>
  <c r="S356" i="2"/>
  <c r="N355" i="2"/>
  <c r="H357" i="2"/>
  <c r="N378" i="1"/>
  <c r="H379" i="1"/>
  <c r="F754" i="1"/>
  <c r="G753" i="1"/>
  <c r="D225" i="1"/>
  <c r="E224" i="1"/>
  <c r="O212" i="1"/>
  <c r="P211" i="1"/>
  <c r="BR357" i="2"/>
  <c r="BF354" i="2"/>
  <c r="AY355" i="2"/>
  <c r="AT356" i="2"/>
  <c r="P354" i="2"/>
  <c r="J357" i="2"/>
  <c r="BQ357" i="2"/>
  <c r="BE354" i="2"/>
  <c r="AZ355" i="2"/>
  <c r="AM356" i="2"/>
  <c r="O354" i="2"/>
  <c r="I357" i="2"/>
  <c r="BX357" i="2"/>
  <c r="BL356" i="2"/>
  <c r="AA356" i="2"/>
  <c r="AN356" i="2"/>
  <c r="AS356" i="2"/>
  <c r="U354" i="2"/>
  <c r="BW357" i="2"/>
  <c r="BK356" i="2"/>
  <c r="AB356" i="2"/>
  <c r="AG356" i="2"/>
  <c r="AH356" i="2"/>
  <c r="V354" i="2"/>
  <c r="BV359" i="2" l="1"/>
  <c r="BP359" i="2"/>
  <c r="BJ358" i="2"/>
  <c r="BD356" i="2"/>
  <c r="AX356" i="2"/>
  <c r="Z357" i="2"/>
  <c r="AL358" i="2"/>
  <c r="AF358" i="2"/>
  <c r="AR358" i="2"/>
  <c r="T356" i="2"/>
  <c r="M357" i="2"/>
  <c r="S357" i="2"/>
  <c r="N356" i="2"/>
  <c r="H358" i="2"/>
  <c r="N379" i="1"/>
  <c r="H380" i="1"/>
  <c r="G754" i="1"/>
  <c r="F755" i="1"/>
  <c r="D226" i="1"/>
  <c r="E225" i="1"/>
  <c r="O213" i="1"/>
  <c r="P212" i="1"/>
  <c r="BR358" i="2"/>
  <c r="BF355" i="2"/>
  <c r="AA357" i="2"/>
  <c r="AN357" i="2"/>
  <c r="P355" i="2"/>
  <c r="J358" i="2"/>
  <c r="V355" i="2"/>
  <c r="BQ358" i="2"/>
  <c r="BE355" i="2"/>
  <c r="AB357" i="2"/>
  <c r="AG357" i="2"/>
  <c r="O355" i="2"/>
  <c r="I358" i="2"/>
  <c r="BX358" i="2"/>
  <c r="BL357" i="2"/>
  <c r="AY356" i="2"/>
  <c r="AH357" i="2"/>
  <c r="AM357" i="2"/>
  <c r="BW358" i="2"/>
  <c r="BK357" i="2"/>
  <c r="AZ356" i="2"/>
  <c r="AS357" i="2"/>
  <c r="AT357" i="2"/>
  <c r="U355" i="2"/>
  <c r="BV360" i="2" l="1"/>
  <c r="BP360" i="2"/>
  <c r="BJ359" i="2"/>
  <c r="BD357" i="2"/>
  <c r="Z358" i="2"/>
  <c r="AX357" i="2"/>
  <c r="AF359" i="2"/>
  <c r="AR359" i="2"/>
  <c r="AL359" i="2"/>
  <c r="T357" i="2"/>
  <c r="M358" i="2"/>
  <c r="S358" i="2"/>
  <c r="N357" i="2"/>
  <c r="H359" i="2"/>
  <c r="N380" i="1"/>
  <c r="H381" i="1"/>
  <c r="F756" i="1"/>
  <c r="G755" i="1"/>
  <c r="D227" i="1"/>
  <c r="E226" i="1"/>
  <c r="O214" i="1"/>
  <c r="P213" i="1"/>
  <c r="BR359" i="2"/>
  <c r="BF356" i="2"/>
  <c r="AY357" i="2"/>
  <c r="AH358" i="2"/>
  <c r="P356" i="2"/>
  <c r="J359" i="2"/>
  <c r="V356" i="2"/>
  <c r="BQ359" i="2"/>
  <c r="BE356" i="2"/>
  <c r="AZ357" i="2"/>
  <c r="AS358" i="2"/>
  <c r="O356" i="2"/>
  <c r="I359" i="2"/>
  <c r="BX359" i="2"/>
  <c r="BL358" i="2"/>
  <c r="AA358" i="2"/>
  <c r="AT358" i="2"/>
  <c r="AG358" i="2"/>
  <c r="BW359" i="2"/>
  <c r="BK358" i="2"/>
  <c r="AB358" i="2"/>
  <c r="AM358" i="2"/>
  <c r="AN358" i="2"/>
  <c r="U356" i="2"/>
  <c r="BV361" i="2" l="1"/>
  <c r="BP361" i="2"/>
  <c r="BJ360" i="2"/>
  <c r="BD358" i="2"/>
  <c r="AX358" i="2"/>
  <c r="Z359" i="2"/>
  <c r="AR360" i="2"/>
  <c r="AL360" i="2"/>
  <c r="AF360" i="2"/>
  <c r="T358" i="2"/>
  <c r="M359" i="2"/>
  <c r="S359" i="2"/>
  <c r="N358" i="2"/>
  <c r="H360" i="2"/>
  <c r="N381" i="1"/>
  <c r="H382" i="1"/>
  <c r="G756" i="1"/>
  <c r="F757" i="1"/>
  <c r="D228" i="1"/>
  <c r="E227" i="1"/>
  <c r="O215" i="1"/>
  <c r="P214" i="1"/>
  <c r="BR360" i="2"/>
  <c r="BF357" i="2"/>
  <c r="AA359" i="2"/>
  <c r="AT359" i="2"/>
  <c r="P357" i="2"/>
  <c r="J360" i="2"/>
  <c r="V357" i="2"/>
  <c r="BQ360" i="2"/>
  <c r="BE357" i="2"/>
  <c r="AB359" i="2"/>
  <c r="AM359" i="2"/>
  <c r="O357" i="2"/>
  <c r="I360" i="2"/>
  <c r="BX360" i="2"/>
  <c r="BL359" i="2"/>
  <c r="AY358" i="2"/>
  <c r="AN359" i="2"/>
  <c r="AS359" i="2"/>
  <c r="BW360" i="2"/>
  <c r="BK359" i="2"/>
  <c r="AZ358" i="2"/>
  <c r="AG359" i="2"/>
  <c r="AH359" i="2"/>
  <c r="U357" i="2"/>
  <c r="BV362" i="2" l="1"/>
  <c r="BP362" i="2"/>
  <c r="BJ361" i="2"/>
  <c r="BD359" i="2"/>
  <c r="Z360" i="2"/>
  <c r="AX359" i="2"/>
  <c r="AL361" i="2"/>
  <c r="AF361" i="2"/>
  <c r="AR361" i="2"/>
  <c r="T359" i="2"/>
  <c r="M360" i="2"/>
  <c r="S360" i="2"/>
  <c r="N359" i="2"/>
  <c r="H361" i="2"/>
  <c r="N382" i="1"/>
  <c r="H383" i="1"/>
  <c r="F758" i="1"/>
  <c r="G757" i="1"/>
  <c r="D229" i="1"/>
  <c r="E228" i="1"/>
  <c r="O216" i="1"/>
  <c r="P215" i="1"/>
  <c r="BR361" i="2"/>
  <c r="BF358" i="2"/>
  <c r="AY359" i="2"/>
  <c r="AN360" i="2"/>
  <c r="P358" i="2"/>
  <c r="J361" i="2"/>
  <c r="I361" i="2"/>
  <c r="BQ361" i="2"/>
  <c r="BE358" i="2"/>
  <c r="AZ359" i="2"/>
  <c r="AG360" i="2"/>
  <c r="O358" i="2"/>
  <c r="BX361" i="2"/>
  <c r="BL360" i="2"/>
  <c r="AA360" i="2"/>
  <c r="AH360" i="2"/>
  <c r="AM360" i="2"/>
  <c r="V358" i="2"/>
  <c r="BW361" i="2"/>
  <c r="BK360" i="2"/>
  <c r="AB360" i="2"/>
  <c r="AS360" i="2"/>
  <c r="AT360" i="2"/>
  <c r="U358" i="2"/>
  <c r="BV363" i="2" l="1"/>
  <c r="BP363" i="2"/>
  <c r="BJ362" i="2"/>
  <c r="BD360" i="2"/>
  <c r="AX360" i="2"/>
  <c r="Z361" i="2"/>
  <c r="AF362" i="2"/>
  <c r="AR362" i="2"/>
  <c r="AL362" i="2"/>
  <c r="T360" i="2"/>
  <c r="M361" i="2"/>
  <c r="S361" i="2"/>
  <c r="N360" i="2"/>
  <c r="S419" i="2"/>
  <c r="H362" i="2"/>
  <c r="N383" i="1"/>
  <c r="H384" i="1"/>
  <c r="G758" i="1"/>
  <c r="F759" i="1"/>
  <c r="D230" i="1"/>
  <c r="E229" i="1"/>
  <c r="O217" i="1"/>
  <c r="P216" i="1"/>
  <c r="BW362" i="2"/>
  <c r="BK361" i="2"/>
  <c r="AZ360" i="2"/>
  <c r="AM361" i="2"/>
  <c r="AN361" i="2"/>
  <c r="U359" i="2"/>
  <c r="I362" i="2"/>
  <c r="BR362" i="2"/>
  <c r="BF359" i="2"/>
  <c r="AA361" i="2"/>
  <c r="AH361" i="2"/>
  <c r="P359" i="2"/>
  <c r="J362" i="2"/>
  <c r="BQ362" i="2"/>
  <c r="BE359" i="2"/>
  <c r="AB361" i="2"/>
  <c r="AS361" i="2"/>
  <c r="O359" i="2"/>
  <c r="BX362" i="2"/>
  <c r="BL361" i="2"/>
  <c r="AY360" i="2"/>
  <c r="AT361" i="2"/>
  <c r="AG361" i="2"/>
  <c r="V359" i="2"/>
  <c r="BV364" i="2" l="1"/>
  <c r="BP364" i="2"/>
  <c r="BJ363" i="2"/>
  <c r="BD361" i="2"/>
  <c r="Z362" i="2"/>
  <c r="AX361" i="2"/>
  <c r="AR363" i="2"/>
  <c r="AL363" i="2"/>
  <c r="AF363" i="2"/>
  <c r="T361" i="2"/>
  <c r="M362" i="2"/>
  <c r="S362" i="2"/>
  <c r="N361" i="2"/>
  <c r="S420" i="2"/>
  <c r="H363" i="2"/>
  <c r="N384" i="1"/>
  <c r="H385" i="1"/>
  <c r="F760" i="1"/>
  <c r="G759" i="1"/>
  <c r="D231" i="1"/>
  <c r="E230" i="1"/>
  <c r="O218" i="1"/>
  <c r="P217" i="1"/>
  <c r="BW363" i="2"/>
  <c r="BK362" i="2"/>
  <c r="AB362" i="2"/>
  <c r="AG362" i="2"/>
  <c r="AH362" i="2"/>
  <c r="U360" i="2"/>
  <c r="I363" i="2"/>
  <c r="BR363" i="2"/>
  <c r="BF360" i="2"/>
  <c r="AY361" i="2"/>
  <c r="AT362" i="2"/>
  <c r="P360" i="2"/>
  <c r="J363" i="2"/>
  <c r="BQ363" i="2"/>
  <c r="BE360" i="2"/>
  <c r="AZ361" i="2"/>
  <c r="AM362" i="2"/>
  <c r="O360" i="2"/>
  <c r="BX363" i="2"/>
  <c r="BL362" i="2"/>
  <c r="AA362" i="2"/>
  <c r="AN362" i="2"/>
  <c r="AS362" i="2"/>
  <c r="V360" i="2"/>
  <c r="BV365" i="2" l="1"/>
  <c r="BP365" i="2"/>
  <c r="BJ364" i="2"/>
  <c r="BD362" i="2"/>
  <c r="AX362" i="2"/>
  <c r="Z363" i="2"/>
  <c r="AL364" i="2"/>
  <c r="AF364" i="2"/>
  <c r="AR364" i="2"/>
  <c r="T362" i="2"/>
  <c r="M363" i="2"/>
  <c r="S363" i="2"/>
  <c r="N362" i="2"/>
  <c r="H364" i="2"/>
  <c r="N385" i="1"/>
  <c r="H386" i="1"/>
  <c r="G760" i="1"/>
  <c r="F761" i="1"/>
  <c r="D232" i="1"/>
  <c r="E231" i="1"/>
  <c r="O219" i="1"/>
  <c r="P218" i="1"/>
  <c r="BR364" i="2"/>
  <c r="BF361" i="2"/>
  <c r="AA363" i="2"/>
  <c r="AN363" i="2"/>
  <c r="P361" i="2"/>
  <c r="J364" i="2"/>
  <c r="V361" i="2"/>
  <c r="BQ364" i="2"/>
  <c r="BE361" i="2"/>
  <c r="AB363" i="2"/>
  <c r="AG363" i="2"/>
  <c r="O361" i="2"/>
  <c r="I364" i="2"/>
  <c r="BX364" i="2"/>
  <c r="BL363" i="2"/>
  <c r="AY362" i="2"/>
  <c r="AH363" i="2"/>
  <c r="AM363" i="2"/>
  <c r="BW364" i="2"/>
  <c r="BK363" i="2"/>
  <c r="AZ362" i="2"/>
  <c r="AS363" i="2"/>
  <c r="AT363" i="2"/>
  <c r="U361" i="2"/>
  <c r="BV366" i="2" l="1"/>
  <c r="BP366" i="2"/>
  <c r="BJ365" i="2"/>
  <c r="BD363" i="2"/>
  <c r="Z364" i="2"/>
  <c r="AX363" i="2"/>
  <c r="AF365" i="2"/>
  <c r="AR365" i="2"/>
  <c r="AL365" i="2"/>
  <c r="T363" i="2"/>
  <c r="M364" i="2"/>
  <c r="S364" i="2"/>
  <c r="N363" i="2"/>
  <c r="H365" i="2"/>
  <c r="N386" i="1"/>
  <c r="H387" i="1"/>
  <c r="F762" i="1"/>
  <c r="G761" i="1"/>
  <c r="D233" i="1"/>
  <c r="E232" i="1"/>
  <c r="O220" i="1"/>
  <c r="P219" i="1"/>
  <c r="BR365" i="2"/>
  <c r="BF362" i="2"/>
  <c r="AY363" i="2"/>
  <c r="AH364" i="2"/>
  <c r="P362" i="2"/>
  <c r="J365" i="2"/>
  <c r="BQ365" i="2"/>
  <c r="BE362" i="2"/>
  <c r="AZ363" i="2"/>
  <c r="AS364" i="2"/>
  <c r="O362" i="2"/>
  <c r="I365" i="2"/>
  <c r="BX365" i="2"/>
  <c r="BL364" i="2"/>
  <c r="AA364" i="2"/>
  <c r="AT364" i="2"/>
  <c r="AG364" i="2"/>
  <c r="V362" i="2"/>
  <c r="BW365" i="2"/>
  <c r="BK364" i="2"/>
  <c r="AB364" i="2"/>
  <c r="AM364" i="2"/>
  <c r="AN364" i="2"/>
  <c r="U362" i="2"/>
  <c r="BV367" i="2" l="1"/>
  <c r="BP367" i="2"/>
  <c r="BJ366" i="2"/>
  <c r="BD364" i="2"/>
  <c r="AX364" i="2"/>
  <c r="Z365" i="2"/>
  <c r="AR366" i="2"/>
  <c r="AL366" i="2"/>
  <c r="AF366" i="2"/>
  <c r="T364" i="2"/>
  <c r="M365" i="2"/>
  <c r="S365" i="2"/>
  <c r="N364" i="2"/>
  <c r="H366" i="2"/>
  <c r="N387" i="1"/>
  <c r="H388" i="1"/>
  <c r="G762" i="1"/>
  <c r="F763" i="1"/>
  <c r="D234" i="1"/>
  <c r="E233" i="1"/>
  <c r="O221" i="1"/>
  <c r="P220" i="1"/>
  <c r="BR366" i="2"/>
  <c r="BF363" i="2"/>
  <c r="AA365" i="2"/>
  <c r="AT365" i="2"/>
  <c r="P363" i="2"/>
  <c r="J366" i="2"/>
  <c r="V363" i="2"/>
  <c r="BQ366" i="2"/>
  <c r="BE363" i="2"/>
  <c r="AB365" i="2"/>
  <c r="AM365" i="2"/>
  <c r="O363" i="2"/>
  <c r="I366" i="2"/>
  <c r="BX366" i="2"/>
  <c r="BL365" i="2"/>
  <c r="AY364" i="2"/>
  <c r="AN365" i="2"/>
  <c r="AS365" i="2"/>
  <c r="BW366" i="2"/>
  <c r="BK365" i="2"/>
  <c r="AZ364" i="2"/>
  <c r="AG365" i="2"/>
  <c r="AH365" i="2"/>
  <c r="U363" i="2"/>
  <c r="BV368" i="2" l="1"/>
  <c r="BP368" i="2"/>
  <c r="BJ367" i="2"/>
  <c r="BD365" i="2"/>
  <c r="Z366" i="2"/>
  <c r="AX365" i="2"/>
  <c r="AL367" i="2"/>
  <c r="AF367" i="2"/>
  <c r="AR367" i="2"/>
  <c r="T365" i="2"/>
  <c r="M366" i="2"/>
  <c r="S366" i="2"/>
  <c r="N365" i="2"/>
  <c r="H367" i="2"/>
  <c r="N388" i="1"/>
  <c r="H389" i="1"/>
  <c r="H390" i="1" s="1"/>
  <c r="F764" i="1"/>
  <c r="G763" i="1"/>
  <c r="D235" i="1"/>
  <c r="E234" i="1"/>
  <c r="O222" i="1"/>
  <c r="P221" i="1"/>
  <c r="BR367" i="2"/>
  <c r="BF364" i="2"/>
  <c r="AY365" i="2"/>
  <c r="AN366" i="2"/>
  <c r="P364" i="2"/>
  <c r="J367" i="2"/>
  <c r="V364" i="2"/>
  <c r="BQ367" i="2"/>
  <c r="BE364" i="2"/>
  <c r="AZ365" i="2"/>
  <c r="AG366" i="2"/>
  <c r="O364" i="2"/>
  <c r="I367" i="2"/>
  <c r="BX367" i="2"/>
  <c r="BL366" i="2"/>
  <c r="AA366" i="2"/>
  <c r="AH366" i="2"/>
  <c r="AM366" i="2"/>
  <c r="BW367" i="2"/>
  <c r="BK366" i="2"/>
  <c r="AB366" i="2"/>
  <c r="AS366" i="2"/>
  <c r="AT366" i="2"/>
  <c r="U364" i="2"/>
  <c r="BV369" i="2" l="1"/>
  <c r="BP369" i="2"/>
  <c r="BJ368" i="2"/>
  <c r="BD366" i="2"/>
  <c r="AX366" i="2"/>
  <c r="Z367" i="2"/>
  <c r="AF368" i="2"/>
  <c r="AR368" i="2"/>
  <c r="AL368" i="2"/>
  <c r="T366" i="2"/>
  <c r="M367" i="2"/>
  <c r="S367" i="2"/>
  <c r="N366" i="2"/>
  <c r="H368" i="2"/>
  <c r="N390" i="1"/>
  <c r="H391" i="1"/>
  <c r="G764" i="1"/>
  <c r="F765" i="1"/>
  <c r="D236" i="1"/>
  <c r="E235" i="1"/>
  <c r="O223" i="1"/>
  <c r="P222" i="1"/>
  <c r="BR368" i="2"/>
  <c r="BF365" i="2"/>
  <c r="AA367" i="2"/>
  <c r="AH367" i="2"/>
  <c r="P365" i="2"/>
  <c r="J368" i="2"/>
  <c r="BQ368" i="2"/>
  <c r="BE365" i="2"/>
  <c r="AB367" i="2"/>
  <c r="AS367" i="2"/>
  <c r="O365" i="2"/>
  <c r="I368" i="2"/>
  <c r="BX368" i="2"/>
  <c r="BL367" i="2"/>
  <c r="AY366" i="2"/>
  <c r="AT367" i="2"/>
  <c r="AG367" i="2"/>
  <c r="V365" i="2"/>
  <c r="BW368" i="2"/>
  <c r="BK367" i="2"/>
  <c r="AZ366" i="2"/>
  <c r="AM367" i="2"/>
  <c r="AN367" i="2"/>
  <c r="U365" i="2"/>
  <c r="BV370" i="2" l="1"/>
  <c r="BP370" i="2"/>
  <c r="BJ369" i="2"/>
  <c r="BD367" i="2"/>
  <c r="Z368" i="2"/>
  <c r="AX367" i="2"/>
  <c r="AR369" i="2"/>
  <c r="AL369" i="2"/>
  <c r="AF369" i="2"/>
  <c r="T367" i="2"/>
  <c r="M368" i="2"/>
  <c r="S368" i="2"/>
  <c r="N367" i="2"/>
  <c r="S426" i="2"/>
  <c r="H369" i="2"/>
  <c r="N391" i="1"/>
  <c r="H392" i="1"/>
  <c r="F766" i="1"/>
  <c r="G765" i="1"/>
  <c r="D237" i="1"/>
  <c r="E236" i="1"/>
  <c r="O224" i="1"/>
  <c r="P223" i="1"/>
  <c r="BW369" i="2"/>
  <c r="BK368" i="2"/>
  <c r="AB368" i="2"/>
  <c r="AG368" i="2"/>
  <c r="AH368" i="2"/>
  <c r="U366" i="2"/>
  <c r="I369" i="2"/>
  <c r="BR369" i="2"/>
  <c r="BF366" i="2"/>
  <c r="AY367" i="2"/>
  <c r="AT368" i="2"/>
  <c r="P366" i="2"/>
  <c r="J369" i="2"/>
  <c r="BQ369" i="2"/>
  <c r="BE366" i="2"/>
  <c r="AZ367" i="2"/>
  <c r="AM368" i="2"/>
  <c r="O366" i="2"/>
  <c r="BX369" i="2"/>
  <c r="BL368" i="2"/>
  <c r="AA368" i="2"/>
  <c r="AN368" i="2"/>
  <c r="AS368" i="2"/>
  <c r="V366" i="2"/>
  <c r="BV371" i="2" l="1"/>
  <c r="BP371" i="2"/>
  <c r="BJ370" i="2"/>
  <c r="BD368" i="2"/>
  <c r="AX368" i="2"/>
  <c r="Z369" i="2"/>
  <c r="AL370" i="2"/>
  <c r="AF370" i="2"/>
  <c r="AR370" i="2"/>
  <c r="T368" i="2"/>
  <c r="M369" i="2"/>
  <c r="S369" i="2"/>
  <c r="N368" i="2"/>
  <c r="S427" i="2"/>
  <c r="H370" i="2"/>
  <c r="N392" i="1"/>
  <c r="H393" i="1"/>
  <c r="G766" i="1"/>
  <c r="F767" i="1"/>
  <c r="D238" i="1"/>
  <c r="E237" i="1"/>
  <c r="O225" i="1"/>
  <c r="P224" i="1"/>
  <c r="BW370" i="2"/>
  <c r="BK369" i="2"/>
  <c r="AZ368" i="2"/>
  <c r="AS369" i="2"/>
  <c r="AT369" i="2"/>
  <c r="U367" i="2"/>
  <c r="J370" i="2"/>
  <c r="BR370" i="2"/>
  <c r="BF367" i="2"/>
  <c r="AA369" i="2"/>
  <c r="AN369" i="2"/>
  <c r="P367" i="2"/>
  <c r="O367" i="2"/>
  <c r="BQ370" i="2"/>
  <c r="BE367" i="2"/>
  <c r="AB369" i="2"/>
  <c r="AG369" i="2"/>
  <c r="I370" i="2"/>
  <c r="BX370" i="2"/>
  <c r="BL369" i="2"/>
  <c r="AY368" i="2"/>
  <c r="AH369" i="2"/>
  <c r="AM369" i="2"/>
  <c r="V367" i="2"/>
  <c r="BV372" i="2" l="1"/>
  <c r="BP372" i="2"/>
  <c r="BJ371" i="2"/>
  <c r="BD369" i="2"/>
  <c r="Z370" i="2"/>
  <c r="AX369" i="2"/>
  <c r="AF371" i="2"/>
  <c r="AR371" i="2"/>
  <c r="AL371" i="2"/>
  <c r="T369" i="2"/>
  <c r="M370" i="2"/>
  <c r="N369" i="2"/>
  <c r="H371" i="2"/>
  <c r="N393" i="1"/>
  <c r="H394" i="1"/>
  <c r="F768" i="1"/>
  <c r="G767" i="1"/>
  <c r="D239" i="1"/>
  <c r="E238" i="1"/>
  <c r="O226" i="1"/>
  <c r="P225" i="1"/>
  <c r="BQ371" i="2"/>
  <c r="BE368" i="2"/>
  <c r="AZ369" i="2"/>
  <c r="AS370" i="2"/>
  <c r="O368" i="2"/>
  <c r="I371" i="2"/>
  <c r="U368" i="2"/>
  <c r="BX371" i="2"/>
  <c r="BL370" i="2"/>
  <c r="AA370" i="2"/>
  <c r="AT370" i="2"/>
  <c r="AG370" i="2"/>
  <c r="V368" i="2"/>
  <c r="BW371" i="2"/>
  <c r="BK370" i="2"/>
  <c r="AB370" i="2"/>
  <c r="AM370" i="2"/>
  <c r="AN370" i="2"/>
  <c r="BR371" i="2"/>
  <c r="BF368" i="2"/>
  <c r="AY369" i="2"/>
  <c r="AH370" i="2"/>
  <c r="P368" i="2"/>
  <c r="J371" i="2"/>
  <c r="BV373" i="2" l="1"/>
  <c r="BP373" i="2"/>
  <c r="BJ372" i="2"/>
  <c r="BD370" i="2"/>
  <c r="AX370" i="2"/>
  <c r="Z371" i="2"/>
  <c r="AR372" i="2"/>
  <c r="AL372" i="2"/>
  <c r="AF372" i="2"/>
  <c r="T370" i="2"/>
  <c r="T371" i="2" s="1"/>
  <c r="M371" i="2"/>
  <c r="N370" i="2"/>
  <c r="H372" i="2"/>
  <c r="H395" i="1"/>
  <c r="H396" i="1" s="1"/>
  <c r="H397" i="1" s="1"/>
  <c r="N394" i="1"/>
  <c r="G768" i="1"/>
  <c r="F769" i="1"/>
  <c r="D240" i="1"/>
  <c r="E239" i="1"/>
  <c r="O227" i="1"/>
  <c r="P226" i="1"/>
  <c r="BQ372" i="2"/>
  <c r="BE369" i="2"/>
  <c r="AB371" i="2"/>
  <c r="AM371" i="2"/>
  <c r="U369" i="2"/>
  <c r="I372" i="2"/>
  <c r="BX372" i="2"/>
  <c r="BL371" i="2"/>
  <c r="AY370" i="2"/>
  <c r="AN371" i="2"/>
  <c r="AS371" i="2"/>
  <c r="O369" i="2"/>
  <c r="BW372" i="2"/>
  <c r="BK371" i="2"/>
  <c r="AZ370" i="2"/>
  <c r="AG371" i="2"/>
  <c r="AH371" i="2"/>
  <c r="V369" i="2"/>
  <c r="BR372" i="2"/>
  <c r="BF369" i="2"/>
  <c r="AA371" i="2"/>
  <c r="AT371" i="2"/>
  <c r="P369" i="2"/>
  <c r="J372" i="2"/>
  <c r="BV374" i="2" l="1"/>
  <c r="BP374" i="2"/>
  <c r="BJ373" i="2"/>
  <c r="BD371" i="2"/>
  <c r="Z372" i="2"/>
  <c r="AX371" i="2"/>
  <c r="AL373" i="2"/>
  <c r="AF373" i="2"/>
  <c r="AR373" i="2"/>
  <c r="M372" i="2"/>
  <c r="S372" i="2"/>
  <c r="N371" i="2"/>
  <c r="H373" i="2"/>
  <c r="H398" i="1"/>
  <c r="N397" i="1"/>
  <c r="F770" i="1"/>
  <c r="G769" i="1"/>
  <c r="D241" i="1"/>
  <c r="E240" i="1"/>
  <c r="O228" i="1"/>
  <c r="P227" i="1"/>
  <c r="BQ373" i="2"/>
  <c r="BE370" i="2"/>
  <c r="AZ371" i="2"/>
  <c r="AG372" i="2"/>
  <c r="V370" i="2"/>
  <c r="O370" i="2"/>
  <c r="J373" i="2"/>
  <c r="BX373" i="2"/>
  <c r="BL372" i="2"/>
  <c r="AB372" i="2"/>
  <c r="AH372" i="2"/>
  <c r="AM372" i="2"/>
  <c r="U371" i="2"/>
  <c r="U370" i="2"/>
  <c r="BW373" i="2"/>
  <c r="BK372" i="2"/>
  <c r="AA372" i="2"/>
  <c r="AS372" i="2"/>
  <c r="AT372" i="2"/>
  <c r="I373" i="2"/>
  <c r="BR373" i="2"/>
  <c r="BF370" i="2"/>
  <c r="AY371" i="2"/>
  <c r="AN372" i="2"/>
  <c r="V371" i="2"/>
  <c r="P370" i="2"/>
  <c r="BV375" i="2" l="1"/>
  <c r="BP375" i="2"/>
  <c r="BJ374" i="2"/>
  <c r="BD372" i="2"/>
  <c r="AX372" i="2"/>
  <c r="Z373" i="2"/>
  <c r="AF374" i="2"/>
  <c r="AR374" i="2"/>
  <c r="AL374" i="2"/>
  <c r="T372" i="2"/>
  <c r="M373" i="2"/>
  <c r="S373" i="2"/>
  <c r="N372" i="2"/>
  <c r="H374" i="2"/>
  <c r="H399" i="1"/>
  <c r="N398" i="1"/>
  <c r="F771" i="1"/>
  <c r="G770" i="1"/>
  <c r="D242" i="1"/>
  <c r="E241" i="1"/>
  <c r="O229" i="1"/>
  <c r="P228" i="1"/>
  <c r="BR374" i="2"/>
  <c r="BF371" i="2"/>
  <c r="AA373" i="2"/>
  <c r="AH373" i="2"/>
  <c r="P371" i="2"/>
  <c r="I374" i="2"/>
  <c r="BQ374" i="2"/>
  <c r="BE371" i="2"/>
  <c r="AB373" i="2"/>
  <c r="AS373" i="2"/>
  <c r="O371" i="2"/>
  <c r="AG373" i="2"/>
  <c r="BX374" i="2"/>
  <c r="BL373" i="2"/>
  <c r="AY372" i="2"/>
  <c r="AT373" i="2"/>
  <c r="J374" i="2"/>
  <c r="BW374" i="2"/>
  <c r="BK373" i="2"/>
  <c r="AZ372" i="2"/>
  <c r="AM373" i="2"/>
  <c r="AN373" i="2"/>
  <c r="BV376" i="2" l="1"/>
  <c r="BP376" i="2"/>
  <c r="BJ375" i="2"/>
  <c r="BD373" i="2"/>
  <c r="Z374" i="2"/>
  <c r="AX373" i="2"/>
  <c r="AR375" i="2"/>
  <c r="AL375" i="2"/>
  <c r="AF375" i="2"/>
  <c r="T373" i="2"/>
  <c r="M374" i="2"/>
  <c r="S374" i="2"/>
  <c r="N373" i="2"/>
  <c r="H375" i="2"/>
  <c r="H400" i="1"/>
  <c r="N399" i="1"/>
  <c r="F772" i="1"/>
  <c r="G771" i="1"/>
  <c r="D243" i="1"/>
  <c r="E242" i="1"/>
  <c r="O230" i="1"/>
  <c r="P229" i="1"/>
  <c r="BR375" i="2"/>
  <c r="BF372" i="2"/>
  <c r="AY373" i="2"/>
  <c r="AT374" i="2"/>
  <c r="V372" i="2"/>
  <c r="J375" i="2"/>
  <c r="P372" i="2"/>
  <c r="BQ375" i="2"/>
  <c r="BE372" i="2"/>
  <c r="AZ373" i="2"/>
  <c r="AM374" i="2"/>
  <c r="U372" i="2"/>
  <c r="I375" i="2"/>
  <c r="BX375" i="2"/>
  <c r="BL374" i="2"/>
  <c r="AA374" i="2"/>
  <c r="AN374" i="2"/>
  <c r="AS374" i="2"/>
  <c r="BW375" i="2"/>
  <c r="BK374" i="2"/>
  <c r="AB374" i="2"/>
  <c r="AG374" i="2"/>
  <c r="AH374" i="2"/>
  <c r="O372" i="2"/>
  <c r="BV377" i="2" l="1"/>
  <c r="BP377" i="2"/>
  <c r="BJ376" i="2"/>
  <c r="BD374" i="2"/>
  <c r="AX374" i="2"/>
  <c r="Z375" i="2"/>
  <c r="AL376" i="2"/>
  <c r="AF376" i="2"/>
  <c r="AR376" i="2"/>
  <c r="T374" i="2"/>
  <c r="M375" i="2"/>
  <c r="S375" i="2"/>
  <c r="N374" i="2"/>
  <c r="H376" i="2"/>
  <c r="H401" i="1"/>
  <c r="N400" i="1"/>
  <c r="G772" i="1"/>
  <c r="F773" i="1"/>
  <c r="D244" i="1"/>
  <c r="E243" i="1"/>
  <c r="O231" i="1"/>
  <c r="P230" i="1"/>
  <c r="BR376" i="2"/>
  <c r="BF373" i="2"/>
  <c r="AA375" i="2"/>
  <c r="AN375" i="2"/>
  <c r="P373" i="2"/>
  <c r="J376" i="2"/>
  <c r="V373" i="2"/>
  <c r="BQ376" i="2"/>
  <c r="BE373" i="2"/>
  <c r="AB375" i="2"/>
  <c r="AG375" i="2"/>
  <c r="O373" i="2"/>
  <c r="I376" i="2"/>
  <c r="BX376" i="2"/>
  <c r="BL375" i="2"/>
  <c r="AY374" i="2"/>
  <c r="AH375" i="2"/>
  <c r="AM375" i="2"/>
  <c r="BW376" i="2"/>
  <c r="BK375" i="2"/>
  <c r="AZ374" i="2"/>
  <c r="AS375" i="2"/>
  <c r="AT375" i="2"/>
  <c r="U373" i="2"/>
  <c r="BV378" i="2" l="1"/>
  <c r="BP378" i="2"/>
  <c r="BJ377" i="2"/>
  <c r="BD375" i="2"/>
  <c r="Z376" i="2"/>
  <c r="AX375" i="2"/>
  <c r="AF377" i="2"/>
  <c r="AR377" i="2"/>
  <c r="AL377" i="2"/>
  <c r="T375" i="2"/>
  <c r="M376" i="2"/>
  <c r="S376" i="2"/>
  <c r="N375" i="2"/>
  <c r="H377" i="2"/>
  <c r="H402" i="1"/>
  <c r="H403" i="1" s="1"/>
  <c r="H404" i="1" s="1"/>
  <c r="H405" i="1" s="1"/>
  <c r="H406" i="1" s="1"/>
  <c r="H407" i="1" s="1"/>
  <c r="H408" i="1" s="1"/>
  <c r="H409" i="1" s="1"/>
  <c r="N401" i="1"/>
  <c r="F774" i="1"/>
  <c r="G773" i="1"/>
  <c r="D245" i="1"/>
  <c r="E244" i="1"/>
  <c r="O232" i="1"/>
  <c r="P231" i="1"/>
  <c r="BR377" i="2"/>
  <c r="BF374" i="2"/>
  <c r="AY375" i="2"/>
  <c r="AH376" i="2"/>
  <c r="P374" i="2"/>
  <c r="J377" i="2"/>
  <c r="V374" i="2"/>
  <c r="BQ377" i="2"/>
  <c r="BE374" i="2"/>
  <c r="AZ375" i="2"/>
  <c r="AS376" i="2"/>
  <c r="O374" i="2"/>
  <c r="I377" i="2"/>
  <c r="BX377" i="2"/>
  <c r="BL376" i="2"/>
  <c r="AA376" i="2"/>
  <c r="AT376" i="2"/>
  <c r="AG376" i="2"/>
  <c r="BW377" i="2"/>
  <c r="BK376" i="2"/>
  <c r="AB376" i="2"/>
  <c r="AM376" i="2"/>
  <c r="AN376" i="2"/>
  <c r="U374" i="2"/>
  <c r="BV379" i="2" l="1"/>
  <c r="BP379" i="2"/>
  <c r="BJ378" i="2"/>
  <c r="BD376" i="2"/>
  <c r="AX376" i="2"/>
  <c r="Z377" i="2"/>
  <c r="AR378" i="2"/>
  <c r="AL378" i="2"/>
  <c r="AF378" i="2"/>
  <c r="T376" i="2"/>
  <c r="M377" i="2"/>
  <c r="S377" i="2"/>
  <c r="N376" i="2"/>
  <c r="H378" i="2"/>
  <c r="H410" i="1"/>
  <c r="N409" i="1"/>
  <c r="G774" i="1"/>
  <c r="F775" i="1"/>
  <c r="D246" i="1"/>
  <c r="E245" i="1"/>
  <c r="O233" i="1"/>
  <c r="P232" i="1"/>
  <c r="BR378" i="2"/>
  <c r="BF375" i="2"/>
  <c r="AA377" i="2"/>
  <c r="AT377" i="2"/>
  <c r="P375" i="2"/>
  <c r="J378" i="2"/>
  <c r="V375" i="2"/>
  <c r="BQ378" i="2"/>
  <c r="BE375" i="2"/>
  <c r="AB377" i="2"/>
  <c r="AM377" i="2"/>
  <c r="O375" i="2"/>
  <c r="I378" i="2"/>
  <c r="BX378" i="2"/>
  <c r="BL377" i="2"/>
  <c r="AY376" i="2"/>
  <c r="AN377" i="2"/>
  <c r="AS377" i="2"/>
  <c r="BW378" i="2"/>
  <c r="BK377" i="2"/>
  <c r="AZ376" i="2"/>
  <c r="AG377" i="2"/>
  <c r="AH377" i="2"/>
  <c r="U375" i="2"/>
  <c r="BV380" i="2" l="1"/>
  <c r="BP380" i="2"/>
  <c r="BJ379" i="2"/>
  <c r="BD377" i="2"/>
  <c r="Z378" i="2"/>
  <c r="AX377" i="2"/>
  <c r="AL379" i="2"/>
  <c r="AF379" i="2"/>
  <c r="AR379" i="2"/>
  <c r="T377" i="2"/>
  <c r="M378" i="2"/>
  <c r="S378" i="2"/>
  <c r="N377" i="2"/>
  <c r="H379" i="2"/>
  <c r="H411" i="1"/>
  <c r="H412" i="1" s="1"/>
  <c r="H413" i="1" s="1"/>
  <c r="N410" i="1"/>
  <c r="F776" i="1"/>
  <c r="G775" i="1"/>
  <c r="D247" i="1"/>
  <c r="E246" i="1"/>
  <c r="O234" i="1"/>
  <c r="P233" i="1"/>
  <c r="BR379" i="2"/>
  <c r="BF376" i="2"/>
  <c r="AY377" i="2"/>
  <c r="AN378" i="2"/>
  <c r="P376" i="2"/>
  <c r="J379" i="2"/>
  <c r="BQ379" i="2"/>
  <c r="BE376" i="2"/>
  <c r="AZ377" i="2"/>
  <c r="AG378" i="2"/>
  <c r="O376" i="2"/>
  <c r="I379" i="2"/>
  <c r="BX379" i="2"/>
  <c r="BL378" i="2"/>
  <c r="AA378" i="2"/>
  <c r="AH378" i="2"/>
  <c r="AM378" i="2"/>
  <c r="V376" i="2"/>
  <c r="BW379" i="2"/>
  <c r="BK378" i="2"/>
  <c r="AB378" i="2"/>
  <c r="AS378" i="2"/>
  <c r="AT378" i="2"/>
  <c r="U376" i="2"/>
  <c r="BV381" i="2" l="1"/>
  <c r="BP381" i="2"/>
  <c r="BJ380" i="2"/>
  <c r="BD378" i="2"/>
  <c r="AX378" i="2"/>
  <c r="Z379" i="2"/>
  <c r="AF380" i="2"/>
  <c r="AR380" i="2"/>
  <c r="AL380" i="2"/>
  <c r="T378" i="2"/>
  <c r="M379" i="2"/>
  <c r="S379" i="2"/>
  <c r="N378" i="2"/>
  <c r="H380" i="2"/>
  <c r="H414" i="1"/>
  <c r="N413" i="1"/>
  <c r="G776" i="1"/>
  <c r="F777" i="1"/>
  <c r="D248" i="1"/>
  <c r="E247" i="1"/>
  <c r="O235" i="1"/>
  <c r="P234" i="1"/>
  <c r="BR380" i="2"/>
  <c r="BF377" i="2"/>
  <c r="AA379" i="2"/>
  <c r="AH379" i="2"/>
  <c r="P377" i="2"/>
  <c r="J380" i="2"/>
  <c r="V377" i="2"/>
  <c r="BQ380" i="2"/>
  <c r="BE377" i="2"/>
  <c r="AB379" i="2"/>
  <c r="AS379" i="2"/>
  <c r="O377" i="2"/>
  <c r="I380" i="2"/>
  <c r="BX380" i="2"/>
  <c r="BL379" i="2"/>
  <c r="AY378" i="2"/>
  <c r="AT379" i="2"/>
  <c r="AG379" i="2"/>
  <c r="BW380" i="2"/>
  <c r="BK379" i="2"/>
  <c r="AZ378" i="2"/>
  <c r="AM379" i="2"/>
  <c r="AN379" i="2"/>
  <c r="U377" i="2"/>
  <c r="BV382" i="2" l="1"/>
  <c r="BP382" i="2"/>
  <c r="BJ381" i="2"/>
  <c r="BD379" i="2"/>
  <c r="Z380" i="2"/>
  <c r="AX379" i="2"/>
  <c r="AR381" i="2"/>
  <c r="AL381" i="2"/>
  <c r="AF381" i="2"/>
  <c r="T379" i="2"/>
  <c r="M380" i="2"/>
  <c r="S380" i="2"/>
  <c r="N379" i="2"/>
  <c r="S438" i="2"/>
  <c r="H381" i="2"/>
  <c r="H415" i="1"/>
  <c r="N414" i="1"/>
  <c r="F778" i="1"/>
  <c r="G777" i="1"/>
  <c r="D249" i="1"/>
  <c r="E248" i="1"/>
  <c r="O236" i="1"/>
  <c r="P235" i="1"/>
  <c r="BW381" i="2"/>
  <c r="BK380" i="2"/>
  <c r="AB380" i="2"/>
  <c r="AG380" i="2"/>
  <c r="AH380" i="2"/>
  <c r="U378" i="2"/>
  <c r="I381" i="2"/>
  <c r="BR381" i="2"/>
  <c r="BF378" i="2"/>
  <c r="AY379" i="2"/>
  <c r="AT380" i="2"/>
  <c r="P378" i="2"/>
  <c r="J381" i="2"/>
  <c r="BQ381" i="2"/>
  <c r="BE378" i="2"/>
  <c r="AZ379" i="2"/>
  <c r="AM380" i="2"/>
  <c r="O378" i="2"/>
  <c r="BX381" i="2"/>
  <c r="BL380" i="2"/>
  <c r="AA380" i="2"/>
  <c r="AN380" i="2"/>
  <c r="AS380" i="2"/>
  <c r="V378" i="2"/>
  <c r="BV383" i="2" l="1"/>
  <c r="BP383" i="2"/>
  <c r="BJ382" i="2"/>
  <c r="BD380" i="2"/>
  <c r="AX380" i="2"/>
  <c r="Z381" i="2"/>
  <c r="AL382" i="2"/>
  <c r="AF382" i="2"/>
  <c r="AR382" i="2"/>
  <c r="T380" i="2"/>
  <c r="M381" i="2"/>
  <c r="S381" i="2"/>
  <c r="N380" i="2"/>
  <c r="S439" i="2"/>
  <c r="H382" i="2"/>
  <c r="N415" i="1"/>
  <c r="H416" i="1"/>
  <c r="F779" i="1"/>
  <c r="G778" i="1"/>
  <c r="D250" i="1"/>
  <c r="E249" i="1"/>
  <c r="O237" i="1"/>
  <c r="P236" i="1"/>
  <c r="BW382" i="2"/>
  <c r="BK381" i="2"/>
  <c r="AZ380" i="2"/>
  <c r="AS381" i="2"/>
  <c r="AT381" i="2"/>
  <c r="U379" i="2"/>
  <c r="I382" i="2"/>
  <c r="BR382" i="2"/>
  <c r="BF379" i="2"/>
  <c r="AA381" i="2"/>
  <c r="AN381" i="2"/>
  <c r="P379" i="2"/>
  <c r="J382" i="2"/>
  <c r="BQ382" i="2"/>
  <c r="BE379" i="2"/>
  <c r="AB381" i="2"/>
  <c r="AG381" i="2"/>
  <c r="O379" i="2"/>
  <c r="BX382" i="2"/>
  <c r="BL381" i="2"/>
  <c r="AY380" i="2"/>
  <c r="AH381" i="2"/>
  <c r="AM381" i="2"/>
  <c r="V379" i="2"/>
  <c r="BV384" i="2" l="1"/>
  <c r="BP384" i="2"/>
  <c r="BJ383" i="2"/>
  <c r="BD381" i="2"/>
  <c r="Z382" i="2"/>
  <c r="AX381" i="2"/>
  <c r="AF383" i="2"/>
  <c r="AR383" i="2"/>
  <c r="AL383" i="2"/>
  <c r="T381" i="2"/>
  <c r="M382" i="2"/>
  <c r="S382" i="2"/>
  <c r="N381" i="2"/>
  <c r="H383" i="2"/>
  <c r="N416" i="1"/>
  <c r="H417" i="1"/>
  <c r="H418" i="1" s="1"/>
  <c r="H419" i="1" s="1"/>
  <c r="H420" i="1" s="1"/>
  <c r="H421" i="1" s="1"/>
  <c r="H422" i="1" s="1"/>
  <c r="F780" i="1"/>
  <c r="G779" i="1"/>
  <c r="D251" i="1"/>
  <c r="E250" i="1"/>
  <c r="O238" i="1"/>
  <c r="P237" i="1"/>
  <c r="BR383" i="2"/>
  <c r="BF380" i="2"/>
  <c r="AY381" i="2"/>
  <c r="AH382" i="2"/>
  <c r="P380" i="2"/>
  <c r="J383" i="2"/>
  <c r="V380" i="2"/>
  <c r="BQ383" i="2"/>
  <c r="BE380" i="2"/>
  <c r="AZ381" i="2"/>
  <c r="AS382" i="2"/>
  <c r="O380" i="2"/>
  <c r="I383" i="2"/>
  <c r="BX383" i="2"/>
  <c r="BL382" i="2"/>
  <c r="AA382" i="2"/>
  <c r="AT382" i="2"/>
  <c r="AG382" i="2"/>
  <c r="BW383" i="2"/>
  <c r="BK382" i="2"/>
  <c r="AB382" i="2"/>
  <c r="AM382" i="2"/>
  <c r="AN382" i="2"/>
  <c r="U380" i="2"/>
  <c r="BV385" i="2" l="1"/>
  <c r="BP385" i="2"/>
  <c r="BJ384" i="2"/>
  <c r="BD382" i="2"/>
  <c r="AX382" i="2"/>
  <c r="Z383" i="2"/>
  <c r="AR384" i="2"/>
  <c r="AL384" i="2"/>
  <c r="AF384" i="2"/>
  <c r="T382" i="2"/>
  <c r="M383" i="2"/>
  <c r="N382" i="2"/>
  <c r="H384" i="2"/>
  <c r="H423" i="1"/>
  <c r="H424" i="1" s="1"/>
  <c r="H425" i="1" s="1"/>
  <c r="N422" i="1"/>
  <c r="G780" i="1"/>
  <c r="F781" i="1"/>
  <c r="D252" i="1"/>
  <c r="E251" i="1"/>
  <c r="O239" i="1"/>
  <c r="P238" i="1"/>
  <c r="BQ384" i="2"/>
  <c r="BE381" i="2"/>
  <c r="AB383" i="2"/>
  <c r="AM383" i="2"/>
  <c r="O381" i="2"/>
  <c r="I384" i="2"/>
  <c r="U381" i="2"/>
  <c r="BX384" i="2"/>
  <c r="BL383" i="2"/>
  <c r="AY382" i="2"/>
  <c r="AN383" i="2"/>
  <c r="AS383" i="2"/>
  <c r="V381" i="2"/>
  <c r="BW384" i="2"/>
  <c r="BK383" i="2"/>
  <c r="AZ382" i="2"/>
  <c r="AG383" i="2"/>
  <c r="AH383" i="2"/>
  <c r="BR384" i="2"/>
  <c r="BF381" i="2"/>
  <c r="AA383" i="2"/>
  <c r="AT383" i="2"/>
  <c r="P381" i="2"/>
  <c r="J384" i="2"/>
  <c r="BV386" i="2" l="1"/>
  <c r="BP386" i="2"/>
  <c r="BJ385" i="2"/>
  <c r="BD383" i="2"/>
  <c r="Z384" i="2"/>
  <c r="AX383" i="2"/>
  <c r="AL385" i="2"/>
  <c r="AF385" i="2"/>
  <c r="AR385" i="2"/>
  <c r="T383" i="2"/>
  <c r="M384" i="2"/>
  <c r="N383" i="2"/>
  <c r="S442" i="2"/>
  <c r="H385" i="2"/>
  <c r="N425" i="1"/>
  <c r="H426" i="1"/>
  <c r="F782" i="1"/>
  <c r="G781" i="1"/>
  <c r="D253" i="1"/>
  <c r="E252" i="1"/>
  <c r="O240" i="1"/>
  <c r="P239" i="1"/>
  <c r="BR385" i="2"/>
  <c r="BF382" i="2"/>
  <c r="AY383" i="2"/>
  <c r="AN384" i="2"/>
  <c r="P382" i="2"/>
  <c r="J385" i="2"/>
  <c r="V382" i="2"/>
  <c r="BQ385" i="2"/>
  <c r="BE382" i="2"/>
  <c r="AZ383" i="2"/>
  <c r="AG384" i="2"/>
  <c r="O382" i="2"/>
  <c r="I385" i="2"/>
  <c r="BX385" i="2"/>
  <c r="BL384" i="2"/>
  <c r="AA384" i="2"/>
  <c r="AH384" i="2"/>
  <c r="AM384" i="2"/>
  <c r="BW385" i="2"/>
  <c r="BK384" i="2"/>
  <c r="AB384" i="2"/>
  <c r="AS384" i="2"/>
  <c r="AT384" i="2"/>
  <c r="U382" i="2"/>
  <c r="BV387" i="2" l="1"/>
  <c r="BP387" i="2"/>
  <c r="BJ386" i="2"/>
  <c r="BD384" i="2"/>
  <c r="AX384" i="2"/>
  <c r="Z385" i="2"/>
  <c r="AF386" i="2"/>
  <c r="AR386" i="2"/>
  <c r="AL386" i="2"/>
  <c r="T384" i="2"/>
  <c r="M385" i="2"/>
  <c r="N384" i="2"/>
  <c r="S443" i="2"/>
  <c r="H386" i="2"/>
  <c r="N426" i="1"/>
  <c r="H427" i="1"/>
  <c r="G782" i="1"/>
  <c r="F783" i="1"/>
  <c r="D254" i="1"/>
  <c r="E253" i="1"/>
  <c r="O241" i="1"/>
  <c r="P240" i="1"/>
  <c r="BR386" i="2"/>
  <c r="BF383" i="2"/>
  <c r="AB385" i="2"/>
  <c r="AH385" i="2"/>
  <c r="P383" i="2"/>
  <c r="J386" i="2"/>
  <c r="V383" i="2"/>
  <c r="BQ386" i="2"/>
  <c r="BE383" i="2"/>
  <c r="AA385" i="2"/>
  <c r="AS385" i="2"/>
  <c r="O383" i="2"/>
  <c r="I386" i="2"/>
  <c r="BX386" i="2"/>
  <c r="BL385" i="2"/>
  <c r="AY384" i="2"/>
  <c r="AT385" i="2"/>
  <c r="AG385" i="2"/>
  <c r="BW386" i="2"/>
  <c r="BK385" i="2"/>
  <c r="AZ384" i="2"/>
  <c r="AM385" i="2"/>
  <c r="AN385" i="2"/>
  <c r="U383" i="2"/>
  <c r="BV388" i="2" l="1"/>
  <c r="BP388" i="2"/>
  <c r="BJ387" i="2"/>
  <c r="BD385" i="2"/>
  <c r="Z386" i="2"/>
  <c r="AX385" i="2"/>
  <c r="AR387" i="2"/>
  <c r="AL387" i="2"/>
  <c r="AF387" i="2"/>
  <c r="T385" i="2"/>
  <c r="M386" i="2"/>
  <c r="N385" i="2"/>
  <c r="S444" i="2"/>
  <c r="H387" i="2"/>
  <c r="N427" i="1"/>
  <c r="H428" i="1"/>
  <c r="F784" i="1"/>
  <c r="G783" i="1"/>
  <c r="D255" i="1"/>
  <c r="E254" i="1"/>
  <c r="O242" i="1"/>
  <c r="P241" i="1"/>
  <c r="BR387" i="2"/>
  <c r="BF384" i="2"/>
  <c r="AY385" i="2"/>
  <c r="AT386" i="2"/>
  <c r="P384" i="2"/>
  <c r="J387" i="2"/>
  <c r="BQ387" i="2"/>
  <c r="BE384" i="2"/>
  <c r="AZ385" i="2"/>
  <c r="AM386" i="2"/>
  <c r="O384" i="2"/>
  <c r="I387" i="2"/>
  <c r="BX387" i="2"/>
  <c r="BL386" i="2"/>
  <c r="AA386" i="2"/>
  <c r="AN386" i="2"/>
  <c r="AS386" i="2"/>
  <c r="V384" i="2"/>
  <c r="BW387" i="2"/>
  <c r="BK386" i="2"/>
  <c r="AB386" i="2"/>
  <c r="AG386" i="2"/>
  <c r="AH386" i="2"/>
  <c r="U384" i="2"/>
  <c r="BV389" i="2" l="1"/>
  <c r="BP389" i="2"/>
  <c r="BJ388" i="2"/>
  <c r="BD386" i="2"/>
  <c r="AX386" i="2"/>
  <c r="Z387" i="2"/>
  <c r="AL388" i="2"/>
  <c r="AF388" i="2"/>
  <c r="AR388" i="2"/>
  <c r="T386" i="2"/>
  <c r="M387" i="2"/>
  <c r="N386" i="2"/>
  <c r="H388" i="2"/>
  <c r="N428" i="1"/>
  <c r="H429" i="1"/>
  <c r="G784" i="1"/>
  <c r="F785" i="1"/>
  <c r="D256" i="1"/>
  <c r="E255" i="1"/>
  <c r="O243" i="1"/>
  <c r="P242" i="1"/>
  <c r="BQ388" i="2"/>
  <c r="BE385" i="2"/>
  <c r="AA387" i="2"/>
  <c r="AG387" i="2"/>
  <c r="O385" i="2"/>
  <c r="I388" i="2"/>
  <c r="U385" i="2"/>
  <c r="BX388" i="2"/>
  <c r="BL387" i="2"/>
  <c r="AY386" i="2"/>
  <c r="AH387" i="2"/>
  <c r="AM387" i="2"/>
  <c r="V385" i="2"/>
  <c r="BW388" i="2"/>
  <c r="BK387" i="2"/>
  <c r="AZ386" i="2"/>
  <c r="AS387" i="2"/>
  <c r="AT387" i="2"/>
  <c r="BR388" i="2"/>
  <c r="BF385" i="2"/>
  <c r="AB387" i="2"/>
  <c r="AN387" i="2"/>
  <c r="P385" i="2"/>
  <c r="J388" i="2"/>
  <c r="BV390" i="2" l="1"/>
  <c r="BP390" i="2"/>
  <c r="BJ389" i="2"/>
  <c r="BD387" i="2"/>
  <c r="Z388" i="2"/>
  <c r="AX387" i="2"/>
  <c r="AF389" i="2"/>
  <c r="AR389" i="2"/>
  <c r="AL389" i="2"/>
  <c r="T387" i="2"/>
  <c r="T388" i="2" s="1"/>
  <c r="M388" i="2"/>
  <c r="N387" i="2"/>
  <c r="H389" i="2"/>
  <c r="N429" i="1"/>
  <c r="H430" i="1"/>
  <c r="F786" i="1"/>
  <c r="G785" i="1"/>
  <c r="D257" i="1"/>
  <c r="E256" i="1"/>
  <c r="O244" i="1"/>
  <c r="P243" i="1"/>
  <c r="BQ389" i="2"/>
  <c r="BE386" i="2"/>
  <c r="AZ387" i="2"/>
  <c r="AS388" i="2"/>
  <c r="U386" i="2"/>
  <c r="I389" i="2"/>
  <c r="V386" i="2"/>
  <c r="BX389" i="2"/>
  <c r="BL388" i="2"/>
  <c r="AA388" i="2"/>
  <c r="AT388" i="2"/>
  <c r="AG388" i="2"/>
  <c r="O386" i="2"/>
  <c r="BW389" i="2"/>
  <c r="BK388" i="2"/>
  <c r="AB388" i="2"/>
  <c r="AM388" i="2"/>
  <c r="AN388" i="2"/>
  <c r="BR389" i="2"/>
  <c r="BF386" i="2"/>
  <c r="AY387" i="2"/>
  <c r="AH388" i="2"/>
  <c r="P386" i="2"/>
  <c r="J389" i="2"/>
  <c r="BV391" i="2" l="1"/>
  <c r="BP391" i="2"/>
  <c r="BJ390" i="2"/>
  <c r="BD388" i="2"/>
  <c r="AX388" i="2"/>
  <c r="Z389" i="2"/>
  <c r="AR390" i="2"/>
  <c r="AL390" i="2"/>
  <c r="AF390" i="2"/>
  <c r="M389" i="2"/>
  <c r="N388" i="2"/>
  <c r="T389" i="2"/>
  <c r="H390" i="2"/>
  <c r="N430" i="1"/>
  <c r="H431" i="1"/>
  <c r="G786" i="1"/>
  <c r="F787" i="1"/>
  <c r="D258" i="1"/>
  <c r="E257" i="1"/>
  <c r="O245" i="1"/>
  <c r="P244" i="1"/>
  <c r="BQ390" i="2"/>
  <c r="BE387" i="2"/>
  <c r="AA389" i="2"/>
  <c r="AM389" i="2"/>
  <c r="V388" i="2"/>
  <c r="U387" i="2"/>
  <c r="I390" i="2"/>
  <c r="BX390" i="2"/>
  <c r="BL389" i="2"/>
  <c r="AY388" i="2"/>
  <c r="AN389" i="2"/>
  <c r="AS389" i="2"/>
  <c r="O387" i="2"/>
  <c r="J390" i="2"/>
  <c r="BW390" i="2"/>
  <c r="BK389" i="2"/>
  <c r="AZ388" i="2"/>
  <c r="AG389" i="2"/>
  <c r="AH389" i="2"/>
  <c r="U388" i="2"/>
  <c r="BR390" i="2"/>
  <c r="BF387" i="2"/>
  <c r="AB389" i="2"/>
  <c r="AT389" i="2"/>
  <c r="P387" i="2"/>
  <c r="V387" i="2"/>
  <c r="BV392" i="2" l="1"/>
  <c r="BP392" i="2"/>
  <c r="BJ391" i="2"/>
  <c r="BD389" i="2"/>
  <c r="Z390" i="2"/>
  <c r="AX389" i="2"/>
  <c r="AL391" i="2"/>
  <c r="AF391" i="2"/>
  <c r="AR391" i="2"/>
  <c r="M390" i="2"/>
  <c r="N389" i="2"/>
  <c r="T390" i="2"/>
  <c r="H391" i="2"/>
  <c r="N431" i="1"/>
  <c r="H432" i="1"/>
  <c r="H433" i="1" s="1"/>
  <c r="H434" i="1" s="1"/>
  <c r="H435" i="1" s="1"/>
  <c r="F788" i="1"/>
  <c r="G787" i="1"/>
  <c r="D259" i="1"/>
  <c r="E258" i="1"/>
  <c r="O246" i="1"/>
  <c r="P245" i="1"/>
  <c r="BQ391" i="2"/>
  <c r="BE388" i="2"/>
  <c r="AZ389" i="2"/>
  <c r="AG390" i="2"/>
  <c r="U389" i="2"/>
  <c r="I391" i="2"/>
  <c r="O388" i="2"/>
  <c r="BX391" i="2"/>
  <c r="BL390" i="2"/>
  <c r="AA390" i="2"/>
  <c r="AH390" i="2"/>
  <c r="AM390" i="2"/>
  <c r="P388" i="2"/>
  <c r="BW391" i="2"/>
  <c r="BK390" i="2"/>
  <c r="AB390" i="2"/>
  <c r="AS390" i="2"/>
  <c r="AT390" i="2"/>
  <c r="BR391" i="2"/>
  <c r="BF388" i="2"/>
  <c r="AY389" i="2"/>
  <c r="AN390" i="2"/>
  <c r="V389" i="2"/>
  <c r="J391" i="2"/>
  <c r="BV393" i="2" l="1"/>
  <c r="BP393" i="2"/>
  <c r="BJ392" i="2"/>
  <c r="BD390" i="2"/>
  <c r="AX390" i="2"/>
  <c r="Z391" i="2"/>
  <c r="AF392" i="2"/>
  <c r="AR392" i="2"/>
  <c r="AL392" i="2"/>
  <c r="M391" i="2"/>
  <c r="N390" i="2"/>
  <c r="T391" i="2"/>
  <c r="H392" i="2"/>
  <c r="H436" i="1"/>
  <c r="N435" i="1"/>
  <c r="G788" i="1"/>
  <c r="F789" i="1"/>
  <c r="D260" i="1"/>
  <c r="E259" i="1"/>
  <c r="O247" i="1"/>
  <c r="P246" i="1"/>
  <c r="BQ392" i="2"/>
  <c r="BE389" i="2"/>
  <c r="AA391" i="2"/>
  <c r="AS391" i="2"/>
  <c r="U390" i="2"/>
  <c r="I392" i="2"/>
  <c r="O389" i="2"/>
  <c r="BX392" i="2"/>
  <c r="BL391" i="2"/>
  <c r="AY390" i="2"/>
  <c r="AT391" i="2"/>
  <c r="AG391" i="2"/>
  <c r="P389" i="2"/>
  <c r="BW392" i="2"/>
  <c r="BK391" i="2"/>
  <c r="AZ390" i="2"/>
  <c r="AM391" i="2"/>
  <c r="AN391" i="2"/>
  <c r="BR392" i="2"/>
  <c r="BF389" i="2"/>
  <c r="AB391" i="2"/>
  <c r="AH391" i="2"/>
  <c r="V390" i="2"/>
  <c r="J392" i="2"/>
  <c r="BV394" i="2" l="1"/>
  <c r="BP394" i="2"/>
  <c r="BJ393" i="2"/>
  <c r="BD391" i="2"/>
  <c r="Z392" i="2"/>
  <c r="AX391" i="2"/>
  <c r="AR393" i="2"/>
  <c r="AL393" i="2"/>
  <c r="AF393" i="2"/>
  <c r="M392" i="2"/>
  <c r="N391" i="2"/>
  <c r="T392" i="2"/>
  <c r="H393" i="2"/>
  <c r="N436" i="1"/>
  <c r="H437" i="1"/>
  <c r="F790" i="1"/>
  <c r="G789" i="1"/>
  <c r="D261" i="1"/>
  <c r="E260" i="1"/>
  <c r="O248" i="1"/>
  <c r="P247" i="1"/>
  <c r="BQ393" i="2"/>
  <c r="BE390" i="2"/>
  <c r="AZ391" i="2"/>
  <c r="AM392" i="2"/>
  <c r="U391" i="2"/>
  <c r="I393" i="2"/>
  <c r="O390" i="2"/>
  <c r="BX393" i="2"/>
  <c r="BL392" i="2"/>
  <c r="AA392" i="2"/>
  <c r="AN392" i="2"/>
  <c r="AS392" i="2"/>
  <c r="P390" i="2"/>
  <c r="BW393" i="2"/>
  <c r="BK392" i="2"/>
  <c r="AB392" i="2"/>
  <c r="AG392" i="2"/>
  <c r="AH392" i="2"/>
  <c r="BR393" i="2"/>
  <c r="BF390" i="2"/>
  <c r="AY391" i="2"/>
  <c r="AT392" i="2"/>
  <c r="V391" i="2"/>
  <c r="J393" i="2"/>
  <c r="BV395" i="2" l="1"/>
  <c r="BP395" i="2"/>
  <c r="BJ394" i="2"/>
  <c r="BD392" i="2"/>
  <c r="AX392" i="2"/>
  <c r="Z393" i="2"/>
  <c r="AL394" i="2"/>
  <c r="AF394" i="2"/>
  <c r="AR394" i="2"/>
  <c r="M393" i="2"/>
  <c r="N392" i="2"/>
  <c r="S451" i="2"/>
  <c r="T393" i="2"/>
  <c r="H394" i="2"/>
  <c r="N437" i="1"/>
  <c r="H438" i="1"/>
  <c r="F791" i="1"/>
  <c r="G790" i="1"/>
  <c r="D262" i="1"/>
  <c r="E261" i="1"/>
  <c r="O249" i="1"/>
  <c r="P248" i="1"/>
  <c r="BR394" i="2"/>
  <c r="BF391" i="2"/>
  <c r="AB393" i="2"/>
  <c r="AN393" i="2"/>
  <c r="P391" i="2"/>
  <c r="J394" i="2"/>
  <c r="V392" i="2"/>
  <c r="BQ394" i="2"/>
  <c r="BE391" i="2"/>
  <c r="AA393" i="2"/>
  <c r="AG393" i="2"/>
  <c r="O391" i="2"/>
  <c r="I394" i="2"/>
  <c r="BX394" i="2"/>
  <c r="BL393" i="2"/>
  <c r="AY392" i="2"/>
  <c r="AH393" i="2"/>
  <c r="AM393" i="2"/>
  <c r="BW394" i="2"/>
  <c r="BK393" i="2"/>
  <c r="AZ392" i="2"/>
  <c r="AS393" i="2"/>
  <c r="AT393" i="2"/>
  <c r="U392" i="2"/>
  <c r="BV396" i="2" l="1"/>
  <c r="BP396" i="2"/>
  <c r="BJ395" i="2"/>
  <c r="BD393" i="2"/>
  <c r="Z394" i="2"/>
  <c r="AX393" i="2"/>
  <c r="AF395" i="2"/>
  <c r="AR395" i="2"/>
  <c r="AL395" i="2"/>
  <c r="M394" i="2"/>
  <c r="N393" i="2"/>
  <c r="T394" i="2"/>
  <c r="H395" i="2"/>
  <c r="N438" i="1"/>
  <c r="H439" i="1"/>
  <c r="F792" i="1"/>
  <c r="G791" i="1"/>
  <c r="D263" i="1"/>
  <c r="E262" i="1"/>
  <c r="O250" i="1"/>
  <c r="P249" i="1"/>
  <c r="BQ395" i="2"/>
  <c r="BE392" i="2"/>
  <c r="AZ393" i="2"/>
  <c r="AS394" i="2"/>
  <c r="O392" i="2"/>
  <c r="I395" i="2"/>
  <c r="U393" i="2"/>
  <c r="BX395" i="2"/>
  <c r="BL394" i="2"/>
  <c r="AA394" i="2"/>
  <c r="AT394" i="2"/>
  <c r="AG394" i="2"/>
  <c r="V393" i="2"/>
  <c r="BW395" i="2"/>
  <c r="BK394" i="2"/>
  <c r="AB394" i="2"/>
  <c r="AM394" i="2"/>
  <c r="AN394" i="2"/>
  <c r="BR395" i="2"/>
  <c r="BF392" i="2"/>
  <c r="AY393" i="2"/>
  <c r="AH394" i="2"/>
  <c r="P392" i="2"/>
  <c r="J395" i="2"/>
  <c r="BV397" i="2" l="1"/>
  <c r="BP397" i="2"/>
  <c r="BJ396" i="2"/>
  <c r="BD394" i="2"/>
  <c r="AX394" i="2"/>
  <c r="Z395" i="2"/>
  <c r="AR396" i="2"/>
  <c r="AL396" i="2"/>
  <c r="AF396" i="2"/>
  <c r="M395" i="2"/>
  <c r="N394" i="2"/>
  <c r="T395" i="2"/>
  <c r="H396" i="2"/>
  <c r="N439" i="1"/>
  <c r="H440" i="1"/>
  <c r="G792" i="1"/>
  <c r="F793" i="1"/>
  <c r="D264" i="1"/>
  <c r="E263" i="1"/>
  <c r="O251" i="1"/>
  <c r="P250" i="1"/>
  <c r="BQ396" i="2"/>
  <c r="BE393" i="2"/>
  <c r="AA395" i="2"/>
  <c r="AM395" i="2"/>
  <c r="O393" i="2"/>
  <c r="I396" i="2"/>
  <c r="U394" i="2"/>
  <c r="BX396" i="2"/>
  <c r="BL395" i="2"/>
  <c r="AY394" i="2"/>
  <c r="AN395" i="2"/>
  <c r="AS395" i="2"/>
  <c r="V394" i="2"/>
  <c r="BW396" i="2"/>
  <c r="BK395" i="2"/>
  <c r="AZ394" i="2"/>
  <c r="AG395" i="2"/>
  <c r="AH395" i="2"/>
  <c r="BR396" i="2"/>
  <c r="BF393" i="2"/>
  <c r="AB395" i="2"/>
  <c r="AT395" i="2"/>
  <c r="P393" i="2"/>
  <c r="J396" i="2"/>
  <c r="BV398" i="2" l="1"/>
  <c r="BP398" i="2"/>
  <c r="BJ397" i="2"/>
  <c r="BD395" i="2"/>
  <c r="Z396" i="2"/>
  <c r="AX395" i="2"/>
  <c r="AL397" i="2"/>
  <c r="AF397" i="2"/>
  <c r="AR397" i="2"/>
  <c r="M396" i="2"/>
  <c r="N395" i="2"/>
  <c r="T396" i="2"/>
  <c r="H397" i="2"/>
  <c r="N440" i="1"/>
  <c r="H441" i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F794" i="1"/>
  <c r="G793" i="1"/>
  <c r="D265" i="1"/>
  <c r="E264" i="1"/>
  <c r="O252" i="1"/>
  <c r="P251" i="1"/>
  <c r="BQ397" i="2"/>
  <c r="BE394" i="2"/>
  <c r="AZ395" i="2"/>
  <c r="AG396" i="2"/>
  <c r="O394" i="2"/>
  <c r="I397" i="2"/>
  <c r="U395" i="2"/>
  <c r="BX397" i="2"/>
  <c r="BL396" i="2"/>
  <c r="AA396" i="2"/>
  <c r="AH396" i="2"/>
  <c r="AM396" i="2"/>
  <c r="V395" i="2"/>
  <c r="BW397" i="2"/>
  <c r="BK396" i="2"/>
  <c r="AB396" i="2"/>
  <c r="AS396" i="2"/>
  <c r="AT396" i="2"/>
  <c r="BR397" i="2"/>
  <c r="BF394" i="2"/>
  <c r="AY395" i="2"/>
  <c r="AN396" i="2"/>
  <c r="P394" i="2"/>
  <c r="J397" i="2"/>
  <c r="BV399" i="2" l="1"/>
  <c r="BP399" i="2"/>
  <c r="BJ398" i="2"/>
  <c r="BD396" i="2"/>
  <c r="AX396" i="2"/>
  <c r="Z397" i="2"/>
  <c r="AF398" i="2"/>
  <c r="AR398" i="2"/>
  <c r="AL398" i="2"/>
  <c r="M397" i="2"/>
  <c r="N396" i="2"/>
  <c r="T397" i="2"/>
  <c r="H398" i="2"/>
  <c r="H457" i="1"/>
  <c r="H458" i="1" s="1"/>
  <c r="H459" i="1" s="1"/>
  <c r="H460" i="1" s="1"/>
  <c r="H461" i="1" s="1"/>
  <c r="H462" i="1" s="1"/>
  <c r="N456" i="1"/>
  <c r="G794" i="1"/>
  <c r="F795" i="1"/>
  <c r="D266" i="1"/>
  <c r="E265" i="1"/>
  <c r="O253" i="1"/>
  <c r="P252" i="1"/>
  <c r="BQ398" i="2"/>
  <c r="BE395" i="2"/>
  <c r="AA397" i="2"/>
  <c r="AS397" i="2"/>
  <c r="O395" i="2"/>
  <c r="I398" i="2"/>
  <c r="BX398" i="2"/>
  <c r="BL397" i="2"/>
  <c r="AY396" i="2"/>
  <c r="AT397" i="2"/>
  <c r="AG397" i="2"/>
  <c r="V396" i="2"/>
  <c r="BW398" i="2"/>
  <c r="BK397" i="2"/>
  <c r="AZ396" i="2"/>
  <c r="AM397" i="2"/>
  <c r="AN397" i="2"/>
  <c r="U396" i="2"/>
  <c r="BR398" i="2"/>
  <c r="BF395" i="2"/>
  <c r="AB397" i="2"/>
  <c r="AH397" i="2"/>
  <c r="P395" i="2"/>
  <c r="J398" i="2"/>
  <c r="BV400" i="2" l="1"/>
  <c r="BP400" i="2"/>
  <c r="BJ399" i="2"/>
  <c r="BD397" i="2"/>
  <c r="Z398" i="2"/>
  <c r="AX397" i="2"/>
  <c r="AR399" i="2"/>
  <c r="AL399" i="2"/>
  <c r="AF399" i="2"/>
  <c r="M398" i="2"/>
  <c r="N397" i="2"/>
  <c r="T398" i="2"/>
  <c r="H399" i="2"/>
  <c r="H463" i="1"/>
  <c r="N462" i="1"/>
  <c r="F796" i="1"/>
  <c r="G795" i="1"/>
  <c r="D267" i="1"/>
  <c r="E266" i="1"/>
  <c r="O254" i="1"/>
  <c r="P253" i="1"/>
  <c r="BQ399" i="2"/>
  <c r="BE396" i="2"/>
  <c r="AZ397" i="2"/>
  <c r="AM398" i="2"/>
  <c r="O396" i="2"/>
  <c r="I399" i="2"/>
  <c r="U397" i="2"/>
  <c r="BX399" i="2"/>
  <c r="BL398" i="2"/>
  <c r="AA398" i="2"/>
  <c r="AN398" i="2"/>
  <c r="AS398" i="2"/>
  <c r="V397" i="2"/>
  <c r="BW399" i="2"/>
  <c r="BK398" i="2"/>
  <c r="AB398" i="2"/>
  <c r="AG398" i="2"/>
  <c r="AH398" i="2"/>
  <c r="BR399" i="2"/>
  <c r="BF396" i="2"/>
  <c r="AY397" i="2"/>
  <c r="AT398" i="2"/>
  <c r="P396" i="2"/>
  <c r="J399" i="2"/>
  <c r="BV401" i="2" l="1"/>
  <c r="BP401" i="2"/>
  <c r="BJ400" i="2"/>
  <c r="BD398" i="2"/>
  <c r="AX398" i="2"/>
  <c r="Z399" i="2"/>
  <c r="AL400" i="2"/>
  <c r="AF400" i="2"/>
  <c r="AR400" i="2"/>
  <c r="M399" i="2"/>
  <c r="S399" i="2"/>
  <c r="N398" i="2"/>
  <c r="H400" i="2"/>
  <c r="H464" i="1"/>
  <c r="H465" i="1" s="1"/>
  <c r="H466" i="1" s="1"/>
  <c r="H467" i="1" s="1"/>
  <c r="H468" i="1" s="1"/>
  <c r="N463" i="1"/>
  <c r="G796" i="1"/>
  <c r="F797" i="1"/>
  <c r="D268" i="1"/>
  <c r="E267" i="1"/>
  <c r="O255" i="1"/>
  <c r="P254" i="1"/>
  <c r="BQ400" i="2"/>
  <c r="BE397" i="2"/>
  <c r="AA399" i="2"/>
  <c r="AG399" i="2"/>
  <c r="U398" i="2"/>
  <c r="I400" i="2"/>
  <c r="O397" i="2"/>
  <c r="BX400" i="2"/>
  <c r="BL399" i="2"/>
  <c r="AY398" i="2"/>
  <c r="AH399" i="2"/>
  <c r="AM399" i="2"/>
  <c r="P397" i="2"/>
  <c r="BW400" i="2"/>
  <c r="BK399" i="2"/>
  <c r="AZ398" i="2"/>
  <c r="AS399" i="2"/>
  <c r="AT399" i="2"/>
  <c r="BR400" i="2"/>
  <c r="BF397" i="2"/>
  <c r="AB399" i="2"/>
  <c r="AN399" i="2"/>
  <c r="V398" i="2"/>
  <c r="J400" i="2"/>
  <c r="BV402" i="2" l="1"/>
  <c r="BP402" i="2"/>
  <c r="BJ401" i="2"/>
  <c r="BD399" i="2"/>
  <c r="Z400" i="2"/>
  <c r="AX399" i="2"/>
  <c r="AF401" i="2"/>
  <c r="AR401" i="2"/>
  <c r="AL401" i="2"/>
  <c r="T399" i="2"/>
  <c r="M400" i="2"/>
  <c r="S400" i="2"/>
  <c r="N399" i="2"/>
  <c r="H401" i="2"/>
  <c r="H469" i="1"/>
  <c r="N468" i="1"/>
  <c r="F798" i="1"/>
  <c r="G797" i="1"/>
  <c r="D269" i="1"/>
  <c r="E268" i="1"/>
  <c r="O256" i="1"/>
  <c r="P255" i="1"/>
  <c r="BR401" i="2"/>
  <c r="BF398" i="2"/>
  <c r="AY399" i="2"/>
  <c r="AH400" i="2"/>
  <c r="P398" i="2"/>
  <c r="AG400" i="2"/>
  <c r="BQ401" i="2"/>
  <c r="BE398" i="2"/>
  <c r="AZ399" i="2"/>
  <c r="AS400" i="2"/>
  <c r="O398" i="2"/>
  <c r="I401" i="2"/>
  <c r="BX401" i="2"/>
  <c r="BL400" i="2"/>
  <c r="AA400" i="2"/>
  <c r="AT400" i="2"/>
  <c r="J401" i="2"/>
  <c r="BW401" i="2"/>
  <c r="BK400" i="2"/>
  <c r="AB400" i="2"/>
  <c r="AM400" i="2"/>
  <c r="AN400" i="2"/>
  <c r="BV403" i="2" l="1"/>
  <c r="BP403" i="2"/>
  <c r="BJ402" i="2"/>
  <c r="BD400" i="2"/>
  <c r="AX400" i="2"/>
  <c r="Z401" i="2"/>
  <c r="AR402" i="2"/>
  <c r="AL402" i="2"/>
  <c r="AF402" i="2"/>
  <c r="T400" i="2"/>
  <c r="M401" i="2"/>
  <c r="S401" i="2"/>
  <c r="N400" i="2"/>
  <c r="H402" i="2"/>
  <c r="H470" i="1"/>
  <c r="H471" i="1" s="1"/>
  <c r="H472" i="1" s="1"/>
  <c r="H473" i="1" s="1"/>
  <c r="H474" i="1" s="1"/>
  <c r="H475" i="1" s="1"/>
  <c r="N469" i="1"/>
  <c r="G798" i="1"/>
  <c r="F799" i="1"/>
  <c r="D270" i="1"/>
  <c r="E269" i="1"/>
  <c r="O257" i="1"/>
  <c r="P256" i="1"/>
  <c r="BR402" i="2"/>
  <c r="BF399" i="2"/>
  <c r="AA401" i="2"/>
  <c r="AT401" i="2"/>
  <c r="P399" i="2"/>
  <c r="J402" i="2"/>
  <c r="V399" i="2"/>
  <c r="BQ402" i="2"/>
  <c r="BE399" i="2"/>
  <c r="AB401" i="2"/>
  <c r="AM401" i="2"/>
  <c r="O399" i="2"/>
  <c r="I402" i="2"/>
  <c r="BX402" i="2"/>
  <c r="BL401" i="2"/>
  <c r="AY400" i="2"/>
  <c r="AN401" i="2"/>
  <c r="AS401" i="2"/>
  <c r="BW402" i="2"/>
  <c r="BK401" i="2"/>
  <c r="AZ400" i="2"/>
  <c r="AG401" i="2"/>
  <c r="AH401" i="2"/>
  <c r="U399" i="2"/>
  <c r="BV404" i="2" l="1"/>
  <c r="BP404" i="2"/>
  <c r="BJ403" i="2"/>
  <c r="BD401" i="2"/>
  <c r="Z402" i="2"/>
  <c r="AX401" i="2"/>
  <c r="AL403" i="2"/>
  <c r="AF403" i="2"/>
  <c r="AR403" i="2"/>
  <c r="T401" i="2"/>
  <c r="M402" i="2"/>
  <c r="S402" i="2"/>
  <c r="N401" i="2"/>
  <c r="H403" i="2"/>
  <c r="H476" i="1"/>
  <c r="N475" i="1"/>
  <c r="F800" i="1"/>
  <c r="G799" i="1"/>
  <c r="D271" i="1"/>
  <c r="E270" i="1"/>
  <c r="O258" i="1"/>
  <c r="P257" i="1"/>
  <c r="BR403" i="2"/>
  <c r="BF400" i="2"/>
  <c r="AY401" i="2"/>
  <c r="AN402" i="2"/>
  <c r="P400" i="2"/>
  <c r="J403" i="2"/>
  <c r="V400" i="2"/>
  <c r="BQ403" i="2"/>
  <c r="BE400" i="2"/>
  <c r="AZ401" i="2"/>
  <c r="AG402" i="2"/>
  <c r="O400" i="2"/>
  <c r="I403" i="2"/>
  <c r="BX403" i="2"/>
  <c r="BL402" i="2"/>
  <c r="AA402" i="2"/>
  <c r="AH402" i="2"/>
  <c r="AM402" i="2"/>
  <c r="BW403" i="2"/>
  <c r="BK402" i="2"/>
  <c r="AB402" i="2"/>
  <c r="AS402" i="2"/>
  <c r="AT402" i="2"/>
  <c r="U400" i="2"/>
  <c r="BV405" i="2" l="1"/>
  <c r="BP405" i="2"/>
  <c r="BJ404" i="2"/>
  <c r="BD402" i="2"/>
  <c r="AX402" i="2"/>
  <c r="Z403" i="2"/>
  <c r="AF404" i="2"/>
  <c r="AR404" i="2"/>
  <c r="AL404" i="2"/>
  <c r="T402" i="2"/>
  <c r="M403" i="2"/>
  <c r="S403" i="2"/>
  <c r="N402" i="2"/>
  <c r="H404" i="2"/>
  <c r="H477" i="1"/>
  <c r="N476" i="1"/>
  <c r="G800" i="1"/>
  <c r="F801" i="1"/>
  <c r="D272" i="1"/>
  <c r="E271" i="1"/>
  <c r="O259" i="1"/>
  <c r="P258" i="1"/>
  <c r="BR404" i="2"/>
  <c r="BF401" i="2"/>
  <c r="AA403" i="2"/>
  <c r="AH403" i="2"/>
  <c r="P401" i="2"/>
  <c r="J404" i="2"/>
  <c r="BQ404" i="2"/>
  <c r="BE401" i="2"/>
  <c r="AB403" i="2"/>
  <c r="AS403" i="2"/>
  <c r="O401" i="2"/>
  <c r="I404" i="2"/>
  <c r="BX404" i="2"/>
  <c r="BL403" i="2"/>
  <c r="AY402" i="2"/>
  <c r="AT403" i="2"/>
  <c r="AG403" i="2"/>
  <c r="V401" i="2"/>
  <c r="BW404" i="2"/>
  <c r="BK403" i="2"/>
  <c r="AZ402" i="2"/>
  <c r="AM403" i="2"/>
  <c r="AN403" i="2"/>
  <c r="U401" i="2"/>
  <c r="BV406" i="2" l="1"/>
  <c r="BP406" i="2"/>
  <c r="BJ405" i="2"/>
  <c r="BD403" i="2"/>
  <c r="Z404" i="2"/>
  <c r="AX403" i="2"/>
  <c r="AR405" i="2"/>
  <c r="AL405" i="2"/>
  <c r="AF405" i="2"/>
  <c r="T403" i="2"/>
  <c r="M404" i="2"/>
  <c r="S404" i="2"/>
  <c r="N403" i="2"/>
  <c r="H405" i="2"/>
  <c r="N477" i="1"/>
  <c r="H478" i="1"/>
  <c r="F802" i="1"/>
  <c r="G801" i="1"/>
  <c r="D273" i="1"/>
  <c r="E272" i="1"/>
  <c r="O260" i="1"/>
  <c r="P259" i="1"/>
  <c r="BR405" i="2"/>
  <c r="BF402" i="2"/>
  <c r="AY403" i="2"/>
  <c r="AT404" i="2"/>
  <c r="P402" i="2"/>
  <c r="J405" i="2"/>
  <c r="BQ405" i="2"/>
  <c r="BE402" i="2"/>
  <c r="AZ403" i="2"/>
  <c r="AM404" i="2"/>
  <c r="O402" i="2"/>
  <c r="I405" i="2"/>
  <c r="BX405" i="2"/>
  <c r="BL404" i="2"/>
  <c r="AA404" i="2"/>
  <c r="AN404" i="2"/>
  <c r="AS404" i="2"/>
  <c r="V402" i="2"/>
  <c r="BW405" i="2"/>
  <c r="BK404" i="2"/>
  <c r="AB404" i="2"/>
  <c r="AG404" i="2"/>
  <c r="AH404" i="2"/>
  <c r="U402" i="2"/>
  <c r="BV407" i="2" l="1"/>
  <c r="BP407" i="2"/>
  <c r="BJ406" i="2"/>
  <c r="BD404" i="2"/>
  <c r="AX404" i="2"/>
  <c r="Z405" i="2"/>
  <c r="AL406" i="2"/>
  <c r="AF406" i="2"/>
  <c r="AR406" i="2"/>
  <c r="T404" i="2"/>
  <c r="M405" i="2"/>
  <c r="S405" i="2"/>
  <c r="N404" i="2"/>
  <c r="H406" i="2"/>
  <c r="N478" i="1"/>
  <c r="H479" i="1"/>
  <c r="H480" i="1" s="1"/>
  <c r="F803" i="1"/>
  <c r="G802" i="1"/>
  <c r="D274" i="1"/>
  <c r="E273" i="1"/>
  <c r="O261" i="1"/>
  <c r="P260" i="1"/>
  <c r="BR406" i="2"/>
  <c r="BF403" i="2"/>
  <c r="AA405" i="2"/>
  <c r="AN405" i="2"/>
  <c r="P403" i="2"/>
  <c r="J406" i="2"/>
  <c r="BQ406" i="2"/>
  <c r="BE403" i="2"/>
  <c r="AB405" i="2"/>
  <c r="AG405" i="2"/>
  <c r="O403" i="2"/>
  <c r="I406" i="2"/>
  <c r="BX406" i="2"/>
  <c r="BL405" i="2"/>
  <c r="AY404" i="2"/>
  <c r="AH405" i="2"/>
  <c r="AM405" i="2"/>
  <c r="V403" i="2"/>
  <c r="BW406" i="2"/>
  <c r="BK405" i="2"/>
  <c r="AZ404" i="2"/>
  <c r="AS405" i="2"/>
  <c r="AT405" i="2"/>
  <c r="U403" i="2"/>
  <c r="BV408" i="2" l="1"/>
  <c r="BP408" i="2"/>
  <c r="BJ407" i="2"/>
  <c r="BD405" i="2"/>
  <c r="Z406" i="2"/>
  <c r="AX405" i="2"/>
  <c r="AF407" i="2"/>
  <c r="AR407" i="2"/>
  <c r="AL407" i="2"/>
  <c r="T405" i="2"/>
  <c r="M406" i="2"/>
  <c r="S406" i="2"/>
  <c r="N405" i="2"/>
  <c r="S464" i="2"/>
  <c r="H407" i="2"/>
  <c r="N480" i="1"/>
  <c r="H481" i="1"/>
  <c r="F804" i="1"/>
  <c r="G803" i="1"/>
  <c r="D275" i="1"/>
  <c r="E274" i="1"/>
  <c r="O262" i="1"/>
  <c r="P261" i="1"/>
  <c r="BW407" i="2"/>
  <c r="BK406" i="2"/>
  <c r="AB406" i="2"/>
  <c r="AM406" i="2"/>
  <c r="AN406" i="2"/>
  <c r="U404" i="2"/>
  <c r="I407" i="2"/>
  <c r="BR407" i="2"/>
  <c r="BF404" i="2"/>
  <c r="AY405" i="2"/>
  <c r="AH406" i="2"/>
  <c r="P404" i="2"/>
  <c r="J407" i="2"/>
  <c r="BQ407" i="2"/>
  <c r="BE404" i="2"/>
  <c r="AZ405" i="2"/>
  <c r="AS406" i="2"/>
  <c r="O404" i="2"/>
  <c r="BX407" i="2"/>
  <c r="BL406" i="2"/>
  <c r="AA406" i="2"/>
  <c r="AT406" i="2"/>
  <c r="AG406" i="2"/>
  <c r="V404" i="2"/>
  <c r="BV409" i="2" l="1"/>
  <c r="BP409" i="2"/>
  <c r="BJ408" i="2"/>
  <c r="BD406" i="2"/>
  <c r="AX406" i="2"/>
  <c r="Z407" i="2"/>
  <c r="AR408" i="2"/>
  <c r="AL408" i="2"/>
  <c r="AF408" i="2"/>
  <c r="T406" i="2"/>
  <c r="M407" i="2"/>
  <c r="S407" i="2"/>
  <c r="N406" i="2"/>
  <c r="H408" i="2"/>
  <c r="N481" i="1"/>
  <c r="H482" i="1"/>
  <c r="H483" i="1" s="1"/>
  <c r="H484" i="1" s="1"/>
  <c r="H485" i="1" s="1"/>
  <c r="H486" i="1" s="1"/>
  <c r="F805" i="1"/>
  <c r="G804" i="1"/>
  <c r="D276" i="1"/>
  <c r="E275" i="1"/>
  <c r="O263" i="1"/>
  <c r="P262" i="1"/>
  <c r="BR408" i="2"/>
  <c r="BF405" i="2"/>
  <c r="AA407" i="2"/>
  <c r="AT407" i="2"/>
  <c r="P405" i="2"/>
  <c r="J408" i="2"/>
  <c r="V405" i="2"/>
  <c r="BQ408" i="2"/>
  <c r="BE405" i="2"/>
  <c r="AB407" i="2"/>
  <c r="AM407" i="2"/>
  <c r="O405" i="2"/>
  <c r="I408" i="2"/>
  <c r="BX408" i="2"/>
  <c r="BL407" i="2"/>
  <c r="AY406" i="2"/>
  <c r="AN407" i="2"/>
  <c r="AS407" i="2"/>
  <c r="BW408" i="2"/>
  <c r="BK407" i="2"/>
  <c r="AZ406" i="2"/>
  <c r="AG407" i="2"/>
  <c r="AH407" i="2"/>
  <c r="U405" i="2"/>
  <c r="BV410" i="2" l="1"/>
  <c r="BP410" i="2"/>
  <c r="BJ409" i="2"/>
  <c r="BD407" i="2"/>
  <c r="Z408" i="2"/>
  <c r="AX407" i="2"/>
  <c r="AL409" i="2"/>
  <c r="AF409" i="2"/>
  <c r="AR409" i="2"/>
  <c r="T407" i="2"/>
  <c r="M408" i="2"/>
  <c r="S408" i="2"/>
  <c r="N407" i="2"/>
  <c r="H409" i="2"/>
  <c r="H487" i="1"/>
  <c r="N486" i="1"/>
  <c r="F806" i="1"/>
  <c r="G805" i="1"/>
  <c r="D277" i="1"/>
  <c r="E276" i="1"/>
  <c r="O264" i="1"/>
  <c r="P263" i="1"/>
  <c r="BR409" i="2"/>
  <c r="BF406" i="2"/>
  <c r="AY407" i="2"/>
  <c r="AN408" i="2"/>
  <c r="P406" i="2"/>
  <c r="J409" i="2"/>
  <c r="AM408" i="2"/>
  <c r="BQ409" i="2"/>
  <c r="BE406" i="2"/>
  <c r="AZ407" i="2"/>
  <c r="AG408" i="2"/>
  <c r="O406" i="2"/>
  <c r="I409" i="2"/>
  <c r="BX409" i="2"/>
  <c r="BL408" i="2"/>
  <c r="AA408" i="2"/>
  <c r="AH408" i="2"/>
  <c r="V406" i="2"/>
  <c r="BW409" i="2"/>
  <c r="BK408" i="2"/>
  <c r="AB408" i="2"/>
  <c r="AS408" i="2"/>
  <c r="AT408" i="2"/>
  <c r="U406" i="2"/>
  <c r="BV411" i="2" l="1"/>
  <c r="BP411" i="2"/>
  <c r="BJ410" i="2"/>
  <c r="BD408" i="2"/>
  <c r="AX408" i="2"/>
  <c r="Z409" i="2"/>
  <c r="AF410" i="2"/>
  <c r="AR410" i="2"/>
  <c r="AL410" i="2"/>
  <c r="T408" i="2"/>
  <c r="M409" i="2"/>
  <c r="S409" i="2"/>
  <c r="N408" i="2"/>
  <c r="H410" i="2"/>
  <c r="H488" i="1"/>
  <c r="N487" i="1"/>
  <c r="G806" i="1"/>
  <c r="F807" i="1"/>
  <c r="D278" i="1"/>
  <c r="E277" i="1"/>
  <c r="O265" i="1"/>
  <c r="P264" i="1"/>
  <c r="BR410" i="2"/>
  <c r="BF407" i="2"/>
  <c r="AA409" i="2"/>
  <c r="AH409" i="2"/>
  <c r="P407" i="2"/>
  <c r="J410" i="2"/>
  <c r="BQ410" i="2"/>
  <c r="BE407" i="2"/>
  <c r="AB409" i="2"/>
  <c r="AS409" i="2"/>
  <c r="O407" i="2"/>
  <c r="I410" i="2"/>
  <c r="BX410" i="2"/>
  <c r="BL409" i="2"/>
  <c r="AY408" i="2"/>
  <c r="AT409" i="2"/>
  <c r="AG409" i="2"/>
  <c r="V407" i="2"/>
  <c r="BW410" i="2"/>
  <c r="BK409" i="2"/>
  <c r="AZ408" i="2"/>
  <c r="AM409" i="2"/>
  <c r="AN409" i="2"/>
  <c r="U407" i="2"/>
  <c r="BV412" i="2" l="1"/>
  <c r="BP412" i="2"/>
  <c r="BJ411" i="2"/>
  <c r="BD409" i="2"/>
  <c r="Z410" i="2"/>
  <c r="AX409" i="2"/>
  <c r="AR411" i="2"/>
  <c r="AL411" i="2"/>
  <c r="AF411" i="2"/>
  <c r="T409" i="2"/>
  <c r="M410" i="2"/>
  <c r="S410" i="2"/>
  <c r="N409" i="2"/>
  <c r="H411" i="2"/>
  <c r="H489" i="1"/>
  <c r="N488" i="1"/>
  <c r="F808" i="1"/>
  <c r="G807" i="1"/>
  <c r="D279" i="1"/>
  <c r="E278" i="1"/>
  <c r="O266" i="1"/>
  <c r="P265" i="1"/>
  <c r="BR411" i="2"/>
  <c r="BF408" i="2"/>
  <c r="AY409" i="2"/>
  <c r="AT410" i="2"/>
  <c r="P408" i="2"/>
  <c r="J411" i="2"/>
  <c r="BQ411" i="2"/>
  <c r="BE408" i="2"/>
  <c r="AZ409" i="2"/>
  <c r="AM410" i="2"/>
  <c r="O408" i="2"/>
  <c r="I411" i="2"/>
  <c r="V408" i="2"/>
  <c r="BX411" i="2"/>
  <c r="BL410" i="2"/>
  <c r="AA410" i="2"/>
  <c r="AN410" i="2"/>
  <c r="AS410" i="2"/>
  <c r="BW411" i="2"/>
  <c r="BK410" i="2"/>
  <c r="AB410" i="2"/>
  <c r="AG410" i="2"/>
  <c r="AH410" i="2"/>
  <c r="U408" i="2"/>
  <c r="BV413" i="2" l="1"/>
  <c r="BP413" i="2"/>
  <c r="BJ412" i="2"/>
  <c r="BD410" i="2"/>
  <c r="AX410" i="2"/>
  <c r="Z411" i="2"/>
  <c r="AL412" i="2"/>
  <c r="AF412" i="2"/>
  <c r="AR412" i="2"/>
  <c r="T410" i="2"/>
  <c r="M411" i="2"/>
  <c r="S411" i="2"/>
  <c r="N410" i="2"/>
  <c r="H412" i="2"/>
  <c r="N489" i="1"/>
  <c r="H490" i="1"/>
  <c r="G808" i="1"/>
  <c r="F809" i="1"/>
  <c r="D280" i="1"/>
  <c r="E279" i="1"/>
  <c r="O267" i="1"/>
  <c r="P266" i="1"/>
  <c r="BR412" i="2"/>
  <c r="BF409" i="2"/>
  <c r="AA411" i="2"/>
  <c r="AN411" i="2"/>
  <c r="P409" i="2"/>
  <c r="J412" i="2"/>
  <c r="V409" i="2"/>
  <c r="BQ412" i="2"/>
  <c r="BE409" i="2"/>
  <c r="AB411" i="2"/>
  <c r="AG411" i="2"/>
  <c r="O409" i="2"/>
  <c r="I412" i="2"/>
  <c r="BX412" i="2"/>
  <c r="BL411" i="2"/>
  <c r="AY410" i="2"/>
  <c r="AH411" i="2"/>
  <c r="AM411" i="2"/>
  <c r="BW412" i="2"/>
  <c r="BK411" i="2"/>
  <c r="AZ410" i="2"/>
  <c r="AS411" i="2"/>
  <c r="AT411" i="2"/>
  <c r="U409" i="2"/>
  <c r="BV414" i="2" l="1"/>
  <c r="BP414" i="2"/>
  <c r="BJ413" i="2"/>
  <c r="BD411" i="2"/>
  <c r="Z412" i="2"/>
  <c r="AX411" i="2"/>
  <c r="AF413" i="2"/>
  <c r="AR413" i="2"/>
  <c r="AL413" i="2"/>
  <c r="T411" i="2"/>
  <c r="M412" i="2"/>
  <c r="N411" i="2"/>
  <c r="H413" i="2"/>
  <c r="N490" i="1"/>
  <c r="H491" i="1"/>
  <c r="G809" i="1"/>
  <c r="F810" i="1"/>
  <c r="D281" i="1"/>
  <c r="E280" i="1"/>
  <c r="O268" i="1"/>
  <c r="P267" i="1"/>
  <c r="BQ413" i="2"/>
  <c r="BE410" i="2"/>
  <c r="AZ411" i="2"/>
  <c r="AS412" i="2"/>
  <c r="O410" i="2"/>
  <c r="I413" i="2"/>
  <c r="U410" i="2"/>
  <c r="BX413" i="2"/>
  <c r="BL412" i="2"/>
  <c r="AA412" i="2"/>
  <c r="AT412" i="2"/>
  <c r="AG412" i="2"/>
  <c r="V410" i="2"/>
  <c r="BW413" i="2"/>
  <c r="BK412" i="2"/>
  <c r="AB412" i="2"/>
  <c r="AM412" i="2"/>
  <c r="AN412" i="2"/>
  <c r="BR413" i="2"/>
  <c r="BF410" i="2"/>
  <c r="AY411" i="2"/>
  <c r="AH412" i="2"/>
  <c r="P410" i="2"/>
  <c r="J413" i="2"/>
  <c r="BV415" i="2" l="1"/>
  <c r="BP415" i="2"/>
  <c r="BJ414" i="2"/>
  <c r="BD412" i="2"/>
  <c r="AX412" i="2"/>
  <c r="Z413" i="2"/>
  <c r="AR414" i="2"/>
  <c r="AL414" i="2"/>
  <c r="AF414" i="2"/>
  <c r="T412" i="2"/>
  <c r="M413" i="2"/>
  <c r="N412" i="2"/>
  <c r="H414" i="2"/>
  <c r="N491" i="1"/>
  <c r="H492" i="1"/>
  <c r="F811" i="1"/>
  <c r="G810" i="1"/>
  <c r="D282" i="1"/>
  <c r="E281" i="1"/>
  <c r="O269" i="1"/>
  <c r="P268" i="1"/>
  <c r="BQ414" i="2"/>
  <c r="BE411" i="2"/>
  <c r="AB413" i="2"/>
  <c r="AM413" i="2"/>
  <c r="O411" i="2"/>
  <c r="I414" i="2"/>
  <c r="U411" i="2"/>
  <c r="BX414" i="2"/>
  <c r="BL413" i="2"/>
  <c r="AY412" i="2"/>
  <c r="AN413" i="2"/>
  <c r="AS413" i="2"/>
  <c r="V411" i="2"/>
  <c r="BW414" i="2"/>
  <c r="BK413" i="2"/>
  <c r="AZ412" i="2"/>
  <c r="AG413" i="2"/>
  <c r="AH413" i="2"/>
  <c r="BR414" i="2"/>
  <c r="BF411" i="2"/>
  <c r="AA413" i="2"/>
  <c r="AT413" i="2"/>
  <c r="P411" i="2"/>
  <c r="J414" i="2"/>
  <c r="BV416" i="2" l="1"/>
  <c r="BP416" i="2"/>
  <c r="BJ415" i="2"/>
  <c r="BD413" i="2"/>
  <c r="Z414" i="2"/>
  <c r="AX413" i="2"/>
  <c r="AL415" i="2"/>
  <c r="AF415" i="2"/>
  <c r="AR415" i="2"/>
  <c r="T413" i="2"/>
  <c r="M414" i="2"/>
  <c r="S414" i="2"/>
  <c r="N413" i="2"/>
  <c r="H415" i="2"/>
  <c r="N492" i="1"/>
  <c r="H493" i="1"/>
  <c r="G811" i="1"/>
  <c r="F812" i="1"/>
  <c r="D283" i="1"/>
  <c r="E282" i="1"/>
  <c r="O270" i="1"/>
  <c r="P269" i="1"/>
  <c r="BR415" i="2"/>
  <c r="BF412" i="2"/>
  <c r="AY413" i="2"/>
  <c r="AN414" i="2"/>
  <c r="P412" i="2"/>
  <c r="J415" i="2"/>
  <c r="V412" i="2"/>
  <c r="BQ415" i="2"/>
  <c r="BE412" i="2"/>
  <c r="AZ413" i="2"/>
  <c r="AG414" i="2"/>
  <c r="O412" i="2"/>
  <c r="I415" i="2"/>
  <c r="BX415" i="2"/>
  <c r="BL414" i="2"/>
  <c r="AB414" i="2"/>
  <c r="AH414" i="2"/>
  <c r="AM414" i="2"/>
  <c r="BW415" i="2"/>
  <c r="BK414" i="2"/>
  <c r="AA414" i="2"/>
  <c r="AS414" i="2"/>
  <c r="AT414" i="2"/>
  <c r="U412" i="2"/>
  <c r="BV417" i="2" l="1"/>
  <c r="BP417" i="2"/>
  <c r="BJ416" i="2"/>
  <c r="BD414" i="2"/>
  <c r="AX414" i="2"/>
  <c r="Z415" i="2"/>
  <c r="AF416" i="2"/>
  <c r="AR416" i="2"/>
  <c r="AL416" i="2"/>
  <c r="T414" i="2"/>
  <c r="M415" i="2"/>
  <c r="N414" i="2"/>
  <c r="H416" i="2"/>
  <c r="N493" i="1"/>
  <c r="H494" i="1"/>
  <c r="G812" i="1"/>
  <c r="F813" i="1"/>
  <c r="D284" i="1"/>
  <c r="E283" i="1"/>
  <c r="O271" i="1"/>
  <c r="P270" i="1"/>
  <c r="BQ416" i="2"/>
  <c r="BE413" i="2"/>
  <c r="AA415" i="2"/>
  <c r="AS415" i="2"/>
  <c r="O413" i="2"/>
  <c r="I416" i="2"/>
  <c r="BX416" i="2"/>
  <c r="BL415" i="2"/>
  <c r="AY414" i="2"/>
  <c r="AT415" i="2"/>
  <c r="AG415" i="2"/>
  <c r="V413" i="2"/>
  <c r="BW416" i="2"/>
  <c r="BK415" i="2"/>
  <c r="AZ414" i="2"/>
  <c r="AM415" i="2"/>
  <c r="AN415" i="2"/>
  <c r="U413" i="2"/>
  <c r="BR416" i="2"/>
  <c r="BF413" i="2"/>
  <c r="AB415" i="2"/>
  <c r="AH415" i="2"/>
  <c r="P413" i="2"/>
  <c r="J416" i="2"/>
  <c r="BV418" i="2" l="1"/>
  <c r="BP418" i="2"/>
  <c r="BJ417" i="2"/>
  <c r="BD415" i="2"/>
  <c r="Z416" i="2"/>
  <c r="AX415" i="2"/>
  <c r="AR417" i="2"/>
  <c r="AL417" i="2"/>
  <c r="AF417" i="2"/>
  <c r="T415" i="2"/>
  <c r="T416" i="2" s="1"/>
  <c r="M416" i="2"/>
  <c r="N415" i="2"/>
  <c r="H417" i="2"/>
  <c r="N494" i="1"/>
  <c r="H495" i="1"/>
  <c r="H496" i="1" s="1"/>
  <c r="H497" i="1" s="1"/>
  <c r="H498" i="1" s="1"/>
  <c r="G813" i="1"/>
  <c r="F814" i="1"/>
  <c r="D285" i="1"/>
  <c r="E284" i="1"/>
  <c r="O272" i="1"/>
  <c r="P271" i="1"/>
  <c r="BQ417" i="2"/>
  <c r="BE414" i="2"/>
  <c r="AZ415" i="2"/>
  <c r="AM416" i="2"/>
  <c r="U414" i="2"/>
  <c r="I417" i="2"/>
  <c r="AH416" i="2"/>
  <c r="BX417" i="2"/>
  <c r="BL416" i="2"/>
  <c r="AA416" i="2"/>
  <c r="AN416" i="2"/>
  <c r="AS416" i="2"/>
  <c r="O414" i="2"/>
  <c r="BW417" i="2"/>
  <c r="BK416" i="2"/>
  <c r="AB416" i="2"/>
  <c r="AG416" i="2"/>
  <c r="V414" i="2"/>
  <c r="BR417" i="2"/>
  <c r="BF414" i="2"/>
  <c r="AY415" i="2"/>
  <c r="AT416" i="2"/>
  <c r="P414" i="2"/>
  <c r="J417" i="2"/>
  <c r="BV419" i="2" l="1"/>
  <c r="BP419" i="2"/>
  <c r="BJ418" i="2"/>
  <c r="BD416" i="2"/>
  <c r="AX416" i="2"/>
  <c r="Z417" i="2"/>
  <c r="AL418" i="2"/>
  <c r="AF418" i="2"/>
  <c r="AR418" i="2"/>
  <c r="M417" i="2"/>
  <c r="N416" i="2"/>
  <c r="T417" i="2"/>
  <c r="H418" i="2"/>
  <c r="H499" i="1"/>
  <c r="H500" i="1" s="1"/>
  <c r="H501" i="1" s="1"/>
  <c r="H502" i="1" s="1"/>
  <c r="H503" i="1" s="1"/>
  <c r="H504" i="1" s="1"/>
  <c r="H505" i="1" s="1"/>
  <c r="N498" i="1"/>
  <c r="F815" i="1"/>
  <c r="G814" i="1"/>
  <c r="D286" i="1"/>
  <c r="E285" i="1"/>
  <c r="O273" i="1"/>
  <c r="P272" i="1"/>
  <c r="BQ418" i="2"/>
  <c r="BE415" i="2"/>
  <c r="AA417" i="2"/>
  <c r="AG417" i="2"/>
  <c r="V415" i="2"/>
  <c r="O415" i="2"/>
  <c r="J418" i="2"/>
  <c r="BX418" i="2"/>
  <c r="BL417" i="2"/>
  <c r="AY416" i="2"/>
  <c r="AH417" i="2"/>
  <c r="AM417" i="2"/>
  <c r="U416" i="2"/>
  <c r="I418" i="2"/>
  <c r="BW418" i="2"/>
  <c r="BK417" i="2"/>
  <c r="AZ416" i="2"/>
  <c r="AS417" i="2"/>
  <c r="AT417" i="2"/>
  <c r="BR418" i="2"/>
  <c r="BF415" i="2"/>
  <c r="AB417" i="2"/>
  <c r="AN417" i="2"/>
  <c r="V416" i="2"/>
  <c r="P415" i="2"/>
  <c r="U415" i="2"/>
  <c r="BV420" i="2" l="1"/>
  <c r="BP420" i="2"/>
  <c r="BJ419" i="2"/>
  <c r="BD417" i="2"/>
  <c r="Z418" i="2"/>
  <c r="AX417" i="2"/>
  <c r="AF419" i="2"/>
  <c r="AR419" i="2"/>
  <c r="AL419" i="2"/>
  <c r="M418" i="2"/>
  <c r="N417" i="2"/>
  <c r="T418" i="2"/>
  <c r="H419" i="2"/>
  <c r="H506" i="1"/>
  <c r="N505" i="1"/>
  <c r="G815" i="1"/>
  <c r="F816" i="1"/>
  <c r="D287" i="1"/>
  <c r="E286" i="1"/>
  <c r="O274" i="1"/>
  <c r="P273" i="1"/>
  <c r="BQ419" i="2"/>
  <c r="BE416" i="2"/>
  <c r="AZ417" i="2"/>
  <c r="AS418" i="2"/>
  <c r="U417" i="2"/>
  <c r="I419" i="2"/>
  <c r="BX419" i="2"/>
  <c r="BL418" i="2"/>
  <c r="AA418" i="2"/>
  <c r="AT418" i="2"/>
  <c r="AG418" i="2"/>
  <c r="P416" i="2"/>
  <c r="BW419" i="2"/>
  <c r="BK418" i="2"/>
  <c r="AB418" i="2"/>
  <c r="AM418" i="2"/>
  <c r="AN418" i="2"/>
  <c r="O416" i="2"/>
  <c r="BR419" i="2"/>
  <c r="BF416" i="2"/>
  <c r="AY417" i="2"/>
  <c r="AH418" i="2"/>
  <c r="V417" i="2"/>
  <c r="J419" i="2"/>
  <c r="BV421" i="2" l="1"/>
  <c r="BP421" i="2"/>
  <c r="BJ420" i="2"/>
  <c r="BD418" i="2"/>
  <c r="AX418" i="2"/>
  <c r="Z419" i="2"/>
  <c r="AR420" i="2"/>
  <c r="AL420" i="2"/>
  <c r="AF420" i="2"/>
  <c r="M419" i="2"/>
  <c r="N418" i="2"/>
  <c r="T419" i="2"/>
  <c r="H420" i="2"/>
  <c r="N506" i="1"/>
  <c r="H507" i="1"/>
  <c r="H508" i="1" s="1"/>
  <c r="H509" i="1" s="1"/>
  <c r="G816" i="1"/>
  <c r="F817" i="1"/>
  <c r="D288" i="1"/>
  <c r="E287" i="1"/>
  <c r="O275" i="1"/>
  <c r="P274" i="1"/>
  <c r="BQ420" i="2"/>
  <c r="BE417" i="2"/>
  <c r="AA419" i="2"/>
  <c r="AM419" i="2"/>
  <c r="O417" i="2"/>
  <c r="I420" i="2"/>
  <c r="AH419" i="2"/>
  <c r="BX420" i="2"/>
  <c r="BL419" i="2"/>
  <c r="AY418" i="2"/>
  <c r="AN419" i="2"/>
  <c r="AS419" i="2"/>
  <c r="V418" i="2"/>
  <c r="BW420" i="2"/>
  <c r="BK419" i="2"/>
  <c r="AZ418" i="2"/>
  <c r="AG419" i="2"/>
  <c r="U418" i="2"/>
  <c r="BR420" i="2"/>
  <c r="BF417" i="2"/>
  <c r="AB419" i="2"/>
  <c r="AT419" i="2"/>
  <c r="P417" i="2"/>
  <c r="J420" i="2"/>
  <c r="BV422" i="2" l="1"/>
  <c r="BP422" i="2"/>
  <c r="BJ421" i="2"/>
  <c r="BD419" i="2"/>
  <c r="Z420" i="2"/>
  <c r="AX419" i="2"/>
  <c r="AL421" i="2"/>
  <c r="AF421" i="2"/>
  <c r="AR421" i="2"/>
  <c r="M420" i="2"/>
  <c r="N419" i="2"/>
  <c r="T420" i="2"/>
  <c r="H421" i="2"/>
  <c r="H510" i="1"/>
  <c r="N509" i="1"/>
  <c r="G817" i="1"/>
  <c r="F818" i="1"/>
  <c r="D289" i="1"/>
  <c r="E288" i="1"/>
  <c r="O276" i="1"/>
  <c r="P275" i="1"/>
  <c r="BQ421" i="2"/>
  <c r="BE418" i="2"/>
  <c r="AZ419" i="2"/>
  <c r="AG420" i="2"/>
  <c r="U419" i="2"/>
  <c r="I421" i="2"/>
  <c r="BX421" i="2"/>
  <c r="BL420" i="2"/>
  <c r="AA420" i="2"/>
  <c r="AH420" i="2"/>
  <c r="AM420" i="2"/>
  <c r="P418" i="2"/>
  <c r="BW421" i="2"/>
  <c r="BK420" i="2"/>
  <c r="AB420" i="2"/>
  <c r="AS420" i="2"/>
  <c r="AT420" i="2"/>
  <c r="O418" i="2"/>
  <c r="BR421" i="2"/>
  <c r="BF418" i="2"/>
  <c r="AY419" i="2"/>
  <c r="AN420" i="2"/>
  <c r="V419" i="2"/>
  <c r="J421" i="2"/>
  <c r="BV423" i="2" l="1"/>
  <c r="BP423" i="2"/>
  <c r="BJ422" i="2"/>
  <c r="BD420" i="2"/>
  <c r="AX420" i="2"/>
  <c r="Z421" i="2"/>
  <c r="AF422" i="2"/>
  <c r="AR422" i="2"/>
  <c r="AL422" i="2"/>
  <c r="M421" i="2"/>
  <c r="N420" i="2"/>
  <c r="T421" i="2"/>
  <c r="H422" i="2"/>
  <c r="H511" i="1"/>
  <c r="N510" i="1"/>
  <c r="G818" i="1"/>
  <c r="F819" i="1"/>
  <c r="D290" i="1"/>
  <c r="E289" i="1"/>
  <c r="O277" i="1"/>
  <c r="P276" i="1"/>
  <c r="BQ422" i="2"/>
  <c r="BE419" i="2"/>
  <c r="AA421" i="2"/>
  <c r="AS421" i="2"/>
  <c r="U420" i="2"/>
  <c r="I422" i="2"/>
  <c r="BX422" i="2"/>
  <c r="BL421" i="2"/>
  <c r="AY420" i="2"/>
  <c r="AT421" i="2"/>
  <c r="AG421" i="2"/>
  <c r="P419" i="2"/>
  <c r="BW422" i="2"/>
  <c r="BK421" i="2"/>
  <c r="AZ420" i="2"/>
  <c r="AM421" i="2"/>
  <c r="AN421" i="2"/>
  <c r="O419" i="2"/>
  <c r="BR422" i="2"/>
  <c r="BF419" i="2"/>
  <c r="AB421" i="2"/>
  <c r="AH421" i="2"/>
  <c r="V420" i="2"/>
  <c r="J422" i="2"/>
  <c r="BV424" i="2" l="1"/>
  <c r="BP424" i="2"/>
  <c r="BJ423" i="2"/>
  <c r="BD421" i="2"/>
  <c r="Z422" i="2"/>
  <c r="AX421" i="2"/>
  <c r="AR423" i="2"/>
  <c r="AL423" i="2"/>
  <c r="AF423" i="2"/>
  <c r="M422" i="2"/>
  <c r="N421" i="2"/>
  <c r="T422" i="2"/>
  <c r="H423" i="2"/>
  <c r="N511" i="1"/>
  <c r="H512" i="1"/>
  <c r="F820" i="1"/>
  <c r="G819" i="1"/>
  <c r="D291" i="1"/>
  <c r="E290" i="1"/>
  <c r="O278" i="1"/>
  <c r="P277" i="1"/>
  <c r="BQ423" i="2"/>
  <c r="BE420" i="2"/>
  <c r="AB422" i="2"/>
  <c r="AM422" i="2"/>
  <c r="U421" i="2"/>
  <c r="I423" i="2"/>
  <c r="O420" i="2"/>
  <c r="BX423" i="2"/>
  <c r="BL422" i="2"/>
  <c r="AY421" i="2"/>
  <c r="AN422" i="2"/>
  <c r="AS422" i="2"/>
  <c r="P420" i="2"/>
  <c r="BW423" i="2"/>
  <c r="BK422" i="2"/>
  <c r="AZ421" i="2"/>
  <c r="AG422" i="2"/>
  <c r="AH422" i="2"/>
  <c r="BR423" i="2"/>
  <c r="BF420" i="2"/>
  <c r="AA422" i="2"/>
  <c r="AT422" i="2"/>
  <c r="V421" i="2"/>
  <c r="J423" i="2"/>
  <c r="BV425" i="2" l="1"/>
  <c r="BP425" i="2"/>
  <c r="BJ424" i="2"/>
  <c r="BD422" i="2"/>
  <c r="Z423" i="2"/>
  <c r="AX422" i="2"/>
  <c r="AL424" i="2"/>
  <c r="AF424" i="2"/>
  <c r="AR424" i="2"/>
  <c r="M423" i="2"/>
  <c r="N422" i="2"/>
  <c r="T423" i="2"/>
  <c r="H424" i="2"/>
  <c r="N512" i="1"/>
  <c r="H513" i="1"/>
  <c r="F821" i="1"/>
  <c r="G820" i="1"/>
  <c r="D292" i="1"/>
  <c r="E291" i="1"/>
  <c r="O279" i="1"/>
  <c r="P278" i="1"/>
  <c r="BQ424" i="2"/>
  <c r="BE421" i="2"/>
  <c r="AZ422" i="2"/>
  <c r="AG423" i="2"/>
  <c r="U422" i="2"/>
  <c r="I424" i="2"/>
  <c r="O421" i="2"/>
  <c r="BX424" i="2"/>
  <c r="BL423" i="2"/>
  <c r="AB423" i="2"/>
  <c r="AH423" i="2"/>
  <c r="AM423" i="2"/>
  <c r="P421" i="2"/>
  <c r="BW424" i="2"/>
  <c r="BK423" i="2"/>
  <c r="AA423" i="2"/>
  <c r="AS423" i="2"/>
  <c r="AT423" i="2"/>
  <c r="BR424" i="2"/>
  <c r="BF421" i="2"/>
  <c r="AY422" i="2"/>
  <c r="AN423" i="2"/>
  <c r="V422" i="2"/>
  <c r="J424" i="2"/>
  <c r="BV426" i="2" l="1"/>
  <c r="BP426" i="2"/>
  <c r="BJ425" i="2"/>
  <c r="BD423" i="2"/>
  <c r="AX423" i="2"/>
  <c r="Z424" i="2"/>
  <c r="AF425" i="2"/>
  <c r="AR425" i="2"/>
  <c r="AL425" i="2"/>
  <c r="M424" i="2"/>
  <c r="N423" i="2"/>
  <c r="T424" i="2"/>
  <c r="H425" i="2"/>
  <c r="N513" i="1"/>
  <c r="H514" i="1"/>
  <c r="F822" i="1"/>
  <c r="G821" i="1"/>
  <c r="D293" i="1"/>
  <c r="E292" i="1"/>
  <c r="O280" i="1"/>
  <c r="P279" i="1"/>
  <c r="BQ425" i="2"/>
  <c r="BE422" i="2"/>
  <c r="AB424" i="2"/>
  <c r="AS424" i="2"/>
  <c r="O422" i="2"/>
  <c r="I425" i="2"/>
  <c r="U423" i="2"/>
  <c r="AA424" i="2"/>
  <c r="AH424" i="2"/>
  <c r="BX425" i="2"/>
  <c r="BL424" i="2"/>
  <c r="AY423" i="2"/>
  <c r="AT424" i="2"/>
  <c r="AG424" i="2"/>
  <c r="V423" i="2"/>
  <c r="BR425" i="2"/>
  <c r="P422" i="2"/>
  <c r="BW425" i="2"/>
  <c r="BK424" i="2"/>
  <c r="AZ423" i="2"/>
  <c r="AM424" i="2"/>
  <c r="AN424" i="2"/>
  <c r="BF422" i="2"/>
  <c r="J425" i="2"/>
  <c r="BV427" i="2" l="1"/>
  <c r="BP427" i="2"/>
  <c r="BJ426" i="2"/>
  <c r="BD424" i="2"/>
  <c r="Z425" i="2"/>
  <c r="AX424" i="2"/>
  <c r="AR426" i="2"/>
  <c r="AL426" i="2"/>
  <c r="AF426" i="2"/>
  <c r="M425" i="2"/>
  <c r="N424" i="2"/>
  <c r="T425" i="2"/>
  <c r="H426" i="2"/>
  <c r="N514" i="1"/>
  <c r="H515" i="1"/>
  <c r="F823" i="1"/>
  <c r="G822" i="1"/>
  <c r="D294" i="1"/>
  <c r="E293" i="1"/>
  <c r="O281" i="1"/>
  <c r="P280" i="1"/>
  <c r="BQ426" i="2"/>
  <c r="BE423" i="2"/>
  <c r="AZ424" i="2"/>
  <c r="AM425" i="2"/>
  <c r="U424" i="2"/>
  <c r="I426" i="2"/>
  <c r="BF423" i="2"/>
  <c r="AT425" i="2"/>
  <c r="BX426" i="2"/>
  <c r="BL425" i="2"/>
  <c r="AB425" i="2"/>
  <c r="AN425" i="2"/>
  <c r="AS425" i="2"/>
  <c r="P423" i="2"/>
  <c r="AY424" i="2"/>
  <c r="V424" i="2"/>
  <c r="BW426" i="2"/>
  <c r="BK425" i="2"/>
  <c r="AA425" i="2"/>
  <c r="AG425" i="2"/>
  <c r="AH425" i="2"/>
  <c r="O423" i="2"/>
  <c r="BR426" i="2"/>
  <c r="J426" i="2"/>
  <c r="BV428" i="2" l="1"/>
  <c r="BP428" i="2"/>
  <c r="BJ427" i="2"/>
  <c r="BD425" i="2"/>
  <c r="AX425" i="2"/>
  <c r="Z426" i="2"/>
  <c r="AL427" i="2"/>
  <c r="AF427" i="2"/>
  <c r="AR427" i="2"/>
  <c r="M426" i="2"/>
  <c r="N425" i="2"/>
  <c r="T426" i="2"/>
  <c r="H427" i="2"/>
  <c r="N515" i="1"/>
  <c r="H516" i="1"/>
  <c r="G823" i="1"/>
  <c r="F824" i="1"/>
  <c r="D295" i="1"/>
  <c r="E294" i="1"/>
  <c r="O282" i="1"/>
  <c r="P281" i="1"/>
  <c r="BQ427" i="2"/>
  <c r="BE424" i="2"/>
  <c r="AB426" i="2"/>
  <c r="AG426" i="2"/>
  <c r="U425" i="2"/>
  <c r="I427" i="2"/>
  <c r="P424" i="2"/>
  <c r="AA426" i="2"/>
  <c r="AN426" i="2"/>
  <c r="BX427" i="2"/>
  <c r="BL426" i="2"/>
  <c r="AY425" i="2"/>
  <c r="AH426" i="2"/>
  <c r="AM426" i="2"/>
  <c r="BF424" i="2"/>
  <c r="V425" i="2"/>
  <c r="BW427" i="2"/>
  <c r="BK426" i="2"/>
  <c r="AZ425" i="2"/>
  <c r="AS426" i="2"/>
  <c r="AT426" i="2"/>
  <c r="O424" i="2"/>
  <c r="BR427" i="2"/>
  <c r="J427" i="2"/>
  <c r="BV429" i="2" l="1"/>
  <c r="BP429" i="2"/>
  <c r="BJ428" i="2"/>
  <c r="BD426" i="2"/>
  <c r="Z427" i="2"/>
  <c r="AX426" i="2"/>
  <c r="AF428" i="2"/>
  <c r="AR428" i="2"/>
  <c r="AL428" i="2"/>
  <c r="M427" i="2"/>
  <c r="N426" i="2"/>
  <c r="S485" i="2"/>
  <c r="T427" i="2"/>
  <c r="H428" i="2"/>
  <c r="N516" i="1"/>
  <c r="H517" i="1"/>
  <c r="H518" i="1" s="1"/>
  <c r="H519" i="1" s="1"/>
  <c r="H520" i="1" s="1"/>
  <c r="H521" i="1" s="1"/>
  <c r="H522" i="1" s="1"/>
  <c r="H523" i="1" s="1"/>
  <c r="H524" i="1" s="1"/>
  <c r="H525" i="1" s="1"/>
  <c r="F825" i="1"/>
  <c r="G824" i="1"/>
  <c r="D296" i="1"/>
  <c r="E295" i="1"/>
  <c r="O283" i="1"/>
  <c r="P282" i="1"/>
  <c r="BR428" i="2"/>
  <c r="BF425" i="2"/>
  <c r="AY426" i="2"/>
  <c r="AH427" i="2"/>
  <c r="P425" i="2"/>
  <c r="J428" i="2"/>
  <c r="AB427" i="2"/>
  <c r="V426" i="2"/>
  <c r="BQ428" i="2"/>
  <c r="BE425" i="2"/>
  <c r="AZ426" i="2"/>
  <c r="AS427" i="2"/>
  <c r="O425" i="2"/>
  <c r="I428" i="2"/>
  <c r="AT427" i="2"/>
  <c r="BX428" i="2"/>
  <c r="BL427" i="2"/>
  <c r="AG427" i="2"/>
  <c r="BW428" i="2"/>
  <c r="BK427" i="2"/>
  <c r="AA427" i="2"/>
  <c r="AM427" i="2"/>
  <c r="AN427" i="2"/>
  <c r="U426" i="2"/>
  <c r="BV430" i="2" l="1"/>
  <c r="BP430" i="2"/>
  <c r="BJ429" i="2"/>
  <c r="BD427" i="2"/>
  <c r="AX427" i="2"/>
  <c r="Z428" i="2"/>
  <c r="AR429" i="2"/>
  <c r="AL429" i="2"/>
  <c r="AF429" i="2"/>
  <c r="M428" i="2"/>
  <c r="N427" i="2"/>
  <c r="T428" i="2"/>
  <c r="H429" i="2"/>
  <c r="H526" i="1"/>
  <c r="H527" i="1" s="1"/>
  <c r="H528" i="1" s="1"/>
  <c r="H529" i="1" s="1"/>
  <c r="N525" i="1"/>
  <c r="G825" i="1"/>
  <c r="F826" i="1"/>
  <c r="D297" i="1"/>
  <c r="E296" i="1"/>
  <c r="O284" i="1"/>
  <c r="P283" i="1"/>
  <c r="BQ429" i="2"/>
  <c r="BE426" i="2"/>
  <c r="AB428" i="2"/>
  <c r="AM428" i="2"/>
  <c r="O426" i="2"/>
  <c r="I429" i="2"/>
  <c r="U427" i="2"/>
  <c r="BX429" i="2"/>
  <c r="BL428" i="2"/>
  <c r="AY427" i="2"/>
  <c r="AN428" i="2"/>
  <c r="AS428" i="2"/>
  <c r="V427" i="2"/>
  <c r="BW429" i="2"/>
  <c r="BK428" i="2"/>
  <c r="AZ427" i="2"/>
  <c r="AG428" i="2"/>
  <c r="AH428" i="2"/>
  <c r="BR429" i="2"/>
  <c r="BF426" i="2"/>
  <c r="AA428" i="2"/>
  <c r="AT428" i="2"/>
  <c r="P426" i="2"/>
  <c r="J429" i="2"/>
  <c r="BV431" i="2" l="1"/>
  <c r="BP431" i="2"/>
  <c r="BJ430" i="2"/>
  <c r="BD428" i="2"/>
  <c r="Z429" i="2"/>
  <c r="AX428" i="2"/>
  <c r="AL430" i="2"/>
  <c r="AF430" i="2"/>
  <c r="AR430" i="2"/>
  <c r="M429" i="2"/>
  <c r="N428" i="2"/>
  <c r="T429" i="2"/>
  <c r="H430" i="2"/>
  <c r="H530" i="1"/>
  <c r="H531" i="1" s="1"/>
  <c r="H532" i="1" s="1"/>
  <c r="H533" i="1" s="1"/>
  <c r="H534" i="1" s="1"/>
  <c r="H535" i="1" s="1"/>
  <c r="H536" i="1" s="1"/>
  <c r="N529" i="1"/>
  <c r="G826" i="1"/>
  <c r="F827" i="1"/>
  <c r="D298" i="1"/>
  <c r="E297" i="1"/>
  <c r="O285" i="1"/>
  <c r="P284" i="1"/>
  <c r="BQ430" i="2"/>
  <c r="BE427" i="2"/>
  <c r="AZ428" i="2"/>
  <c r="AG429" i="2"/>
  <c r="O427" i="2"/>
  <c r="I430" i="2"/>
  <c r="BX430" i="2"/>
  <c r="BL429" i="2"/>
  <c r="AB429" i="2"/>
  <c r="AH429" i="2"/>
  <c r="AM429" i="2"/>
  <c r="V428" i="2"/>
  <c r="BW430" i="2"/>
  <c r="BK429" i="2"/>
  <c r="AA429" i="2"/>
  <c r="AS429" i="2"/>
  <c r="AT429" i="2"/>
  <c r="U428" i="2"/>
  <c r="BR430" i="2"/>
  <c r="BF427" i="2"/>
  <c r="AY428" i="2"/>
  <c r="AN429" i="2"/>
  <c r="P427" i="2"/>
  <c r="J430" i="2"/>
  <c r="BV432" i="2" l="1"/>
  <c r="BP432" i="2"/>
  <c r="BJ431" i="2"/>
  <c r="BD429" i="2"/>
  <c r="AX429" i="2"/>
  <c r="Z430" i="2"/>
  <c r="AF431" i="2"/>
  <c r="AR431" i="2"/>
  <c r="AL431" i="2"/>
  <c r="M430" i="2"/>
  <c r="N429" i="2"/>
  <c r="T430" i="2"/>
  <c r="H431" i="2"/>
  <c r="H537" i="1"/>
  <c r="N536" i="1"/>
  <c r="G827" i="1"/>
  <c r="F828" i="1"/>
  <c r="D299" i="1"/>
  <c r="E298" i="1"/>
  <c r="O286" i="1"/>
  <c r="P285" i="1"/>
  <c r="BQ431" i="2"/>
  <c r="BE428" i="2"/>
  <c r="AB430" i="2"/>
  <c r="AS430" i="2"/>
  <c r="O428" i="2"/>
  <c r="I431" i="2"/>
  <c r="U429" i="2"/>
  <c r="BX431" i="2"/>
  <c r="BL430" i="2"/>
  <c r="AY429" i="2"/>
  <c r="AT430" i="2"/>
  <c r="AG430" i="2"/>
  <c r="V429" i="2"/>
  <c r="BW431" i="2"/>
  <c r="BK430" i="2"/>
  <c r="AZ429" i="2"/>
  <c r="AM430" i="2"/>
  <c r="AN430" i="2"/>
  <c r="BR431" i="2"/>
  <c r="BF428" i="2"/>
  <c r="AA430" i="2"/>
  <c r="AH430" i="2"/>
  <c r="P428" i="2"/>
  <c r="J431" i="2"/>
  <c r="BV433" i="2" l="1"/>
  <c r="BP433" i="2"/>
  <c r="BJ432" i="2"/>
  <c r="BD430" i="2"/>
  <c r="Z431" i="2"/>
  <c r="AX430" i="2"/>
  <c r="AR432" i="2"/>
  <c r="AL432" i="2"/>
  <c r="AF432" i="2"/>
  <c r="M431" i="2"/>
  <c r="N430" i="2"/>
  <c r="T431" i="2"/>
  <c r="H432" i="2"/>
  <c r="N537" i="1"/>
  <c r="H538" i="1"/>
  <c r="F829" i="1"/>
  <c r="G828" i="1"/>
  <c r="D300" i="1"/>
  <c r="E299" i="1"/>
  <c r="O287" i="1"/>
  <c r="P286" i="1"/>
  <c r="BQ432" i="2"/>
  <c r="BE429" i="2"/>
  <c r="AZ430" i="2"/>
  <c r="AM431" i="2"/>
  <c r="O429" i="2"/>
  <c r="I432" i="2"/>
  <c r="BX432" i="2"/>
  <c r="BL431" i="2"/>
  <c r="AB431" i="2"/>
  <c r="AN431" i="2"/>
  <c r="AS431" i="2"/>
  <c r="V430" i="2"/>
  <c r="BW432" i="2"/>
  <c r="BK431" i="2"/>
  <c r="AA431" i="2"/>
  <c r="AG431" i="2"/>
  <c r="AH431" i="2"/>
  <c r="U430" i="2"/>
  <c r="BR432" i="2"/>
  <c r="BF429" i="2"/>
  <c r="AY430" i="2"/>
  <c r="AT431" i="2"/>
  <c r="P429" i="2"/>
  <c r="J432" i="2"/>
  <c r="BV434" i="2" l="1"/>
  <c r="BP434" i="2"/>
  <c r="BJ433" i="2"/>
  <c r="BD431" i="2"/>
  <c r="AX431" i="2"/>
  <c r="Z432" i="2"/>
  <c r="AL433" i="2"/>
  <c r="AF433" i="2"/>
  <c r="AR433" i="2"/>
  <c r="M432" i="2"/>
  <c r="N431" i="2"/>
  <c r="T432" i="2"/>
  <c r="H433" i="2"/>
  <c r="N538" i="1"/>
  <c r="H539" i="1"/>
  <c r="G829" i="1"/>
  <c r="F830" i="1"/>
  <c r="D301" i="1"/>
  <c r="E300" i="1"/>
  <c r="O288" i="1"/>
  <c r="P287" i="1"/>
  <c r="BQ433" i="2"/>
  <c r="BE430" i="2"/>
  <c r="AB432" i="2"/>
  <c r="AG432" i="2"/>
  <c r="U431" i="2"/>
  <c r="I433" i="2"/>
  <c r="O430" i="2"/>
  <c r="BX433" i="2"/>
  <c r="BL432" i="2"/>
  <c r="AY431" i="2"/>
  <c r="AH432" i="2"/>
  <c r="AM432" i="2"/>
  <c r="P430" i="2"/>
  <c r="BW433" i="2"/>
  <c r="BK432" i="2"/>
  <c r="AZ431" i="2"/>
  <c r="AS432" i="2"/>
  <c r="AT432" i="2"/>
  <c r="BR433" i="2"/>
  <c r="BF430" i="2"/>
  <c r="AA432" i="2"/>
  <c r="AN432" i="2"/>
  <c r="V431" i="2"/>
  <c r="J433" i="2"/>
  <c r="BV435" i="2" l="1"/>
  <c r="BP435" i="2"/>
  <c r="BJ434" i="2"/>
  <c r="BD432" i="2"/>
  <c r="Z433" i="2"/>
  <c r="AX432" i="2"/>
  <c r="AF434" i="2"/>
  <c r="AR434" i="2"/>
  <c r="AL434" i="2"/>
  <c r="M433" i="2"/>
  <c r="S433" i="2"/>
  <c r="N432" i="2"/>
  <c r="S491" i="2"/>
  <c r="H434" i="2"/>
  <c r="N539" i="1"/>
  <c r="H540" i="1"/>
  <c r="G830" i="1"/>
  <c r="F831" i="1"/>
  <c r="D302" i="1"/>
  <c r="E301" i="1"/>
  <c r="O289" i="1"/>
  <c r="P288" i="1"/>
  <c r="BR434" i="2"/>
  <c r="BF431" i="2"/>
  <c r="AY432" i="2"/>
  <c r="AH433" i="2"/>
  <c r="V432" i="2"/>
  <c r="J434" i="2"/>
  <c r="BQ434" i="2"/>
  <c r="BE431" i="2"/>
  <c r="AZ432" i="2"/>
  <c r="AS433" i="2"/>
  <c r="U432" i="2"/>
  <c r="I434" i="2"/>
  <c r="BX434" i="2"/>
  <c r="BL433" i="2"/>
  <c r="AB433" i="2"/>
  <c r="AT433" i="2"/>
  <c r="AG433" i="2"/>
  <c r="P431" i="2"/>
  <c r="BW434" i="2"/>
  <c r="BK433" i="2"/>
  <c r="AA433" i="2"/>
  <c r="AM433" i="2"/>
  <c r="AN433" i="2"/>
  <c r="O431" i="2"/>
  <c r="BV436" i="2" l="1"/>
  <c r="BP436" i="2"/>
  <c r="BJ435" i="2"/>
  <c r="BD433" i="2"/>
  <c r="AX433" i="2"/>
  <c r="Z434" i="2"/>
  <c r="AR435" i="2"/>
  <c r="AL435" i="2"/>
  <c r="AF435" i="2"/>
  <c r="T433" i="2"/>
  <c r="M434" i="2"/>
  <c r="N433" i="2"/>
  <c r="S492" i="2"/>
  <c r="H435" i="2"/>
  <c r="N540" i="1"/>
  <c r="H541" i="1"/>
  <c r="G831" i="1"/>
  <c r="F832" i="1"/>
  <c r="D303" i="1"/>
  <c r="E302" i="1"/>
  <c r="O290" i="1"/>
  <c r="P289" i="1"/>
  <c r="BR435" i="2"/>
  <c r="BF432" i="2"/>
  <c r="AA434" i="2"/>
  <c r="AT434" i="2"/>
  <c r="P432" i="2"/>
  <c r="AS434" i="2"/>
  <c r="BQ435" i="2"/>
  <c r="BE432" i="2"/>
  <c r="AB434" i="2"/>
  <c r="AM434" i="2"/>
  <c r="O432" i="2"/>
  <c r="J435" i="2"/>
  <c r="BX435" i="2"/>
  <c r="BL434" i="2"/>
  <c r="AY433" i="2"/>
  <c r="AN434" i="2"/>
  <c r="BW435" i="2"/>
  <c r="BK434" i="2"/>
  <c r="AZ433" i="2"/>
  <c r="AG434" i="2"/>
  <c r="AH434" i="2"/>
  <c r="I435" i="2"/>
  <c r="BV437" i="2" l="1"/>
  <c r="BP437" i="2"/>
  <c r="BJ436" i="2"/>
  <c r="BD434" i="2"/>
  <c r="Z435" i="2"/>
  <c r="AX434" i="2"/>
  <c r="AL436" i="2"/>
  <c r="AF436" i="2"/>
  <c r="AR436" i="2"/>
  <c r="T434" i="2"/>
  <c r="T435" i="2" s="1"/>
  <c r="M435" i="2"/>
  <c r="N434" i="2"/>
  <c r="H436" i="2"/>
  <c r="N541" i="1"/>
  <c r="H542" i="1"/>
  <c r="G832" i="1"/>
  <c r="F833" i="1"/>
  <c r="D304" i="1"/>
  <c r="E303" i="1"/>
  <c r="O291" i="1"/>
  <c r="P290" i="1"/>
  <c r="BQ436" i="2"/>
  <c r="BE433" i="2"/>
  <c r="AZ434" i="2"/>
  <c r="AG435" i="2"/>
  <c r="U433" i="2"/>
  <c r="I436" i="2"/>
  <c r="V433" i="2"/>
  <c r="BX436" i="2"/>
  <c r="BL435" i="2"/>
  <c r="AA435" i="2"/>
  <c r="AH435" i="2"/>
  <c r="AM435" i="2"/>
  <c r="O433" i="2"/>
  <c r="BW436" i="2"/>
  <c r="BK435" i="2"/>
  <c r="AB435" i="2"/>
  <c r="AS435" i="2"/>
  <c r="AT435" i="2"/>
  <c r="BR436" i="2"/>
  <c r="BF433" i="2"/>
  <c r="AY434" i="2"/>
  <c r="AN435" i="2"/>
  <c r="P433" i="2"/>
  <c r="J436" i="2"/>
  <c r="BV438" i="2" l="1"/>
  <c r="BP438" i="2"/>
  <c r="BJ437" i="2"/>
  <c r="BD435" i="2"/>
  <c r="AX435" i="2"/>
  <c r="Z436" i="2"/>
  <c r="AF437" i="2"/>
  <c r="AR437" i="2"/>
  <c r="AL437" i="2"/>
  <c r="M436" i="2"/>
  <c r="N435" i="2"/>
  <c r="T436" i="2"/>
  <c r="H437" i="2"/>
  <c r="N542" i="1"/>
  <c r="H543" i="1"/>
  <c r="G833" i="1"/>
  <c r="F834" i="1"/>
  <c r="D305" i="1"/>
  <c r="E304" i="1"/>
  <c r="O292" i="1"/>
  <c r="P291" i="1"/>
  <c r="BQ437" i="2"/>
  <c r="BE434" i="2"/>
  <c r="AA436" i="2"/>
  <c r="AS436" i="2"/>
  <c r="P434" i="2"/>
  <c r="U435" i="2"/>
  <c r="J437" i="2"/>
  <c r="BX437" i="2"/>
  <c r="BL436" i="2"/>
  <c r="AY435" i="2"/>
  <c r="AT436" i="2"/>
  <c r="AG436" i="2"/>
  <c r="U434" i="2"/>
  <c r="I437" i="2"/>
  <c r="BW437" i="2"/>
  <c r="BK436" i="2"/>
  <c r="AZ435" i="2"/>
  <c r="AM436" i="2"/>
  <c r="AN436" i="2"/>
  <c r="O434" i="2"/>
  <c r="BR437" i="2"/>
  <c r="BF434" i="2"/>
  <c r="AB436" i="2"/>
  <c r="AH436" i="2"/>
  <c r="V434" i="2"/>
  <c r="V435" i="2"/>
  <c r="BV439" i="2" l="1"/>
  <c r="BP439" i="2"/>
  <c r="BJ438" i="2"/>
  <c r="BD436" i="2"/>
  <c r="Z437" i="2"/>
  <c r="AX436" i="2"/>
  <c r="AR438" i="2"/>
  <c r="AL438" i="2"/>
  <c r="AF438" i="2"/>
  <c r="M437" i="2"/>
  <c r="N436" i="2"/>
  <c r="T437" i="2"/>
  <c r="H438" i="2"/>
  <c r="N543" i="1"/>
  <c r="H544" i="1"/>
  <c r="F835" i="1"/>
  <c r="G834" i="1"/>
  <c r="D306" i="1"/>
  <c r="E305" i="1"/>
  <c r="O293" i="1"/>
  <c r="P292" i="1"/>
  <c r="BQ438" i="2"/>
  <c r="BE435" i="2"/>
  <c r="AZ436" i="2"/>
  <c r="AM437" i="2"/>
  <c r="U436" i="2"/>
  <c r="I438" i="2"/>
  <c r="BX438" i="2"/>
  <c r="BL437" i="2"/>
  <c r="AA437" i="2"/>
  <c r="AN437" i="2"/>
  <c r="AS437" i="2"/>
  <c r="P435" i="2"/>
  <c r="BW438" i="2"/>
  <c r="BK437" i="2"/>
  <c r="AB437" i="2"/>
  <c r="AG437" i="2"/>
  <c r="AH437" i="2"/>
  <c r="O435" i="2"/>
  <c r="BR438" i="2"/>
  <c r="BF435" i="2"/>
  <c r="AY436" i="2"/>
  <c r="AT437" i="2"/>
  <c r="V436" i="2"/>
  <c r="J438" i="2"/>
  <c r="BV440" i="2" l="1"/>
  <c r="BP440" i="2"/>
  <c r="BJ439" i="2"/>
  <c r="BD437" i="2"/>
  <c r="AX437" i="2"/>
  <c r="Z438" i="2"/>
  <c r="AL439" i="2"/>
  <c r="AF439" i="2"/>
  <c r="AR439" i="2"/>
  <c r="M438" i="2"/>
  <c r="N437" i="2"/>
  <c r="T438" i="2"/>
  <c r="H439" i="2"/>
  <c r="N544" i="1"/>
  <c r="H545" i="1"/>
  <c r="G835" i="1"/>
  <c r="F836" i="1"/>
  <c r="D307" i="1"/>
  <c r="E306" i="1"/>
  <c r="O294" i="1"/>
  <c r="P293" i="1"/>
  <c r="BQ439" i="2"/>
  <c r="BE436" i="2"/>
  <c r="AA438" i="2"/>
  <c r="AG438" i="2"/>
  <c r="U437" i="2"/>
  <c r="I439" i="2"/>
  <c r="O436" i="2"/>
  <c r="BX439" i="2"/>
  <c r="BL438" i="2"/>
  <c r="AY437" i="2"/>
  <c r="AH438" i="2"/>
  <c r="AM438" i="2"/>
  <c r="P436" i="2"/>
  <c r="BW439" i="2"/>
  <c r="BK438" i="2"/>
  <c r="AZ437" i="2"/>
  <c r="AS438" i="2"/>
  <c r="AT438" i="2"/>
  <c r="BR439" i="2"/>
  <c r="BF436" i="2"/>
  <c r="AB438" i="2"/>
  <c r="AN438" i="2"/>
  <c r="V437" i="2"/>
  <c r="J439" i="2"/>
  <c r="BV441" i="2" l="1"/>
  <c r="BP441" i="2"/>
  <c r="BJ440" i="2"/>
  <c r="BD438" i="2"/>
  <c r="Z439" i="2"/>
  <c r="AX438" i="2"/>
  <c r="AF440" i="2"/>
  <c r="AR440" i="2"/>
  <c r="AL440" i="2"/>
  <c r="M439" i="2"/>
  <c r="N438" i="2"/>
  <c r="S497" i="2"/>
  <c r="T439" i="2"/>
  <c r="H440" i="2"/>
  <c r="N545" i="1"/>
  <c r="H546" i="1"/>
  <c r="G836" i="1"/>
  <c r="F837" i="1"/>
  <c r="D308" i="1"/>
  <c r="E307" i="1"/>
  <c r="O295" i="1"/>
  <c r="P294" i="1"/>
  <c r="BR440" i="2"/>
  <c r="BF437" i="2"/>
  <c r="AY438" i="2"/>
  <c r="AH439" i="2"/>
  <c r="P437" i="2"/>
  <c r="J440" i="2"/>
  <c r="V438" i="2"/>
  <c r="BQ440" i="2"/>
  <c r="BE437" i="2"/>
  <c r="AZ438" i="2"/>
  <c r="AS439" i="2"/>
  <c r="O437" i="2"/>
  <c r="I440" i="2"/>
  <c r="BX440" i="2"/>
  <c r="BL439" i="2"/>
  <c r="AA439" i="2"/>
  <c r="AT439" i="2"/>
  <c r="AG439" i="2"/>
  <c r="BW440" i="2"/>
  <c r="BK439" i="2"/>
  <c r="AB439" i="2"/>
  <c r="AM439" i="2"/>
  <c r="AN439" i="2"/>
  <c r="U438" i="2"/>
  <c r="BV442" i="2" l="1"/>
  <c r="BP442" i="2"/>
  <c r="BJ441" i="2"/>
  <c r="BD439" i="2"/>
  <c r="AX439" i="2"/>
  <c r="Z440" i="2"/>
  <c r="AR441" i="2"/>
  <c r="AL441" i="2"/>
  <c r="AF441" i="2"/>
  <c r="M440" i="2"/>
  <c r="N439" i="2"/>
  <c r="S498" i="2"/>
  <c r="T440" i="2"/>
  <c r="H441" i="2"/>
  <c r="N546" i="1"/>
  <c r="H547" i="1"/>
  <c r="G837" i="1"/>
  <c r="F838" i="1"/>
  <c r="D309" i="1"/>
  <c r="E308" i="1"/>
  <c r="O296" i="1"/>
  <c r="P295" i="1"/>
  <c r="BR441" i="2"/>
  <c r="BF438" i="2"/>
  <c r="AB440" i="2"/>
  <c r="AT440" i="2"/>
  <c r="P438" i="2"/>
  <c r="J441" i="2"/>
  <c r="BQ441" i="2"/>
  <c r="BE438" i="2"/>
  <c r="AA440" i="2"/>
  <c r="AM440" i="2"/>
  <c r="O438" i="2"/>
  <c r="I441" i="2"/>
  <c r="U439" i="2"/>
  <c r="BX441" i="2"/>
  <c r="BL440" i="2"/>
  <c r="AY439" i="2"/>
  <c r="AN440" i="2"/>
  <c r="AS440" i="2"/>
  <c r="V439" i="2"/>
  <c r="BW441" i="2"/>
  <c r="BK440" i="2"/>
  <c r="AZ439" i="2"/>
  <c r="AG440" i="2"/>
  <c r="AH440" i="2"/>
  <c r="BV443" i="2" l="1"/>
  <c r="BP443" i="2"/>
  <c r="BJ442" i="2"/>
  <c r="BD440" i="2"/>
  <c r="Z441" i="2"/>
  <c r="AX440" i="2"/>
  <c r="AL442" i="2"/>
  <c r="AF442" i="2"/>
  <c r="AR442" i="2"/>
  <c r="M441" i="2"/>
  <c r="N440" i="2"/>
  <c r="T441" i="2"/>
  <c r="H442" i="2"/>
  <c r="N547" i="1"/>
  <c r="H548" i="1"/>
  <c r="F839" i="1"/>
  <c r="G838" i="1"/>
  <c r="D310" i="1"/>
  <c r="E309" i="1"/>
  <c r="O297" i="1"/>
  <c r="P296" i="1"/>
  <c r="BQ442" i="2"/>
  <c r="BE439" i="2"/>
  <c r="AZ440" i="2"/>
  <c r="AG441" i="2"/>
  <c r="O439" i="2"/>
  <c r="I442" i="2"/>
  <c r="V440" i="2"/>
  <c r="BX442" i="2"/>
  <c r="BL441" i="2"/>
  <c r="AA441" i="2"/>
  <c r="AH441" i="2"/>
  <c r="AM441" i="2"/>
  <c r="BW442" i="2"/>
  <c r="BK441" i="2"/>
  <c r="AB441" i="2"/>
  <c r="AS441" i="2"/>
  <c r="AT441" i="2"/>
  <c r="U440" i="2"/>
  <c r="BR442" i="2"/>
  <c r="BF439" i="2"/>
  <c r="AY440" i="2"/>
  <c r="AN441" i="2"/>
  <c r="P439" i="2"/>
  <c r="J442" i="2"/>
  <c r="BV444" i="2" l="1"/>
  <c r="BP444" i="2"/>
  <c r="BJ443" i="2"/>
  <c r="BD441" i="2"/>
  <c r="AX441" i="2"/>
  <c r="Z442" i="2"/>
  <c r="AF443" i="2"/>
  <c r="AR443" i="2"/>
  <c r="AL443" i="2"/>
  <c r="M442" i="2"/>
  <c r="N441" i="2"/>
  <c r="T442" i="2"/>
  <c r="H443" i="2"/>
  <c r="N548" i="1"/>
  <c r="H549" i="1"/>
  <c r="G839" i="1"/>
  <c r="F840" i="1"/>
  <c r="D311" i="1"/>
  <c r="E310" i="1"/>
  <c r="O298" i="1"/>
  <c r="P297" i="1"/>
  <c r="BQ443" i="2"/>
  <c r="BE440" i="2"/>
  <c r="AA442" i="2"/>
  <c r="AS442" i="2"/>
  <c r="U441" i="2"/>
  <c r="I443" i="2"/>
  <c r="O440" i="2"/>
  <c r="BX443" i="2"/>
  <c r="BL442" i="2"/>
  <c r="AY441" i="2"/>
  <c r="AT442" i="2"/>
  <c r="AG442" i="2"/>
  <c r="P440" i="2"/>
  <c r="BW443" i="2"/>
  <c r="BK442" i="2"/>
  <c r="AZ441" i="2"/>
  <c r="AM442" i="2"/>
  <c r="AN442" i="2"/>
  <c r="BR443" i="2"/>
  <c r="BF440" i="2"/>
  <c r="AB442" i="2"/>
  <c r="AH442" i="2"/>
  <c r="V441" i="2"/>
  <c r="J443" i="2"/>
  <c r="BV445" i="2" l="1"/>
  <c r="BP445" i="2"/>
  <c r="BJ444" i="2"/>
  <c r="BD442" i="2"/>
  <c r="Z443" i="2"/>
  <c r="AX442" i="2"/>
  <c r="AR444" i="2"/>
  <c r="AL444" i="2"/>
  <c r="AF444" i="2"/>
  <c r="M443" i="2"/>
  <c r="N442" i="2"/>
  <c r="T443" i="2"/>
  <c r="H444" i="2"/>
  <c r="N549" i="1"/>
  <c r="H550" i="1"/>
  <c r="F841" i="1"/>
  <c r="G840" i="1"/>
  <c r="D312" i="1"/>
  <c r="E311" i="1"/>
  <c r="O299" i="1"/>
  <c r="P298" i="1"/>
  <c r="BQ444" i="2"/>
  <c r="BE441" i="2"/>
  <c r="AZ442" i="2"/>
  <c r="AM443" i="2"/>
  <c r="V442" i="2"/>
  <c r="I444" i="2"/>
  <c r="P441" i="2"/>
  <c r="BX444" i="2"/>
  <c r="BL443" i="2"/>
  <c r="AA443" i="2"/>
  <c r="AN443" i="2"/>
  <c r="AS443" i="2"/>
  <c r="U442" i="2"/>
  <c r="BW444" i="2"/>
  <c r="BK443" i="2"/>
  <c r="AB443" i="2"/>
  <c r="AG443" i="2"/>
  <c r="AH443" i="2"/>
  <c r="BR444" i="2"/>
  <c r="BF441" i="2"/>
  <c r="AY442" i="2"/>
  <c r="AT443" i="2"/>
  <c r="O441" i="2"/>
  <c r="J444" i="2"/>
  <c r="BV446" i="2" l="1"/>
  <c r="BP446" i="2"/>
  <c r="BJ445" i="2"/>
  <c r="BD443" i="2"/>
  <c r="AX443" i="2"/>
  <c r="Z444" i="2"/>
  <c r="AL445" i="2"/>
  <c r="AF445" i="2"/>
  <c r="AR445" i="2"/>
  <c r="M444" i="2"/>
  <c r="N443" i="2"/>
  <c r="T444" i="2"/>
  <c r="H445" i="2"/>
  <c r="N550" i="1"/>
  <c r="H551" i="1"/>
  <c r="G841" i="1"/>
  <c r="F842" i="1"/>
  <c r="D313" i="1"/>
  <c r="E312" i="1"/>
  <c r="O300" i="1"/>
  <c r="P299" i="1"/>
  <c r="BQ445" i="2"/>
  <c r="BE442" i="2"/>
  <c r="AA444" i="2"/>
  <c r="AG444" i="2"/>
  <c r="U443" i="2"/>
  <c r="I445" i="2"/>
  <c r="O442" i="2"/>
  <c r="BX445" i="2"/>
  <c r="BL444" i="2"/>
  <c r="AY443" i="2"/>
  <c r="AH444" i="2"/>
  <c r="AM444" i="2"/>
  <c r="P442" i="2"/>
  <c r="BW445" i="2"/>
  <c r="BK444" i="2"/>
  <c r="AZ443" i="2"/>
  <c r="AS444" i="2"/>
  <c r="AT444" i="2"/>
  <c r="BR445" i="2"/>
  <c r="BF442" i="2"/>
  <c r="AB444" i="2"/>
  <c r="AN444" i="2"/>
  <c r="V443" i="2"/>
  <c r="J445" i="2"/>
  <c r="BV447" i="2" l="1"/>
  <c r="BP447" i="2"/>
  <c r="BJ446" i="2"/>
  <c r="BD444" i="2"/>
  <c r="Z445" i="2"/>
  <c r="AX444" i="2"/>
  <c r="AF446" i="2"/>
  <c r="AR446" i="2"/>
  <c r="AL446" i="2"/>
  <c r="M445" i="2"/>
  <c r="N444" i="2"/>
  <c r="T445" i="2"/>
  <c r="H446" i="2"/>
  <c r="N551" i="1"/>
  <c r="H552" i="1"/>
  <c r="G842" i="1"/>
  <c r="F843" i="1"/>
  <c r="D314" i="1"/>
  <c r="E313" i="1"/>
  <c r="O301" i="1"/>
  <c r="P300" i="1"/>
  <c r="BQ446" i="2"/>
  <c r="BE443" i="2"/>
  <c r="AZ444" i="2"/>
  <c r="AS445" i="2"/>
  <c r="O443" i="2"/>
  <c r="I446" i="2"/>
  <c r="AN445" i="2"/>
  <c r="BX446" i="2"/>
  <c r="BL445" i="2"/>
  <c r="AA445" i="2"/>
  <c r="AT445" i="2"/>
  <c r="AG445" i="2"/>
  <c r="V444" i="2"/>
  <c r="BW446" i="2"/>
  <c r="BK445" i="2"/>
  <c r="AB445" i="2"/>
  <c r="AM445" i="2"/>
  <c r="U444" i="2"/>
  <c r="BR446" i="2"/>
  <c r="BF443" i="2"/>
  <c r="AY444" i="2"/>
  <c r="AH445" i="2"/>
  <c r="P443" i="2"/>
  <c r="J446" i="2"/>
  <c r="BV448" i="2" l="1"/>
  <c r="BP448" i="2"/>
  <c r="BJ447" i="2"/>
  <c r="BD445" i="2"/>
  <c r="AX445" i="2"/>
  <c r="Z446" i="2"/>
  <c r="AR447" i="2"/>
  <c r="AL447" i="2"/>
  <c r="AF447" i="2"/>
  <c r="M446" i="2"/>
  <c r="N445" i="2"/>
  <c r="S504" i="2"/>
  <c r="T446" i="2"/>
  <c r="H447" i="2"/>
  <c r="N552" i="1"/>
  <c r="H553" i="1"/>
  <c r="G843" i="1"/>
  <c r="F844" i="1"/>
  <c r="D315" i="1"/>
  <c r="E314" i="1"/>
  <c r="O302" i="1"/>
  <c r="P301" i="1"/>
  <c r="BR447" i="2"/>
  <c r="BF444" i="2"/>
  <c r="AB446" i="2"/>
  <c r="AT446" i="2"/>
  <c r="P444" i="2"/>
  <c r="J447" i="2"/>
  <c r="BQ447" i="2"/>
  <c r="BE444" i="2"/>
  <c r="AA446" i="2"/>
  <c r="AM446" i="2"/>
  <c r="O444" i="2"/>
  <c r="I447" i="2"/>
  <c r="BX447" i="2"/>
  <c r="BL446" i="2"/>
  <c r="AY445" i="2"/>
  <c r="AN446" i="2"/>
  <c r="AS446" i="2"/>
  <c r="V445" i="2"/>
  <c r="BW447" i="2"/>
  <c r="BK446" i="2"/>
  <c r="AZ445" i="2"/>
  <c r="AG446" i="2"/>
  <c r="AH446" i="2"/>
  <c r="U445" i="2"/>
  <c r="BV449" i="2" l="1"/>
  <c r="BP449" i="2"/>
  <c r="BJ448" i="2"/>
  <c r="BD446" i="2"/>
  <c r="Z447" i="2"/>
  <c r="AX446" i="2"/>
  <c r="AL448" i="2"/>
  <c r="AF448" i="2"/>
  <c r="AR448" i="2"/>
  <c r="M447" i="2"/>
  <c r="N446" i="2"/>
  <c r="S505" i="2"/>
  <c r="T447" i="2"/>
  <c r="H448" i="2"/>
  <c r="N553" i="1"/>
  <c r="H554" i="1"/>
  <c r="F845" i="1"/>
  <c r="G844" i="1"/>
  <c r="D316" i="1"/>
  <c r="E315" i="1"/>
  <c r="O303" i="1"/>
  <c r="P302" i="1"/>
  <c r="BR448" i="2"/>
  <c r="BF445" i="2"/>
  <c r="AY446" i="2"/>
  <c r="AN447" i="2"/>
  <c r="P445" i="2"/>
  <c r="J448" i="2"/>
  <c r="BQ448" i="2"/>
  <c r="BE445" i="2"/>
  <c r="AZ446" i="2"/>
  <c r="AG447" i="2"/>
  <c r="O445" i="2"/>
  <c r="I448" i="2"/>
  <c r="BX448" i="2"/>
  <c r="BL447" i="2"/>
  <c r="AA447" i="2"/>
  <c r="AH447" i="2"/>
  <c r="AM447" i="2"/>
  <c r="U446" i="2"/>
  <c r="BW448" i="2"/>
  <c r="BK447" i="2"/>
  <c r="AB447" i="2"/>
  <c r="AS447" i="2"/>
  <c r="AT447" i="2"/>
  <c r="V446" i="2"/>
  <c r="BV450" i="2" l="1"/>
  <c r="BP450" i="2"/>
  <c r="BJ449" i="2"/>
  <c r="BD447" i="2"/>
  <c r="AX447" i="2"/>
  <c r="Z448" i="2"/>
  <c r="AF449" i="2"/>
  <c r="AR449" i="2"/>
  <c r="AL449" i="2"/>
  <c r="M448" i="2"/>
  <c r="N447" i="2"/>
  <c r="S506" i="2"/>
  <c r="T448" i="2"/>
  <c r="H449" i="2"/>
  <c r="N554" i="1"/>
  <c r="H555" i="1"/>
  <c r="G845" i="1"/>
  <c r="F846" i="1"/>
  <c r="D317" i="1"/>
  <c r="E316" i="1"/>
  <c r="O304" i="1"/>
  <c r="P303" i="1"/>
  <c r="BR449" i="2"/>
  <c r="BF446" i="2"/>
  <c r="AB448" i="2"/>
  <c r="AH448" i="2"/>
  <c r="P446" i="2"/>
  <c r="J449" i="2"/>
  <c r="V447" i="2"/>
  <c r="BQ449" i="2"/>
  <c r="BE446" i="2"/>
  <c r="AA448" i="2"/>
  <c r="AS448" i="2"/>
  <c r="O446" i="2"/>
  <c r="I449" i="2"/>
  <c r="BX449" i="2"/>
  <c r="BL448" i="2"/>
  <c r="AY447" i="2"/>
  <c r="AT448" i="2"/>
  <c r="AG448" i="2"/>
  <c r="BW449" i="2"/>
  <c r="BK448" i="2"/>
  <c r="AZ447" i="2"/>
  <c r="AM448" i="2"/>
  <c r="AN448" i="2"/>
  <c r="U447" i="2"/>
  <c r="BV451" i="2" l="1"/>
  <c r="BP451" i="2"/>
  <c r="BJ450" i="2"/>
  <c r="BD448" i="2"/>
  <c r="Z449" i="2"/>
  <c r="AX448" i="2"/>
  <c r="AR450" i="2"/>
  <c r="AL450" i="2"/>
  <c r="AF450" i="2"/>
  <c r="M449" i="2"/>
  <c r="N448" i="2"/>
  <c r="T449" i="2"/>
  <c r="H450" i="2"/>
  <c r="N555" i="1"/>
  <c r="Q555" i="1" s="1"/>
  <c r="H556" i="1"/>
  <c r="G846" i="1"/>
  <c r="F847" i="1"/>
  <c r="D318" i="1"/>
  <c r="E317" i="1"/>
  <c r="O305" i="1"/>
  <c r="P304" i="1"/>
  <c r="BQ450" i="2"/>
  <c r="BE447" i="2"/>
  <c r="AZ448" i="2"/>
  <c r="AM449" i="2"/>
  <c r="O447" i="2"/>
  <c r="I450" i="2"/>
  <c r="U448" i="2"/>
  <c r="BX450" i="2"/>
  <c r="BL449" i="2"/>
  <c r="AA449" i="2"/>
  <c r="AN449" i="2"/>
  <c r="AS449" i="2"/>
  <c r="V448" i="2"/>
  <c r="BW450" i="2"/>
  <c r="BK449" i="2"/>
  <c r="AB449" i="2"/>
  <c r="AG449" i="2"/>
  <c r="AH449" i="2"/>
  <c r="BR450" i="2"/>
  <c r="BF447" i="2"/>
  <c r="AY448" i="2"/>
  <c r="AT449" i="2"/>
  <c r="P447" i="2"/>
  <c r="J450" i="2"/>
  <c r="BV452" i="2" l="1"/>
  <c r="BP452" i="2"/>
  <c r="BJ451" i="2"/>
  <c r="BD449" i="2"/>
  <c r="AX449" i="2"/>
  <c r="Z450" i="2"/>
  <c r="AL451" i="2"/>
  <c r="AF451" i="2"/>
  <c r="AR451" i="2"/>
  <c r="M450" i="2"/>
  <c r="N449" i="2"/>
  <c r="T450" i="2"/>
  <c r="H451" i="2"/>
  <c r="R555" i="1"/>
  <c r="N556" i="1"/>
  <c r="Q556" i="1" s="1"/>
  <c r="H557" i="1"/>
  <c r="G847" i="1"/>
  <c r="F848" i="1"/>
  <c r="D319" i="1"/>
  <c r="E318" i="1"/>
  <c r="O306" i="1"/>
  <c r="P305" i="1"/>
  <c r="BR451" i="2"/>
  <c r="BF448" i="2"/>
  <c r="AB450" i="2"/>
  <c r="AN450" i="2"/>
  <c r="V449" i="2"/>
  <c r="J451" i="2"/>
  <c r="O448" i="2"/>
  <c r="BQ451" i="2"/>
  <c r="BE448" i="2"/>
  <c r="AA450" i="2"/>
  <c r="AG450" i="2"/>
  <c r="U449" i="2"/>
  <c r="I451" i="2"/>
  <c r="BX451" i="2"/>
  <c r="BL450" i="2"/>
  <c r="AY449" i="2"/>
  <c r="AH450" i="2"/>
  <c r="AM450" i="2"/>
  <c r="BW451" i="2"/>
  <c r="BK450" i="2"/>
  <c r="AZ449" i="2"/>
  <c r="AS450" i="2"/>
  <c r="AT450" i="2"/>
  <c r="P448" i="2"/>
  <c r="BV453" i="2" l="1"/>
  <c r="BP453" i="2"/>
  <c r="BJ452" i="2"/>
  <c r="BD450" i="2"/>
  <c r="Z451" i="2"/>
  <c r="AX450" i="2"/>
  <c r="AF452" i="2"/>
  <c r="AR452" i="2"/>
  <c r="AL452" i="2"/>
  <c r="M451" i="2"/>
  <c r="N450" i="2"/>
  <c r="T451" i="2"/>
  <c r="H452" i="2"/>
  <c r="R556" i="1"/>
  <c r="N557" i="1"/>
  <c r="Q557" i="1" s="1"/>
  <c r="H558" i="1"/>
  <c r="F849" i="1"/>
  <c r="G848" i="1"/>
  <c r="D320" i="1"/>
  <c r="E319" i="1"/>
  <c r="O307" i="1"/>
  <c r="P306" i="1"/>
  <c r="BR452" i="2"/>
  <c r="BF449" i="2"/>
  <c r="AY450" i="2"/>
  <c r="AH451" i="2"/>
  <c r="P449" i="2"/>
  <c r="J452" i="2"/>
  <c r="BQ452" i="2"/>
  <c r="BE449" i="2"/>
  <c r="AZ450" i="2"/>
  <c r="AS451" i="2"/>
  <c r="U450" i="2"/>
  <c r="I452" i="2"/>
  <c r="BX452" i="2"/>
  <c r="BL451" i="2"/>
  <c r="AA451" i="2"/>
  <c r="AT451" i="2"/>
  <c r="AG451" i="2"/>
  <c r="O449" i="2"/>
  <c r="BW452" i="2"/>
  <c r="BK451" i="2"/>
  <c r="AB451" i="2"/>
  <c r="AM451" i="2"/>
  <c r="AN451" i="2"/>
  <c r="V450" i="2"/>
  <c r="BV454" i="2" l="1"/>
  <c r="BP454" i="2"/>
  <c r="BJ453" i="2"/>
  <c r="BD451" i="2"/>
  <c r="AX451" i="2"/>
  <c r="Z452" i="2"/>
  <c r="AR453" i="2"/>
  <c r="AL453" i="2"/>
  <c r="AF453" i="2"/>
  <c r="M452" i="2"/>
  <c r="N451" i="2"/>
  <c r="T452" i="2"/>
  <c r="H453" i="2"/>
  <c r="R557" i="1"/>
  <c r="N558" i="1"/>
  <c r="Q558" i="1" s="1"/>
  <c r="H559" i="1"/>
  <c r="G849" i="1"/>
  <c r="F850" i="1"/>
  <c r="D321" i="1"/>
  <c r="E320" i="1"/>
  <c r="O308" i="1"/>
  <c r="P307" i="1"/>
  <c r="BR453" i="2"/>
  <c r="BF450" i="2"/>
  <c r="AB452" i="2"/>
  <c r="AT452" i="2"/>
  <c r="P450" i="2"/>
  <c r="J453" i="2"/>
  <c r="V451" i="2"/>
  <c r="BQ453" i="2"/>
  <c r="BE450" i="2"/>
  <c r="AA452" i="2"/>
  <c r="AM452" i="2"/>
  <c r="O450" i="2"/>
  <c r="I453" i="2"/>
  <c r="BX453" i="2"/>
  <c r="BL452" i="2"/>
  <c r="AY451" i="2"/>
  <c r="AN452" i="2"/>
  <c r="AS452" i="2"/>
  <c r="BW453" i="2"/>
  <c r="BK452" i="2"/>
  <c r="AZ451" i="2"/>
  <c r="AG452" i="2"/>
  <c r="AH452" i="2"/>
  <c r="U451" i="2"/>
  <c r="BV455" i="2" l="1"/>
  <c r="BP455" i="2"/>
  <c r="BJ454" i="2"/>
  <c r="BD452" i="2"/>
  <c r="Z453" i="2"/>
  <c r="AX452" i="2"/>
  <c r="AL454" i="2"/>
  <c r="AF454" i="2"/>
  <c r="AR454" i="2"/>
  <c r="M453" i="2"/>
  <c r="N452" i="2"/>
  <c r="T453" i="2"/>
  <c r="H454" i="2"/>
  <c r="R558" i="1"/>
  <c r="N559" i="1"/>
  <c r="Q559" i="1" s="1"/>
  <c r="H560" i="1"/>
  <c r="F851" i="1"/>
  <c r="G850" i="1"/>
  <c r="D322" i="1"/>
  <c r="E321" i="1"/>
  <c r="O309" i="1"/>
  <c r="P308" i="1"/>
  <c r="BR454" i="2"/>
  <c r="BF451" i="2"/>
  <c r="AY452" i="2"/>
  <c r="AN453" i="2"/>
  <c r="P451" i="2"/>
  <c r="J454" i="2"/>
  <c r="V452" i="2"/>
  <c r="BQ454" i="2"/>
  <c r="BE451" i="2"/>
  <c r="AZ452" i="2"/>
  <c r="AG453" i="2"/>
  <c r="O451" i="2"/>
  <c r="I454" i="2"/>
  <c r="BX454" i="2"/>
  <c r="BL453" i="2"/>
  <c r="AA453" i="2"/>
  <c r="AH453" i="2"/>
  <c r="AM453" i="2"/>
  <c r="BW454" i="2"/>
  <c r="BK453" i="2"/>
  <c r="AB453" i="2"/>
  <c r="AS453" i="2"/>
  <c r="AT453" i="2"/>
  <c r="U452" i="2"/>
  <c r="BV456" i="2" l="1"/>
  <c r="BP456" i="2"/>
  <c r="BJ455" i="2"/>
  <c r="BD453" i="2"/>
  <c r="AX453" i="2"/>
  <c r="Z454" i="2"/>
  <c r="AF455" i="2"/>
  <c r="AR455" i="2"/>
  <c r="AL455" i="2"/>
  <c r="M454" i="2"/>
  <c r="S454" i="2"/>
  <c r="N453" i="2"/>
  <c r="H455" i="2"/>
  <c r="R559" i="1"/>
  <c r="N560" i="1"/>
  <c r="Q560" i="1" s="1"/>
  <c r="H561" i="1"/>
  <c r="G851" i="1"/>
  <c r="F852" i="1"/>
  <c r="D323" i="1"/>
  <c r="E322" i="1"/>
  <c r="O310" i="1"/>
  <c r="P309" i="1"/>
  <c r="BR455" i="2"/>
  <c r="BF452" i="2"/>
  <c r="AB454" i="2"/>
  <c r="AH454" i="2"/>
  <c r="V453" i="2"/>
  <c r="J455" i="2"/>
  <c r="U453" i="2"/>
  <c r="BQ455" i="2"/>
  <c r="BE452" i="2"/>
  <c r="AA454" i="2"/>
  <c r="AS454" i="2"/>
  <c r="O452" i="2"/>
  <c r="I455" i="2"/>
  <c r="BX455" i="2"/>
  <c r="BL454" i="2"/>
  <c r="AY453" i="2"/>
  <c r="AT454" i="2"/>
  <c r="AG454" i="2"/>
  <c r="BW455" i="2"/>
  <c r="BK454" i="2"/>
  <c r="AZ453" i="2"/>
  <c r="AM454" i="2"/>
  <c r="AN454" i="2"/>
  <c r="P452" i="2"/>
  <c r="BV457" i="2" l="1"/>
  <c r="BP457" i="2"/>
  <c r="BJ456" i="2"/>
  <c r="BD454" i="2"/>
  <c r="Z455" i="2"/>
  <c r="AX454" i="2"/>
  <c r="AR456" i="2"/>
  <c r="AL456" i="2"/>
  <c r="AF456" i="2"/>
  <c r="T454" i="2"/>
  <c r="M455" i="2"/>
  <c r="S455" i="2"/>
  <c r="N454" i="2"/>
  <c r="H456" i="2"/>
  <c r="R560" i="1"/>
  <c r="N561" i="1"/>
  <c r="Q561" i="1" s="1"/>
  <c r="H562" i="1"/>
  <c r="F853" i="1"/>
  <c r="G852" i="1"/>
  <c r="D324" i="1"/>
  <c r="E323" i="1"/>
  <c r="O311" i="1"/>
  <c r="P310" i="1"/>
  <c r="BW456" i="2"/>
  <c r="BK455" i="2"/>
  <c r="AB455" i="2"/>
  <c r="AG455" i="2"/>
  <c r="AH455" i="2"/>
  <c r="I456" i="2"/>
  <c r="BR456" i="2"/>
  <c r="BF453" i="2"/>
  <c r="AY454" i="2"/>
  <c r="AT455" i="2"/>
  <c r="P453" i="2"/>
  <c r="J456" i="2"/>
  <c r="BQ456" i="2"/>
  <c r="BE453" i="2"/>
  <c r="AZ454" i="2"/>
  <c r="AM455" i="2"/>
  <c r="O453" i="2"/>
  <c r="BX456" i="2"/>
  <c r="BL455" i="2"/>
  <c r="AA455" i="2"/>
  <c r="AN455" i="2"/>
  <c r="AS455" i="2"/>
  <c r="BV458" i="2" l="1"/>
  <c r="BP458" i="2"/>
  <c r="BJ457" i="2"/>
  <c r="BD455" i="2"/>
  <c r="AX455" i="2"/>
  <c r="Z456" i="2"/>
  <c r="AL457" i="2"/>
  <c r="AF457" i="2"/>
  <c r="AR457" i="2"/>
  <c r="T455" i="2"/>
  <c r="M456" i="2"/>
  <c r="S456" i="2"/>
  <c r="N455" i="2"/>
  <c r="H457" i="2"/>
  <c r="R561" i="1"/>
  <c r="N562" i="1"/>
  <c r="Q562" i="1" s="1"/>
  <c r="H563" i="1"/>
  <c r="G853" i="1"/>
  <c r="F854" i="1"/>
  <c r="D325" i="1"/>
  <c r="E324" i="1"/>
  <c r="O312" i="1"/>
  <c r="P311" i="1"/>
  <c r="BW457" i="2"/>
  <c r="BK456" i="2"/>
  <c r="AZ455" i="2"/>
  <c r="AS456" i="2"/>
  <c r="AT456" i="2"/>
  <c r="O454" i="2"/>
  <c r="I457" i="2"/>
  <c r="AY455" i="2"/>
  <c r="AH456" i="2"/>
  <c r="BR457" i="2"/>
  <c r="BF454" i="2"/>
  <c r="AA456" i="2"/>
  <c r="AN456" i="2"/>
  <c r="V454" i="2"/>
  <c r="J457" i="2"/>
  <c r="BL456" i="2"/>
  <c r="AM456" i="2"/>
  <c r="BQ457" i="2"/>
  <c r="BE454" i="2"/>
  <c r="AB456" i="2"/>
  <c r="AG456" i="2"/>
  <c r="U454" i="2"/>
  <c r="BX457" i="2"/>
  <c r="P454" i="2"/>
  <c r="BV459" i="2" l="1"/>
  <c r="BP459" i="2"/>
  <c r="BJ458" i="2"/>
  <c r="BD456" i="2"/>
  <c r="Z457" i="2"/>
  <c r="AX456" i="2"/>
  <c r="AF458" i="2"/>
  <c r="AR458" i="2"/>
  <c r="AL458" i="2"/>
  <c r="T456" i="2"/>
  <c r="M457" i="2"/>
  <c r="S457" i="2"/>
  <c r="N456" i="2"/>
  <c r="S515" i="2"/>
  <c r="H458" i="2"/>
  <c r="R562" i="1"/>
  <c r="N563" i="1"/>
  <c r="Q563" i="1" s="1"/>
  <c r="H564" i="1"/>
  <c r="F855" i="1"/>
  <c r="G854" i="1"/>
  <c r="D326" i="1"/>
  <c r="E325" i="1"/>
  <c r="O313" i="1"/>
  <c r="P312" i="1"/>
  <c r="BX458" i="2"/>
  <c r="BL457" i="2"/>
  <c r="AA457" i="2"/>
  <c r="AT457" i="2"/>
  <c r="AG457" i="2"/>
  <c r="V455" i="2"/>
  <c r="J458" i="2"/>
  <c r="BE455" i="2"/>
  <c r="AS457" i="2"/>
  <c r="BW458" i="2"/>
  <c r="BK457" i="2"/>
  <c r="AB457" i="2"/>
  <c r="AM457" i="2"/>
  <c r="AN457" i="2"/>
  <c r="U455" i="2"/>
  <c r="AZ456" i="2"/>
  <c r="I458" i="2"/>
  <c r="BR458" i="2"/>
  <c r="BF455" i="2"/>
  <c r="AY456" i="2"/>
  <c r="AH457" i="2"/>
  <c r="P455" i="2"/>
  <c r="BQ458" i="2"/>
  <c r="O455" i="2"/>
  <c r="BV460" i="2" l="1"/>
  <c r="BP460" i="2"/>
  <c r="BJ459" i="2"/>
  <c r="BD457" i="2"/>
  <c r="AX457" i="2"/>
  <c r="Z458" i="2"/>
  <c r="AR459" i="2"/>
  <c r="AL459" i="2"/>
  <c r="AF459" i="2"/>
  <c r="T457" i="2"/>
  <c r="M458" i="2"/>
  <c r="S458" i="2"/>
  <c r="N457" i="2"/>
  <c r="S516" i="2"/>
  <c r="H459" i="2"/>
  <c r="R563" i="1"/>
  <c r="N564" i="1"/>
  <c r="Q564" i="1" s="1"/>
  <c r="H565" i="1"/>
  <c r="G855" i="1"/>
  <c r="F856" i="1"/>
  <c r="D327" i="1"/>
  <c r="E326" i="1"/>
  <c r="O314" i="1"/>
  <c r="P313" i="1"/>
  <c r="BX459" i="2"/>
  <c r="BL458" i="2"/>
  <c r="AY457" i="2"/>
  <c r="AN458" i="2"/>
  <c r="AS458" i="2"/>
  <c r="V456" i="2"/>
  <c r="U456" i="2"/>
  <c r="BE456" i="2"/>
  <c r="AM458" i="2"/>
  <c r="BW459" i="2"/>
  <c r="BK458" i="2"/>
  <c r="AZ457" i="2"/>
  <c r="AG458" i="2"/>
  <c r="AH458" i="2"/>
  <c r="J459" i="2"/>
  <c r="AB458" i="2"/>
  <c r="I459" i="2"/>
  <c r="BR459" i="2"/>
  <c r="BF456" i="2"/>
  <c r="AA458" i="2"/>
  <c r="AT458" i="2"/>
  <c r="P456" i="2"/>
  <c r="BQ459" i="2"/>
  <c r="O456" i="2"/>
  <c r="BV461" i="2" l="1"/>
  <c r="BP461" i="2"/>
  <c r="BJ460" i="2"/>
  <c r="BD458" i="2"/>
  <c r="Z459" i="2"/>
  <c r="AX458" i="2"/>
  <c r="AL460" i="2"/>
  <c r="AF460" i="2"/>
  <c r="AR460" i="2"/>
  <c r="T458" i="2"/>
  <c r="M459" i="2"/>
  <c r="S459" i="2"/>
  <c r="N458" i="2"/>
  <c r="H460" i="2"/>
  <c r="R564" i="1"/>
  <c r="N565" i="1"/>
  <c r="Q565" i="1" s="1"/>
  <c r="H566" i="1"/>
  <c r="G856" i="1"/>
  <c r="F857" i="1"/>
  <c r="D328" i="1"/>
  <c r="E327" i="1"/>
  <c r="O315" i="1"/>
  <c r="P314" i="1"/>
  <c r="BW460" i="2"/>
  <c r="BK459" i="2"/>
  <c r="AB459" i="2"/>
  <c r="AS459" i="2"/>
  <c r="AT459" i="2"/>
  <c r="U457" i="2"/>
  <c r="BX460" i="2"/>
  <c r="AH459" i="2"/>
  <c r="BR460" i="2"/>
  <c r="BF457" i="2"/>
  <c r="AY458" i="2"/>
  <c r="AN459" i="2"/>
  <c r="P457" i="2"/>
  <c r="J460" i="2"/>
  <c r="BL459" i="2"/>
  <c r="AM459" i="2"/>
  <c r="BQ460" i="2"/>
  <c r="BE457" i="2"/>
  <c r="AZ458" i="2"/>
  <c r="AG459" i="2"/>
  <c r="O457" i="2"/>
  <c r="I460" i="2"/>
  <c r="AA459" i="2"/>
  <c r="V457" i="2"/>
  <c r="BV462" i="2" l="1"/>
  <c r="BP462" i="2"/>
  <c r="BJ461" i="2"/>
  <c r="BD459" i="2"/>
  <c r="AX459" i="2"/>
  <c r="Z460" i="2"/>
  <c r="AF461" i="2"/>
  <c r="AR461" i="2"/>
  <c r="AL461" i="2"/>
  <c r="T459" i="2"/>
  <c r="M460" i="2"/>
  <c r="N459" i="2"/>
  <c r="H461" i="2"/>
  <c r="R565" i="1"/>
  <c r="N566" i="1"/>
  <c r="Q566" i="1" s="1"/>
  <c r="H567" i="1"/>
  <c r="H568" i="1" s="1"/>
  <c r="H569" i="1" s="1"/>
  <c r="H570" i="1" s="1"/>
  <c r="H571" i="1" s="1"/>
  <c r="H572" i="1" s="1"/>
  <c r="H573" i="1" s="1"/>
  <c r="H574" i="1" s="1"/>
  <c r="H575" i="1" s="1"/>
  <c r="H576" i="1" s="1"/>
  <c r="F858" i="1"/>
  <c r="G857" i="1"/>
  <c r="D329" i="1"/>
  <c r="E328" i="1"/>
  <c r="O316" i="1"/>
  <c r="P315" i="1"/>
  <c r="BR461" i="2"/>
  <c r="BF458" i="2"/>
  <c r="AA460" i="2"/>
  <c r="AH460" i="2"/>
  <c r="P458" i="2"/>
  <c r="J461" i="2"/>
  <c r="AT460" i="2"/>
  <c r="BQ461" i="2"/>
  <c r="BE458" i="2"/>
  <c r="AB460" i="2"/>
  <c r="AS460" i="2"/>
  <c r="O458" i="2"/>
  <c r="I461" i="2"/>
  <c r="V458" i="2"/>
  <c r="BX461" i="2"/>
  <c r="BL460" i="2"/>
  <c r="AY459" i="2"/>
  <c r="AG460" i="2"/>
  <c r="BW461" i="2"/>
  <c r="BK460" i="2"/>
  <c r="AZ459" i="2"/>
  <c r="AM460" i="2"/>
  <c r="AN460" i="2"/>
  <c r="U458" i="2"/>
  <c r="BV463" i="2" l="1"/>
  <c r="BP463" i="2"/>
  <c r="BJ462" i="2"/>
  <c r="BD460" i="2"/>
  <c r="Z461" i="2"/>
  <c r="AX460" i="2"/>
  <c r="AR462" i="2"/>
  <c r="AL462" i="2"/>
  <c r="AF462" i="2"/>
  <c r="T460" i="2"/>
  <c r="T461" i="2" s="1"/>
  <c r="M461" i="2"/>
  <c r="N460" i="2"/>
  <c r="H462" i="2"/>
  <c r="Q567" i="1"/>
  <c r="R566" i="1"/>
  <c r="H577" i="1"/>
  <c r="N576" i="1"/>
  <c r="G858" i="1"/>
  <c r="F859" i="1"/>
  <c r="D330" i="1"/>
  <c r="E329" i="1"/>
  <c r="O317" i="1"/>
  <c r="P316" i="1"/>
  <c r="BW462" i="2"/>
  <c r="BK461" i="2"/>
  <c r="AB461" i="2"/>
  <c r="AG461" i="2"/>
  <c r="AH461" i="2"/>
  <c r="V459" i="2"/>
  <c r="J462" i="2"/>
  <c r="BR462" i="2"/>
  <c r="BF459" i="2"/>
  <c r="AY460" i="2"/>
  <c r="AT461" i="2"/>
  <c r="P459" i="2"/>
  <c r="U459" i="2"/>
  <c r="BQ462" i="2"/>
  <c r="BE459" i="2"/>
  <c r="AZ460" i="2"/>
  <c r="AM461" i="2"/>
  <c r="I462" i="2"/>
  <c r="BX462" i="2"/>
  <c r="BL461" i="2"/>
  <c r="AA461" i="2"/>
  <c r="AN461" i="2"/>
  <c r="AS461" i="2"/>
  <c r="O459" i="2"/>
  <c r="BV464" i="2" l="1"/>
  <c r="BP464" i="2"/>
  <c r="BJ463" i="2"/>
  <c r="BD461" i="2"/>
  <c r="AX461" i="2"/>
  <c r="Z462" i="2"/>
  <c r="AL463" i="2"/>
  <c r="AF463" i="2"/>
  <c r="AR463" i="2"/>
  <c r="M462" i="2"/>
  <c r="N461" i="2"/>
  <c r="T462" i="2"/>
  <c r="H463" i="2"/>
  <c r="Q568" i="1"/>
  <c r="R567" i="1"/>
  <c r="H578" i="1"/>
  <c r="H579" i="1" s="1"/>
  <c r="H580" i="1" s="1"/>
  <c r="H581" i="1" s="1"/>
  <c r="H582" i="1" s="1"/>
  <c r="N577" i="1"/>
  <c r="F860" i="1"/>
  <c r="G859" i="1"/>
  <c r="D331" i="1"/>
  <c r="E330" i="1"/>
  <c r="O318" i="1"/>
  <c r="P317" i="1"/>
  <c r="BW463" i="2"/>
  <c r="BK462" i="2"/>
  <c r="AZ461" i="2"/>
  <c r="AS462" i="2"/>
  <c r="AT462" i="2"/>
  <c r="O460" i="2"/>
  <c r="I463" i="2"/>
  <c r="BR463" i="2"/>
  <c r="BF460" i="2"/>
  <c r="AB462" i="2"/>
  <c r="AN462" i="2"/>
  <c r="V461" i="2"/>
  <c r="V460" i="2"/>
  <c r="J463" i="2"/>
  <c r="BQ463" i="2"/>
  <c r="BE460" i="2"/>
  <c r="AA462" i="2"/>
  <c r="AG462" i="2"/>
  <c r="P460" i="2"/>
  <c r="U460" i="2"/>
  <c r="BX463" i="2"/>
  <c r="BL462" i="2"/>
  <c r="AY461" i="2"/>
  <c r="AH462" i="2"/>
  <c r="AM462" i="2"/>
  <c r="U461" i="2"/>
  <c r="BV465" i="2" l="1"/>
  <c r="BP465" i="2"/>
  <c r="BJ464" i="2"/>
  <c r="BD462" i="2"/>
  <c r="Z463" i="2"/>
  <c r="AX462" i="2"/>
  <c r="AF464" i="2"/>
  <c r="AR464" i="2"/>
  <c r="AL464" i="2"/>
  <c r="M463" i="2"/>
  <c r="N462" i="2"/>
  <c r="T463" i="2"/>
  <c r="H464" i="2"/>
  <c r="Q569" i="1"/>
  <c r="R568" i="1"/>
  <c r="H583" i="1"/>
  <c r="H584" i="1" s="1"/>
  <c r="H585" i="1" s="1"/>
  <c r="N582" i="1"/>
  <c r="F861" i="1"/>
  <c r="G860" i="1"/>
  <c r="D332" i="1"/>
  <c r="E331" i="1"/>
  <c r="O319" i="1"/>
  <c r="P318" i="1"/>
  <c r="BW464" i="2"/>
  <c r="BK463" i="2"/>
  <c r="AB463" i="2"/>
  <c r="AM463" i="2"/>
  <c r="AN463" i="2"/>
  <c r="O461" i="2"/>
  <c r="I464" i="2"/>
  <c r="BR464" i="2"/>
  <c r="BF461" i="2"/>
  <c r="AY462" i="2"/>
  <c r="AH463" i="2"/>
  <c r="V462" i="2"/>
  <c r="J464" i="2"/>
  <c r="BQ464" i="2"/>
  <c r="BE461" i="2"/>
  <c r="AZ462" i="2"/>
  <c r="AS463" i="2"/>
  <c r="U462" i="2"/>
  <c r="BX464" i="2"/>
  <c r="BL463" i="2"/>
  <c r="AA463" i="2"/>
  <c r="AT463" i="2"/>
  <c r="AG463" i="2"/>
  <c r="P461" i="2"/>
  <c r="BV466" i="2" l="1"/>
  <c r="BP466" i="2"/>
  <c r="BJ465" i="2"/>
  <c r="BD463" i="2"/>
  <c r="AX463" i="2"/>
  <c r="Z464" i="2"/>
  <c r="AR465" i="2"/>
  <c r="AL465" i="2"/>
  <c r="AF465" i="2"/>
  <c r="M464" i="2"/>
  <c r="N463" i="2"/>
  <c r="T464" i="2"/>
  <c r="H465" i="2"/>
  <c r="Q570" i="1"/>
  <c r="R569" i="1"/>
  <c r="H586" i="1"/>
  <c r="N585" i="1"/>
  <c r="G861" i="1"/>
  <c r="F862" i="1"/>
  <c r="D333" i="1"/>
  <c r="E332" i="1"/>
  <c r="O320" i="1"/>
  <c r="P319" i="1"/>
  <c r="BW465" i="2"/>
  <c r="BK464" i="2"/>
  <c r="AZ463" i="2"/>
  <c r="AG464" i="2"/>
  <c r="AH464" i="2"/>
  <c r="O462" i="2"/>
  <c r="BR465" i="2"/>
  <c r="BF462" i="2"/>
  <c r="AB464" i="2"/>
  <c r="AT464" i="2"/>
  <c r="V463" i="2"/>
  <c r="J465" i="2"/>
  <c r="BQ465" i="2"/>
  <c r="BE462" i="2"/>
  <c r="AA464" i="2"/>
  <c r="AM464" i="2"/>
  <c r="U463" i="2"/>
  <c r="I465" i="2"/>
  <c r="BX465" i="2"/>
  <c r="BL464" i="2"/>
  <c r="AY463" i="2"/>
  <c r="AN464" i="2"/>
  <c r="AS464" i="2"/>
  <c r="P462" i="2"/>
  <c r="BV467" i="2" l="1"/>
  <c r="BP467" i="2"/>
  <c r="BJ466" i="2"/>
  <c r="BD464" i="2"/>
  <c r="Z465" i="2"/>
  <c r="AX464" i="2"/>
  <c r="AL466" i="2"/>
  <c r="AF466" i="2"/>
  <c r="AR466" i="2"/>
  <c r="M465" i="2"/>
  <c r="S465" i="2"/>
  <c r="N464" i="2"/>
  <c r="H466" i="2"/>
  <c r="Q571" i="1"/>
  <c r="R570" i="1"/>
  <c r="H587" i="1"/>
  <c r="N586" i="1"/>
  <c r="G862" i="1"/>
  <c r="F863" i="1"/>
  <c r="D334" i="1"/>
  <c r="E333" i="1"/>
  <c r="O321" i="1"/>
  <c r="P320" i="1"/>
  <c r="BW466" i="2"/>
  <c r="BK465" i="2"/>
  <c r="AB465" i="2"/>
  <c r="AS465" i="2"/>
  <c r="AT465" i="2"/>
  <c r="U464" i="2"/>
  <c r="I466" i="2"/>
  <c r="BR466" i="2"/>
  <c r="BF463" i="2"/>
  <c r="AY464" i="2"/>
  <c r="AN465" i="2"/>
  <c r="P463" i="2"/>
  <c r="J466" i="2"/>
  <c r="BQ466" i="2"/>
  <c r="BE463" i="2"/>
  <c r="AZ464" i="2"/>
  <c r="AG465" i="2"/>
  <c r="O463" i="2"/>
  <c r="BX466" i="2"/>
  <c r="BL465" i="2"/>
  <c r="AA465" i="2"/>
  <c r="AH465" i="2"/>
  <c r="AM465" i="2"/>
  <c r="V464" i="2"/>
  <c r="BV468" i="2" l="1"/>
  <c r="BP468" i="2"/>
  <c r="BJ467" i="2"/>
  <c r="BD465" i="2"/>
  <c r="AX465" i="2"/>
  <c r="Z466" i="2"/>
  <c r="AF467" i="2"/>
  <c r="AR467" i="2"/>
  <c r="AL467" i="2"/>
  <c r="T465" i="2"/>
  <c r="M466" i="2"/>
  <c r="S466" i="2"/>
  <c r="N465" i="2"/>
  <c r="H467" i="2"/>
  <c r="Q572" i="1"/>
  <c r="R571" i="1"/>
  <c r="N587" i="1"/>
  <c r="H588" i="1"/>
  <c r="F864" i="1"/>
  <c r="G863" i="1"/>
  <c r="D335" i="1"/>
  <c r="E334" i="1"/>
  <c r="O322" i="1"/>
  <c r="P321" i="1"/>
  <c r="BX467" i="2"/>
  <c r="BL466" i="2"/>
  <c r="AY465" i="2"/>
  <c r="AT466" i="2"/>
  <c r="AG466" i="2"/>
  <c r="J467" i="2"/>
  <c r="BW467" i="2"/>
  <c r="BK466" i="2"/>
  <c r="AZ465" i="2"/>
  <c r="AM466" i="2"/>
  <c r="AN466" i="2"/>
  <c r="I467" i="2"/>
  <c r="BR467" i="2"/>
  <c r="BF464" i="2"/>
  <c r="AB466" i="2"/>
  <c r="AH466" i="2"/>
  <c r="P464" i="2"/>
  <c r="BQ467" i="2"/>
  <c r="BE464" i="2"/>
  <c r="AA466" i="2"/>
  <c r="AS466" i="2"/>
  <c r="O464" i="2"/>
  <c r="BV469" i="2" l="1"/>
  <c r="BP469" i="2"/>
  <c r="BJ468" i="2"/>
  <c r="BD466" i="2"/>
  <c r="Z467" i="2"/>
  <c r="AX466" i="2"/>
  <c r="AR468" i="2"/>
  <c r="AL468" i="2"/>
  <c r="AF468" i="2"/>
  <c r="T466" i="2"/>
  <c r="M467" i="2"/>
  <c r="S467" i="2"/>
  <c r="N466" i="2"/>
  <c r="H468" i="2"/>
  <c r="Q573" i="1"/>
  <c r="R572" i="1"/>
  <c r="N588" i="1"/>
  <c r="H589" i="1"/>
  <c r="G864" i="1"/>
  <c r="F865" i="1"/>
  <c r="D336" i="1"/>
  <c r="E335" i="1"/>
  <c r="O323" i="1"/>
  <c r="P322" i="1"/>
  <c r="BX468" i="2"/>
  <c r="BL467" i="2"/>
  <c r="AA467" i="2"/>
  <c r="AN467" i="2"/>
  <c r="AS467" i="2"/>
  <c r="P465" i="2"/>
  <c r="J468" i="2"/>
  <c r="BW468" i="2"/>
  <c r="BK467" i="2"/>
  <c r="AB467" i="2"/>
  <c r="AG467" i="2"/>
  <c r="AH467" i="2"/>
  <c r="O465" i="2"/>
  <c r="BR468" i="2"/>
  <c r="BF465" i="2"/>
  <c r="AY466" i="2"/>
  <c r="AT467" i="2"/>
  <c r="V465" i="2"/>
  <c r="BQ468" i="2"/>
  <c r="BE465" i="2"/>
  <c r="AZ466" i="2"/>
  <c r="AM467" i="2"/>
  <c r="U465" i="2"/>
  <c r="I468" i="2"/>
  <c r="BV470" i="2" l="1"/>
  <c r="BP470" i="2"/>
  <c r="BJ469" i="2"/>
  <c r="BD467" i="2"/>
  <c r="AX467" i="2"/>
  <c r="Z468" i="2"/>
  <c r="AL469" i="2"/>
  <c r="AF469" i="2"/>
  <c r="AR469" i="2"/>
  <c r="T467" i="2"/>
  <c r="M468" i="2"/>
  <c r="S468" i="2"/>
  <c r="N467" i="2"/>
  <c r="H469" i="2"/>
  <c r="R573" i="1"/>
  <c r="Q574" i="1"/>
  <c r="H590" i="1"/>
  <c r="N589" i="1"/>
  <c r="F866" i="1"/>
  <c r="G865" i="1"/>
  <c r="D337" i="1"/>
  <c r="E336" i="1"/>
  <c r="O324" i="1"/>
  <c r="P323" i="1"/>
  <c r="BX469" i="2"/>
  <c r="BL468" i="2"/>
  <c r="AY467" i="2"/>
  <c r="AH468" i="2"/>
  <c r="AM468" i="2"/>
  <c r="V466" i="2"/>
  <c r="J469" i="2"/>
  <c r="BW469" i="2"/>
  <c r="BK468" i="2"/>
  <c r="AZ467" i="2"/>
  <c r="AS468" i="2"/>
  <c r="AT468" i="2"/>
  <c r="U466" i="2"/>
  <c r="BR469" i="2"/>
  <c r="BF466" i="2"/>
  <c r="AA468" i="2"/>
  <c r="AN468" i="2"/>
  <c r="P466" i="2"/>
  <c r="BQ469" i="2"/>
  <c r="BE466" i="2"/>
  <c r="AB468" i="2"/>
  <c r="AG468" i="2"/>
  <c r="O466" i="2"/>
  <c r="I469" i="2"/>
  <c r="BV471" i="2" l="1"/>
  <c r="BP471" i="2"/>
  <c r="BJ470" i="2"/>
  <c r="BD468" i="2"/>
  <c r="Z469" i="2"/>
  <c r="AX468" i="2"/>
  <c r="AF470" i="2"/>
  <c r="AR470" i="2"/>
  <c r="AL470" i="2"/>
  <c r="T468" i="2"/>
  <c r="M469" i="2"/>
  <c r="S469" i="2"/>
  <c r="N468" i="2"/>
  <c r="S527" i="2"/>
  <c r="H470" i="2"/>
  <c r="N590" i="1"/>
  <c r="H591" i="1"/>
  <c r="H592" i="1" s="1"/>
  <c r="H593" i="1" s="1"/>
  <c r="H594" i="1" s="1"/>
  <c r="Q575" i="1"/>
  <c r="R574" i="1"/>
  <c r="F867" i="1"/>
  <c r="G866" i="1"/>
  <c r="D338" i="1"/>
  <c r="E337" i="1"/>
  <c r="O325" i="1"/>
  <c r="P324" i="1"/>
  <c r="BQ470" i="2"/>
  <c r="BE467" i="2"/>
  <c r="AZ468" i="2"/>
  <c r="AS469" i="2"/>
  <c r="O467" i="2"/>
  <c r="I470" i="2"/>
  <c r="U467" i="2"/>
  <c r="BX470" i="2"/>
  <c r="BL469" i="2"/>
  <c r="AA469" i="2"/>
  <c r="AT469" i="2"/>
  <c r="AG469" i="2"/>
  <c r="V467" i="2"/>
  <c r="BW470" i="2"/>
  <c r="BK469" i="2"/>
  <c r="AB469" i="2"/>
  <c r="AM469" i="2"/>
  <c r="AN469" i="2"/>
  <c r="BR470" i="2"/>
  <c r="BF467" i="2"/>
  <c r="AY468" i="2"/>
  <c r="AH469" i="2"/>
  <c r="P467" i="2"/>
  <c r="J470" i="2"/>
  <c r="BV472" i="2" l="1"/>
  <c r="BP472" i="2"/>
  <c r="BJ471" i="2"/>
  <c r="BD469" i="2"/>
  <c r="AX469" i="2"/>
  <c r="Z470" i="2"/>
  <c r="AR471" i="2"/>
  <c r="AL471" i="2"/>
  <c r="AF471" i="2"/>
  <c r="T469" i="2"/>
  <c r="M470" i="2"/>
  <c r="N469" i="2"/>
  <c r="H471" i="2"/>
  <c r="Q576" i="1"/>
  <c r="R575" i="1"/>
  <c r="N594" i="1"/>
  <c r="H595" i="1"/>
  <c r="F868" i="1"/>
  <c r="G867" i="1"/>
  <c r="D339" i="1"/>
  <c r="E338" i="1"/>
  <c r="O326" i="1"/>
  <c r="P325" i="1"/>
  <c r="BW471" i="2"/>
  <c r="BK470" i="2"/>
  <c r="AZ469" i="2"/>
  <c r="AG470" i="2"/>
  <c r="AH470" i="2"/>
  <c r="P468" i="2"/>
  <c r="I471" i="2"/>
  <c r="BR471" i="2"/>
  <c r="BF468" i="2"/>
  <c r="AA470" i="2"/>
  <c r="AT470" i="2"/>
  <c r="O468" i="2"/>
  <c r="J471" i="2"/>
  <c r="BQ471" i="2"/>
  <c r="BE468" i="2"/>
  <c r="AB470" i="2"/>
  <c r="AM470" i="2"/>
  <c r="V468" i="2"/>
  <c r="BX471" i="2"/>
  <c r="BL470" i="2"/>
  <c r="AY469" i="2"/>
  <c r="AN470" i="2"/>
  <c r="AS470" i="2"/>
  <c r="U468" i="2"/>
  <c r="BV473" i="2" l="1"/>
  <c r="BP473" i="2"/>
  <c r="BJ472" i="2"/>
  <c r="BD470" i="2"/>
  <c r="Z471" i="2"/>
  <c r="AX470" i="2"/>
  <c r="AL472" i="2"/>
  <c r="AF472" i="2"/>
  <c r="AR472" i="2"/>
  <c r="T470" i="2"/>
  <c r="M471" i="2"/>
  <c r="N470" i="2"/>
  <c r="H472" i="2"/>
  <c r="Q577" i="1"/>
  <c r="R576" i="1"/>
  <c r="N595" i="1"/>
  <c r="H596" i="1"/>
  <c r="F869" i="1"/>
  <c r="G868" i="1"/>
  <c r="D340" i="1"/>
  <c r="E339" i="1"/>
  <c r="O327" i="1"/>
  <c r="P326" i="1"/>
  <c r="BW472" i="2"/>
  <c r="BK471" i="2"/>
  <c r="AB471" i="2"/>
  <c r="AS471" i="2"/>
  <c r="AT471" i="2"/>
  <c r="O469" i="2"/>
  <c r="BR472" i="2"/>
  <c r="BF469" i="2"/>
  <c r="AY470" i="2"/>
  <c r="AN471" i="2"/>
  <c r="V469" i="2"/>
  <c r="J472" i="2"/>
  <c r="BQ472" i="2"/>
  <c r="BE469" i="2"/>
  <c r="AZ470" i="2"/>
  <c r="AG471" i="2"/>
  <c r="U469" i="2"/>
  <c r="I472" i="2"/>
  <c r="BX472" i="2"/>
  <c r="BL471" i="2"/>
  <c r="AA471" i="2"/>
  <c r="AH471" i="2"/>
  <c r="AM471" i="2"/>
  <c r="P469" i="2"/>
  <c r="BV474" i="2" l="1"/>
  <c r="BP474" i="2"/>
  <c r="BJ473" i="2"/>
  <c r="BD471" i="2"/>
  <c r="AX471" i="2"/>
  <c r="Z472" i="2"/>
  <c r="AF473" i="2"/>
  <c r="AR473" i="2"/>
  <c r="AL473" i="2"/>
  <c r="T471" i="2"/>
  <c r="M472" i="2"/>
  <c r="N471" i="2"/>
  <c r="H473" i="2"/>
  <c r="R577" i="1"/>
  <c r="Q578" i="1"/>
  <c r="N596" i="1"/>
  <c r="H597" i="1"/>
  <c r="G869" i="1"/>
  <c r="F870" i="1"/>
  <c r="D341" i="1"/>
  <c r="E340" i="1"/>
  <c r="O328" i="1"/>
  <c r="P327" i="1"/>
  <c r="BW473" i="2"/>
  <c r="BK472" i="2"/>
  <c r="AZ471" i="2"/>
  <c r="AM472" i="2"/>
  <c r="AN472" i="2"/>
  <c r="U470" i="2"/>
  <c r="O470" i="2"/>
  <c r="BR473" i="2"/>
  <c r="BF470" i="2"/>
  <c r="AB472" i="2"/>
  <c r="AH472" i="2"/>
  <c r="P470" i="2"/>
  <c r="J473" i="2"/>
  <c r="BQ473" i="2"/>
  <c r="BE470" i="2"/>
  <c r="AA472" i="2"/>
  <c r="AS472" i="2"/>
  <c r="I473" i="2"/>
  <c r="BX473" i="2"/>
  <c r="BL472" i="2"/>
  <c r="AY471" i="2"/>
  <c r="AT472" i="2"/>
  <c r="AG472" i="2"/>
  <c r="V470" i="2"/>
  <c r="BV475" i="2" l="1"/>
  <c r="BP475" i="2"/>
  <c r="BJ474" i="2"/>
  <c r="BD472" i="2"/>
  <c r="Z473" i="2"/>
  <c r="AX472" i="2"/>
  <c r="AR474" i="2"/>
  <c r="AL474" i="2"/>
  <c r="AF474" i="2"/>
  <c r="T472" i="2"/>
  <c r="T473" i="2" s="1"/>
  <c r="M473" i="2"/>
  <c r="N472" i="2"/>
  <c r="H474" i="2"/>
  <c r="N597" i="1"/>
  <c r="H598" i="1"/>
  <c r="R578" i="1"/>
  <c r="Q579" i="1"/>
  <c r="G870" i="1"/>
  <c r="F871" i="1"/>
  <c r="D342" i="1"/>
  <c r="E341" i="1"/>
  <c r="O329" i="1"/>
  <c r="P328" i="1"/>
  <c r="BW474" i="2"/>
  <c r="BK473" i="2"/>
  <c r="AB473" i="2"/>
  <c r="AG473" i="2"/>
  <c r="AH473" i="2"/>
  <c r="V471" i="2"/>
  <c r="I474" i="2"/>
  <c r="BR474" i="2"/>
  <c r="BF471" i="2"/>
  <c r="AY472" i="2"/>
  <c r="AT473" i="2"/>
  <c r="P471" i="2"/>
  <c r="J474" i="2"/>
  <c r="BQ474" i="2"/>
  <c r="BE471" i="2"/>
  <c r="AZ472" i="2"/>
  <c r="AM473" i="2"/>
  <c r="U471" i="2"/>
  <c r="BX474" i="2"/>
  <c r="BL473" i="2"/>
  <c r="AA473" i="2"/>
  <c r="AN473" i="2"/>
  <c r="AS473" i="2"/>
  <c r="O471" i="2"/>
  <c r="BV476" i="2" l="1"/>
  <c r="BP476" i="2"/>
  <c r="BJ475" i="2"/>
  <c r="BD473" i="2"/>
  <c r="AX473" i="2"/>
  <c r="Z474" i="2"/>
  <c r="AL475" i="2"/>
  <c r="AF475" i="2"/>
  <c r="AR475" i="2"/>
  <c r="M474" i="2"/>
  <c r="N473" i="2"/>
  <c r="T474" i="2"/>
  <c r="H475" i="2"/>
  <c r="Q580" i="1"/>
  <c r="R579" i="1"/>
  <c r="H599" i="1"/>
  <c r="N598" i="1"/>
  <c r="G871" i="1"/>
  <c r="F872" i="1"/>
  <c r="D343" i="1"/>
  <c r="E342" i="1"/>
  <c r="O330" i="1"/>
  <c r="P329" i="1"/>
  <c r="BW475" i="2"/>
  <c r="BK474" i="2"/>
  <c r="AZ473" i="2"/>
  <c r="AS474" i="2"/>
  <c r="AT474" i="2"/>
  <c r="U472" i="2"/>
  <c r="I475" i="2"/>
  <c r="BR475" i="2"/>
  <c r="BF472" i="2"/>
  <c r="AB474" i="2"/>
  <c r="AN474" i="2"/>
  <c r="V473" i="2"/>
  <c r="P472" i="2"/>
  <c r="O472" i="2"/>
  <c r="BQ475" i="2"/>
  <c r="BE472" i="2"/>
  <c r="AA474" i="2"/>
  <c r="AG474" i="2"/>
  <c r="V472" i="2"/>
  <c r="J475" i="2"/>
  <c r="BX475" i="2"/>
  <c r="BL474" i="2"/>
  <c r="AY473" i="2"/>
  <c r="AH474" i="2"/>
  <c r="AM474" i="2"/>
  <c r="U473" i="2"/>
  <c r="BV477" i="2" l="1"/>
  <c r="BP477" i="2"/>
  <c r="BJ476" i="2"/>
  <c r="BD474" i="2"/>
  <c r="Z475" i="2"/>
  <c r="AX474" i="2"/>
  <c r="AF476" i="2"/>
  <c r="AR476" i="2"/>
  <c r="AL476" i="2"/>
  <c r="M475" i="2"/>
  <c r="N474" i="2"/>
  <c r="T475" i="2"/>
  <c r="H476" i="2"/>
  <c r="Q581" i="1"/>
  <c r="R580" i="1"/>
  <c r="N599" i="1"/>
  <c r="H600" i="1"/>
  <c r="H601" i="1" s="1"/>
  <c r="F873" i="1"/>
  <c r="G872" i="1"/>
  <c r="D344" i="1"/>
  <c r="E343" i="1"/>
  <c r="O331" i="1"/>
  <c r="P330" i="1"/>
  <c r="BW476" i="2"/>
  <c r="BK475" i="2"/>
  <c r="AB475" i="2"/>
  <c r="AM475" i="2"/>
  <c r="AN475" i="2"/>
  <c r="U474" i="2"/>
  <c r="I476" i="2"/>
  <c r="BR476" i="2"/>
  <c r="BF473" i="2"/>
  <c r="AY474" i="2"/>
  <c r="AH475" i="2"/>
  <c r="P473" i="2"/>
  <c r="J476" i="2"/>
  <c r="BQ476" i="2"/>
  <c r="BE473" i="2"/>
  <c r="AZ474" i="2"/>
  <c r="AS475" i="2"/>
  <c r="O473" i="2"/>
  <c r="BX476" i="2"/>
  <c r="BL475" i="2"/>
  <c r="AA475" i="2"/>
  <c r="AT475" i="2"/>
  <c r="AG475" i="2"/>
  <c r="V474" i="2"/>
  <c r="BV478" i="2" l="1"/>
  <c r="BP478" i="2"/>
  <c r="BJ477" i="2"/>
  <c r="BD475" i="2"/>
  <c r="AX475" i="2"/>
  <c r="Z476" i="2"/>
  <c r="AR477" i="2"/>
  <c r="AL477" i="2"/>
  <c r="AF477" i="2"/>
  <c r="M476" i="2"/>
  <c r="N475" i="2"/>
  <c r="S534" i="2"/>
  <c r="T476" i="2"/>
  <c r="H477" i="2"/>
  <c r="Q582" i="1"/>
  <c r="R581" i="1"/>
  <c r="N601" i="1"/>
  <c r="H602" i="1"/>
  <c r="F874" i="1"/>
  <c r="G873" i="1"/>
  <c r="D345" i="1"/>
  <c r="E344" i="1"/>
  <c r="O332" i="1"/>
  <c r="P331" i="1"/>
  <c r="BX477" i="2"/>
  <c r="BL476" i="2"/>
  <c r="AY475" i="2"/>
  <c r="AN476" i="2"/>
  <c r="AS476" i="2"/>
  <c r="P474" i="2"/>
  <c r="J477" i="2"/>
  <c r="BW477" i="2"/>
  <c r="BK476" i="2"/>
  <c r="AZ475" i="2"/>
  <c r="AG476" i="2"/>
  <c r="AH476" i="2"/>
  <c r="O474" i="2"/>
  <c r="BR477" i="2"/>
  <c r="BF474" i="2"/>
  <c r="AB476" i="2"/>
  <c r="AT476" i="2"/>
  <c r="V475" i="2"/>
  <c r="BQ477" i="2"/>
  <c r="BE474" i="2"/>
  <c r="AA476" i="2"/>
  <c r="AM476" i="2"/>
  <c r="U475" i="2"/>
  <c r="I477" i="2"/>
  <c r="BV479" i="2" l="1"/>
  <c r="BP479" i="2"/>
  <c r="BJ478" i="2"/>
  <c r="BD476" i="2"/>
  <c r="Z477" i="2"/>
  <c r="AX476" i="2"/>
  <c r="AL478" i="2"/>
  <c r="AF478" i="2"/>
  <c r="AR478" i="2"/>
  <c r="M477" i="2"/>
  <c r="N476" i="2"/>
  <c r="S535" i="2"/>
  <c r="T477" i="2"/>
  <c r="H478" i="2"/>
  <c r="Q583" i="1"/>
  <c r="R582" i="1"/>
  <c r="H603" i="1"/>
  <c r="N602" i="1"/>
  <c r="F875" i="1"/>
  <c r="G874" i="1"/>
  <c r="D346" i="1"/>
  <c r="E345" i="1"/>
  <c r="O333" i="1"/>
  <c r="P332" i="1"/>
  <c r="BX478" i="2"/>
  <c r="BL477" i="2"/>
  <c r="AA477" i="2"/>
  <c r="AH477" i="2"/>
  <c r="AM477" i="2"/>
  <c r="V476" i="2"/>
  <c r="J478" i="2"/>
  <c r="BW478" i="2"/>
  <c r="BK477" i="2"/>
  <c r="AB477" i="2"/>
  <c r="AS477" i="2"/>
  <c r="AT477" i="2"/>
  <c r="U476" i="2"/>
  <c r="BR478" i="2"/>
  <c r="BF475" i="2"/>
  <c r="AY476" i="2"/>
  <c r="AN477" i="2"/>
  <c r="P475" i="2"/>
  <c r="BQ478" i="2"/>
  <c r="BE475" i="2"/>
  <c r="AZ476" i="2"/>
  <c r="AG477" i="2"/>
  <c r="O475" i="2"/>
  <c r="I478" i="2"/>
  <c r="BV480" i="2" l="1"/>
  <c r="BP480" i="2"/>
  <c r="BJ479" i="2"/>
  <c r="BD477" i="2"/>
  <c r="AX477" i="2"/>
  <c r="Z478" i="2"/>
  <c r="AF479" i="2"/>
  <c r="AR479" i="2"/>
  <c r="AL479" i="2"/>
  <c r="M478" i="2"/>
  <c r="N477" i="2"/>
  <c r="T478" i="2"/>
  <c r="H479" i="2"/>
  <c r="Q584" i="1"/>
  <c r="R583" i="1"/>
  <c r="N603" i="1"/>
  <c r="H604" i="1"/>
  <c r="F876" i="1"/>
  <c r="G875" i="1"/>
  <c r="D347" i="1"/>
  <c r="E346" i="1"/>
  <c r="O334" i="1"/>
  <c r="P333" i="1"/>
  <c r="BW479" i="2"/>
  <c r="BK478" i="2"/>
  <c r="AZ477" i="2"/>
  <c r="AM478" i="2"/>
  <c r="AN478" i="2"/>
  <c r="U477" i="2"/>
  <c r="J479" i="2"/>
  <c r="BR479" i="2"/>
  <c r="BF476" i="2"/>
  <c r="AB478" i="2"/>
  <c r="AH478" i="2"/>
  <c r="P476" i="2"/>
  <c r="O476" i="2"/>
  <c r="BQ479" i="2"/>
  <c r="BE476" i="2"/>
  <c r="AA478" i="2"/>
  <c r="AS478" i="2"/>
  <c r="I479" i="2"/>
  <c r="BX479" i="2"/>
  <c r="BL478" i="2"/>
  <c r="AY477" i="2"/>
  <c r="AT478" i="2"/>
  <c r="AG478" i="2"/>
  <c r="V477" i="2"/>
  <c r="BV481" i="2" l="1"/>
  <c r="BP481" i="2"/>
  <c r="BJ480" i="2"/>
  <c r="BD478" i="2"/>
  <c r="Z479" i="2"/>
  <c r="AX478" i="2"/>
  <c r="AR480" i="2"/>
  <c r="AL480" i="2"/>
  <c r="AF480" i="2"/>
  <c r="M479" i="2"/>
  <c r="N478" i="2"/>
  <c r="T479" i="2"/>
  <c r="H480" i="2"/>
  <c r="R584" i="1"/>
  <c r="Q585" i="1"/>
  <c r="N604" i="1"/>
  <c r="H605" i="1"/>
  <c r="F877" i="1"/>
  <c r="G876" i="1"/>
  <c r="D348" i="1"/>
  <c r="E347" i="1"/>
  <c r="O335" i="1"/>
  <c r="P334" i="1"/>
  <c r="BW480" i="2"/>
  <c r="BK479" i="2"/>
  <c r="AB479" i="2"/>
  <c r="AG479" i="2"/>
  <c r="AH479" i="2"/>
  <c r="O477" i="2"/>
  <c r="I480" i="2"/>
  <c r="BR480" i="2"/>
  <c r="BF477" i="2"/>
  <c r="AY478" i="2"/>
  <c r="AT479" i="2"/>
  <c r="V478" i="2"/>
  <c r="J480" i="2"/>
  <c r="BQ480" i="2"/>
  <c r="BE477" i="2"/>
  <c r="AZ478" i="2"/>
  <c r="AM479" i="2"/>
  <c r="U478" i="2"/>
  <c r="BX480" i="2"/>
  <c r="BL479" i="2"/>
  <c r="AA479" i="2"/>
  <c r="AN479" i="2"/>
  <c r="AS479" i="2"/>
  <c r="P477" i="2"/>
  <c r="BV482" i="2" l="1"/>
  <c r="BP482" i="2"/>
  <c r="BJ481" i="2"/>
  <c r="BD479" i="2"/>
  <c r="AX479" i="2"/>
  <c r="Z480" i="2"/>
  <c r="AL481" i="2"/>
  <c r="AF481" i="2"/>
  <c r="AR481" i="2"/>
  <c r="M480" i="2"/>
  <c r="N479" i="2"/>
  <c r="S538" i="2"/>
  <c r="T480" i="2"/>
  <c r="H481" i="2"/>
  <c r="N605" i="1"/>
  <c r="H606" i="1"/>
  <c r="Q586" i="1"/>
  <c r="R585" i="1"/>
  <c r="F878" i="1"/>
  <c r="G877" i="1"/>
  <c r="D349" i="1"/>
  <c r="E348" i="1"/>
  <c r="O336" i="1"/>
  <c r="P335" i="1"/>
  <c r="BX481" i="2"/>
  <c r="BL480" i="2"/>
  <c r="AY479" i="2"/>
  <c r="AH480" i="2"/>
  <c r="AM480" i="2"/>
  <c r="P478" i="2"/>
  <c r="BW481" i="2"/>
  <c r="BK480" i="2"/>
  <c r="AZ479" i="2"/>
  <c r="AS480" i="2"/>
  <c r="AT480" i="2"/>
  <c r="O478" i="2"/>
  <c r="BR481" i="2"/>
  <c r="BF478" i="2"/>
  <c r="AB480" i="2"/>
  <c r="AN480" i="2"/>
  <c r="V479" i="2"/>
  <c r="J481" i="2"/>
  <c r="BQ481" i="2"/>
  <c r="BE478" i="2"/>
  <c r="AA480" i="2"/>
  <c r="AG480" i="2"/>
  <c r="U479" i="2"/>
  <c r="I481" i="2"/>
  <c r="BV483" i="2" l="1"/>
  <c r="BP483" i="2"/>
  <c r="BJ482" i="2"/>
  <c r="BD480" i="2"/>
  <c r="Z481" i="2"/>
  <c r="AX480" i="2"/>
  <c r="AF482" i="2"/>
  <c r="AR482" i="2"/>
  <c r="AL482" i="2"/>
  <c r="M481" i="2"/>
  <c r="N480" i="2"/>
  <c r="S539" i="2"/>
  <c r="T481" i="2"/>
  <c r="H482" i="2"/>
  <c r="Q587" i="1"/>
  <c r="R586" i="1"/>
  <c r="N606" i="1"/>
  <c r="H607" i="1"/>
  <c r="G878" i="1"/>
  <c r="F879" i="1"/>
  <c r="D350" i="1"/>
  <c r="E349" i="1"/>
  <c r="O337" i="1"/>
  <c r="P336" i="1"/>
  <c r="BX482" i="2"/>
  <c r="BL481" i="2"/>
  <c r="AA481" i="2"/>
  <c r="AT481" i="2"/>
  <c r="AG481" i="2"/>
  <c r="V480" i="2"/>
  <c r="BW482" i="2"/>
  <c r="BK481" i="2"/>
  <c r="AB481" i="2"/>
  <c r="AM481" i="2"/>
  <c r="AN481" i="2"/>
  <c r="U480" i="2"/>
  <c r="BR482" i="2"/>
  <c r="BF479" i="2"/>
  <c r="AY480" i="2"/>
  <c r="AH481" i="2"/>
  <c r="P479" i="2"/>
  <c r="J482" i="2"/>
  <c r="BQ482" i="2"/>
  <c r="BE479" i="2"/>
  <c r="AZ480" i="2"/>
  <c r="AS481" i="2"/>
  <c r="O479" i="2"/>
  <c r="I482" i="2"/>
  <c r="BV484" i="2" l="1"/>
  <c r="BP484" i="2"/>
  <c r="BJ483" i="2"/>
  <c r="BD481" i="2"/>
  <c r="AX481" i="2"/>
  <c r="Z482" i="2"/>
  <c r="AR483" i="2"/>
  <c r="AL483" i="2"/>
  <c r="AF483" i="2"/>
  <c r="M482" i="2"/>
  <c r="N481" i="2"/>
  <c r="T482" i="2"/>
  <c r="H483" i="2"/>
  <c r="Q588" i="1"/>
  <c r="R587" i="1"/>
  <c r="N607" i="1"/>
  <c r="H608" i="1"/>
  <c r="H609" i="1" s="1"/>
  <c r="G879" i="1"/>
  <c r="F880" i="1"/>
  <c r="D351" i="1"/>
  <c r="E350" i="1"/>
  <c r="O338" i="1"/>
  <c r="P337" i="1"/>
  <c r="BW483" i="2"/>
  <c r="BK482" i="2"/>
  <c r="AZ481" i="2"/>
  <c r="AG482" i="2"/>
  <c r="AH482" i="2"/>
  <c r="U481" i="2"/>
  <c r="I483" i="2"/>
  <c r="BR483" i="2"/>
  <c r="BF480" i="2"/>
  <c r="AB482" i="2"/>
  <c r="AT482" i="2"/>
  <c r="O480" i="2"/>
  <c r="J483" i="2"/>
  <c r="BQ483" i="2"/>
  <c r="BE480" i="2"/>
  <c r="AA482" i="2"/>
  <c r="AM482" i="2"/>
  <c r="V481" i="2"/>
  <c r="BX483" i="2"/>
  <c r="BL482" i="2"/>
  <c r="AY481" i="2"/>
  <c r="AN482" i="2"/>
  <c r="AS482" i="2"/>
  <c r="P480" i="2"/>
  <c r="BV485" i="2" l="1"/>
  <c r="BP485" i="2"/>
  <c r="BJ484" i="2"/>
  <c r="BD482" i="2"/>
  <c r="Z483" i="2"/>
  <c r="AX482" i="2"/>
  <c r="AL484" i="2"/>
  <c r="AF484" i="2"/>
  <c r="AR484" i="2"/>
  <c r="M483" i="2"/>
  <c r="N482" i="2"/>
  <c r="T483" i="2"/>
  <c r="H484" i="2"/>
  <c r="Q589" i="1"/>
  <c r="R588" i="1"/>
  <c r="N609" i="1"/>
  <c r="H610" i="1"/>
  <c r="F881" i="1"/>
  <c r="G880" i="1"/>
  <c r="D352" i="1"/>
  <c r="E351" i="1"/>
  <c r="O339" i="1"/>
  <c r="P338" i="1"/>
  <c r="BW484" i="2"/>
  <c r="BK483" i="2"/>
  <c r="AB483" i="2"/>
  <c r="AS483" i="2"/>
  <c r="AT483" i="2"/>
  <c r="O481" i="2"/>
  <c r="I484" i="2"/>
  <c r="BR484" i="2"/>
  <c r="BF481" i="2"/>
  <c r="AY482" i="2"/>
  <c r="AN483" i="2"/>
  <c r="V482" i="2"/>
  <c r="J484" i="2"/>
  <c r="BQ484" i="2"/>
  <c r="BE481" i="2"/>
  <c r="AZ482" i="2"/>
  <c r="AG483" i="2"/>
  <c r="U482" i="2"/>
  <c r="BX484" i="2"/>
  <c r="BL483" i="2"/>
  <c r="AA483" i="2"/>
  <c r="AH483" i="2"/>
  <c r="AM483" i="2"/>
  <c r="P481" i="2"/>
  <c r="BV486" i="2" l="1"/>
  <c r="BP486" i="2"/>
  <c r="BJ485" i="2"/>
  <c r="BD483" i="2"/>
  <c r="AX483" i="2"/>
  <c r="Z484" i="2"/>
  <c r="AF485" i="2"/>
  <c r="AR485" i="2"/>
  <c r="AL485" i="2"/>
  <c r="M484" i="2"/>
  <c r="N483" i="2"/>
  <c r="T484" i="2"/>
  <c r="H485" i="2"/>
  <c r="Q590" i="1"/>
  <c r="R589" i="1"/>
  <c r="N610" i="1"/>
  <c r="H611" i="1"/>
  <c r="G881" i="1"/>
  <c r="F882" i="1"/>
  <c r="D353" i="1"/>
  <c r="E352" i="1"/>
  <c r="O340" i="1"/>
  <c r="P339" i="1"/>
  <c r="BW485" i="2"/>
  <c r="BK484" i="2"/>
  <c r="AZ483" i="2"/>
  <c r="AM484" i="2"/>
  <c r="AN484" i="2"/>
  <c r="O482" i="2"/>
  <c r="BR485" i="2"/>
  <c r="BF482" i="2"/>
  <c r="AB484" i="2"/>
  <c r="AH484" i="2"/>
  <c r="V483" i="2"/>
  <c r="J485" i="2"/>
  <c r="I485" i="2"/>
  <c r="BQ485" i="2"/>
  <c r="BE482" i="2"/>
  <c r="AA484" i="2"/>
  <c r="AS484" i="2"/>
  <c r="U483" i="2"/>
  <c r="BX485" i="2"/>
  <c r="BL484" i="2"/>
  <c r="AY483" i="2"/>
  <c r="AT484" i="2"/>
  <c r="AG484" i="2"/>
  <c r="P482" i="2"/>
  <c r="BV487" i="2" l="1"/>
  <c r="BP487" i="2"/>
  <c r="BJ486" i="2"/>
  <c r="BD484" i="2"/>
  <c r="Z485" i="2"/>
  <c r="AX484" i="2"/>
  <c r="AR486" i="2"/>
  <c r="AL486" i="2"/>
  <c r="AF486" i="2"/>
  <c r="M485" i="2"/>
  <c r="N484" i="2"/>
  <c r="T485" i="2"/>
  <c r="H486" i="2"/>
  <c r="Q591" i="1"/>
  <c r="R590" i="1"/>
  <c r="N611" i="1"/>
  <c r="H612" i="1"/>
  <c r="G882" i="1"/>
  <c r="F883" i="1"/>
  <c r="D354" i="1"/>
  <c r="E353" i="1"/>
  <c r="O341" i="1"/>
  <c r="P340" i="1"/>
  <c r="BW486" i="2"/>
  <c r="BK485" i="2"/>
  <c r="AB485" i="2"/>
  <c r="AG485" i="2"/>
  <c r="AH485" i="2"/>
  <c r="O483" i="2"/>
  <c r="BR486" i="2"/>
  <c r="BF483" i="2"/>
  <c r="AY484" i="2"/>
  <c r="AT485" i="2"/>
  <c r="V484" i="2"/>
  <c r="J486" i="2"/>
  <c r="BQ486" i="2"/>
  <c r="BE483" i="2"/>
  <c r="AZ484" i="2"/>
  <c r="AM485" i="2"/>
  <c r="U484" i="2"/>
  <c r="I486" i="2"/>
  <c r="BX486" i="2"/>
  <c r="BL485" i="2"/>
  <c r="AA485" i="2"/>
  <c r="AN485" i="2"/>
  <c r="AS485" i="2"/>
  <c r="P483" i="2"/>
  <c r="BV488" i="2" l="1"/>
  <c r="BP488" i="2"/>
  <c r="BJ487" i="2"/>
  <c r="BD485" i="2"/>
  <c r="AX485" i="2"/>
  <c r="Z486" i="2"/>
  <c r="AL487" i="2"/>
  <c r="AF487" i="2"/>
  <c r="AR487" i="2"/>
  <c r="M486" i="2"/>
  <c r="N485" i="2"/>
  <c r="T486" i="2"/>
  <c r="H487" i="2"/>
  <c r="Q592" i="1"/>
  <c r="R591" i="1"/>
  <c r="N612" i="1"/>
  <c r="H613" i="1"/>
  <c r="G883" i="1"/>
  <c r="F884" i="1"/>
  <c r="D355" i="1"/>
  <c r="E354" i="1"/>
  <c r="O342" i="1"/>
  <c r="P341" i="1"/>
  <c r="BW487" i="2"/>
  <c r="BK486" i="2"/>
  <c r="AZ485" i="2"/>
  <c r="AS486" i="2"/>
  <c r="AT486" i="2"/>
  <c r="U485" i="2"/>
  <c r="I487" i="2"/>
  <c r="BR487" i="2"/>
  <c r="BF484" i="2"/>
  <c r="AB486" i="2"/>
  <c r="AN486" i="2"/>
  <c r="P484" i="2"/>
  <c r="J487" i="2"/>
  <c r="BQ487" i="2"/>
  <c r="BE484" i="2"/>
  <c r="AA486" i="2"/>
  <c r="AG486" i="2"/>
  <c r="O484" i="2"/>
  <c r="BX487" i="2"/>
  <c r="BL486" i="2"/>
  <c r="AY485" i="2"/>
  <c r="AH486" i="2"/>
  <c r="AM486" i="2"/>
  <c r="V485" i="2"/>
  <c r="BV489" i="2" l="1"/>
  <c r="BP489" i="2"/>
  <c r="BJ488" i="2"/>
  <c r="BD486" i="2"/>
  <c r="Z487" i="2"/>
  <c r="AX486" i="2"/>
  <c r="AF488" i="2"/>
  <c r="AR488" i="2"/>
  <c r="AL488" i="2"/>
  <c r="M487" i="2"/>
  <c r="N486" i="2"/>
  <c r="T487" i="2"/>
  <c r="H488" i="2"/>
  <c r="Q593" i="1"/>
  <c r="R592" i="1"/>
  <c r="N613" i="1"/>
  <c r="H614" i="1"/>
  <c r="G884" i="1"/>
  <c r="F885" i="1"/>
  <c r="D356" i="1"/>
  <c r="E355" i="1"/>
  <c r="O343" i="1"/>
  <c r="P342" i="1"/>
  <c r="BW488" i="2"/>
  <c r="BK487" i="2"/>
  <c r="AB487" i="2"/>
  <c r="AM487" i="2"/>
  <c r="AN487" i="2"/>
  <c r="O485" i="2"/>
  <c r="BR488" i="2"/>
  <c r="BF485" i="2"/>
  <c r="AY486" i="2"/>
  <c r="AH487" i="2"/>
  <c r="V486" i="2"/>
  <c r="J488" i="2"/>
  <c r="BQ488" i="2"/>
  <c r="BE485" i="2"/>
  <c r="AZ486" i="2"/>
  <c r="AS487" i="2"/>
  <c r="U486" i="2"/>
  <c r="I488" i="2"/>
  <c r="BX488" i="2"/>
  <c r="BL487" i="2"/>
  <c r="AA487" i="2"/>
  <c r="AT487" i="2"/>
  <c r="AG487" i="2"/>
  <c r="P485" i="2"/>
  <c r="BV490" i="2" l="1"/>
  <c r="BP490" i="2"/>
  <c r="BJ489" i="2"/>
  <c r="BD487" i="2"/>
  <c r="AX487" i="2"/>
  <c r="Z488" i="2"/>
  <c r="AR489" i="2"/>
  <c r="AL489" i="2"/>
  <c r="AF489" i="2"/>
  <c r="M488" i="2"/>
  <c r="N487" i="2"/>
  <c r="T488" i="2"/>
  <c r="H489" i="2"/>
  <c r="Q594" i="1"/>
  <c r="R593" i="1"/>
  <c r="N614" i="1"/>
  <c r="H615" i="1"/>
  <c r="F886" i="1"/>
  <c r="G885" i="1"/>
  <c r="D357" i="1"/>
  <c r="E356" i="1"/>
  <c r="O344" i="1"/>
  <c r="P343" i="1"/>
  <c r="BW489" i="2"/>
  <c r="BK488" i="2"/>
  <c r="AZ487" i="2"/>
  <c r="AG488" i="2"/>
  <c r="AH488" i="2"/>
  <c r="O486" i="2"/>
  <c r="I489" i="2"/>
  <c r="BR489" i="2"/>
  <c r="BF486" i="2"/>
  <c r="AB488" i="2"/>
  <c r="AT488" i="2"/>
  <c r="V487" i="2"/>
  <c r="J489" i="2"/>
  <c r="BQ489" i="2"/>
  <c r="BE486" i="2"/>
  <c r="AA488" i="2"/>
  <c r="AM488" i="2"/>
  <c r="U487" i="2"/>
  <c r="BX489" i="2"/>
  <c r="BL488" i="2"/>
  <c r="AY487" i="2"/>
  <c r="AN488" i="2"/>
  <c r="AS488" i="2"/>
  <c r="P486" i="2"/>
  <c r="BV491" i="2" l="1"/>
  <c r="BP491" i="2"/>
  <c r="BJ490" i="2"/>
  <c r="BD488" i="2"/>
  <c r="Z489" i="2"/>
  <c r="AX488" i="2"/>
  <c r="AL490" i="2"/>
  <c r="AF490" i="2"/>
  <c r="AR490" i="2"/>
  <c r="M489" i="2"/>
  <c r="N488" i="2"/>
  <c r="T489" i="2"/>
  <c r="H490" i="2"/>
  <c r="Q595" i="1"/>
  <c r="R594" i="1"/>
  <c r="N615" i="1"/>
  <c r="H616" i="1"/>
  <c r="G886" i="1"/>
  <c r="F887" i="1"/>
  <c r="D358" i="1"/>
  <c r="E357" i="1"/>
  <c r="O345" i="1"/>
  <c r="P344" i="1"/>
  <c r="BW490" i="2"/>
  <c r="BK489" i="2"/>
  <c r="AB489" i="2"/>
  <c r="AS489" i="2"/>
  <c r="AT489" i="2"/>
  <c r="O487" i="2"/>
  <c r="U488" i="2"/>
  <c r="BR490" i="2"/>
  <c r="BF487" i="2"/>
  <c r="AY488" i="2"/>
  <c r="AN489" i="2"/>
  <c r="V488" i="2"/>
  <c r="J490" i="2"/>
  <c r="BQ490" i="2"/>
  <c r="BE487" i="2"/>
  <c r="AZ488" i="2"/>
  <c r="AG489" i="2"/>
  <c r="I490" i="2"/>
  <c r="BX490" i="2"/>
  <c r="BL489" i="2"/>
  <c r="AA489" i="2"/>
  <c r="AH489" i="2"/>
  <c r="AM489" i="2"/>
  <c r="P487" i="2"/>
  <c r="BV492" i="2" l="1"/>
  <c r="BP492" i="2"/>
  <c r="BJ491" i="2"/>
  <c r="BD489" i="2"/>
  <c r="AX489" i="2"/>
  <c r="Z490" i="2"/>
  <c r="AF491" i="2"/>
  <c r="AR491" i="2"/>
  <c r="AL491" i="2"/>
  <c r="M490" i="2"/>
  <c r="N489" i="2"/>
  <c r="T490" i="2"/>
  <c r="H491" i="2"/>
  <c r="Q596" i="1"/>
  <c r="R595" i="1"/>
  <c r="N616" i="1"/>
  <c r="H617" i="1"/>
  <c r="G887" i="1"/>
  <c r="F888" i="1"/>
  <c r="D359" i="1"/>
  <c r="E358" i="1"/>
  <c r="O346" i="1"/>
  <c r="P345" i="1"/>
  <c r="BW491" i="2"/>
  <c r="BK490" i="2"/>
  <c r="AZ489" i="2"/>
  <c r="AM490" i="2"/>
  <c r="AN490" i="2"/>
  <c r="O488" i="2"/>
  <c r="I491" i="2"/>
  <c r="BR491" i="2"/>
  <c r="BF488" i="2"/>
  <c r="AB490" i="2"/>
  <c r="AH490" i="2"/>
  <c r="V489" i="2"/>
  <c r="J491" i="2"/>
  <c r="BQ491" i="2"/>
  <c r="BE488" i="2"/>
  <c r="AA490" i="2"/>
  <c r="AS490" i="2"/>
  <c r="U489" i="2"/>
  <c r="BX491" i="2"/>
  <c r="BL490" i="2"/>
  <c r="AY489" i="2"/>
  <c r="AT490" i="2"/>
  <c r="AG490" i="2"/>
  <c r="P488" i="2"/>
  <c r="BV493" i="2" l="1"/>
  <c r="BP493" i="2"/>
  <c r="BJ492" i="2"/>
  <c r="BD490" i="2"/>
  <c r="Z491" i="2"/>
  <c r="AX490" i="2"/>
  <c r="AR492" i="2"/>
  <c r="AL492" i="2"/>
  <c r="AF492" i="2"/>
  <c r="M491" i="2"/>
  <c r="N490" i="2"/>
  <c r="T491" i="2"/>
  <c r="H492" i="2"/>
  <c r="Q597" i="1"/>
  <c r="R596" i="1"/>
  <c r="N617" i="1"/>
  <c r="H618" i="1"/>
  <c r="F889" i="1"/>
  <c r="G888" i="1"/>
  <c r="D360" i="1"/>
  <c r="E359" i="1"/>
  <c r="O347" i="1"/>
  <c r="P346" i="1"/>
  <c r="BW492" i="2"/>
  <c r="BK491" i="2"/>
  <c r="AB491" i="2"/>
  <c r="AG491" i="2"/>
  <c r="AH491" i="2"/>
  <c r="O489" i="2"/>
  <c r="J492" i="2"/>
  <c r="BR492" i="2"/>
  <c r="BF489" i="2"/>
  <c r="AY490" i="2"/>
  <c r="AT491" i="2"/>
  <c r="V490" i="2"/>
  <c r="I492" i="2"/>
  <c r="BQ492" i="2"/>
  <c r="BE489" i="2"/>
  <c r="AZ490" i="2"/>
  <c r="AM491" i="2"/>
  <c r="U490" i="2"/>
  <c r="BX492" i="2"/>
  <c r="BL491" i="2"/>
  <c r="AA491" i="2"/>
  <c r="AN491" i="2"/>
  <c r="AS491" i="2"/>
  <c r="P489" i="2"/>
  <c r="BV494" i="2" l="1"/>
  <c r="BP494" i="2"/>
  <c r="BJ493" i="2"/>
  <c r="BD491" i="2"/>
  <c r="AX491" i="2"/>
  <c r="Z492" i="2"/>
  <c r="AL493" i="2"/>
  <c r="AF493" i="2"/>
  <c r="AR493" i="2"/>
  <c r="M492" i="2"/>
  <c r="N491" i="2"/>
  <c r="T492" i="2"/>
  <c r="H493" i="2"/>
  <c r="Q598" i="1"/>
  <c r="R597" i="1"/>
  <c r="N618" i="1"/>
  <c r="H619" i="1"/>
  <c r="G889" i="1"/>
  <c r="F890" i="1"/>
  <c r="D361" i="1"/>
  <c r="E360" i="1"/>
  <c r="O348" i="1"/>
  <c r="P347" i="1"/>
  <c r="BW493" i="2"/>
  <c r="BK492" i="2"/>
  <c r="AZ491" i="2"/>
  <c r="AS492" i="2"/>
  <c r="AT492" i="2"/>
  <c r="O490" i="2"/>
  <c r="BR493" i="2"/>
  <c r="BF490" i="2"/>
  <c r="AB492" i="2"/>
  <c r="AN492" i="2"/>
  <c r="V491" i="2"/>
  <c r="J493" i="2"/>
  <c r="BQ493" i="2"/>
  <c r="BE490" i="2"/>
  <c r="AA492" i="2"/>
  <c r="AG492" i="2"/>
  <c r="U491" i="2"/>
  <c r="I493" i="2"/>
  <c r="BX493" i="2"/>
  <c r="BL492" i="2"/>
  <c r="AY491" i="2"/>
  <c r="AH492" i="2"/>
  <c r="AM492" i="2"/>
  <c r="P490" i="2"/>
  <c r="BV495" i="2" l="1"/>
  <c r="BP495" i="2"/>
  <c r="BJ494" i="2"/>
  <c r="BD492" i="2"/>
  <c r="Z493" i="2"/>
  <c r="AX492" i="2"/>
  <c r="AF494" i="2"/>
  <c r="AR494" i="2"/>
  <c r="AL494" i="2"/>
  <c r="M493" i="2"/>
  <c r="N492" i="2"/>
  <c r="T493" i="2"/>
  <c r="H494" i="2"/>
  <c r="Q599" i="1"/>
  <c r="R598" i="1"/>
  <c r="N619" i="1"/>
  <c r="H620" i="1"/>
  <c r="F891" i="1"/>
  <c r="G890" i="1"/>
  <c r="D362" i="1"/>
  <c r="E361" i="1"/>
  <c r="O349" i="1"/>
  <c r="P348" i="1"/>
  <c r="BW494" i="2"/>
  <c r="BK493" i="2"/>
  <c r="AB493" i="2"/>
  <c r="AM493" i="2"/>
  <c r="AN493" i="2"/>
  <c r="O491" i="2"/>
  <c r="I494" i="2"/>
  <c r="BR494" i="2"/>
  <c r="BF491" i="2"/>
  <c r="AY492" i="2"/>
  <c r="AH493" i="2"/>
  <c r="V492" i="2"/>
  <c r="J494" i="2"/>
  <c r="BQ494" i="2"/>
  <c r="BE491" i="2"/>
  <c r="AZ492" i="2"/>
  <c r="AS493" i="2"/>
  <c r="U492" i="2"/>
  <c r="BX494" i="2"/>
  <c r="BL493" i="2"/>
  <c r="AA493" i="2"/>
  <c r="AT493" i="2"/>
  <c r="AG493" i="2"/>
  <c r="P491" i="2"/>
  <c r="BV496" i="2" l="1"/>
  <c r="BP496" i="2"/>
  <c r="BJ495" i="2"/>
  <c r="BD493" i="2"/>
  <c r="AX493" i="2"/>
  <c r="Z494" i="2"/>
  <c r="AR495" i="2"/>
  <c r="AL495" i="2"/>
  <c r="AF495" i="2"/>
  <c r="M494" i="2"/>
  <c r="N493" i="2"/>
  <c r="T494" i="2"/>
  <c r="H495" i="2"/>
  <c r="Q600" i="1"/>
  <c r="R599" i="1"/>
  <c r="N620" i="1"/>
  <c r="H621" i="1"/>
  <c r="G891" i="1"/>
  <c r="F892" i="1"/>
  <c r="D363" i="1"/>
  <c r="E362" i="1"/>
  <c r="O350" i="1"/>
  <c r="P349" i="1"/>
  <c r="BW495" i="2"/>
  <c r="BK494" i="2"/>
  <c r="AZ493" i="2"/>
  <c r="AG494" i="2"/>
  <c r="AH494" i="2"/>
  <c r="O492" i="2"/>
  <c r="BR495" i="2"/>
  <c r="BF492" i="2"/>
  <c r="AB494" i="2"/>
  <c r="AT494" i="2"/>
  <c r="V493" i="2"/>
  <c r="J495" i="2"/>
  <c r="BQ495" i="2"/>
  <c r="BE492" i="2"/>
  <c r="AA494" i="2"/>
  <c r="AM494" i="2"/>
  <c r="U493" i="2"/>
  <c r="I495" i="2"/>
  <c r="BX495" i="2"/>
  <c r="BL494" i="2"/>
  <c r="AY493" i="2"/>
  <c r="AN494" i="2"/>
  <c r="AS494" i="2"/>
  <c r="P492" i="2"/>
  <c r="BV497" i="2" l="1"/>
  <c r="BP497" i="2"/>
  <c r="BJ496" i="2"/>
  <c r="BD494" i="2"/>
  <c r="Z495" i="2"/>
  <c r="AX494" i="2"/>
  <c r="AL496" i="2"/>
  <c r="AF496" i="2"/>
  <c r="AR496" i="2"/>
  <c r="M495" i="2"/>
  <c r="N494" i="2"/>
  <c r="T495" i="2"/>
  <c r="H496" i="2"/>
  <c r="N621" i="1"/>
  <c r="H622" i="1"/>
  <c r="Q601" i="1"/>
  <c r="R600" i="1"/>
  <c r="F893" i="1"/>
  <c r="G892" i="1"/>
  <c r="D364" i="1"/>
  <c r="E363" i="1"/>
  <c r="O351" i="1"/>
  <c r="P350" i="1"/>
  <c r="BW496" i="2"/>
  <c r="BK495" i="2"/>
  <c r="AB495" i="2"/>
  <c r="AS495" i="2"/>
  <c r="AT495" i="2"/>
  <c r="O493" i="2"/>
  <c r="I496" i="2"/>
  <c r="BR496" i="2"/>
  <c r="BF493" i="2"/>
  <c r="AY494" i="2"/>
  <c r="AN495" i="2"/>
  <c r="V494" i="2"/>
  <c r="J496" i="2"/>
  <c r="BQ496" i="2"/>
  <c r="BE493" i="2"/>
  <c r="AZ494" i="2"/>
  <c r="AG495" i="2"/>
  <c r="U494" i="2"/>
  <c r="BX496" i="2"/>
  <c r="BL495" i="2"/>
  <c r="AA495" i="2"/>
  <c r="AH495" i="2"/>
  <c r="AM495" i="2"/>
  <c r="P493" i="2"/>
  <c r="BV498" i="2" l="1"/>
  <c r="BP498" i="2"/>
  <c r="BJ497" i="2"/>
  <c r="BD495" i="2"/>
  <c r="AX495" i="2"/>
  <c r="Z496" i="2"/>
  <c r="AF497" i="2"/>
  <c r="AR497" i="2"/>
  <c r="AL497" i="2"/>
  <c r="M496" i="2"/>
  <c r="N495" i="2"/>
  <c r="S554" i="2"/>
  <c r="T496" i="2"/>
  <c r="H497" i="2"/>
  <c r="Q602" i="1"/>
  <c r="R601" i="1"/>
  <c r="N622" i="1"/>
  <c r="H623" i="1"/>
  <c r="F894" i="1"/>
  <c r="G893" i="1"/>
  <c r="D365" i="1"/>
  <c r="E364" i="1"/>
  <c r="O352" i="1"/>
  <c r="P351" i="1"/>
  <c r="BX497" i="2"/>
  <c r="BL496" i="2"/>
  <c r="AY495" i="2"/>
  <c r="AT496" i="2"/>
  <c r="AG496" i="2"/>
  <c r="P494" i="2"/>
  <c r="BW497" i="2"/>
  <c r="BK496" i="2"/>
  <c r="AZ495" i="2"/>
  <c r="AM496" i="2"/>
  <c r="AN496" i="2"/>
  <c r="O494" i="2"/>
  <c r="BR497" i="2"/>
  <c r="BF494" i="2"/>
  <c r="AB496" i="2"/>
  <c r="AH496" i="2"/>
  <c r="V495" i="2"/>
  <c r="J497" i="2"/>
  <c r="BQ497" i="2"/>
  <c r="BE494" i="2"/>
  <c r="AA496" i="2"/>
  <c r="AS496" i="2"/>
  <c r="U495" i="2"/>
  <c r="I497" i="2"/>
  <c r="BV499" i="2" l="1"/>
  <c r="BP499" i="2"/>
  <c r="BJ498" i="2"/>
  <c r="BD496" i="2"/>
  <c r="Z497" i="2"/>
  <c r="AX496" i="2"/>
  <c r="AR498" i="2"/>
  <c r="AL498" i="2"/>
  <c r="AF498" i="2"/>
  <c r="M497" i="2"/>
  <c r="N496" i="2"/>
  <c r="T497" i="2"/>
  <c r="H498" i="2"/>
  <c r="Q603" i="1"/>
  <c r="R602" i="1"/>
  <c r="N623" i="1"/>
  <c r="H624" i="1"/>
  <c r="G894" i="1"/>
  <c r="F895" i="1"/>
  <c r="D366" i="1"/>
  <c r="E365" i="1"/>
  <c r="O353" i="1"/>
  <c r="P352" i="1"/>
  <c r="BW498" i="2"/>
  <c r="BK497" i="2"/>
  <c r="AB497" i="2"/>
  <c r="AG497" i="2"/>
  <c r="AH497" i="2"/>
  <c r="U496" i="2"/>
  <c r="BR498" i="2"/>
  <c r="BF495" i="2"/>
  <c r="AY496" i="2"/>
  <c r="AT497" i="2"/>
  <c r="P495" i="2"/>
  <c r="J498" i="2"/>
  <c r="BQ498" i="2"/>
  <c r="BE495" i="2"/>
  <c r="AZ496" i="2"/>
  <c r="AM497" i="2"/>
  <c r="O495" i="2"/>
  <c r="I498" i="2"/>
  <c r="BX498" i="2"/>
  <c r="BL497" i="2"/>
  <c r="AA497" i="2"/>
  <c r="AN497" i="2"/>
  <c r="AS497" i="2"/>
  <c r="V496" i="2"/>
  <c r="BV500" i="2" l="1"/>
  <c r="BP500" i="2"/>
  <c r="BJ499" i="2"/>
  <c r="BD497" i="2"/>
  <c r="AX497" i="2"/>
  <c r="Z498" i="2"/>
  <c r="AL499" i="2"/>
  <c r="AF499" i="2"/>
  <c r="AR499" i="2"/>
  <c r="M498" i="2"/>
  <c r="N497" i="2"/>
  <c r="T498" i="2"/>
  <c r="H499" i="2"/>
  <c r="Q604" i="1"/>
  <c r="R603" i="1"/>
  <c r="N624" i="1"/>
  <c r="H625" i="1"/>
  <c r="G895" i="1"/>
  <c r="F896" i="1"/>
  <c r="D367" i="1"/>
  <c r="E366" i="1"/>
  <c r="O354" i="1"/>
  <c r="P353" i="1"/>
  <c r="BW499" i="2"/>
  <c r="BK498" i="2"/>
  <c r="AZ497" i="2"/>
  <c r="AS498" i="2"/>
  <c r="AT498" i="2"/>
  <c r="O496" i="2"/>
  <c r="BR499" i="2"/>
  <c r="BF496" i="2"/>
  <c r="AB498" i="2"/>
  <c r="AN498" i="2"/>
  <c r="V497" i="2"/>
  <c r="J499" i="2"/>
  <c r="BQ499" i="2"/>
  <c r="BE496" i="2"/>
  <c r="AA498" i="2"/>
  <c r="AG498" i="2"/>
  <c r="U497" i="2"/>
  <c r="I499" i="2"/>
  <c r="BX499" i="2"/>
  <c r="BL498" i="2"/>
  <c r="AY497" i="2"/>
  <c r="AH498" i="2"/>
  <c r="AM498" i="2"/>
  <c r="P496" i="2"/>
  <c r="BV501" i="2" l="1"/>
  <c r="BP501" i="2"/>
  <c r="BJ500" i="2"/>
  <c r="BD498" i="2"/>
  <c r="Z499" i="2"/>
  <c r="AX498" i="2"/>
  <c r="AF500" i="2"/>
  <c r="AR500" i="2"/>
  <c r="AL500" i="2"/>
  <c r="M499" i="2"/>
  <c r="N498" i="2"/>
  <c r="T499" i="2"/>
  <c r="H500" i="2"/>
  <c r="Q605" i="1"/>
  <c r="R604" i="1"/>
  <c r="N625" i="1"/>
  <c r="H626" i="1"/>
  <c r="F897" i="1"/>
  <c r="G896" i="1"/>
  <c r="D368" i="1"/>
  <c r="E367" i="1"/>
  <c r="O355" i="1"/>
  <c r="P354" i="1"/>
  <c r="BW500" i="2"/>
  <c r="BK499" i="2"/>
  <c r="AB499" i="2"/>
  <c r="AM499" i="2"/>
  <c r="AN499" i="2"/>
  <c r="O497" i="2"/>
  <c r="I500" i="2"/>
  <c r="BR500" i="2"/>
  <c r="BF497" i="2"/>
  <c r="AY498" i="2"/>
  <c r="AH499" i="2"/>
  <c r="V498" i="2"/>
  <c r="J500" i="2"/>
  <c r="BQ500" i="2"/>
  <c r="BE497" i="2"/>
  <c r="AZ498" i="2"/>
  <c r="AS499" i="2"/>
  <c r="U498" i="2"/>
  <c r="BX500" i="2"/>
  <c r="BL499" i="2"/>
  <c r="AA499" i="2"/>
  <c r="AT499" i="2"/>
  <c r="AG499" i="2"/>
  <c r="P497" i="2"/>
  <c r="BV502" i="2" l="1"/>
  <c r="BP502" i="2"/>
  <c r="BJ501" i="2"/>
  <c r="BD499" i="2"/>
  <c r="AX499" i="2"/>
  <c r="Z500" i="2"/>
  <c r="AR501" i="2"/>
  <c r="AL501" i="2"/>
  <c r="AF501" i="2"/>
  <c r="M500" i="2"/>
  <c r="N499" i="2"/>
  <c r="S558" i="2"/>
  <c r="T500" i="2"/>
  <c r="H501" i="2"/>
  <c r="Q606" i="1"/>
  <c r="R605" i="1"/>
  <c r="N626" i="1"/>
  <c r="H627" i="1"/>
  <c r="G897" i="1"/>
  <c r="F898" i="1"/>
  <c r="D369" i="1"/>
  <c r="E368" i="1"/>
  <c r="O356" i="1"/>
  <c r="P355" i="1"/>
  <c r="BX501" i="2"/>
  <c r="BL500" i="2"/>
  <c r="AY499" i="2"/>
  <c r="AN500" i="2"/>
  <c r="AS500" i="2"/>
  <c r="P498" i="2"/>
  <c r="J501" i="2"/>
  <c r="BW501" i="2"/>
  <c r="BK500" i="2"/>
  <c r="AZ499" i="2"/>
  <c r="AG500" i="2"/>
  <c r="AH500" i="2"/>
  <c r="O498" i="2"/>
  <c r="BR501" i="2"/>
  <c r="BF498" i="2"/>
  <c r="AB500" i="2"/>
  <c r="AT500" i="2"/>
  <c r="V499" i="2"/>
  <c r="BQ501" i="2"/>
  <c r="BE498" i="2"/>
  <c r="AA500" i="2"/>
  <c r="AM500" i="2"/>
  <c r="U499" i="2"/>
  <c r="I501" i="2"/>
  <c r="BV503" i="2" l="1"/>
  <c r="BP503" i="2"/>
  <c r="BJ502" i="2"/>
  <c r="BD500" i="2"/>
  <c r="Z501" i="2"/>
  <c r="AX500" i="2"/>
  <c r="AL502" i="2"/>
  <c r="AF502" i="2"/>
  <c r="AR502" i="2"/>
  <c r="M501" i="2"/>
  <c r="N500" i="2"/>
  <c r="T501" i="2"/>
  <c r="H502" i="2"/>
  <c r="R606" i="1"/>
  <c r="Q607" i="1"/>
  <c r="N627" i="1"/>
  <c r="H628" i="1"/>
  <c r="F899" i="1"/>
  <c r="G898" i="1"/>
  <c r="D370" i="1"/>
  <c r="E369" i="1"/>
  <c r="O357" i="1"/>
  <c r="P356" i="1"/>
  <c r="BW502" i="2"/>
  <c r="BK501" i="2"/>
  <c r="AB501" i="2"/>
  <c r="AS501" i="2"/>
  <c r="AT501" i="2"/>
  <c r="U500" i="2"/>
  <c r="I502" i="2"/>
  <c r="BR502" i="2"/>
  <c r="BF499" i="2"/>
  <c r="AY500" i="2"/>
  <c r="AN501" i="2"/>
  <c r="P499" i="2"/>
  <c r="J502" i="2"/>
  <c r="V500" i="2"/>
  <c r="BQ502" i="2"/>
  <c r="BE499" i="2"/>
  <c r="AZ500" i="2"/>
  <c r="AG501" i="2"/>
  <c r="O499" i="2"/>
  <c r="BX502" i="2"/>
  <c r="BL501" i="2"/>
  <c r="AA501" i="2"/>
  <c r="AH501" i="2"/>
  <c r="AM501" i="2"/>
  <c r="BV504" i="2" l="1"/>
  <c r="BP504" i="2"/>
  <c r="BJ503" i="2"/>
  <c r="BD501" i="2"/>
  <c r="AX501" i="2"/>
  <c r="Z502" i="2"/>
  <c r="AF503" i="2"/>
  <c r="AR503" i="2"/>
  <c r="AL503" i="2"/>
  <c r="M502" i="2"/>
  <c r="N501" i="2"/>
  <c r="T502" i="2"/>
  <c r="H503" i="2"/>
  <c r="N628" i="1"/>
  <c r="H629" i="1"/>
  <c r="Q608" i="1"/>
  <c r="R607" i="1"/>
  <c r="F900" i="1"/>
  <c r="G899" i="1"/>
  <c r="D371" i="1"/>
  <c r="E370" i="1"/>
  <c r="O358" i="1"/>
  <c r="P357" i="1"/>
  <c r="BW503" i="2"/>
  <c r="BK502" i="2"/>
  <c r="AZ501" i="2"/>
  <c r="AM502" i="2"/>
  <c r="AN502" i="2"/>
  <c r="O500" i="2"/>
  <c r="I503" i="2"/>
  <c r="BR503" i="2"/>
  <c r="BF500" i="2"/>
  <c r="AB502" i="2"/>
  <c r="AH502" i="2"/>
  <c r="V501" i="2"/>
  <c r="J503" i="2"/>
  <c r="BQ503" i="2"/>
  <c r="BE500" i="2"/>
  <c r="AA502" i="2"/>
  <c r="AS502" i="2"/>
  <c r="U501" i="2"/>
  <c r="BX503" i="2"/>
  <c r="BL502" i="2"/>
  <c r="AY501" i="2"/>
  <c r="AT502" i="2"/>
  <c r="AG502" i="2"/>
  <c r="P500" i="2"/>
  <c r="BV505" i="2" l="1"/>
  <c r="BP505" i="2"/>
  <c r="BJ504" i="2"/>
  <c r="BD502" i="2"/>
  <c r="Z503" i="2"/>
  <c r="AX502" i="2"/>
  <c r="AR504" i="2"/>
  <c r="AL504" i="2"/>
  <c r="AF504" i="2"/>
  <c r="M503" i="2"/>
  <c r="N502" i="2"/>
  <c r="T503" i="2"/>
  <c r="H504" i="2"/>
  <c r="R608" i="1"/>
  <c r="Q609" i="1"/>
  <c r="N629" i="1"/>
  <c r="H630" i="1"/>
  <c r="F901" i="1"/>
  <c r="G900" i="1"/>
  <c r="D372" i="1"/>
  <c r="E371" i="1"/>
  <c r="O359" i="1"/>
  <c r="P358" i="1"/>
  <c r="BW504" i="2"/>
  <c r="BK503" i="2"/>
  <c r="AB503" i="2"/>
  <c r="AG503" i="2"/>
  <c r="AH503" i="2"/>
  <c r="O501" i="2"/>
  <c r="U502" i="2"/>
  <c r="BR504" i="2"/>
  <c r="BF501" i="2"/>
  <c r="AY502" i="2"/>
  <c r="AT503" i="2"/>
  <c r="V502" i="2"/>
  <c r="J504" i="2"/>
  <c r="P501" i="2"/>
  <c r="BQ504" i="2"/>
  <c r="BE501" i="2"/>
  <c r="AZ502" i="2"/>
  <c r="AM503" i="2"/>
  <c r="I504" i="2"/>
  <c r="BX504" i="2"/>
  <c r="BL503" i="2"/>
  <c r="AA503" i="2"/>
  <c r="AN503" i="2"/>
  <c r="AS503" i="2"/>
  <c r="BV506" i="2" l="1"/>
  <c r="BP506" i="2"/>
  <c r="BJ505" i="2"/>
  <c r="BD503" i="2"/>
  <c r="AX503" i="2"/>
  <c r="Z504" i="2"/>
  <c r="AL505" i="2"/>
  <c r="AF505" i="2"/>
  <c r="AR505" i="2"/>
  <c r="M504" i="2"/>
  <c r="N503" i="2"/>
  <c r="T504" i="2"/>
  <c r="H505" i="2"/>
  <c r="N630" i="1"/>
  <c r="H631" i="1"/>
  <c r="Q610" i="1"/>
  <c r="R609" i="1"/>
  <c r="G901" i="1"/>
  <c r="F902" i="1"/>
  <c r="D373" i="1"/>
  <c r="E372" i="1"/>
  <c r="O360" i="1"/>
  <c r="P359" i="1"/>
  <c r="BW505" i="2"/>
  <c r="BK504" i="2"/>
  <c r="AZ503" i="2"/>
  <c r="AS504" i="2"/>
  <c r="AT504" i="2"/>
  <c r="O502" i="2"/>
  <c r="BR505" i="2"/>
  <c r="BF502" i="2"/>
  <c r="AB504" i="2"/>
  <c r="AN504" i="2"/>
  <c r="V503" i="2"/>
  <c r="J505" i="2"/>
  <c r="I505" i="2"/>
  <c r="BQ505" i="2"/>
  <c r="BE502" i="2"/>
  <c r="AA504" i="2"/>
  <c r="AG504" i="2"/>
  <c r="U503" i="2"/>
  <c r="BX505" i="2"/>
  <c r="BL504" i="2"/>
  <c r="AY503" i="2"/>
  <c r="AH504" i="2"/>
  <c r="AM504" i="2"/>
  <c r="P502" i="2"/>
  <c r="BV507" i="2" l="1"/>
  <c r="BP507" i="2"/>
  <c r="BJ506" i="2"/>
  <c r="BD504" i="2"/>
  <c r="Z505" i="2"/>
  <c r="AX504" i="2"/>
  <c r="AF506" i="2"/>
  <c r="AR506" i="2"/>
  <c r="AL506" i="2"/>
  <c r="M505" i="2"/>
  <c r="N504" i="2"/>
  <c r="T505" i="2"/>
  <c r="H506" i="2"/>
  <c r="Q611" i="1"/>
  <c r="R610" i="1"/>
  <c r="N631" i="1"/>
  <c r="H632" i="1"/>
  <c r="G902" i="1"/>
  <c r="F903" i="1"/>
  <c r="D374" i="1"/>
  <c r="E373" i="1"/>
  <c r="O361" i="1"/>
  <c r="P360" i="1"/>
  <c r="BW506" i="2"/>
  <c r="BK505" i="2"/>
  <c r="AB505" i="2"/>
  <c r="AM505" i="2"/>
  <c r="AN505" i="2"/>
  <c r="O503" i="2"/>
  <c r="I506" i="2"/>
  <c r="BR506" i="2"/>
  <c r="BF503" i="2"/>
  <c r="AY504" i="2"/>
  <c r="AH505" i="2"/>
  <c r="V504" i="2"/>
  <c r="J506" i="2"/>
  <c r="BQ506" i="2"/>
  <c r="BE503" i="2"/>
  <c r="AZ504" i="2"/>
  <c r="AS505" i="2"/>
  <c r="U504" i="2"/>
  <c r="BX506" i="2"/>
  <c r="BL505" i="2"/>
  <c r="AA505" i="2"/>
  <c r="AT505" i="2"/>
  <c r="AG505" i="2"/>
  <c r="P503" i="2"/>
  <c r="BV508" i="2" l="1"/>
  <c r="BP508" i="2"/>
  <c r="BJ507" i="2"/>
  <c r="BD505" i="2"/>
  <c r="AX505" i="2"/>
  <c r="Z506" i="2"/>
  <c r="AR507" i="2"/>
  <c r="AL507" i="2"/>
  <c r="AF507" i="2"/>
  <c r="M506" i="2"/>
  <c r="N505" i="2"/>
  <c r="T506" i="2"/>
  <c r="H507" i="2"/>
  <c r="R611" i="1"/>
  <c r="Q612" i="1"/>
  <c r="N632" i="1"/>
  <c r="H633" i="1"/>
  <c r="G903" i="1"/>
  <c r="F904" i="1"/>
  <c r="D375" i="1"/>
  <c r="E374" i="1"/>
  <c r="O362" i="1"/>
  <c r="P361" i="1"/>
  <c r="BW507" i="2"/>
  <c r="BK506" i="2"/>
  <c r="AZ505" i="2"/>
  <c r="AG506" i="2"/>
  <c r="AH506" i="2"/>
  <c r="O504" i="2"/>
  <c r="BR507" i="2"/>
  <c r="BF504" i="2"/>
  <c r="AB506" i="2"/>
  <c r="AT506" i="2"/>
  <c r="V505" i="2"/>
  <c r="J507" i="2"/>
  <c r="BQ507" i="2"/>
  <c r="BE504" i="2"/>
  <c r="AA506" i="2"/>
  <c r="AM506" i="2"/>
  <c r="U505" i="2"/>
  <c r="BX507" i="2"/>
  <c r="BL506" i="2"/>
  <c r="AY505" i="2"/>
  <c r="AN506" i="2"/>
  <c r="AS506" i="2"/>
  <c r="P504" i="2"/>
  <c r="I507" i="2"/>
  <c r="BV509" i="2" l="1"/>
  <c r="BP509" i="2"/>
  <c r="BJ508" i="2"/>
  <c r="BD506" i="2"/>
  <c r="Z507" i="2"/>
  <c r="AX506" i="2"/>
  <c r="AL508" i="2"/>
  <c r="AF508" i="2"/>
  <c r="AR508" i="2"/>
  <c r="M507" i="2"/>
  <c r="N506" i="2"/>
  <c r="S565" i="2"/>
  <c r="T507" i="2"/>
  <c r="H508" i="2"/>
  <c r="N633" i="1"/>
  <c r="H634" i="1"/>
  <c r="H635" i="1" s="1"/>
  <c r="H636" i="1" s="1"/>
  <c r="H637" i="1" s="1"/>
  <c r="H638" i="1" s="1"/>
  <c r="H639" i="1" s="1"/>
  <c r="H640" i="1" s="1"/>
  <c r="Q613" i="1"/>
  <c r="R612" i="1"/>
  <c r="F905" i="1"/>
  <c r="G904" i="1"/>
  <c r="D376" i="1"/>
  <c r="E375" i="1"/>
  <c r="O363" i="1"/>
  <c r="P362" i="1"/>
  <c r="BX508" i="2"/>
  <c r="BL507" i="2"/>
  <c r="AA507" i="2"/>
  <c r="AH507" i="2"/>
  <c r="AM507" i="2"/>
  <c r="P505" i="2"/>
  <c r="J508" i="2"/>
  <c r="BW508" i="2"/>
  <c r="BK507" i="2"/>
  <c r="AB507" i="2"/>
  <c r="AS507" i="2"/>
  <c r="AT507" i="2"/>
  <c r="O505" i="2"/>
  <c r="BR508" i="2"/>
  <c r="BF505" i="2"/>
  <c r="AY506" i="2"/>
  <c r="AN507" i="2"/>
  <c r="V506" i="2"/>
  <c r="BQ508" i="2"/>
  <c r="BE505" i="2"/>
  <c r="AZ506" i="2"/>
  <c r="AG507" i="2"/>
  <c r="U506" i="2"/>
  <c r="I508" i="2"/>
  <c r="BV510" i="2" l="1"/>
  <c r="BP510" i="2"/>
  <c r="BJ509" i="2"/>
  <c r="BD507" i="2"/>
  <c r="AX507" i="2"/>
  <c r="Z508" i="2"/>
  <c r="AF509" i="2"/>
  <c r="AR509" i="2"/>
  <c r="AL509" i="2"/>
  <c r="M508" i="2"/>
  <c r="N507" i="2"/>
  <c r="T508" i="2"/>
  <c r="H509" i="2"/>
  <c r="R613" i="1"/>
  <c r="Q614" i="1"/>
  <c r="H641" i="1"/>
  <c r="N640" i="1"/>
  <c r="G905" i="1"/>
  <c r="F906" i="1"/>
  <c r="D377" i="1"/>
  <c r="E376" i="1"/>
  <c r="O364" i="1"/>
  <c r="P363" i="1"/>
  <c r="BW509" i="2"/>
  <c r="BK508" i="2"/>
  <c r="AZ507" i="2"/>
  <c r="AM508" i="2"/>
  <c r="AN508" i="2"/>
  <c r="U507" i="2"/>
  <c r="BR509" i="2"/>
  <c r="BF506" i="2"/>
  <c r="AB508" i="2"/>
  <c r="AH508" i="2"/>
  <c r="P506" i="2"/>
  <c r="J509" i="2"/>
  <c r="BQ509" i="2"/>
  <c r="BE506" i="2"/>
  <c r="AA508" i="2"/>
  <c r="AS508" i="2"/>
  <c r="O506" i="2"/>
  <c r="I509" i="2"/>
  <c r="BX509" i="2"/>
  <c r="BL508" i="2"/>
  <c r="AY507" i="2"/>
  <c r="AT508" i="2"/>
  <c r="AG508" i="2"/>
  <c r="V507" i="2"/>
  <c r="BV511" i="2" l="1"/>
  <c r="BP511" i="2"/>
  <c r="BJ510" i="2"/>
  <c r="BD508" i="2"/>
  <c r="Z509" i="2"/>
  <c r="AX508" i="2"/>
  <c r="AR510" i="2"/>
  <c r="AL510" i="2"/>
  <c r="AF510" i="2"/>
  <c r="M509" i="2"/>
  <c r="S509" i="2"/>
  <c r="N508" i="2"/>
  <c r="H510" i="2"/>
  <c r="H642" i="1"/>
  <c r="N641" i="1"/>
  <c r="Q615" i="1"/>
  <c r="R614" i="1"/>
  <c r="G906" i="1"/>
  <c r="F907" i="1"/>
  <c r="D378" i="1"/>
  <c r="E377" i="1"/>
  <c r="O365" i="1"/>
  <c r="P364" i="1"/>
  <c r="BW510" i="2"/>
  <c r="BK509" i="2"/>
  <c r="AB509" i="2"/>
  <c r="AG509" i="2"/>
  <c r="AH509" i="2"/>
  <c r="O507" i="2"/>
  <c r="I510" i="2"/>
  <c r="BR510" i="2"/>
  <c r="BF507" i="2"/>
  <c r="AY508" i="2"/>
  <c r="AT509" i="2"/>
  <c r="V508" i="2"/>
  <c r="J510" i="2"/>
  <c r="BQ510" i="2"/>
  <c r="BE507" i="2"/>
  <c r="AZ508" i="2"/>
  <c r="AM509" i="2"/>
  <c r="U508" i="2"/>
  <c r="BX510" i="2"/>
  <c r="BL509" i="2"/>
  <c r="AA509" i="2"/>
  <c r="AN509" i="2"/>
  <c r="AS509" i="2"/>
  <c r="P507" i="2"/>
  <c r="BV512" i="2" l="1"/>
  <c r="BP512" i="2"/>
  <c r="BJ511" i="2"/>
  <c r="BD509" i="2"/>
  <c r="AX509" i="2"/>
  <c r="Z510" i="2"/>
  <c r="AL511" i="2"/>
  <c r="AF511" i="2"/>
  <c r="AR511" i="2"/>
  <c r="T509" i="2"/>
  <c r="M510" i="2"/>
  <c r="S510" i="2"/>
  <c r="N509" i="2"/>
  <c r="H511" i="2"/>
  <c r="H643" i="1"/>
  <c r="H644" i="1" s="1"/>
  <c r="H645" i="1" s="1"/>
  <c r="H646" i="1" s="1"/>
  <c r="H647" i="1" s="1"/>
  <c r="H648" i="1" s="1"/>
  <c r="H649" i="1" s="1"/>
  <c r="N642" i="1"/>
  <c r="R615" i="1"/>
  <c r="Q616" i="1"/>
  <c r="F908" i="1"/>
  <c r="G907" i="1"/>
  <c r="D379" i="1"/>
  <c r="E378" i="1"/>
  <c r="O366" i="1"/>
  <c r="P365" i="1"/>
  <c r="BX511" i="2"/>
  <c r="BL510" i="2"/>
  <c r="AY509" i="2"/>
  <c r="AH510" i="2"/>
  <c r="AM510" i="2"/>
  <c r="J511" i="2"/>
  <c r="BW511" i="2"/>
  <c r="BK510" i="2"/>
  <c r="AZ509" i="2"/>
  <c r="AS510" i="2"/>
  <c r="AT510" i="2"/>
  <c r="I511" i="2"/>
  <c r="BR511" i="2"/>
  <c r="BF508" i="2"/>
  <c r="AA510" i="2"/>
  <c r="AN510" i="2"/>
  <c r="P508" i="2"/>
  <c r="BQ511" i="2"/>
  <c r="BE508" i="2"/>
  <c r="AB510" i="2"/>
  <c r="AG510" i="2"/>
  <c r="O508" i="2"/>
  <c r="BV513" i="2" l="1"/>
  <c r="BP513" i="2"/>
  <c r="BJ512" i="2"/>
  <c r="BD510" i="2"/>
  <c r="Z511" i="2"/>
  <c r="AX510" i="2"/>
  <c r="AF512" i="2"/>
  <c r="AR512" i="2"/>
  <c r="AL512" i="2"/>
  <c r="T510" i="2"/>
  <c r="M511" i="2"/>
  <c r="N510" i="2"/>
  <c r="H512" i="2"/>
  <c r="N649" i="1"/>
  <c r="H650" i="1"/>
  <c r="H651" i="1" s="1"/>
  <c r="H652" i="1" s="1"/>
  <c r="H653" i="1" s="1"/>
  <c r="H654" i="1" s="1"/>
  <c r="Q617" i="1"/>
  <c r="R616" i="1"/>
  <c r="F909" i="1"/>
  <c r="G908" i="1"/>
  <c r="D380" i="1"/>
  <c r="E379" i="1"/>
  <c r="O367" i="1"/>
  <c r="P366" i="1"/>
  <c r="BW512" i="2"/>
  <c r="BK511" i="2"/>
  <c r="AB511" i="2"/>
  <c r="AM511" i="2"/>
  <c r="AN511" i="2"/>
  <c r="U509" i="2"/>
  <c r="I512" i="2"/>
  <c r="BR512" i="2"/>
  <c r="BF509" i="2"/>
  <c r="AY510" i="2"/>
  <c r="AH511" i="2"/>
  <c r="P509" i="2"/>
  <c r="J512" i="2"/>
  <c r="BQ512" i="2"/>
  <c r="BE509" i="2"/>
  <c r="AZ510" i="2"/>
  <c r="AS511" i="2"/>
  <c r="O509" i="2"/>
  <c r="BX512" i="2"/>
  <c r="BL511" i="2"/>
  <c r="AA511" i="2"/>
  <c r="AT511" i="2"/>
  <c r="AG511" i="2"/>
  <c r="V509" i="2"/>
  <c r="BV514" i="2" l="1"/>
  <c r="BP514" i="2"/>
  <c r="BJ513" i="2"/>
  <c r="BD511" i="2"/>
  <c r="AX511" i="2"/>
  <c r="Z512" i="2"/>
  <c r="AR513" i="2"/>
  <c r="AL513" i="2"/>
  <c r="AF513" i="2"/>
  <c r="T511" i="2"/>
  <c r="M512" i="2"/>
  <c r="N511" i="2"/>
  <c r="H513" i="2"/>
  <c r="Q618" i="1"/>
  <c r="R617" i="1"/>
  <c r="H655" i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N654" i="1"/>
  <c r="F910" i="1"/>
  <c r="G909" i="1"/>
  <c r="D381" i="1"/>
  <c r="E380" i="1"/>
  <c r="O368" i="1"/>
  <c r="P367" i="1"/>
  <c r="BW513" i="2"/>
  <c r="BK512" i="2"/>
  <c r="AZ511" i="2"/>
  <c r="AG512" i="2"/>
  <c r="AH512" i="2"/>
  <c r="U510" i="2"/>
  <c r="I513" i="2"/>
  <c r="BR513" i="2"/>
  <c r="BF510" i="2"/>
  <c r="AA512" i="2"/>
  <c r="AT512" i="2"/>
  <c r="P510" i="2"/>
  <c r="J513" i="2"/>
  <c r="BQ513" i="2"/>
  <c r="BE510" i="2"/>
  <c r="AB512" i="2"/>
  <c r="AM512" i="2"/>
  <c r="O510" i="2"/>
  <c r="BX513" i="2"/>
  <c r="BL512" i="2"/>
  <c r="AY511" i="2"/>
  <c r="AN512" i="2"/>
  <c r="AS512" i="2"/>
  <c r="V510" i="2"/>
  <c r="BV515" i="2" l="1"/>
  <c r="BP515" i="2"/>
  <c r="BJ514" i="2"/>
  <c r="BD512" i="2"/>
  <c r="Z513" i="2"/>
  <c r="AX512" i="2"/>
  <c r="AL514" i="2"/>
  <c r="AF514" i="2"/>
  <c r="AR514" i="2"/>
  <c r="T512" i="2"/>
  <c r="M513" i="2"/>
  <c r="N512" i="2"/>
  <c r="H514" i="2"/>
  <c r="Q619" i="1"/>
  <c r="R618" i="1"/>
  <c r="N665" i="1"/>
  <c r="H666" i="1"/>
  <c r="F911" i="1"/>
  <c r="G910" i="1"/>
  <c r="D382" i="1"/>
  <c r="E381" i="1"/>
  <c r="O369" i="1"/>
  <c r="P368" i="1"/>
  <c r="BW514" i="2"/>
  <c r="BK513" i="2"/>
  <c r="AA513" i="2"/>
  <c r="AS513" i="2"/>
  <c r="AT513" i="2"/>
  <c r="U511" i="2"/>
  <c r="O511" i="2"/>
  <c r="BR514" i="2"/>
  <c r="BF511" i="2"/>
  <c r="AY512" i="2"/>
  <c r="AN513" i="2"/>
  <c r="P511" i="2"/>
  <c r="J514" i="2"/>
  <c r="BQ514" i="2"/>
  <c r="BE511" i="2"/>
  <c r="AZ512" i="2"/>
  <c r="AG513" i="2"/>
  <c r="I514" i="2"/>
  <c r="BX514" i="2"/>
  <c r="BL513" i="2"/>
  <c r="AB513" i="2"/>
  <c r="AH513" i="2"/>
  <c r="AM513" i="2"/>
  <c r="V511" i="2"/>
  <c r="BV516" i="2" l="1"/>
  <c r="BP516" i="2"/>
  <c r="BJ515" i="2"/>
  <c r="BD513" i="2"/>
  <c r="AX513" i="2"/>
  <c r="Z514" i="2"/>
  <c r="AF515" i="2"/>
  <c r="AR515" i="2"/>
  <c r="AL515" i="2"/>
  <c r="T513" i="2"/>
  <c r="T514" i="2" s="1"/>
  <c r="M514" i="2"/>
  <c r="N513" i="2"/>
  <c r="H515" i="2"/>
  <c r="Q620" i="1"/>
  <c r="R619" i="1"/>
  <c r="N666" i="1"/>
  <c r="H667" i="1"/>
  <c r="H668" i="1" s="1"/>
  <c r="H669" i="1" s="1"/>
  <c r="H670" i="1" s="1"/>
  <c r="H671" i="1" s="1"/>
  <c r="H672" i="1" s="1"/>
  <c r="H673" i="1" s="1"/>
  <c r="F912" i="1"/>
  <c r="G911" i="1"/>
  <c r="D383" i="1"/>
  <c r="E382" i="1"/>
  <c r="O370" i="1"/>
  <c r="P369" i="1"/>
  <c r="BW515" i="2"/>
  <c r="BK514" i="2"/>
  <c r="AZ513" i="2"/>
  <c r="AM514" i="2"/>
  <c r="AN514" i="2"/>
  <c r="V512" i="2"/>
  <c r="BR515" i="2"/>
  <c r="BF512" i="2"/>
  <c r="AA514" i="2"/>
  <c r="AH514" i="2"/>
  <c r="P512" i="2"/>
  <c r="J515" i="2"/>
  <c r="BQ515" i="2"/>
  <c r="BE512" i="2"/>
  <c r="AB514" i="2"/>
  <c r="AS514" i="2"/>
  <c r="U512" i="2"/>
  <c r="I515" i="2"/>
  <c r="BX515" i="2"/>
  <c r="BL514" i="2"/>
  <c r="AY513" i="2"/>
  <c r="AT514" i="2"/>
  <c r="AG514" i="2"/>
  <c r="O512" i="2"/>
  <c r="BV517" i="2" l="1"/>
  <c r="BP517" i="2"/>
  <c r="BJ516" i="2"/>
  <c r="BD514" i="2"/>
  <c r="Z515" i="2"/>
  <c r="AX514" i="2"/>
  <c r="AR516" i="2"/>
  <c r="AL516" i="2"/>
  <c r="AF516" i="2"/>
  <c r="M515" i="2"/>
  <c r="N514" i="2"/>
  <c r="T515" i="2"/>
  <c r="H516" i="2"/>
  <c r="Q621" i="1"/>
  <c r="R620" i="1"/>
  <c r="N673" i="1"/>
  <c r="H674" i="1"/>
  <c r="F913" i="1"/>
  <c r="G912" i="1"/>
  <c r="D384" i="1"/>
  <c r="E383" i="1"/>
  <c r="O371" i="1"/>
  <c r="P370" i="1"/>
  <c r="BW516" i="2"/>
  <c r="BK515" i="2"/>
  <c r="AA515" i="2"/>
  <c r="AG515" i="2"/>
  <c r="AH515" i="2"/>
  <c r="U513" i="2"/>
  <c r="I516" i="2"/>
  <c r="BR516" i="2"/>
  <c r="BF513" i="2"/>
  <c r="AY514" i="2"/>
  <c r="AT515" i="2"/>
  <c r="V514" i="2"/>
  <c r="P513" i="2"/>
  <c r="O513" i="2"/>
  <c r="BQ516" i="2"/>
  <c r="BE513" i="2"/>
  <c r="AZ514" i="2"/>
  <c r="AM515" i="2"/>
  <c r="V513" i="2"/>
  <c r="BX516" i="2"/>
  <c r="BL515" i="2"/>
  <c r="AB515" i="2"/>
  <c r="AN515" i="2"/>
  <c r="AS515" i="2"/>
  <c r="U514" i="2"/>
  <c r="J516" i="2"/>
  <c r="BV518" i="2" l="1"/>
  <c r="BP518" i="2"/>
  <c r="BJ517" i="2"/>
  <c r="BD515" i="2"/>
  <c r="AX515" i="2"/>
  <c r="Z516" i="2"/>
  <c r="AL517" i="2"/>
  <c r="AF517" i="2"/>
  <c r="AR517" i="2"/>
  <c r="M516" i="2"/>
  <c r="N515" i="2"/>
  <c r="T516" i="2"/>
  <c r="H517" i="2"/>
  <c r="N674" i="1"/>
  <c r="H675" i="1"/>
  <c r="Q622" i="1"/>
  <c r="R621" i="1"/>
  <c r="G913" i="1"/>
  <c r="F914" i="1"/>
  <c r="D385" i="1"/>
  <c r="E384" i="1"/>
  <c r="O372" i="1"/>
  <c r="P371" i="1"/>
  <c r="BW517" i="2"/>
  <c r="BK516" i="2"/>
  <c r="AZ515" i="2"/>
  <c r="AS516" i="2"/>
  <c r="AM516" i="2"/>
  <c r="O514" i="2"/>
  <c r="J517" i="2"/>
  <c r="BR517" i="2"/>
  <c r="BF514" i="2"/>
  <c r="AA516" i="2"/>
  <c r="AT516" i="2"/>
  <c r="V515" i="2"/>
  <c r="I517" i="2"/>
  <c r="BQ517" i="2"/>
  <c r="BE514" i="2"/>
  <c r="AB516" i="2"/>
  <c r="AN516" i="2"/>
  <c r="U515" i="2"/>
  <c r="BX517" i="2"/>
  <c r="BL516" i="2"/>
  <c r="AY515" i="2"/>
  <c r="AH516" i="2"/>
  <c r="AG516" i="2"/>
  <c r="P514" i="2"/>
  <c r="BV519" i="2" l="1"/>
  <c r="BP519" i="2"/>
  <c r="BJ518" i="2"/>
  <c r="BD516" i="2"/>
  <c r="Z517" i="2"/>
  <c r="AX516" i="2"/>
  <c r="AR518" i="2"/>
  <c r="AF518" i="2"/>
  <c r="AL518" i="2"/>
  <c r="M517" i="2"/>
  <c r="S517" i="2"/>
  <c r="N516" i="2"/>
  <c r="H518" i="2"/>
  <c r="Q623" i="1"/>
  <c r="R622" i="1"/>
  <c r="N675" i="1"/>
  <c r="H676" i="1"/>
  <c r="G914" i="1"/>
  <c r="F915" i="1"/>
  <c r="D386" i="1"/>
  <c r="E385" i="1"/>
  <c r="O373" i="1"/>
  <c r="P372" i="1"/>
  <c r="BW518" i="2"/>
  <c r="BK517" i="2"/>
  <c r="AA517" i="2"/>
  <c r="AM517" i="2"/>
  <c r="AN517" i="2"/>
  <c r="O515" i="2"/>
  <c r="I518" i="2"/>
  <c r="BR518" i="2"/>
  <c r="BF515" i="2"/>
  <c r="AY516" i="2"/>
  <c r="AT517" i="2"/>
  <c r="V516" i="2"/>
  <c r="J518" i="2"/>
  <c r="BQ518" i="2"/>
  <c r="BE515" i="2"/>
  <c r="AZ516" i="2"/>
  <c r="AG517" i="2"/>
  <c r="U516" i="2"/>
  <c r="BX518" i="2"/>
  <c r="BL517" i="2"/>
  <c r="AB517" i="2"/>
  <c r="AH517" i="2"/>
  <c r="AS517" i="2"/>
  <c r="P515" i="2"/>
  <c r="BV520" i="2" l="1"/>
  <c r="BP520" i="2"/>
  <c r="BJ519" i="2"/>
  <c r="BD517" i="2"/>
  <c r="AX517" i="2"/>
  <c r="Z518" i="2"/>
  <c r="AF519" i="2"/>
  <c r="AL519" i="2"/>
  <c r="AR519" i="2"/>
  <c r="T517" i="2"/>
  <c r="M518" i="2"/>
  <c r="N517" i="2"/>
  <c r="H519" i="2"/>
  <c r="Q624" i="1"/>
  <c r="R623" i="1"/>
  <c r="N676" i="1"/>
  <c r="H677" i="1"/>
  <c r="G915" i="1"/>
  <c r="F916" i="1"/>
  <c r="D387" i="1"/>
  <c r="E386" i="1"/>
  <c r="O374" i="1"/>
  <c r="P373" i="1"/>
  <c r="BW519" i="2"/>
  <c r="BK518" i="2"/>
  <c r="AZ517" i="2"/>
  <c r="AS518" i="2"/>
  <c r="AT518" i="2"/>
  <c r="I519" i="2"/>
  <c r="BR519" i="2"/>
  <c r="BF516" i="2"/>
  <c r="AA518" i="2"/>
  <c r="AH518" i="2"/>
  <c r="P516" i="2"/>
  <c r="BQ519" i="2"/>
  <c r="BE516" i="2"/>
  <c r="AB518" i="2"/>
  <c r="AM518" i="2"/>
  <c r="O516" i="2"/>
  <c r="BX519" i="2"/>
  <c r="BL518" i="2"/>
  <c r="AY517" i="2"/>
  <c r="AN518" i="2"/>
  <c r="AG518" i="2"/>
  <c r="J519" i="2"/>
  <c r="BV521" i="2" l="1"/>
  <c r="BP521" i="2"/>
  <c r="BJ520" i="2"/>
  <c r="BD518" i="2"/>
  <c r="Z519" i="2"/>
  <c r="AX518" i="2"/>
  <c r="AL520" i="2"/>
  <c r="AR520" i="2"/>
  <c r="AF520" i="2"/>
  <c r="T518" i="2"/>
  <c r="M519" i="2"/>
  <c r="S519" i="2"/>
  <c r="N518" i="2"/>
  <c r="H520" i="2"/>
  <c r="Q625" i="1"/>
  <c r="R624" i="1"/>
  <c r="N677" i="1"/>
  <c r="H678" i="1"/>
  <c r="F917" i="1"/>
  <c r="G916" i="1"/>
  <c r="D388" i="1"/>
  <c r="E387" i="1"/>
  <c r="O375" i="1"/>
  <c r="P374" i="1"/>
  <c r="BX520" i="2"/>
  <c r="BL519" i="2"/>
  <c r="AA519" i="2"/>
  <c r="AT519" i="2"/>
  <c r="AM519" i="2"/>
  <c r="U517" i="2"/>
  <c r="BW520" i="2"/>
  <c r="BK519" i="2"/>
  <c r="AB519" i="2"/>
  <c r="AG519" i="2"/>
  <c r="AH519" i="2"/>
  <c r="P517" i="2"/>
  <c r="BR520" i="2"/>
  <c r="BF517" i="2"/>
  <c r="AY518" i="2"/>
  <c r="AN519" i="2"/>
  <c r="O517" i="2"/>
  <c r="J520" i="2"/>
  <c r="BQ520" i="2"/>
  <c r="BE517" i="2"/>
  <c r="AZ518" i="2"/>
  <c r="AS519" i="2"/>
  <c r="V517" i="2"/>
  <c r="I520" i="2"/>
  <c r="BV522" i="2" l="1"/>
  <c r="BP522" i="2"/>
  <c r="BJ521" i="2"/>
  <c r="BD519" i="2"/>
  <c r="AX519" i="2"/>
  <c r="Z520" i="2"/>
  <c r="AR521" i="2"/>
  <c r="AF521" i="2"/>
  <c r="AL521" i="2"/>
  <c r="T519" i="2"/>
  <c r="M520" i="2"/>
  <c r="S520" i="2"/>
  <c r="N519" i="2"/>
  <c r="H521" i="2"/>
  <c r="Q626" i="1"/>
  <c r="R625" i="1"/>
  <c r="N678" i="1"/>
  <c r="H679" i="1"/>
  <c r="F918" i="1"/>
  <c r="G917" i="1"/>
  <c r="D389" i="1"/>
  <c r="E388" i="1"/>
  <c r="O376" i="1"/>
  <c r="P375" i="1"/>
  <c r="BX521" i="2"/>
  <c r="BL520" i="2"/>
  <c r="AY519" i="2"/>
  <c r="AH520" i="2"/>
  <c r="AS520" i="2"/>
  <c r="V518" i="2"/>
  <c r="BW521" i="2"/>
  <c r="BK520" i="2"/>
  <c r="AZ519" i="2"/>
  <c r="AM520" i="2"/>
  <c r="AN520" i="2"/>
  <c r="U518" i="2"/>
  <c r="BR521" i="2"/>
  <c r="BF518" i="2"/>
  <c r="AB520" i="2"/>
  <c r="AT520" i="2"/>
  <c r="P518" i="2"/>
  <c r="J521" i="2"/>
  <c r="BQ521" i="2"/>
  <c r="BE518" i="2"/>
  <c r="AA520" i="2"/>
  <c r="AG520" i="2"/>
  <c r="O518" i="2"/>
  <c r="I521" i="2"/>
  <c r="BV523" i="2" l="1"/>
  <c r="BP523" i="2"/>
  <c r="BJ522" i="2"/>
  <c r="BD520" i="2"/>
  <c r="Z521" i="2"/>
  <c r="AX520" i="2"/>
  <c r="AF522" i="2"/>
  <c r="AL522" i="2"/>
  <c r="AR522" i="2"/>
  <c r="T520" i="2"/>
  <c r="M521" i="2"/>
  <c r="S521" i="2"/>
  <c r="N520" i="2"/>
  <c r="H522" i="2"/>
  <c r="R626" i="1"/>
  <c r="Q627" i="1"/>
  <c r="N679" i="1"/>
  <c r="H680" i="1"/>
  <c r="F919" i="1"/>
  <c r="G918" i="1"/>
  <c r="D390" i="1"/>
  <c r="E389" i="1"/>
  <c r="O377" i="1"/>
  <c r="P376" i="1"/>
  <c r="BX522" i="2"/>
  <c r="BL521" i="2"/>
  <c r="AA521" i="2"/>
  <c r="AN521" i="2"/>
  <c r="AG521" i="2"/>
  <c r="V519" i="2"/>
  <c r="J522" i="2"/>
  <c r="BW522" i="2"/>
  <c r="BK521" i="2"/>
  <c r="AB521" i="2"/>
  <c r="AS521" i="2"/>
  <c r="AT521" i="2"/>
  <c r="U519" i="2"/>
  <c r="BR522" i="2"/>
  <c r="BF519" i="2"/>
  <c r="AY520" i="2"/>
  <c r="AH521" i="2"/>
  <c r="P519" i="2"/>
  <c r="BQ522" i="2"/>
  <c r="BE519" i="2"/>
  <c r="AZ520" i="2"/>
  <c r="AM521" i="2"/>
  <c r="O519" i="2"/>
  <c r="I522" i="2"/>
  <c r="BV524" i="2" l="1"/>
  <c r="BP524" i="2"/>
  <c r="BJ523" i="2"/>
  <c r="BD521" i="2"/>
  <c r="AX521" i="2"/>
  <c r="Z522" i="2"/>
  <c r="AL523" i="2"/>
  <c r="AR523" i="2"/>
  <c r="AF523" i="2"/>
  <c r="T521" i="2"/>
  <c r="M522" i="2"/>
  <c r="S522" i="2"/>
  <c r="N521" i="2"/>
  <c r="H523" i="2"/>
  <c r="H681" i="1"/>
  <c r="N680" i="1"/>
  <c r="Q628" i="1"/>
  <c r="R627" i="1"/>
  <c r="F920" i="1"/>
  <c r="G919" i="1"/>
  <c r="D391" i="1"/>
  <c r="E390" i="1"/>
  <c r="O378" i="1"/>
  <c r="P377" i="1"/>
  <c r="BX523" i="2"/>
  <c r="BL522" i="2"/>
  <c r="AY521" i="2"/>
  <c r="AT522" i="2"/>
  <c r="AM522" i="2"/>
  <c r="V520" i="2"/>
  <c r="J523" i="2"/>
  <c r="BW523" i="2"/>
  <c r="BK522" i="2"/>
  <c r="AZ521" i="2"/>
  <c r="AG522" i="2"/>
  <c r="AH522" i="2"/>
  <c r="U520" i="2"/>
  <c r="BR523" i="2"/>
  <c r="BF520" i="2"/>
  <c r="AA522" i="2"/>
  <c r="AN522" i="2"/>
  <c r="P520" i="2"/>
  <c r="BQ523" i="2"/>
  <c r="BE520" i="2"/>
  <c r="AB522" i="2"/>
  <c r="AS522" i="2"/>
  <c r="O520" i="2"/>
  <c r="I523" i="2"/>
  <c r="BV525" i="2" l="1"/>
  <c r="BP525" i="2"/>
  <c r="BJ524" i="2"/>
  <c r="BD522" i="2"/>
  <c r="Z523" i="2"/>
  <c r="AX522" i="2"/>
  <c r="AR524" i="2"/>
  <c r="AF524" i="2"/>
  <c r="AL524" i="2"/>
  <c r="T522" i="2"/>
  <c r="M523" i="2"/>
  <c r="S523" i="2"/>
  <c r="N522" i="2"/>
  <c r="H524" i="2"/>
  <c r="N681" i="1"/>
  <c r="H682" i="1"/>
  <c r="Q629" i="1"/>
  <c r="R628" i="1"/>
  <c r="F921" i="1"/>
  <c r="G920" i="1"/>
  <c r="D392" i="1"/>
  <c r="E391" i="1"/>
  <c r="O379" i="1"/>
  <c r="P378" i="1"/>
  <c r="BX524" i="2"/>
  <c r="BL523" i="2"/>
  <c r="AA523" i="2"/>
  <c r="AH523" i="2"/>
  <c r="AS523" i="2"/>
  <c r="V521" i="2"/>
  <c r="U521" i="2"/>
  <c r="BQ524" i="2"/>
  <c r="AG523" i="2"/>
  <c r="BW524" i="2"/>
  <c r="BK523" i="2"/>
  <c r="AB523" i="2"/>
  <c r="AM523" i="2"/>
  <c r="AN523" i="2"/>
  <c r="J524" i="2"/>
  <c r="AZ522" i="2"/>
  <c r="I524" i="2"/>
  <c r="BR524" i="2"/>
  <c r="BF521" i="2"/>
  <c r="AY522" i="2"/>
  <c r="AT523" i="2"/>
  <c r="P521" i="2"/>
  <c r="BE521" i="2"/>
  <c r="O521" i="2"/>
  <c r="BV526" i="2" l="1"/>
  <c r="BP526" i="2"/>
  <c r="BJ525" i="2"/>
  <c r="BD523" i="2"/>
  <c r="AX523" i="2"/>
  <c r="Z524" i="2"/>
  <c r="AF525" i="2"/>
  <c r="AL525" i="2"/>
  <c r="AR525" i="2"/>
  <c r="T523" i="2"/>
  <c r="M524" i="2"/>
  <c r="N523" i="2"/>
  <c r="H525" i="2"/>
  <c r="Q630" i="1"/>
  <c r="R629" i="1"/>
  <c r="H683" i="1"/>
  <c r="H684" i="1" s="1"/>
  <c r="H685" i="1" s="1"/>
  <c r="N682" i="1"/>
  <c r="F922" i="1"/>
  <c r="G921" i="1"/>
  <c r="D393" i="1"/>
  <c r="E392" i="1"/>
  <c r="O380" i="1"/>
  <c r="P379" i="1"/>
  <c r="BW525" i="2"/>
  <c r="BK524" i="2"/>
  <c r="AZ523" i="2"/>
  <c r="AS524" i="2"/>
  <c r="AT524" i="2"/>
  <c r="U522" i="2"/>
  <c r="O522" i="2"/>
  <c r="BR525" i="2"/>
  <c r="BF522" i="2"/>
  <c r="AA524" i="2"/>
  <c r="AH524" i="2"/>
  <c r="P522" i="2"/>
  <c r="J525" i="2"/>
  <c r="AM524" i="2"/>
  <c r="BQ525" i="2"/>
  <c r="BE522" i="2"/>
  <c r="AB524" i="2"/>
  <c r="I525" i="2"/>
  <c r="BX525" i="2"/>
  <c r="BL524" i="2"/>
  <c r="AY523" i="2"/>
  <c r="AN524" i="2"/>
  <c r="AG524" i="2"/>
  <c r="V522" i="2"/>
  <c r="BV527" i="2" l="1"/>
  <c r="BP527" i="2"/>
  <c r="BJ526" i="2"/>
  <c r="BD524" i="2"/>
  <c r="Z525" i="2"/>
  <c r="AX524" i="2"/>
  <c r="AL526" i="2"/>
  <c r="AR526" i="2"/>
  <c r="AF526" i="2"/>
  <c r="T524" i="2"/>
  <c r="M525" i="2"/>
  <c r="N524" i="2"/>
  <c r="H526" i="2"/>
  <c r="R630" i="1"/>
  <c r="Q631" i="1"/>
  <c r="H686" i="1"/>
  <c r="N685" i="1"/>
  <c r="G922" i="1"/>
  <c r="F923" i="1"/>
  <c r="D394" i="1"/>
  <c r="E393" i="1"/>
  <c r="O381" i="1"/>
  <c r="P380" i="1"/>
  <c r="BW526" i="2"/>
  <c r="BK525" i="2"/>
  <c r="AB525" i="2"/>
  <c r="AG525" i="2"/>
  <c r="AH525" i="2"/>
  <c r="U523" i="2"/>
  <c r="I526" i="2"/>
  <c r="BR526" i="2"/>
  <c r="BF523" i="2"/>
  <c r="AY524" i="2"/>
  <c r="AN525" i="2"/>
  <c r="P523" i="2"/>
  <c r="J526" i="2"/>
  <c r="BQ526" i="2"/>
  <c r="BE523" i="2"/>
  <c r="AZ524" i="2"/>
  <c r="AS525" i="2"/>
  <c r="O523" i="2"/>
  <c r="BX526" i="2"/>
  <c r="BL525" i="2"/>
  <c r="AA525" i="2"/>
  <c r="AT525" i="2"/>
  <c r="AM525" i="2"/>
  <c r="V523" i="2"/>
  <c r="BV528" i="2" l="1"/>
  <c r="BP528" i="2"/>
  <c r="BJ527" i="2"/>
  <c r="BD525" i="2"/>
  <c r="AX525" i="2"/>
  <c r="Z526" i="2"/>
  <c r="AR527" i="2"/>
  <c r="AF527" i="2"/>
  <c r="AL527" i="2"/>
  <c r="T525" i="2"/>
  <c r="M526" i="2"/>
  <c r="N525" i="2"/>
  <c r="H527" i="2"/>
  <c r="N686" i="1"/>
  <c r="H687" i="1"/>
  <c r="Q632" i="1"/>
  <c r="R631" i="1"/>
  <c r="G923" i="1"/>
  <c r="F924" i="1"/>
  <c r="D395" i="1"/>
  <c r="E394" i="1"/>
  <c r="O382" i="1"/>
  <c r="P381" i="1"/>
  <c r="BW527" i="2"/>
  <c r="BK526" i="2"/>
  <c r="AZ525" i="2"/>
  <c r="AM526" i="2"/>
  <c r="AN526" i="2"/>
  <c r="U524" i="2"/>
  <c r="I527" i="2"/>
  <c r="BR527" i="2"/>
  <c r="BF524" i="2"/>
  <c r="AB526" i="2"/>
  <c r="AT526" i="2"/>
  <c r="P524" i="2"/>
  <c r="J527" i="2"/>
  <c r="BQ527" i="2"/>
  <c r="BE524" i="2"/>
  <c r="AA526" i="2"/>
  <c r="AG526" i="2"/>
  <c r="O524" i="2"/>
  <c r="BX527" i="2"/>
  <c r="BL526" i="2"/>
  <c r="AY525" i="2"/>
  <c r="AH526" i="2"/>
  <c r="AS526" i="2"/>
  <c r="V524" i="2"/>
  <c r="BV529" i="2" l="1"/>
  <c r="BP529" i="2"/>
  <c r="BJ528" i="2"/>
  <c r="BD526" i="2"/>
  <c r="Z527" i="2"/>
  <c r="AX526" i="2"/>
  <c r="AF528" i="2"/>
  <c r="AL528" i="2"/>
  <c r="AR528" i="2"/>
  <c r="T526" i="2"/>
  <c r="T527" i="2" s="1"/>
  <c r="M527" i="2"/>
  <c r="N526" i="2"/>
  <c r="H528" i="2"/>
  <c r="R632" i="1"/>
  <c r="Q633" i="1"/>
  <c r="N687" i="1"/>
  <c r="H688" i="1"/>
  <c r="F925" i="1"/>
  <c r="G924" i="1"/>
  <c r="D396" i="1"/>
  <c r="E395" i="1"/>
  <c r="O383" i="1"/>
  <c r="P382" i="1"/>
  <c r="BW528" i="2"/>
  <c r="BK527" i="2"/>
  <c r="AB527" i="2"/>
  <c r="AS527" i="2"/>
  <c r="AT527" i="2"/>
  <c r="V525" i="2"/>
  <c r="I528" i="2"/>
  <c r="BR528" i="2"/>
  <c r="BF525" i="2"/>
  <c r="AY526" i="2"/>
  <c r="AH527" i="2"/>
  <c r="P525" i="2"/>
  <c r="J528" i="2"/>
  <c r="BQ528" i="2"/>
  <c r="BE525" i="2"/>
  <c r="AZ526" i="2"/>
  <c r="AM527" i="2"/>
  <c r="U525" i="2"/>
  <c r="BX528" i="2"/>
  <c r="BL527" i="2"/>
  <c r="AA527" i="2"/>
  <c r="AN527" i="2"/>
  <c r="AG527" i="2"/>
  <c r="O525" i="2"/>
  <c r="BV530" i="2" l="1"/>
  <c r="BP530" i="2"/>
  <c r="BJ529" i="2"/>
  <c r="BD527" i="2"/>
  <c r="AX527" i="2"/>
  <c r="Z528" i="2"/>
  <c r="AL529" i="2"/>
  <c r="AR529" i="2"/>
  <c r="AF529" i="2"/>
  <c r="M528" i="2"/>
  <c r="N527" i="2"/>
  <c r="T528" i="2"/>
  <c r="H529" i="2"/>
  <c r="N688" i="1"/>
  <c r="H689" i="1"/>
  <c r="Q634" i="1"/>
  <c r="R633" i="1"/>
  <c r="G925" i="1"/>
  <c r="F926" i="1"/>
  <c r="D397" i="1"/>
  <c r="E396" i="1"/>
  <c r="O384" i="1"/>
  <c r="P383" i="1"/>
  <c r="BW529" i="2"/>
  <c r="BK528" i="2"/>
  <c r="AZ527" i="2"/>
  <c r="AG528" i="2"/>
  <c r="AH528" i="2"/>
  <c r="O526" i="2"/>
  <c r="I529" i="2"/>
  <c r="BR529" i="2"/>
  <c r="BF526" i="2"/>
  <c r="AB528" i="2"/>
  <c r="AN528" i="2"/>
  <c r="V526" i="2"/>
  <c r="V527" i="2"/>
  <c r="U527" i="2"/>
  <c r="BQ529" i="2"/>
  <c r="BE526" i="2"/>
  <c r="AA528" i="2"/>
  <c r="AS528" i="2"/>
  <c r="P526" i="2"/>
  <c r="BX529" i="2"/>
  <c r="BL528" i="2"/>
  <c r="AY527" i="2"/>
  <c r="AT528" i="2"/>
  <c r="AM528" i="2"/>
  <c r="U526" i="2"/>
  <c r="J529" i="2"/>
  <c r="BV531" i="2" l="1"/>
  <c r="BP531" i="2"/>
  <c r="BJ530" i="2"/>
  <c r="BD528" i="2"/>
  <c r="Z529" i="2"/>
  <c r="AX528" i="2"/>
  <c r="AR530" i="2"/>
  <c r="AF530" i="2"/>
  <c r="AL530" i="2"/>
  <c r="M529" i="2"/>
  <c r="N528" i="2"/>
  <c r="T529" i="2"/>
  <c r="H530" i="2"/>
  <c r="R634" i="1"/>
  <c r="Q635" i="1"/>
  <c r="N689" i="1"/>
  <c r="H690" i="1"/>
  <c r="F927" i="1"/>
  <c r="G926" i="1"/>
  <c r="D398" i="1"/>
  <c r="E397" i="1"/>
  <c r="O385" i="1"/>
  <c r="P384" i="1"/>
  <c r="BW530" i="2"/>
  <c r="BK529" i="2"/>
  <c r="AB529" i="2"/>
  <c r="AM529" i="2"/>
  <c r="AN529" i="2"/>
  <c r="O527" i="2"/>
  <c r="I530" i="2"/>
  <c r="BR530" i="2"/>
  <c r="BF527" i="2"/>
  <c r="AY528" i="2"/>
  <c r="AT529" i="2"/>
  <c r="V528" i="2"/>
  <c r="J530" i="2"/>
  <c r="BQ530" i="2"/>
  <c r="BE527" i="2"/>
  <c r="AZ528" i="2"/>
  <c r="AG529" i="2"/>
  <c r="U528" i="2"/>
  <c r="BX530" i="2"/>
  <c r="BL529" i="2"/>
  <c r="AA529" i="2"/>
  <c r="AH529" i="2"/>
  <c r="AS529" i="2"/>
  <c r="P527" i="2"/>
  <c r="BV532" i="2" l="1"/>
  <c r="BP532" i="2"/>
  <c r="BJ531" i="2"/>
  <c r="BD529" i="2"/>
  <c r="AX529" i="2"/>
  <c r="Z530" i="2"/>
  <c r="AF531" i="2"/>
  <c r="AL531" i="2"/>
  <c r="AR531" i="2"/>
  <c r="M530" i="2"/>
  <c r="N529" i="2"/>
  <c r="T530" i="2"/>
  <c r="H531" i="2"/>
  <c r="N690" i="1"/>
  <c r="H691" i="1"/>
  <c r="Q636" i="1"/>
  <c r="R635" i="1"/>
  <c r="G927" i="1"/>
  <c r="F928" i="1"/>
  <c r="D399" i="1"/>
  <c r="E398" i="1"/>
  <c r="O386" i="1"/>
  <c r="P385" i="1"/>
  <c r="BW531" i="2"/>
  <c r="BK530" i="2"/>
  <c r="AZ529" i="2"/>
  <c r="AS530" i="2"/>
  <c r="AT530" i="2"/>
  <c r="O528" i="2"/>
  <c r="BR531" i="2"/>
  <c r="BF528" i="2"/>
  <c r="AB530" i="2"/>
  <c r="AH530" i="2"/>
  <c r="V529" i="2"/>
  <c r="J531" i="2"/>
  <c r="BQ531" i="2"/>
  <c r="BE528" i="2"/>
  <c r="AA530" i="2"/>
  <c r="AM530" i="2"/>
  <c r="U529" i="2"/>
  <c r="I531" i="2"/>
  <c r="BX531" i="2"/>
  <c r="BL530" i="2"/>
  <c r="AY529" i="2"/>
  <c r="AN530" i="2"/>
  <c r="AG530" i="2"/>
  <c r="P528" i="2"/>
  <c r="BV533" i="2" l="1"/>
  <c r="BP533" i="2"/>
  <c r="BJ532" i="2"/>
  <c r="BD530" i="2"/>
  <c r="Z531" i="2"/>
  <c r="AX530" i="2"/>
  <c r="AL532" i="2"/>
  <c r="AR532" i="2"/>
  <c r="AF532" i="2"/>
  <c r="M531" i="2"/>
  <c r="N530" i="2"/>
  <c r="T531" i="2"/>
  <c r="H532" i="2"/>
  <c r="R636" i="1"/>
  <c r="Q637" i="1"/>
  <c r="N691" i="1"/>
  <c r="H692" i="1"/>
  <c r="F929" i="1"/>
  <c r="G928" i="1"/>
  <c r="D400" i="1"/>
  <c r="E399" i="1"/>
  <c r="O387" i="1"/>
  <c r="P386" i="1"/>
  <c r="BW532" i="2"/>
  <c r="BK531" i="2"/>
  <c r="AB531" i="2"/>
  <c r="AG531" i="2"/>
  <c r="AH531" i="2"/>
  <c r="O529" i="2"/>
  <c r="I532" i="2"/>
  <c r="BR532" i="2"/>
  <c r="BF529" i="2"/>
  <c r="AY530" i="2"/>
  <c r="AN531" i="2"/>
  <c r="V530" i="2"/>
  <c r="J532" i="2"/>
  <c r="BQ532" i="2"/>
  <c r="BE529" i="2"/>
  <c r="AZ530" i="2"/>
  <c r="AS531" i="2"/>
  <c r="U530" i="2"/>
  <c r="BX532" i="2"/>
  <c r="BL531" i="2"/>
  <c r="AA531" i="2"/>
  <c r="AT531" i="2"/>
  <c r="AM531" i="2"/>
  <c r="P529" i="2"/>
  <c r="BV534" i="2" l="1"/>
  <c r="BP534" i="2"/>
  <c r="BJ533" i="2"/>
  <c r="BD531" i="2"/>
  <c r="AX531" i="2"/>
  <c r="Z532" i="2"/>
  <c r="AR533" i="2"/>
  <c r="AF533" i="2"/>
  <c r="AL533" i="2"/>
  <c r="M532" i="2"/>
  <c r="N531" i="2"/>
  <c r="T532" i="2"/>
  <c r="H533" i="2"/>
  <c r="N692" i="1"/>
  <c r="H693" i="1"/>
  <c r="Q638" i="1"/>
  <c r="R637" i="1"/>
  <c r="G929" i="1"/>
  <c r="F930" i="1"/>
  <c r="D401" i="1"/>
  <c r="E400" i="1"/>
  <c r="O388" i="1"/>
  <c r="P387" i="1"/>
  <c r="BW533" i="2"/>
  <c r="BK532" i="2"/>
  <c r="AZ531" i="2"/>
  <c r="AM532" i="2"/>
  <c r="AN532" i="2"/>
  <c r="O530" i="2"/>
  <c r="I533" i="2"/>
  <c r="BR533" i="2"/>
  <c r="BF530" i="2"/>
  <c r="AB532" i="2"/>
  <c r="AT532" i="2"/>
  <c r="V531" i="2"/>
  <c r="J533" i="2"/>
  <c r="BQ533" i="2"/>
  <c r="BE530" i="2"/>
  <c r="AA532" i="2"/>
  <c r="AG532" i="2"/>
  <c r="U531" i="2"/>
  <c r="BX533" i="2"/>
  <c r="BL532" i="2"/>
  <c r="AY531" i="2"/>
  <c r="AH532" i="2"/>
  <c r="AS532" i="2"/>
  <c r="P530" i="2"/>
  <c r="BV535" i="2" l="1"/>
  <c r="BP535" i="2"/>
  <c r="BJ534" i="2"/>
  <c r="BD532" i="2"/>
  <c r="Z533" i="2"/>
  <c r="AX532" i="2"/>
  <c r="AF534" i="2"/>
  <c r="AL534" i="2"/>
  <c r="AR534" i="2"/>
  <c r="M533" i="2"/>
  <c r="N532" i="2"/>
  <c r="T533" i="2"/>
  <c r="H534" i="2"/>
  <c r="Q639" i="1"/>
  <c r="R638" i="1"/>
  <c r="N693" i="1"/>
  <c r="H694" i="1"/>
  <c r="G930" i="1"/>
  <c r="F931" i="1"/>
  <c r="D402" i="1"/>
  <c r="E401" i="1"/>
  <c r="O389" i="1"/>
  <c r="P388" i="1"/>
  <c r="BW534" i="2"/>
  <c r="BK533" i="2"/>
  <c r="AB533" i="2"/>
  <c r="AS533" i="2"/>
  <c r="AT533" i="2"/>
  <c r="O531" i="2"/>
  <c r="I534" i="2"/>
  <c r="BR534" i="2"/>
  <c r="BF531" i="2"/>
  <c r="AY532" i="2"/>
  <c r="AH533" i="2"/>
  <c r="V532" i="2"/>
  <c r="J534" i="2"/>
  <c r="BQ534" i="2"/>
  <c r="BE531" i="2"/>
  <c r="AZ532" i="2"/>
  <c r="AM533" i="2"/>
  <c r="U532" i="2"/>
  <c r="BX534" i="2"/>
  <c r="BL533" i="2"/>
  <c r="AA533" i="2"/>
  <c r="AN533" i="2"/>
  <c r="AG533" i="2"/>
  <c r="P531" i="2"/>
  <c r="BV536" i="2" l="1"/>
  <c r="BP536" i="2"/>
  <c r="BJ535" i="2"/>
  <c r="BD533" i="2"/>
  <c r="AX533" i="2"/>
  <c r="Z534" i="2"/>
  <c r="AL535" i="2"/>
  <c r="AR535" i="2"/>
  <c r="AF535" i="2"/>
  <c r="M534" i="2"/>
  <c r="N533" i="2"/>
  <c r="T534" i="2"/>
  <c r="H535" i="2"/>
  <c r="R639" i="1"/>
  <c r="Q640" i="1"/>
  <c r="N694" i="1"/>
  <c r="H695" i="1"/>
  <c r="H696" i="1" s="1"/>
  <c r="H697" i="1" s="1"/>
  <c r="H698" i="1" s="1"/>
  <c r="H699" i="1" s="1"/>
  <c r="H700" i="1" s="1"/>
  <c r="G931" i="1"/>
  <c r="F932" i="1"/>
  <c r="D403" i="1"/>
  <c r="E402" i="1"/>
  <c r="O390" i="1"/>
  <c r="P389" i="1"/>
  <c r="BW535" i="2"/>
  <c r="BK534" i="2"/>
  <c r="AZ533" i="2"/>
  <c r="AG534" i="2"/>
  <c r="AH534" i="2"/>
  <c r="O532" i="2"/>
  <c r="I535" i="2"/>
  <c r="BR535" i="2"/>
  <c r="BF532" i="2"/>
  <c r="AB534" i="2"/>
  <c r="AN534" i="2"/>
  <c r="V533" i="2"/>
  <c r="J535" i="2"/>
  <c r="BQ535" i="2"/>
  <c r="BE532" i="2"/>
  <c r="AA534" i="2"/>
  <c r="AS534" i="2"/>
  <c r="U533" i="2"/>
  <c r="BX535" i="2"/>
  <c r="BL534" i="2"/>
  <c r="AY533" i="2"/>
  <c r="AT534" i="2"/>
  <c r="AM534" i="2"/>
  <c r="P532" i="2"/>
  <c r="BV537" i="2" l="1"/>
  <c r="BP537" i="2"/>
  <c r="BJ536" i="2"/>
  <c r="BD534" i="2"/>
  <c r="Z535" i="2"/>
  <c r="AX534" i="2"/>
  <c r="AR536" i="2"/>
  <c r="AF536" i="2"/>
  <c r="AL536" i="2"/>
  <c r="M535" i="2"/>
  <c r="N534" i="2"/>
  <c r="T535" i="2"/>
  <c r="H536" i="2"/>
  <c r="H701" i="1"/>
  <c r="N700" i="1"/>
  <c r="Q641" i="1"/>
  <c r="R640" i="1"/>
  <c r="F933" i="1"/>
  <c r="G932" i="1"/>
  <c r="D404" i="1"/>
  <c r="E403" i="1"/>
  <c r="O391" i="1"/>
  <c r="P390" i="1"/>
  <c r="BW536" i="2"/>
  <c r="BK535" i="2"/>
  <c r="AB535" i="2"/>
  <c r="AM535" i="2"/>
  <c r="AN535" i="2"/>
  <c r="U534" i="2"/>
  <c r="I536" i="2"/>
  <c r="BR536" i="2"/>
  <c r="BF533" i="2"/>
  <c r="AY534" i="2"/>
  <c r="AT535" i="2"/>
  <c r="P533" i="2"/>
  <c r="J536" i="2"/>
  <c r="BQ536" i="2"/>
  <c r="BE533" i="2"/>
  <c r="AZ534" i="2"/>
  <c r="AG535" i="2"/>
  <c r="O533" i="2"/>
  <c r="BX536" i="2"/>
  <c r="BL535" i="2"/>
  <c r="AA535" i="2"/>
  <c r="AH535" i="2"/>
  <c r="AS535" i="2"/>
  <c r="V534" i="2"/>
  <c r="BV538" i="2" l="1"/>
  <c r="BP538" i="2"/>
  <c r="BJ537" i="2"/>
  <c r="BD535" i="2"/>
  <c r="AX535" i="2"/>
  <c r="Z536" i="2"/>
  <c r="AF537" i="2"/>
  <c r="AL537" i="2"/>
  <c r="AR537" i="2"/>
  <c r="M536" i="2"/>
  <c r="N535" i="2"/>
  <c r="T536" i="2"/>
  <c r="H537" i="2"/>
  <c r="H702" i="1"/>
  <c r="H703" i="1" s="1"/>
  <c r="H704" i="1" s="1"/>
  <c r="H705" i="1" s="1"/>
  <c r="H706" i="1" s="1"/>
  <c r="H707" i="1" s="1"/>
  <c r="N701" i="1"/>
  <c r="R641" i="1"/>
  <c r="Q642" i="1"/>
  <c r="G933" i="1"/>
  <c r="F934" i="1"/>
  <c r="D405" i="1"/>
  <c r="E404" i="1"/>
  <c r="O392" i="1"/>
  <c r="P391" i="1"/>
  <c r="BW537" i="2"/>
  <c r="BK536" i="2"/>
  <c r="AZ535" i="2"/>
  <c r="AS536" i="2"/>
  <c r="AT536" i="2"/>
  <c r="U535" i="2"/>
  <c r="BR537" i="2"/>
  <c r="BF534" i="2"/>
  <c r="AB536" i="2"/>
  <c r="AH536" i="2"/>
  <c r="P534" i="2"/>
  <c r="J537" i="2"/>
  <c r="BQ537" i="2"/>
  <c r="BE534" i="2"/>
  <c r="AA536" i="2"/>
  <c r="AM536" i="2"/>
  <c r="O534" i="2"/>
  <c r="I537" i="2"/>
  <c r="BX537" i="2"/>
  <c r="BL536" i="2"/>
  <c r="AY535" i="2"/>
  <c r="AN536" i="2"/>
  <c r="AG536" i="2"/>
  <c r="V535" i="2"/>
  <c r="BV539" i="2" l="1"/>
  <c r="BP539" i="2"/>
  <c r="BJ538" i="2"/>
  <c r="BD536" i="2"/>
  <c r="Z537" i="2"/>
  <c r="AX536" i="2"/>
  <c r="AL538" i="2"/>
  <c r="AR538" i="2"/>
  <c r="AF538" i="2"/>
  <c r="M537" i="2"/>
  <c r="N536" i="2"/>
  <c r="T537" i="2"/>
  <c r="H538" i="2"/>
  <c r="Q643" i="1"/>
  <c r="R642" i="1"/>
  <c r="H708" i="1"/>
  <c r="N707" i="1"/>
  <c r="G934" i="1"/>
  <c r="F935" i="1"/>
  <c r="D406" i="1"/>
  <c r="E405" i="1"/>
  <c r="O393" i="1"/>
  <c r="P392" i="1"/>
  <c r="BW538" i="2"/>
  <c r="BK537" i="2"/>
  <c r="AB537" i="2"/>
  <c r="AG537" i="2"/>
  <c r="AH537" i="2"/>
  <c r="O535" i="2"/>
  <c r="U536" i="2"/>
  <c r="BR538" i="2"/>
  <c r="BF535" i="2"/>
  <c r="AY536" i="2"/>
  <c r="AN537" i="2"/>
  <c r="V536" i="2"/>
  <c r="J538" i="2"/>
  <c r="BQ538" i="2"/>
  <c r="BE535" i="2"/>
  <c r="AZ536" i="2"/>
  <c r="AS537" i="2"/>
  <c r="I538" i="2"/>
  <c r="BX538" i="2"/>
  <c r="BL537" i="2"/>
  <c r="AA537" i="2"/>
  <c r="AT537" i="2"/>
  <c r="AM537" i="2"/>
  <c r="P535" i="2"/>
  <c r="BV540" i="2" l="1"/>
  <c r="BP540" i="2"/>
  <c r="BJ539" i="2"/>
  <c r="BD537" i="2"/>
  <c r="AX537" i="2"/>
  <c r="Z538" i="2"/>
  <c r="AR539" i="2"/>
  <c r="AF539" i="2"/>
  <c r="AL539" i="2"/>
  <c r="M538" i="2"/>
  <c r="N537" i="2"/>
  <c r="T538" i="2"/>
  <c r="H539" i="2"/>
  <c r="H709" i="1"/>
  <c r="N708" i="1"/>
  <c r="R643" i="1"/>
  <c r="Q644" i="1"/>
  <c r="G935" i="1"/>
  <c r="F936" i="1"/>
  <c r="D407" i="1"/>
  <c r="E406" i="1"/>
  <c r="O394" i="1"/>
  <c r="P393" i="1"/>
  <c r="BW539" i="2"/>
  <c r="BK538" i="2"/>
  <c r="AZ537" i="2"/>
  <c r="AM538" i="2"/>
  <c r="AN538" i="2"/>
  <c r="O536" i="2"/>
  <c r="I539" i="2"/>
  <c r="BR539" i="2"/>
  <c r="BF536" i="2"/>
  <c r="AB538" i="2"/>
  <c r="AT538" i="2"/>
  <c r="V537" i="2"/>
  <c r="J539" i="2"/>
  <c r="BQ539" i="2"/>
  <c r="BE536" i="2"/>
  <c r="AA538" i="2"/>
  <c r="AG538" i="2"/>
  <c r="U537" i="2"/>
  <c r="BX539" i="2"/>
  <c r="BL538" i="2"/>
  <c r="AY537" i="2"/>
  <c r="AH538" i="2"/>
  <c r="AS538" i="2"/>
  <c r="P536" i="2"/>
  <c r="BV541" i="2" l="1"/>
  <c r="BP541" i="2"/>
  <c r="BJ540" i="2"/>
  <c r="BD538" i="2"/>
  <c r="Z539" i="2"/>
  <c r="AX538" i="2"/>
  <c r="AF540" i="2"/>
  <c r="AL540" i="2"/>
  <c r="AR540" i="2"/>
  <c r="M539" i="2"/>
  <c r="N538" i="2"/>
  <c r="T539" i="2"/>
  <c r="H540" i="2"/>
  <c r="N709" i="1"/>
  <c r="H710" i="1"/>
  <c r="H711" i="1" s="1"/>
  <c r="H712" i="1" s="1"/>
  <c r="H713" i="1" s="1"/>
  <c r="H714" i="1" s="1"/>
  <c r="H715" i="1" s="1"/>
  <c r="Q645" i="1"/>
  <c r="R644" i="1"/>
  <c r="F937" i="1"/>
  <c r="G936" i="1"/>
  <c r="D408" i="1"/>
  <c r="E407" i="1"/>
  <c r="O395" i="1"/>
  <c r="P394" i="1"/>
  <c r="BW540" i="2"/>
  <c r="BK539" i="2"/>
  <c r="AB539" i="2"/>
  <c r="AS539" i="2"/>
  <c r="AT539" i="2"/>
  <c r="U538" i="2"/>
  <c r="J540" i="2"/>
  <c r="BR540" i="2"/>
  <c r="BF537" i="2"/>
  <c r="AY538" i="2"/>
  <c r="AH539" i="2"/>
  <c r="P537" i="2"/>
  <c r="I540" i="2"/>
  <c r="BQ540" i="2"/>
  <c r="BE537" i="2"/>
  <c r="AZ538" i="2"/>
  <c r="AM539" i="2"/>
  <c r="O537" i="2"/>
  <c r="BX540" i="2"/>
  <c r="BL539" i="2"/>
  <c r="AA539" i="2"/>
  <c r="AN539" i="2"/>
  <c r="AG539" i="2"/>
  <c r="V538" i="2"/>
  <c r="BV542" i="2" l="1"/>
  <c r="BP542" i="2"/>
  <c r="BJ541" i="2"/>
  <c r="BD539" i="2"/>
  <c r="AX539" i="2"/>
  <c r="Z540" i="2"/>
  <c r="AL541" i="2"/>
  <c r="AR541" i="2"/>
  <c r="AF541" i="2"/>
  <c r="M540" i="2"/>
  <c r="S540" i="2"/>
  <c r="N539" i="2"/>
  <c r="H541" i="2"/>
  <c r="Q646" i="1"/>
  <c r="R645" i="1"/>
  <c r="N715" i="1"/>
  <c r="H716" i="1"/>
  <c r="G937" i="1"/>
  <c r="F938" i="1"/>
  <c r="D409" i="1"/>
  <c r="E408" i="1"/>
  <c r="O396" i="1"/>
  <c r="P395" i="1"/>
  <c r="BW541" i="2"/>
  <c r="BK540" i="2"/>
  <c r="AZ539" i="2"/>
  <c r="AG540" i="2"/>
  <c r="AH540" i="2"/>
  <c r="U539" i="2"/>
  <c r="I541" i="2"/>
  <c r="BR541" i="2"/>
  <c r="BF538" i="2"/>
  <c r="AB540" i="2"/>
  <c r="AN540" i="2"/>
  <c r="P538" i="2"/>
  <c r="J541" i="2"/>
  <c r="BQ541" i="2"/>
  <c r="BE538" i="2"/>
  <c r="AA540" i="2"/>
  <c r="AS540" i="2"/>
  <c r="O538" i="2"/>
  <c r="BX541" i="2"/>
  <c r="BL540" i="2"/>
  <c r="AY539" i="2"/>
  <c r="AT540" i="2"/>
  <c r="AM540" i="2"/>
  <c r="V539" i="2"/>
  <c r="BV543" i="2" l="1"/>
  <c r="BP543" i="2"/>
  <c r="BJ542" i="2"/>
  <c r="BD540" i="2"/>
  <c r="Z541" i="2"/>
  <c r="AX540" i="2"/>
  <c r="AR542" i="2"/>
  <c r="AF542" i="2"/>
  <c r="AL542" i="2"/>
  <c r="T540" i="2"/>
  <c r="M541" i="2"/>
  <c r="S541" i="2"/>
  <c r="N540" i="2"/>
  <c r="H542" i="2"/>
  <c r="N716" i="1"/>
  <c r="H717" i="1"/>
  <c r="R646" i="1"/>
  <c r="Q647" i="1"/>
  <c r="G938" i="1"/>
  <c r="F939" i="1"/>
  <c r="D410" i="1"/>
  <c r="E409" i="1"/>
  <c r="O397" i="1"/>
  <c r="P396" i="1"/>
  <c r="BX542" i="2"/>
  <c r="BL541" i="2"/>
  <c r="AA541" i="2"/>
  <c r="AH541" i="2"/>
  <c r="AS541" i="2"/>
  <c r="J542" i="2"/>
  <c r="BW542" i="2"/>
  <c r="BK541" i="2"/>
  <c r="AB541" i="2"/>
  <c r="AM541" i="2"/>
  <c r="AN541" i="2"/>
  <c r="I542" i="2"/>
  <c r="BR542" i="2"/>
  <c r="BF539" i="2"/>
  <c r="AY540" i="2"/>
  <c r="AT541" i="2"/>
  <c r="P539" i="2"/>
  <c r="BQ542" i="2"/>
  <c r="BE539" i="2"/>
  <c r="AZ540" i="2"/>
  <c r="AG541" i="2"/>
  <c r="O539" i="2"/>
  <c r="BV544" i="2" l="1"/>
  <c r="BP544" i="2"/>
  <c r="BJ543" i="2"/>
  <c r="BD541" i="2"/>
  <c r="AX541" i="2"/>
  <c r="Z542" i="2"/>
  <c r="AF543" i="2"/>
  <c r="AL543" i="2"/>
  <c r="AR543" i="2"/>
  <c r="T541" i="2"/>
  <c r="M542" i="2"/>
  <c r="N541" i="2"/>
  <c r="H543" i="2"/>
  <c r="Q648" i="1"/>
  <c r="R647" i="1"/>
  <c r="N717" i="1"/>
  <c r="H718" i="1"/>
  <c r="G939" i="1"/>
  <c r="F940" i="1"/>
  <c r="D411" i="1"/>
  <c r="E410" i="1"/>
  <c r="O398" i="1"/>
  <c r="P397" i="1"/>
  <c r="BW543" i="2"/>
  <c r="BK542" i="2"/>
  <c r="AZ541" i="2"/>
  <c r="AS542" i="2"/>
  <c r="AT542" i="2"/>
  <c r="U540" i="2"/>
  <c r="J543" i="2"/>
  <c r="BR543" i="2"/>
  <c r="BF540" i="2"/>
  <c r="AA542" i="2"/>
  <c r="AH542" i="2"/>
  <c r="P540" i="2"/>
  <c r="I543" i="2"/>
  <c r="BQ543" i="2"/>
  <c r="BE540" i="2"/>
  <c r="AB542" i="2"/>
  <c r="AM542" i="2"/>
  <c r="O540" i="2"/>
  <c r="BX543" i="2"/>
  <c r="BL542" i="2"/>
  <c r="AY541" i="2"/>
  <c r="AN542" i="2"/>
  <c r="AG542" i="2"/>
  <c r="V540" i="2"/>
  <c r="BV545" i="2" l="1"/>
  <c r="BP545" i="2"/>
  <c r="BJ544" i="2"/>
  <c r="BD542" i="2"/>
  <c r="Z543" i="2"/>
  <c r="AX542" i="2"/>
  <c r="AL544" i="2"/>
  <c r="AR544" i="2"/>
  <c r="AF544" i="2"/>
  <c r="T542" i="2"/>
  <c r="M543" i="2"/>
  <c r="S543" i="2"/>
  <c r="N542" i="2"/>
  <c r="H544" i="2"/>
  <c r="Q649" i="1"/>
  <c r="R648" i="1"/>
  <c r="N718" i="1"/>
  <c r="H719" i="1"/>
  <c r="G940" i="1"/>
  <c r="F941" i="1"/>
  <c r="D412" i="1"/>
  <c r="E411" i="1"/>
  <c r="O399" i="1"/>
  <c r="P398" i="1"/>
  <c r="BX544" i="2"/>
  <c r="BL543" i="2"/>
  <c r="AA543" i="2"/>
  <c r="AT543" i="2"/>
  <c r="AM543" i="2"/>
  <c r="O541" i="2"/>
  <c r="J544" i="2"/>
  <c r="BW544" i="2"/>
  <c r="BK543" i="2"/>
  <c r="AB543" i="2"/>
  <c r="AG543" i="2"/>
  <c r="AH543" i="2"/>
  <c r="V541" i="2"/>
  <c r="BR544" i="2"/>
  <c r="BF541" i="2"/>
  <c r="AY542" i="2"/>
  <c r="AN543" i="2"/>
  <c r="P541" i="2"/>
  <c r="BQ544" i="2"/>
  <c r="BE541" i="2"/>
  <c r="AZ542" i="2"/>
  <c r="AS543" i="2"/>
  <c r="U541" i="2"/>
  <c r="I544" i="2"/>
  <c r="BV546" i="2" l="1"/>
  <c r="BP546" i="2"/>
  <c r="BJ545" i="2"/>
  <c r="BD543" i="2"/>
  <c r="AX543" i="2"/>
  <c r="Z544" i="2"/>
  <c r="AR545" i="2"/>
  <c r="AF545" i="2"/>
  <c r="AL545" i="2"/>
  <c r="T543" i="2"/>
  <c r="M544" i="2"/>
  <c r="S544" i="2"/>
  <c r="N543" i="2"/>
  <c r="H545" i="2"/>
  <c r="Q650" i="1"/>
  <c r="R649" i="1"/>
  <c r="H720" i="1"/>
  <c r="H721" i="1" s="1"/>
  <c r="H722" i="1" s="1"/>
  <c r="N719" i="1"/>
  <c r="F942" i="1"/>
  <c r="G941" i="1"/>
  <c r="D413" i="1"/>
  <c r="E412" i="1"/>
  <c r="O400" i="1"/>
  <c r="P399" i="1"/>
  <c r="BX545" i="2"/>
  <c r="BL544" i="2"/>
  <c r="AY543" i="2"/>
  <c r="AH544" i="2"/>
  <c r="AG544" i="2"/>
  <c r="P542" i="2"/>
  <c r="J545" i="2"/>
  <c r="BW545" i="2"/>
  <c r="BK544" i="2"/>
  <c r="AZ543" i="2"/>
  <c r="AM544" i="2"/>
  <c r="AN544" i="2"/>
  <c r="O542" i="2"/>
  <c r="BR545" i="2"/>
  <c r="BF542" i="2"/>
  <c r="AB544" i="2"/>
  <c r="AT544" i="2"/>
  <c r="V542" i="2"/>
  <c r="BQ545" i="2"/>
  <c r="BE542" i="2"/>
  <c r="AA544" i="2"/>
  <c r="AS544" i="2"/>
  <c r="U542" i="2"/>
  <c r="I545" i="2"/>
  <c r="BV547" i="2" l="1"/>
  <c r="BP547" i="2"/>
  <c r="BJ546" i="2"/>
  <c r="BD544" i="2"/>
  <c r="Z545" i="2"/>
  <c r="AX544" i="2"/>
  <c r="AF546" i="2"/>
  <c r="AL546" i="2"/>
  <c r="AR546" i="2"/>
  <c r="T544" i="2"/>
  <c r="M545" i="2"/>
  <c r="S545" i="2"/>
  <c r="N544" i="2"/>
  <c r="H546" i="2"/>
  <c r="Q651" i="1"/>
  <c r="R650" i="1"/>
  <c r="H723" i="1"/>
  <c r="N722" i="1"/>
  <c r="F943" i="1"/>
  <c r="G942" i="1"/>
  <c r="D414" i="1"/>
  <c r="E413" i="1"/>
  <c r="O401" i="1"/>
  <c r="P400" i="1"/>
  <c r="BX546" i="2"/>
  <c r="BL545" i="2"/>
  <c r="AA545" i="2"/>
  <c r="AN545" i="2"/>
  <c r="AT545" i="2"/>
  <c r="V543" i="2"/>
  <c r="J546" i="2"/>
  <c r="BW546" i="2"/>
  <c r="BK545" i="2"/>
  <c r="AB545" i="2"/>
  <c r="AH545" i="2"/>
  <c r="AS545" i="2"/>
  <c r="U543" i="2"/>
  <c r="BR546" i="2"/>
  <c r="BF543" i="2"/>
  <c r="AY544" i="2"/>
  <c r="AM545" i="2"/>
  <c r="P543" i="2"/>
  <c r="BQ546" i="2"/>
  <c r="BE543" i="2"/>
  <c r="AZ544" i="2"/>
  <c r="AG545" i="2"/>
  <c r="O543" i="2"/>
  <c r="I546" i="2"/>
  <c r="BV548" i="2" l="1"/>
  <c r="BP548" i="2"/>
  <c r="BJ547" i="2"/>
  <c r="BD545" i="2"/>
  <c r="AX545" i="2"/>
  <c r="Z546" i="2"/>
  <c r="AL547" i="2"/>
  <c r="AR547" i="2"/>
  <c r="AF547" i="2"/>
  <c r="T545" i="2"/>
  <c r="M546" i="2"/>
  <c r="N545" i="2"/>
  <c r="H547" i="2"/>
  <c r="Q652" i="1"/>
  <c r="R651" i="1"/>
  <c r="N723" i="1"/>
  <c r="H724" i="1"/>
  <c r="G943" i="1"/>
  <c r="F944" i="1"/>
  <c r="D415" i="1"/>
  <c r="E414" i="1"/>
  <c r="O402" i="1"/>
  <c r="P401" i="1"/>
  <c r="BW547" i="2"/>
  <c r="BK546" i="2"/>
  <c r="AZ545" i="2"/>
  <c r="AG546" i="2"/>
  <c r="AH546" i="2"/>
  <c r="U544" i="2"/>
  <c r="I547" i="2"/>
  <c r="BR547" i="2"/>
  <c r="BF544" i="2"/>
  <c r="AA546" i="2"/>
  <c r="AN546" i="2"/>
  <c r="P544" i="2"/>
  <c r="J547" i="2"/>
  <c r="BQ547" i="2"/>
  <c r="BE544" i="2"/>
  <c r="AB546" i="2"/>
  <c r="AS546" i="2"/>
  <c r="O544" i="2"/>
  <c r="BX547" i="2"/>
  <c r="BL546" i="2"/>
  <c r="AY545" i="2"/>
  <c r="AT546" i="2"/>
  <c r="AM546" i="2"/>
  <c r="V544" i="2"/>
  <c r="BV549" i="2" l="1"/>
  <c r="BP549" i="2"/>
  <c r="BJ548" i="2"/>
  <c r="BD546" i="2"/>
  <c r="Z547" i="2"/>
  <c r="AX546" i="2"/>
  <c r="AR548" i="2"/>
  <c r="AF548" i="2"/>
  <c r="AL548" i="2"/>
  <c r="T546" i="2"/>
  <c r="M547" i="2"/>
  <c r="N546" i="2"/>
  <c r="H548" i="2"/>
  <c r="Q653" i="1"/>
  <c r="R652" i="1"/>
  <c r="N724" i="1"/>
  <c r="H725" i="1"/>
  <c r="H726" i="1" s="1"/>
  <c r="H727" i="1" s="1"/>
  <c r="H728" i="1" s="1"/>
  <c r="H729" i="1" s="1"/>
  <c r="F945" i="1"/>
  <c r="G944" i="1"/>
  <c r="D416" i="1"/>
  <c r="E415" i="1"/>
  <c r="O403" i="1"/>
  <c r="P402" i="1"/>
  <c r="BW548" i="2"/>
  <c r="BK547" i="2"/>
  <c r="AB547" i="2"/>
  <c r="AM547" i="2"/>
  <c r="AN547" i="2"/>
  <c r="U545" i="2"/>
  <c r="BR548" i="2"/>
  <c r="BF545" i="2"/>
  <c r="AY546" i="2"/>
  <c r="AT547" i="2"/>
  <c r="P545" i="2"/>
  <c r="J548" i="2"/>
  <c r="BQ548" i="2"/>
  <c r="BE545" i="2"/>
  <c r="AZ546" i="2"/>
  <c r="AG547" i="2"/>
  <c r="O545" i="2"/>
  <c r="I548" i="2"/>
  <c r="BX548" i="2"/>
  <c r="BL547" i="2"/>
  <c r="AA547" i="2"/>
  <c r="AH547" i="2"/>
  <c r="AS547" i="2"/>
  <c r="V545" i="2"/>
  <c r="BV550" i="2" l="1"/>
  <c r="BP550" i="2"/>
  <c r="BJ549" i="2"/>
  <c r="BD547" i="2"/>
  <c r="AX547" i="2"/>
  <c r="Z548" i="2"/>
  <c r="AF549" i="2"/>
  <c r="AL549" i="2"/>
  <c r="AR549" i="2"/>
  <c r="T547" i="2"/>
  <c r="T548" i="2" s="1"/>
  <c r="M548" i="2"/>
  <c r="N547" i="2"/>
  <c r="H549" i="2"/>
  <c r="Q654" i="1"/>
  <c r="R653" i="1"/>
  <c r="N729" i="1"/>
  <c r="H730" i="1"/>
  <c r="H731" i="1" s="1"/>
  <c r="H732" i="1" s="1"/>
  <c r="H733" i="1" s="1"/>
  <c r="H734" i="1" s="1"/>
  <c r="H735" i="1" s="1"/>
  <c r="H736" i="1" s="1"/>
  <c r="H737" i="1" s="1"/>
  <c r="H738" i="1" s="1"/>
  <c r="G945" i="1"/>
  <c r="F946" i="1"/>
  <c r="D417" i="1"/>
  <c r="E416" i="1"/>
  <c r="O404" i="1"/>
  <c r="P403" i="1"/>
  <c r="BW549" i="2"/>
  <c r="BK548" i="2"/>
  <c r="AZ547" i="2"/>
  <c r="AS548" i="2"/>
  <c r="AT548" i="2"/>
  <c r="V546" i="2"/>
  <c r="BR549" i="2"/>
  <c r="BF546" i="2"/>
  <c r="AB548" i="2"/>
  <c r="AH548" i="2"/>
  <c r="P546" i="2"/>
  <c r="J549" i="2"/>
  <c r="BQ549" i="2"/>
  <c r="BE546" i="2"/>
  <c r="AA548" i="2"/>
  <c r="AM548" i="2"/>
  <c r="U546" i="2"/>
  <c r="I549" i="2"/>
  <c r="BX549" i="2"/>
  <c r="BL548" i="2"/>
  <c r="AY547" i="2"/>
  <c r="AN548" i="2"/>
  <c r="AG548" i="2"/>
  <c r="O546" i="2"/>
  <c r="BV551" i="2" l="1"/>
  <c r="BP551" i="2"/>
  <c r="BJ550" i="2"/>
  <c r="BD548" i="2"/>
  <c r="Z549" i="2"/>
  <c r="AX548" i="2"/>
  <c r="AL550" i="2"/>
  <c r="AR550" i="2"/>
  <c r="AF550" i="2"/>
  <c r="M549" i="2"/>
  <c r="N548" i="2"/>
  <c r="T549" i="2"/>
  <c r="H550" i="2"/>
  <c r="N738" i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Q655" i="1"/>
  <c r="R654" i="1"/>
  <c r="G946" i="1"/>
  <c r="F947" i="1"/>
  <c r="D418" i="1"/>
  <c r="E417" i="1"/>
  <c r="O405" i="1"/>
  <c r="P404" i="1"/>
  <c r="BW550" i="2"/>
  <c r="BK549" i="2"/>
  <c r="AB549" i="2"/>
  <c r="AG549" i="2"/>
  <c r="AH549" i="2"/>
  <c r="U547" i="2"/>
  <c r="I550" i="2"/>
  <c r="BR550" i="2"/>
  <c r="BF547" i="2"/>
  <c r="AY548" i="2"/>
  <c r="AN549" i="2"/>
  <c r="V548" i="2"/>
  <c r="P547" i="2"/>
  <c r="O547" i="2"/>
  <c r="BQ550" i="2"/>
  <c r="BE547" i="2"/>
  <c r="AZ548" i="2"/>
  <c r="AS549" i="2"/>
  <c r="V547" i="2"/>
  <c r="BX550" i="2"/>
  <c r="BL549" i="2"/>
  <c r="AA549" i="2"/>
  <c r="AT549" i="2"/>
  <c r="AM549" i="2"/>
  <c r="U548" i="2"/>
  <c r="J550" i="2"/>
  <c r="BV552" i="2" l="1"/>
  <c r="BP552" i="2"/>
  <c r="BJ551" i="2"/>
  <c r="BD549" i="2"/>
  <c r="AX549" i="2"/>
  <c r="Z550" i="2"/>
  <c r="AR551" i="2"/>
  <c r="AF551" i="2"/>
  <c r="AL551" i="2"/>
  <c r="M550" i="2"/>
  <c r="N549" i="2"/>
  <c r="T550" i="2"/>
  <c r="H551" i="2"/>
  <c r="R655" i="1"/>
  <c r="Q656" i="1"/>
  <c r="N752" i="1"/>
  <c r="H753" i="1"/>
  <c r="H754" i="1" s="1"/>
  <c r="H755" i="1" s="1"/>
  <c r="H756" i="1" s="1"/>
  <c r="F948" i="1"/>
  <c r="G947" i="1"/>
  <c r="D419" i="1"/>
  <c r="E418" i="1"/>
  <c r="O406" i="1"/>
  <c r="P405" i="1"/>
  <c r="BW551" i="2"/>
  <c r="BK550" i="2"/>
  <c r="AZ549" i="2"/>
  <c r="AM550" i="2"/>
  <c r="AN550" i="2"/>
  <c r="U549" i="2"/>
  <c r="I551" i="2"/>
  <c r="BR551" i="2"/>
  <c r="BF548" i="2"/>
  <c r="AB550" i="2"/>
  <c r="AT550" i="2"/>
  <c r="P548" i="2"/>
  <c r="J551" i="2"/>
  <c r="BQ551" i="2"/>
  <c r="BE548" i="2"/>
  <c r="AA550" i="2"/>
  <c r="AG550" i="2"/>
  <c r="O548" i="2"/>
  <c r="BX551" i="2"/>
  <c r="BL550" i="2"/>
  <c r="AY549" i="2"/>
  <c r="AH550" i="2"/>
  <c r="AS550" i="2"/>
  <c r="V549" i="2"/>
  <c r="BV553" i="2" l="1"/>
  <c r="BP553" i="2"/>
  <c r="BJ552" i="2"/>
  <c r="BD550" i="2"/>
  <c r="Z551" i="2"/>
  <c r="AX550" i="2"/>
  <c r="AF552" i="2"/>
  <c r="AL552" i="2"/>
  <c r="AR552" i="2"/>
  <c r="M551" i="2"/>
  <c r="N550" i="2"/>
  <c r="T551" i="2"/>
  <c r="H552" i="2"/>
  <c r="N756" i="1"/>
  <c r="H757" i="1"/>
  <c r="R656" i="1"/>
  <c r="Q657" i="1"/>
  <c r="F949" i="1"/>
  <c r="G948" i="1"/>
  <c r="D420" i="1"/>
  <c r="E419" i="1"/>
  <c r="O407" i="1"/>
  <c r="P406" i="1"/>
  <c r="BW552" i="2"/>
  <c r="BK551" i="2"/>
  <c r="AB551" i="2"/>
  <c r="AS551" i="2"/>
  <c r="AT551" i="2"/>
  <c r="O549" i="2"/>
  <c r="BR552" i="2"/>
  <c r="BF549" i="2"/>
  <c r="AY550" i="2"/>
  <c r="AH551" i="2"/>
  <c r="V550" i="2"/>
  <c r="J552" i="2"/>
  <c r="I552" i="2"/>
  <c r="BQ552" i="2"/>
  <c r="BE549" i="2"/>
  <c r="AZ550" i="2"/>
  <c r="AM551" i="2"/>
  <c r="U550" i="2"/>
  <c r="BX552" i="2"/>
  <c r="BL551" i="2"/>
  <c r="AA551" i="2"/>
  <c r="AN551" i="2"/>
  <c r="AG551" i="2"/>
  <c r="P549" i="2"/>
  <c r="BV554" i="2" l="1"/>
  <c r="BP554" i="2"/>
  <c r="BJ553" i="2"/>
  <c r="BD551" i="2"/>
  <c r="AX551" i="2"/>
  <c r="Z552" i="2"/>
  <c r="AL553" i="2"/>
  <c r="AR553" i="2"/>
  <c r="AF553" i="2"/>
  <c r="M552" i="2"/>
  <c r="N551" i="2"/>
  <c r="T552" i="2"/>
  <c r="H553" i="2"/>
  <c r="Q658" i="1"/>
  <c r="R657" i="1"/>
  <c r="N757" i="1"/>
  <c r="H758" i="1"/>
  <c r="F950" i="1"/>
  <c r="G949" i="1"/>
  <c r="D421" i="1"/>
  <c r="E420" i="1"/>
  <c r="O408" i="1"/>
  <c r="P407" i="1"/>
  <c r="BW553" i="2"/>
  <c r="BK552" i="2"/>
  <c r="AZ551" i="2"/>
  <c r="AG552" i="2"/>
  <c r="AH552" i="2"/>
  <c r="O550" i="2"/>
  <c r="I553" i="2"/>
  <c r="BR553" i="2"/>
  <c r="BF550" i="2"/>
  <c r="AB552" i="2"/>
  <c r="AN552" i="2"/>
  <c r="V551" i="2"/>
  <c r="J553" i="2"/>
  <c r="BQ553" i="2"/>
  <c r="BE550" i="2"/>
  <c r="AA552" i="2"/>
  <c r="AS552" i="2"/>
  <c r="U551" i="2"/>
  <c r="BX553" i="2"/>
  <c r="BL552" i="2"/>
  <c r="AY551" i="2"/>
  <c r="AT552" i="2"/>
  <c r="AM552" i="2"/>
  <c r="P550" i="2"/>
  <c r="BV555" i="2" l="1"/>
  <c r="BP555" i="2"/>
  <c r="BJ554" i="2"/>
  <c r="BD552" i="2"/>
  <c r="Z553" i="2"/>
  <c r="AX552" i="2"/>
  <c r="AR554" i="2"/>
  <c r="AF554" i="2"/>
  <c r="AL554" i="2"/>
  <c r="M553" i="2"/>
  <c r="N552" i="2"/>
  <c r="T553" i="2"/>
  <c r="H554" i="2"/>
  <c r="R658" i="1"/>
  <c r="Q659" i="1"/>
  <c r="N758" i="1"/>
  <c r="H759" i="1"/>
  <c r="F951" i="1"/>
  <c r="G950" i="1"/>
  <c r="D422" i="1"/>
  <c r="E421" i="1"/>
  <c r="O409" i="1"/>
  <c r="P408" i="1"/>
  <c r="BW554" i="2"/>
  <c r="BK553" i="2"/>
  <c r="AB553" i="2"/>
  <c r="AM553" i="2"/>
  <c r="AN553" i="2"/>
  <c r="O551" i="2"/>
  <c r="I554" i="2"/>
  <c r="BR554" i="2"/>
  <c r="BF551" i="2"/>
  <c r="AY552" i="2"/>
  <c r="AT553" i="2"/>
  <c r="V552" i="2"/>
  <c r="J554" i="2"/>
  <c r="BQ554" i="2"/>
  <c r="BE551" i="2"/>
  <c r="AZ552" i="2"/>
  <c r="AG553" i="2"/>
  <c r="U552" i="2"/>
  <c r="BX554" i="2"/>
  <c r="BL553" i="2"/>
  <c r="AA553" i="2"/>
  <c r="AH553" i="2"/>
  <c r="AS553" i="2"/>
  <c r="P551" i="2"/>
  <c r="BV556" i="2" l="1"/>
  <c r="BP556" i="2"/>
  <c r="BJ555" i="2"/>
  <c r="BD553" i="2"/>
  <c r="AX553" i="2"/>
  <c r="Z554" i="2"/>
  <c r="AF555" i="2"/>
  <c r="AL555" i="2"/>
  <c r="AR555" i="2"/>
  <c r="M554" i="2"/>
  <c r="N553" i="2"/>
  <c r="T554" i="2"/>
  <c r="H555" i="2"/>
  <c r="Q660" i="1"/>
  <c r="R659" i="1"/>
  <c r="N759" i="1"/>
  <c r="H760" i="1"/>
  <c r="G951" i="1"/>
  <c r="F952" i="1"/>
  <c r="D423" i="1"/>
  <c r="E422" i="1"/>
  <c r="O410" i="1"/>
  <c r="P409" i="1"/>
  <c r="BW555" i="2"/>
  <c r="BK554" i="2"/>
  <c r="AZ553" i="2"/>
  <c r="AS554" i="2"/>
  <c r="AT554" i="2"/>
  <c r="O552" i="2"/>
  <c r="I555" i="2"/>
  <c r="BR555" i="2"/>
  <c r="BF552" i="2"/>
  <c r="AB554" i="2"/>
  <c r="AM554" i="2"/>
  <c r="V553" i="2"/>
  <c r="J555" i="2"/>
  <c r="BQ555" i="2"/>
  <c r="BE552" i="2"/>
  <c r="AA554" i="2"/>
  <c r="AH554" i="2"/>
  <c r="U553" i="2"/>
  <c r="BX555" i="2"/>
  <c r="BL554" i="2"/>
  <c r="AY553" i="2"/>
  <c r="AN554" i="2"/>
  <c r="AG554" i="2"/>
  <c r="P552" i="2"/>
  <c r="BV557" i="2" l="1"/>
  <c r="BP557" i="2"/>
  <c r="BJ556" i="2"/>
  <c r="BD554" i="2"/>
  <c r="Z555" i="2"/>
  <c r="AX554" i="2"/>
  <c r="AL556" i="2"/>
  <c r="AR556" i="2"/>
  <c r="AF556" i="2"/>
  <c r="M555" i="2"/>
  <c r="N554" i="2"/>
  <c r="T555" i="2"/>
  <c r="H556" i="2"/>
  <c r="N760" i="1"/>
  <c r="H761" i="1"/>
  <c r="R660" i="1"/>
  <c r="Q661" i="1"/>
  <c r="F953" i="1"/>
  <c r="G952" i="1"/>
  <c r="D424" i="1"/>
  <c r="E423" i="1"/>
  <c r="O411" i="1"/>
  <c r="P410" i="1"/>
  <c r="BW556" i="2"/>
  <c r="BK555" i="2"/>
  <c r="AB555" i="2"/>
  <c r="AH555" i="2"/>
  <c r="AM555" i="2"/>
  <c r="O553" i="2"/>
  <c r="I556" i="2"/>
  <c r="BR556" i="2"/>
  <c r="BF553" i="2"/>
  <c r="AY554" i="2"/>
  <c r="AN555" i="2"/>
  <c r="V554" i="2"/>
  <c r="J556" i="2"/>
  <c r="BQ556" i="2"/>
  <c r="BE553" i="2"/>
  <c r="AZ554" i="2"/>
  <c r="AS555" i="2"/>
  <c r="U554" i="2"/>
  <c r="BX556" i="2"/>
  <c r="BL555" i="2"/>
  <c r="AA555" i="2"/>
  <c r="AT555" i="2"/>
  <c r="AG555" i="2"/>
  <c r="P553" i="2"/>
  <c r="BV558" i="2" l="1"/>
  <c r="BP558" i="2"/>
  <c r="BJ557" i="2"/>
  <c r="BD555" i="2"/>
  <c r="AX555" i="2"/>
  <c r="Z556" i="2"/>
  <c r="AF557" i="2"/>
  <c r="AR557" i="2"/>
  <c r="AL557" i="2"/>
  <c r="M556" i="2"/>
  <c r="N555" i="2"/>
  <c r="T556" i="2"/>
  <c r="H557" i="2"/>
  <c r="Q662" i="1"/>
  <c r="R661" i="1"/>
  <c r="N761" i="1"/>
  <c r="H762" i="1"/>
  <c r="G953" i="1"/>
  <c r="F954" i="1"/>
  <c r="D425" i="1"/>
  <c r="E424" i="1"/>
  <c r="O412" i="1"/>
  <c r="P411" i="1"/>
  <c r="BW557" i="2"/>
  <c r="BK556" i="2"/>
  <c r="AZ555" i="2"/>
  <c r="AM556" i="2"/>
  <c r="AN556" i="2"/>
  <c r="O554" i="2"/>
  <c r="I557" i="2"/>
  <c r="BR557" i="2"/>
  <c r="BF554" i="2"/>
  <c r="AB556" i="2"/>
  <c r="AH556" i="2"/>
  <c r="V555" i="2"/>
  <c r="J557" i="2"/>
  <c r="BQ557" i="2"/>
  <c r="BE554" i="2"/>
  <c r="AA556" i="2"/>
  <c r="AS556" i="2"/>
  <c r="U555" i="2"/>
  <c r="BX557" i="2"/>
  <c r="BL556" i="2"/>
  <c r="AY555" i="2"/>
  <c r="AT556" i="2"/>
  <c r="AG556" i="2"/>
  <c r="P554" i="2"/>
  <c r="BV559" i="2" l="1"/>
  <c r="BP559" i="2"/>
  <c r="BJ558" i="2"/>
  <c r="BD556" i="2"/>
  <c r="Z557" i="2"/>
  <c r="AX556" i="2"/>
  <c r="AR558" i="2"/>
  <c r="AL558" i="2"/>
  <c r="AF558" i="2"/>
  <c r="M557" i="2"/>
  <c r="N556" i="2"/>
  <c r="T557" i="2"/>
  <c r="H558" i="2"/>
  <c r="R662" i="1"/>
  <c r="Q663" i="1"/>
  <c r="N762" i="1"/>
  <c r="H763" i="1"/>
  <c r="G954" i="1"/>
  <c r="F955" i="1"/>
  <c r="D426" i="1"/>
  <c r="E425" i="1"/>
  <c r="O413" i="1"/>
  <c r="P412" i="1"/>
  <c r="BW558" i="2"/>
  <c r="BK557" i="2"/>
  <c r="AB557" i="2"/>
  <c r="AG557" i="2"/>
  <c r="AH557" i="2"/>
  <c r="O555" i="2"/>
  <c r="I558" i="2"/>
  <c r="BR558" i="2"/>
  <c r="BF555" i="2"/>
  <c r="AY556" i="2"/>
  <c r="AT557" i="2"/>
  <c r="V556" i="2"/>
  <c r="J558" i="2"/>
  <c r="BQ558" i="2"/>
  <c r="BE555" i="2"/>
  <c r="AZ556" i="2"/>
  <c r="AM557" i="2"/>
  <c r="U556" i="2"/>
  <c r="BX558" i="2"/>
  <c r="BL557" i="2"/>
  <c r="AA557" i="2"/>
  <c r="AN557" i="2"/>
  <c r="AS557" i="2"/>
  <c r="P555" i="2"/>
  <c r="BV560" i="2" l="1"/>
  <c r="BP560" i="2"/>
  <c r="BJ559" i="2"/>
  <c r="BD557" i="2"/>
  <c r="AX557" i="2"/>
  <c r="Z558" i="2"/>
  <c r="AL559" i="2"/>
  <c r="AF559" i="2"/>
  <c r="AR559" i="2"/>
  <c r="M558" i="2"/>
  <c r="N557" i="2"/>
  <c r="T558" i="2"/>
  <c r="H559" i="2"/>
  <c r="N763" i="1"/>
  <c r="H764" i="1"/>
  <c r="Q664" i="1"/>
  <c r="R663" i="1"/>
  <c r="F956" i="1"/>
  <c r="G955" i="1"/>
  <c r="D427" i="1"/>
  <c r="E426" i="1"/>
  <c r="O414" i="1"/>
  <c r="P413" i="1"/>
  <c r="BW559" i="2"/>
  <c r="BK558" i="2"/>
  <c r="AZ557" i="2"/>
  <c r="AS558" i="2"/>
  <c r="AT558" i="2"/>
  <c r="O556" i="2"/>
  <c r="I559" i="2"/>
  <c r="BR559" i="2"/>
  <c r="BF556" i="2"/>
  <c r="AB558" i="2"/>
  <c r="AN558" i="2"/>
  <c r="V557" i="2"/>
  <c r="J559" i="2"/>
  <c r="BQ559" i="2"/>
  <c r="BE556" i="2"/>
  <c r="AA558" i="2"/>
  <c r="AG558" i="2"/>
  <c r="U557" i="2"/>
  <c r="BX559" i="2"/>
  <c r="BL558" i="2"/>
  <c r="AY557" i="2"/>
  <c r="AH558" i="2"/>
  <c r="AM558" i="2"/>
  <c r="P556" i="2"/>
  <c r="BV561" i="2" l="1"/>
  <c r="BP561" i="2"/>
  <c r="BJ560" i="2"/>
  <c r="BD558" i="2"/>
  <c r="Z559" i="2"/>
  <c r="AX558" i="2"/>
  <c r="AF560" i="2"/>
  <c r="AR560" i="2"/>
  <c r="AL560" i="2"/>
  <c r="M559" i="2"/>
  <c r="N558" i="2"/>
  <c r="T559" i="2"/>
  <c r="H560" i="2"/>
  <c r="R664" i="1"/>
  <c r="Q665" i="1"/>
  <c r="N764" i="1"/>
  <c r="H765" i="1"/>
  <c r="F957" i="1"/>
  <c r="G956" i="1"/>
  <c r="D428" i="1"/>
  <c r="E427" i="1"/>
  <c r="O415" i="1"/>
  <c r="P414" i="1"/>
  <c r="BW560" i="2"/>
  <c r="BK559" i="2"/>
  <c r="AB559" i="2"/>
  <c r="AM559" i="2"/>
  <c r="AN559" i="2"/>
  <c r="O557" i="2"/>
  <c r="I560" i="2"/>
  <c r="BR560" i="2"/>
  <c r="BF557" i="2"/>
  <c r="AY558" i="2"/>
  <c r="AH559" i="2"/>
  <c r="V558" i="2"/>
  <c r="J560" i="2"/>
  <c r="BQ560" i="2"/>
  <c r="BE557" i="2"/>
  <c r="AZ558" i="2"/>
  <c r="AS559" i="2"/>
  <c r="U558" i="2"/>
  <c r="BX560" i="2"/>
  <c r="BL559" i="2"/>
  <c r="AA559" i="2"/>
  <c r="AT559" i="2"/>
  <c r="AG559" i="2"/>
  <c r="P557" i="2"/>
  <c r="BV562" i="2" l="1"/>
  <c r="BP562" i="2"/>
  <c r="BJ561" i="2"/>
  <c r="BD559" i="2"/>
  <c r="AX559" i="2"/>
  <c r="Z560" i="2"/>
  <c r="AR561" i="2"/>
  <c r="AL561" i="2"/>
  <c r="AF561" i="2"/>
  <c r="M560" i="2"/>
  <c r="N559" i="2"/>
  <c r="T560" i="2"/>
  <c r="H561" i="2"/>
  <c r="N765" i="1"/>
  <c r="H766" i="1"/>
  <c r="Q666" i="1"/>
  <c r="R665" i="1"/>
  <c r="F958" i="1"/>
  <c r="G957" i="1"/>
  <c r="D429" i="1"/>
  <c r="E428" i="1"/>
  <c r="O416" i="1"/>
  <c r="P415" i="1"/>
  <c r="BW561" i="2"/>
  <c r="BK560" i="2"/>
  <c r="AZ559" i="2"/>
  <c r="AG560" i="2"/>
  <c r="AH560" i="2"/>
  <c r="O558" i="2"/>
  <c r="I561" i="2"/>
  <c r="BR561" i="2"/>
  <c r="BF558" i="2"/>
  <c r="AB560" i="2"/>
  <c r="AT560" i="2"/>
  <c r="V559" i="2"/>
  <c r="J561" i="2"/>
  <c r="BQ561" i="2"/>
  <c r="BE558" i="2"/>
  <c r="AA560" i="2"/>
  <c r="AM560" i="2"/>
  <c r="U559" i="2"/>
  <c r="BX561" i="2"/>
  <c r="BL560" i="2"/>
  <c r="AY559" i="2"/>
  <c r="AN560" i="2"/>
  <c r="AS560" i="2"/>
  <c r="P558" i="2"/>
  <c r="BV563" i="2" l="1"/>
  <c r="BP563" i="2"/>
  <c r="BJ562" i="2"/>
  <c r="BD560" i="2"/>
  <c r="Z561" i="2"/>
  <c r="AX560" i="2"/>
  <c r="AL562" i="2"/>
  <c r="AF562" i="2"/>
  <c r="AR562" i="2"/>
  <c r="M561" i="2"/>
  <c r="N560" i="2"/>
  <c r="T561" i="2"/>
  <c r="H562" i="2"/>
  <c r="R666" i="1"/>
  <c r="Q667" i="1"/>
  <c r="N766" i="1"/>
  <c r="H767" i="1"/>
  <c r="G958" i="1"/>
  <c r="F959" i="1"/>
  <c r="D430" i="1"/>
  <c r="E429" i="1"/>
  <c r="O417" i="1"/>
  <c r="P416" i="1"/>
  <c r="BW562" i="2"/>
  <c r="BK561" i="2"/>
  <c r="AB561" i="2"/>
  <c r="AS561" i="2"/>
  <c r="AT561" i="2"/>
  <c r="O559" i="2"/>
  <c r="BR562" i="2"/>
  <c r="BF559" i="2"/>
  <c r="AY560" i="2"/>
  <c r="AN561" i="2"/>
  <c r="V560" i="2"/>
  <c r="J562" i="2"/>
  <c r="I562" i="2"/>
  <c r="BQ562" i="2"/>
  <c r="BE559" i="2"/>
  <c r="AZ560" i="2"/>
  <c r="AG561" i="2"/>
  <c r="U560" i="2"/>
  <c r="BX562" i="2"/>
  <c r="BL561" i="2"/>
  <c r="AA561" i="2"/>
  <c r="AH561" i="2"/>
  <c r="AM561" i="2"/>
  <c r="P559" i="2"/>
  <c r="BV564" i="2" l="1"/>
  <c r="BP564" i="2"/>
  <c r="BJ563" i="2"/>
  <c r="BD561" i="2"/>
  <c r="AX561" i="2"/>
  <c r="Z562" i="2"/>
  <c r="AF563" i="2"/>
  <c r="AR563" i="2"/>
  <c r="AL563" i="2"/>
  <c r="M562" i="2"/>
  <c r="N561" i="2"/>
  <c r="T562" i="2"/>
  <c r="H563" i="2"/>
  <c r="N767" i="1"/>
  <c r="H768" i="1"/>
  <c r="Q668" i="1"/>
  <c r="R667" i="1"/>
  <c r="G959" i="1"/>
  <c r="F960" i="1"/>
  <c r="D431" i="1"/>
  <c r="E430" i="1"/>
  <c r="O418" i="1"/>
  <c r="P417" i="1"/>
  <c r="BW563" i="2"/>
  <c r="BK562" i="2"/>
  <c r="AZ561" i="2"/>
  <c r="AM562" i="2"/>
  <c r="AN562" i="2"/>
  <c r="O560" i="2"/>
  <c r="I563" i="2"/>
  <c r="BR563" i="2"/>
  <c r="BF560" i="2"/>
  <c r="AB562" i="2"/>
  <c r="AH562" i="2"/>
  <c r="V561" i="2"/>
  <c r="J563" i="2"/>
  <c r="BQ563" i="2"/>
  <c r="BE560" i="2"/>
  <c r="AA562" i="2"/>
  <c r="AS562" i="2"/>
  <c r="U561" i="2"/>
  <c r="BX563" i="2"/>
  <c r="BL562" i="2"/>
  <c r="AY561" i="2"/>
  <c r="AT562" i="2"/>
  <c r="AG562" i="2"/>
  <c r="P560" i="2"/>
  <c r="BV565" i="2" l="1"/>
  <c r="BP565" i="2"/>
  <c r="BJ564" i="2"/>
  <c r="BD562" i="2"/>
  <c r="Z563" i="2"/>
  <c r="AX562" i="2"/>
  <c r="AR564" i="2"/>
  <c r="AL564" i="2"/>
  <c r="AF564" i="2"/>
  <c r="M563" i="2"/>
  <c r="N562" i="2"/>
  <c r="T563" i="2"/>
  <c r="H564" i="2"/>
  <c r="R668" i="1"/>
  <c r="Q669" i="1"/>
  <c r="N768" i="1"/>
  <c r="H769" i="1"/>
  <c r="F961" i="1"/>
  <c r="G960" i="1"/>
  <c r="D432" i="1"/>
  <c r="E431" i="1"/>
  <c r="O419" i="1"/>
  <c r="P418" i="1"/>
  <c r="BW564" i="2"/>
  <c r="BK563" i="2"/>
  <c r="AB563" i="2"/>
  <c r="AG563" i="2"/>
  <c r="AH563" i="2"/>
  <c r="O561" i="2"/>
  <c r="I564" i="2"/>
  <c r="BR564" i="2"/>
  <c r="BF561" i="2"/>
  <c r="AY562" i="2"/>
  <c r="AT563" i="2"/>
  <c r="V562" i="2"/>
  <c r="J564" i="2"/>
  <c r="BQ564" i="2"/>
  <c r="BE561" i="2"/>
  <c r="AZ562" i="2"/>
  <c r="AM563" i="2"/>
  <c r="U562" i="2"/>
  <c r="BX564" i="2"/>
  <c r="BL563" i="2"/>
  <c r="AA563" i="2"/>
  <c r="AN563" i="2"/>
  <c r="AS563" i="2"/>
  <c r="P561" i="2"/>
  <c r="BV566" i="2" l="1"/>
  <c r="BP566" i="2"/>
  <c r="BJ565" i="2"/>
  <c r="BD563" i="2"/>
  <c r="AX563" i="2"/>
  <c r="Z564" i="2"/>
  <c r="AL565" i="2"/>
  <c r="AF565" i="2"/>
  <c r="AR565" i="2"/>
  <c r="M564" i="2"/>
  <c r="N563" i="2"/>
  <c r="T564" i="2"/>
  <c r="H565" i="2"/>
  <c r="N769" i="1"/>
  <c r="H770" i="1"/>
  <c r="Q670" i="1"/>
  <c r="R669" i="1"/>
  <c r="G961" i="1"/>
  <c r="F962" i="1"/>
  <c r="D433" i="1"/>
  <c r="E432" i="1"/>
  <c r="O420" i="1"/>
  <c r="P419" i="1"/>
  <c r="BW565" i="2"/>
  <c r="BK564" i="2"/>
  <c r="AZ563" i="2"/>
  <c r="AS564" i="2"/>
  <c r="AT564" i="2"/>
  <c r="O562" i="2"/>
  <c r="I565" i="2"/>
  <c r="BR565" i="2"/>
  <c r="BF562" i="2"/>
  <c r="AB564" i="2"/>
  <c r="AN564" i="2"/>
  <c r="V563" i="2"/>
  <c r="J565" i="2"/>
  <c r="BQ565" i="2"/>
  <c r="BE562" i="2"/>
  <c r="AA564" i="2"/>
  <c r="AG564" i="2"/>
  <c r="U563" i="2"/>
  <c r="BX565" i="2"/>
  <c r="BL564" i="2"/>
  <c r="AY563" i="2"/>
  <c r="AH564" i="2"/>
  <c r="AM564" i="2"/>
  <c r="P562" i="2"/>
  <c r="BV567" i="2" l="1"/>
  <c r="BP567" i="2"/>
  <c r="BJ566" i="2"/>
  <c r="BD564" i="2"/>
  <c r="Z565" i="2"/>
  <c r="AX564" i="2"/>
  <c r="AF566" i="2"/>
  <c r="AR566" i="2"/>
  <c r="AL566" i="2"/>
  <c r="M565" i="2"/>
  <c r="N564" i="2"/>
  <c r="T565" i="2"/>
  <c r="H566" i="2"/>
  <c r="R670" i="1"/>
  <c r="Q671" i="1"/>
  <c r="N770" i="1"/>
  <c r="H771" i="1"/>
  <c r="H772" i="1" s="1"/>
  <c r="H773" i="1" s="1"/>
  <c r="H774" i="1" s="1"/>
  <c r="H775" i="1" s="1"/>
  <c r="F963" i="1"/>
  <c r="G962" i="1"/>
  <c r="D434" i="1"/>
  <c r="E433" i="1"/>
  <c r="O421" i="1"/>
  <c r="P420" i="1"/>
  <c r="BW566" i="2"/>
  <c r="BK565" i="2"/>
  <c r="AB565" i="2"/>
  <c r="AM565" i="2"/>
  <c r="AN565" i="2"/>
  <c r="O563" i="2"/>
  <c r="I566" i="2"/>
  <c r="BR566" i="2"/>
  <c r="BF563" i="2"/>
  <c r="AY564" i="2"/>
  <c r="AH565" i="2"/>
  <c r="V564" i="2"/>
  <c r="J566" i="2"/>
  <c r="BQ566" i="2"/>
  <c r="BE563" i="2"/>
  <c r="AZ564" i="2"/>
  <c r="AS565" i="2"/>
  <c r="U564" i="2"/>
  <c r="BX566" i="2"/>
  <c r="BL565" i="2"/>
  <c r="AA565" i="2"/>
  <c r="AT565" i="2"/>
  <c r="AG565" i="2"/>
  <c r="P563" i="2"/>
  <c r="BV568" i="2" l="1"/>
  <c r="BP568" i="2"/>
  <c r="BJ567" i="2"/>
  <c r="BD565" i="2"/>
  <c r="AX565" i="2"/>
  <c r="Z566" i="2"/>
  <c r="AR567" i="2"/>
  <c r="AL567" i="2"/>
  <c r="AF567" i="2"/>
  <c r="M566" i="2"/>
  <c r="S566" i="2"/>
  <c r="N565" i="2"/>
  <c r="H567" i="2"/>
  <c r="H776" i="1"/>
  <c r="H777" i="1" s="1"/>
  <c r="H778" i="1" s="1"/>
  <c r="H779" i="1" s="1"/>
  <c r="H780" i="1" s="1"/>
  <c r="N775" i="1"/>
  <c r="Q672" i="1"/>
  <c r="R671" i="1"/>
  <c r="F964" i="1"/>
  <c r="G963" i="1"/>
  <c r="D435" i="1"/>
  <c r="E434" i="1"/>
  <c r="O422" i="1"/>
  <c r="P421" i="1"/>
  <c r="BW567" i="2"/>
  <c r="BK566" i="2"/>
  <c r="AZ565" i="2"/>
  <c r="AG566" i="2"/>
  <c r="AH566" i="2"/>
  <c r="O564" i="2"/>
  <c r="I567" i="2"/>
  <c r="BR567" i="2"/>
  <c r="BF564" i="2"/>
  <c r="AB566" i="2"/>
  <c r="AT566" i="2"/>
  <c r="V565" i="2"/>
  <c r="J567" i="2"/>
  <c r="BQ567" i="2"/>
  <c r="BE564" i="2"/>
  <c r="AA566" i="2"/>
  <c r="AM566" i="2"/>
  <c r="U565" i="2"/>
  <c r="BX567" i="2"/>
  <c r="BL566" i="2"/>
  <c r="AY565" i="2"/>
  <c r="AN566" i="2"/>
  <c r="AS566" i="2"/>
  <c r="P564" i="2"/>
  <c r="BV569" i="2" l="1"/>
  <c r="BP569" i="2"/>
  <c r="BJ568" i="2"/>
  <c r="BD566" i="2"/>
  <c r="Z567" i="2"/>
  <c r="AX566" i="2"/>
  <c r="AL568" i="2"/>
  <c r="AF568" i="2"/>
  <c r="AR568" i="2"/>
  <c r="T566" i="2"/>
  <c r="M567" i="2"/>
  <c r="S567" i="2"/>
  <c r="N566" i="2"/>
  <c r="H568" i="2"/>
  <c r="Q673" i="1"/>
  <c r="R672" i="1"/>
  <c r="H781" i="1"/>
  <c r="H782" i="1" s="1"/>
  <c r="H783" i="1" s="1"/>
  <c r="H784" i="1" s="1"/>
  <c r="N780" i="1"/>
  <c r="F965" i="1"/>
  <c r="G964" i="1"/>
  <c r="D436" i="1"/>
  <c r="E435" i="1"/>
  <c r="O423" i="1"/>
  <c r="P422" i="1"/>
  <c r="BX568" i="2"/>
  <c r="BL567" i="2"/>
  <c r="AA567" i="2"/>
  <c r="AH567" i="2"/>
  <c r="AM567" i="2"/>
  <c r="J568" i="2"/>
  <c r="BW568" i="2"/>
  <c r="BK567" i="2"/>
  <c r="AB567" i="2"/>
  <c r="AS567" i="2"/>
  <c r="AT567" i="2"/>
  <c r="I568" i="2"/>
  <c r="BR568" i="2"/>
  <c r="BF565" i="2"/>
  <c r="AY566" i="2"/>
  <c r="AN567" i="2"/>
  <c r="P565" i="2"/>
  <c r="BQ568" i="2"/>
  <c r="BE565" i="2"/>
  <c r="AZ566" i="2"/>
  <c r="AG567" i="2"/>
  <c r="O565" i="2"/>
  <c r="BV570" i="2" l="1"/>
  <c r="BP570" i="2"/>
  <c r="BJ569" i="2"/>
  <c r="BD567" i="2"/>
  <c r="AX567" i="2"/>
  <c r="Z568" i="2"/>
  <c r="AF569" i="2"/>
  <c r="AR569" i="2"/>
  <c r="AL569" i="2"/>
  <c r="T567" i="2"/>
  <c r="M568" i="2"/>
  <c r="S568" i="2"/>
  <c r="N567" i="2"/>
  <c r="H569" i="2"/>
  <c r="Q674" i="1"/>
  <c r="R673" i="1"/>
  <c r="H785" i="1"/>
  <c r="H786" i="1" s="1"/>
  <c r="N784" i="1"/>
  <c r="F966" i="1"/>
  <c r="G965" i="1"/>
  <c r="D437" i="1"/>
  <c r="E436" i="1"/>
  <c r="O424" i="1"/>
  <c r="P423" i="1"/>
  <c r="BX569" i="2"/>
  <c r="BL568" i="2"/>
  <c r="AY567" i="2"/>
  <c r="AH568" i="2"/>
  <c r="AT568" i="2"/>
  <c r="V566" i="2"/>
  <c r="J569" i="2"/>
  <c r="BW569" i="2"/>
  <c r="BK568" i="2"/>
  <c r="AZ567" i="2"/>
  <c r="AS568" i="2"/>
  <c r="AM568" i="2"/>
  <c r="U566" i="2"/>
  <c r="BR569" i="2"/>
  <c r="BF566" i="2"/>
  <c r="AA568" i="2"/>
  <c r="AG568" i="2"/>
  <c r="P566" i="2"/>
  <c r="BQ569" i="2"/>
  <c r="BE566" i="2"/>
  <c r="AB568" i="2"/>
  <c r="AN568" i="2"/>
  <c r="O566" i="2"/>
  <c r="I569" i="2"/>
  <c r="BV571" i="2" l="1"/>
  <c r="BP571" i="2"/>
  <c r="BJ570" i="2"/>
  <c r="BD568" i="2"/>
  <c r="Z569" i="2"/>
  <c r="AX568" i="2"/>
  <c r="AF570" i="2"/>
  <c r="AR570" i="2"/>
  <c r="AL570" i="2"/>
  <c r="T568" i="2"/>
  <c r="M569" i="2"/>
  <c r="S569" i="2"/>
  <c r="N568" i="2"/>
  <c r="H570" i="2"/>
  <c r="R674" i="1"/>
  <c r="Q675" i="1"/>
  <c r="H787" i="1"/>
  <c r="H788" i="1" s="1"/>
  <c r="N786" i="1"/>
  <c r="G966" i="1"/>
  <c r="F967" i="1"/>
  <c r="D438" i="1"/>
  <c r="E437" i="1"/>
  <c r="O425" i="1"/>
  <c r="P424" i="1"/>
  <c r="BX570" i="2"/>
  <c r="BL569" i="2"/>
  <c r="AA569" i="2"/>
  <c r="AT569" i="2"/>
  <c r="AG569" i="2"/>
  <c r="V567" i="2"/>
  <c r="U567" i="2"/>
  <c r="BW570" i="2"/>
  <c r="BK569" i="2"/>
  <c r="AB569" i="2"/>
  <c r="AM569" i="2"/>
  <c r="AN569" i="2"/>
  <c r="BR570" i="2"/>
  <c r="BF567" i="2"/>
  <c r="AY568" i="2"/>
  <c r="AH569" i="2"/>
  <c r="P567" i="2"/>
  <c r="J570" i="2"/>
  <c r="BQ570" i="2"/>
  <c r="BE567" i="2"/>
  <c r="AZ568" i="2"/>
  <c r="AS569" i="2"/>
  <c r="O567" i="2"/>
  <c r="I570" i="2"/>
  <c r="BV572" i="2" l="1"/>
  <c r="BP572" i="2"/>
  <c r="BJ571" i="2"/>
  <c r="BD569" i="2"/>
  <c r="AX569" i="2"/>
  <c r="Z570" i="2"/>
  <c r="AR571" i="2"/>
  <c r="AL571" i="2"/>
  <c r="AF571" i="2"/>
  <c r="T569" i="2"/>
  <c r="M570" i="2"/>
  <c r="S570" i="2"/>
  <c r="N569" i="2"/>
  <c r="H571" i="2"/>
  <c r="N788" i="1"/>
  <c r="H789" i="1"/>
  <c r="H790" i="1" s="1"/>
  <c r="Q676" i="1"/>
  <c r="R675" i="1"/>
  <c r="G967" i="1"/>
  <c r="F968" i="1"/>
  <c r="D439" i="1"/>
  <c r="E438" i="1"/>
  <c r="O426" i="1"/>
  <c r="P425" i="1"/>
  <c r="BX571" i="2"/>
  <c r="BL570" i="2"/>
  <c r="AY569" i="2"/>
  <c r="AN570" i="2"/>
  <c r="AS570" i="2"/>
  <c r="V568" i="2"/>
  <c r="J571" i="2"/>
  <c r="BW571" i="2"/>
  <c r="BK570" i="2"/>
  <c r="AZ569" i="2"/>
  <c r="AG570" i="2"/>
  <c r="AH570" i="2"/>
  <c r="U568" i="2"/>
  <c r="BR571" i="2"/>
  <c r="BF568" i="2"/>
  <c r="AA570" i="2"/>
  <c r="AT570" i="2"/>
  <c r="P568" i="2"/>
  <c r="BQ571" i="2"/>
  <c r="BE568" i="2"/>
  <c r="AB570" i="2"/>
  <c r="AM570" i="2"/>
  <c r="O568" i="2"/>
  <c r="I571" i="2"/>
  <c r="BV573" i="2" l="1"/>
  <c r="BP573" i="2"/>
  <c r="BJ572" i="2"/>
  <c r="BD570" i="2"/>
  <c r="Z571" i="2"/>
  <c r="AX570" i="2"/>
  <c r="AL572" i="2"/>
  <c r="AF572" i="2"/>
  <c r="AR572" i="2"/>
  <c r="T570" i="2"/>
  <c r="M571" i="2"/>
  <c r="S571" i="2"/>
  <c r="N570" i="2"/>
  <c r="H572" i="2"/>
  <c r="Q677" i="1"/>
  <c r="R676" i="1"/>
  <c r="N790" i="1"/>
  <c r="H791" i="1"/>
  <c r="F969" i="1"/>
  <c r="G968" i="1"/>
  <c r="D440" i="1"/>
  <c r="E439" i="1"/>
  <c r="O427" i="1"/>
  <c r="P426" i="1"/>
  <c r="BX572" i="2"/>
  <c r="BL571" i="2"/>
  <c r="AA571" i="2"/>
  <c r="AH571" i="2"/>
  <c r="AM571" i="2"/>
  <c r="V569" i="2"/>
  <c r="BW572" i="2"/>
  <c r="BK571" i="2"/>
  <c r="AB571" i="2"/>
  <c r="AS571" i="2"/>
  <c r="AT571" i="2"/>
  <c r="U569" i="2"/>
  <c r="J572" i="2"/>
  <c r="BR572" i="2"/>
  <c r="BF569" i="2"/>
  <c r="AY570" i="2"/>
  <c r="AN571" i="2"/>
  <c r="P569" i="2"/>
  <c r="BQ572" i="2"/>
  <c r="BE569" i="2"/>
  <c r="AZ570" i="2"/>
  <c r="AG571" i="2"/>
  <c r="O569" i="2"/>
  <c r="I572" i="2"/>
  <c r="BV574" i="2" l="1"/>
  <c r="BP574" i="2"/>
  <c r="BJ573" i="2"/>
  <c r="T571" i="2"/>
  <c r="BD571" i="2"/>
  <c r="AX571" i="2"/>
  <c r="Z572" i="2"/>
  <c r="AF573" i="2"/>
  <c r="AR573" i="2"/>
  <c r="AL573" i="2"/>
  <c r="M572" i="2"/>
  <c r="S572" i="2"/>
  <c r="N571" i="2"/>
  <c r="H573" i="2"/>
  <c r="Q678" i="1"/>
  <c r="R677" i="1"/>
  <c r="N791" i="1"/>
  <c r="H792" i="1"/>
  <c r="G969" i="1"/>
  <c r="F970" i="1"/>
  <c r="D441" i="1"/>
  <c r="E440" i="1"/>
  <c r="O428" i="1"/>
  <c r="P427" i="1"/>
  <c r="BX573" i="2"/>
  <c r="BL572" i="2"/>
  <c r="AY571" i="2"/>
  <c r="AT572" i="2"/>
  <c r="AG572" i="2"/>
  <c r="U571" i="2"/>
  <c r="J573" i="2"/>
  <c r="P570" i="2"/>
  <c r="BW573" i="2"/>
  <c r="BK572" i="2"/>
  <c r="AZ571" i="2"/>
  <c r="AM572" i="2"/>
  <c r="AN572" i="2"/>
  <c r="U570" i="2"/>
  <c r="I573" i="2"/>
  <c r="BR573" i="2"/>
  <c r="BF570" i="2"/>
  <c r="AA572" i="2"/>
  <c r="AH572" i="2"/>
  <c r="V571" i="2"/>
  <c r="BQ573" i="2"/>
  <c r="BE570" i="2"/>
  <c r="AB572" i="2"/>
  <c r="AS572" i="2"/>
  <c r="V570" i="2"/>
  <c r="O570" i="2"/>
  <c r="BV575" i="2" l="1"/>
  <c r="BP575" i="2"/>
  <c r="BJ574" i="2"/>
  <c r="BD572" i="2"/>
  <c r="Z573" i="2"/>
  <c r="AX572" i="2"/>
  <c r="AR574" i="2"/>
  <c r="AL574" i="2"/>
  <c r="AF574" i="2"/>
  <c r="T572" i="2"/>
  <c r="M573" i="2"/>
  <c r="S573" i="2"/>
  <c r="N572" i="2"/>
  <c r="H574" i="2"/>
  <c r="N792" i="1"/>
  <c r="H793" i="1"/>
  <c r="R678" i="1"/>
  <c r="Q679" i="1"/>
  <c r="F971" i="1"/>
  <c r="G970" i="1"/>
  <c r="D442" i="1"/>
  <c r="E441" i="1"/>
  <c r="O429" i="1"/>
  <c r="P428" i="1"/>
  <c r="BX574" i="2"/>
  <c r="BL573" i="2"/>
  <c r="AA573" i="2"/>
  <c r="AN573" i="2"/>
  <c r="AS573" i="2"/>
  <c r="J574" i="2"/>
  <c r="BW574" i="2"/>
  <c r="BK573" i="2"/>
  <c r="AB573" i="2"/>
  <c r="AG573" i="2"/>
  <c r="AH573" i="2"/>
  <c r="I574" i="2"/>
  <c r="BR574" i="2"/>
  <c r="BF571" i="2"/>
  <c r="AY572" i="2"/>
  <c r="AT573" i="2"/>
  <c r="P571" i="2"/>
  <c r="BQ574" i="2"/>
  <c r="BE571" i="2"/>
  <c r="AZ572" i="2"/>
  <c r="AM573" i="2"/>
  <c r="O571" i="2"/>
  <c r="BV576" i="2" l="1"/>
  <c r="BP576" i="2"/>
  <c r="BJ575" i="2"/>
  <c r="BD573" i="2"/>
  <c r="AX573" i="2"/>
  <c r="Z574" i="2"/>
  <c r="AL575" i="2"/>
  <c r="AF575" i="2"/>
  <c r="AR575" i="2"/>
  <c r="T573" i="2"/>
  <c r="M574" i="2"/>
  <c r="S574" i="2"/>
  <c r="N573" i="2"/>
  <c r="H575" i="2"/>
  <c r="Q680" i="1"/>
  <c r="R679" i="1"/>
  <c r="N793" i="1"/>
  <c r="H794" i="1"/>
  <c r="F972" i="1"/>
  <c r="G971" i="1"/>
  <c r="D443" i="1"/>
  <c r="E442" i="1"/>
  <c r="O430" i="1"/>
  <c r="P429" i="1"/>
  <c r="BX575" i="2"/>
  <c r="BL574" i="2"/>
  <c r="AY573" i="2"/>
  <c r="AH574" i="2"/>
  <c r="AM574" i="2"/>
  <c r="V572" i="2"/>
  <c r="BW575" i="2"/>
  <c r="BK574" i="2"/>
  <c r="AZ573" i="2"/>
  <c r="AS574" i="2"/>
  <c r="AT574" i="2"/>
  <c r="U572" i="2"/>
  <c r="BR575" i="2"/>
  <c r="BF572" i="2"/>
  <c r="AA574" i="2"/>
  <c r="AN574" i="2"/>
  <c r="P572" i="2"/>
  <c r="J575" i="2"/>
  <c r="BQ575" i="2"/>
  <c r="BE572" i="2"/>
  <c r="AB574" i="2"/>
  <c r="AG574" i="2"/>
  <c r="O572" i="2"/>
  <c r="I575" i="2"/>
  <c r="BV577" i="2" l="1"/>
  <c r="BP577" i="2"/>
  <c r="BJ576" i="2"/>
  <c r="BD574" i="2"/>
  <c r="Z575" i="2"/>
  <c r="AX574" i="2"/>
  <c r="AF576" i="2"/>
  <c r="AR576" i="2"/>
  <c r="AL576" i="2"/>
  <c r="T574" i="2"/>
  <c r="M575" i="2"/>
  <c r="S575" i="2"/>
  <c r="N574" i="2"/>
  <c r="H576" i="2"/>
  <c r="N794" i="1"/>
  <c r="H795" i="1"/>
  <c r="Q681" i="1"/>
  <c r="R680" i="1"/>
  <c r="F973" i="1"/>
  <c r="G972" i="1"/>
  <c r="D444" i="1"/>
  <c r="E443" i="1"/>
  <c r="O431" i="1"/>
  <c r="P430" i="1"/>
  <c r="BX576" i="2"/>
  <c r="BL575" i="2"/>
  <c r="AA575" i="2"/>
  <c r="AT575" i="2"/>
  <c r="AG575" i="2"/>
  <c r="V573" i="2"/>
  <c r="J576" i="2"/>
  <c r="BW576" i="2"/>
  <c r="BK575" i="2"/>
  <c r="AB575" i="2"/>
  <c r="AM575" i="2"/>
  <c r="AN575" i="2"/>
  <c r="U573" i="2"/>
  <c r="BR576" i="2"/>
  <c r="BF573" i="2"/>
  <c r="AY574" i="2"/>
  <c r="AH575" i="2"/>
  <c r="P573" i="2"/>
  <c r="BQ576" i="2"/>
  <c r="BE573" i="2"/>
  <c r="AZ574" i="2"/>
  <c r="AS575" i="2"/>
  <c r="O573" i="2"/>
  <c r="I576" i="2"/>
  <c r="BV578" i="2" l="1"/>
  <c r="BP578" i="2"/>
  <c r="BJ577" i="2"/>
  <c r="BD575" i="2"/>
  <c r="AX575" i="2"/>
  <c r="Z576" i="2"/>
  <c r="AR577" i="2"/>
  <c r="AL577" i="2"/>
  <c r="AF577" i="2"/>
  <c r="T575" i="2"/>
  <c r="M576" i="2"/>
  <c r="S576" i="2"/>
  <c r="N575" i="2"/>
  <c r="H577" i="2"/>
  <c r="Q682" i="1"/>
  <c r="R681" i="1"/>
  <c r="H796" i="1"/>
  <c r="N795" i="1"/>
  <c r="F974" i="1"/>
  <c r="G973" i="1"/>
  <c r="D445" i="1"/>
  <c r="E444" i="1"/>
  <c r="O432" i="1"/>
  <c r="P431" i="1"/>
  <c r="BX577" i="2"/>
  <c r="BL576" i="2"/>
  <c r="AY575" i="2"/>
  <c r="AT576" i="2"/>
  <c r="AN576" i="2"/>
  <c r="V574" i="2"/>
  <c r="J577" i="2"/>
  <c r="BW577" i="2"/>
  <c r="BK576" i="2"/>
  <c r="AZ575" i="2"/>
  <c r="AM576" i="2"/>
  <c r="AG576" i="2"/>
  <c r="U574" i="2"/>
  <c r="BR577" i="2"/>
  <c r="BF574" i="2"/>
  <c r="AA576" i="2"/>
  <c r="AS576" i="2"/>
  <c r="P574" i="2"/>
  <c r="BQ577" i="2"/>
  <c r="BE574" i="2"/>
  <c r="AB576" i="2"/>
  <c r="AH576" i="2"/>
  <c r="O574" i="2"/>
  <c r="I577" i="2"/>
  <c r="BV579" i="2" l="1"/>
  <c r="BP579" i="2"/>
  <c r="BJ578" i="2"/>
  <c r="BD576" i="2"/>
  <c r="Z577" i="2"/>
  <c r="AX576" i="2"/>
  <c r="AR578" i="2"/>
  <c r="AL578" i="2"/>
  <c r="AF578" i="2"/>
  <c r="T576" i="2"/>
  <c r="M577" i="2"/>
  <c r="S577" i="2"/>
  <c r="N576" i="2"/>
  <c r="H578" i="2"/>
  <c r="N796" i="1"/>
  <c r="H797" i="1"/>
  <c r="Q683" i="1"/>
  <c r="R682" i="1"/>
  <c r="G974" i="1"/>
  <c r="F975" i="1"/>
  <c r="D446" i="1"/>
  <c r="E445" i="1"/>
  <c r="O433" i="1"/>
  <c r="P432" i="1"/>
  <c r="BX578" i="2"/>
  <c r="BL577" i="2"/>
  <c r="AA577" i="2"/>
  <c r="AN577" i="2"/>
  <c r="AS577" i="2"/>
  <c r="V575" i="2"/>
  <c r="J578" i="2"/>
  <c r="BW578" i="2"/>
  <c r="BK577" i="2"/>
  <c r="AB577" i="2"/>
  <c r="AG577" i="2"/>
  <c r="AH577" i="2"/>
  <c r="U575" i="2"/>
  <c r="BR578" i="2"/>
  <c r="BF575" i="2"/>
  <c r="AY576" i="2"/>
  <c r="AT577" i="2"/>
  <c r="P575" i="2"/>
  <c r="BQ578" i="2"/>
  <c r="BE575" i="2"/>
  <c r="AZ576" i="2"/>
  <c r="AM577" i="2"/>
  <c r="O575" i="2"/>
  <c r="I578" i="2"/>
  <c r="BV580" i="2" l="1"/>
  <c r="BP580" i="2"/>
  <c r="BJ579" i="2"/>
  <c r="BD577" i="2"/>
  <c r="AX577" i="2"/>
  <c r="Z578" i="2"/>
  <c r="AL579" i="2"/>
  <c r="AF579" i="2"/>
  <c r="AR579" i="2"/>
  <c r="T577" i="2"/>
  <c r="M578" i="2"/>
  <c r="S578" i="2"/>
  <c r="N577" i="2"/>
  <c r="H579" i="2"/>
  <c r="R683" i="1"/>
  <c r="Q684" i="1"/>
  <c r="H798" i="1"/>
  <c r="H799" i="1" s="1"/>
  <c r="H800" i="1" s="1"/>
  <c r="H801" i="1" s="1"/>
  <c r="H802" i="1" s="1"/>
  <c r="N797" i="1"/>
  <c r="F976" i="1"/>
  <c r="G975" i="1"/>
  <c r="D447" i="1"/>
  <c r="E446" i="1"/>
  <c r="O434" i="1"/>
  <c r="P433" i="1"/>
  <c r="BX579" i="2"/>
  <c r="BL578" i="2"/>
  <c r="AY577" i="2"/>
  <c r="AH578" i="2"/>
  <c r="AM578" i="2"/>
  <c r="V576" i="2"/>
  <c r="J579" i="2"/>
  <c r="BW579" i="2"/>
  <c r="BK578" i="2"/>
  <c r="AZ577" i="2"/>
  <c r="AS578" i="2"/>
  <c r="AT578" i="2"/>
  <c r="U576" i="2"/>
  <c r="BR579" i="2"/>
  <c r="BF576" i="2"/>
  <c r="AA578" i="2"/>
  <c r="AN578" i="2"/>
  <c r="P576" i="2"/>
  <c r="BQ579" i="2"/>
  <c r="BE576" i="2"/>
  <c r="AB578" i="2"/>
  <c r="AG578" i="2"/>
  <c r="O576" i="2"/>
  <c r="I579" i="2"/>
  <c r="BV581" i="2" l="1"/>
  <c r="BP581" i="2"/>
  <c r="BJ580" i="2"/>
  <c r="BD578" i="2"/>
  <c r="Z579" i="2"/>
  <c r="AX578" i="2"/>
  <c r="AF580" i="2"/>
  <c r="AR580" i="2"/>
  <c r="AL580" i="2"/>
  <c r="T578" i="2"/>
  <c r="M579" i="2"/>
  <c r="S579" i="2"/>
  <c r="N578" i="2"/>
  <c r="H580" i="2"/>
  <c r="H803" i="1"/>
  <c r="N802" i="1"/>
  <c r="Q685" i="1"/>
  <c r="R684" i="1"/>
  <c r="G976" i="1"/>
  <c r="F977" i="1"/>
  <c r="D448" i="1"/>
  <c r="E447" i="1"/>
  <c r="O435" i="1"/>
  <c r="P434" i="1"/>
  <c r="BX580" i="2"/>
  <c r="BL579" i="2"/>
  <c r="AA579" i="2"/>
  <c r="AT579" i="2"/>
  <c r="AG579" i="2"/>
  <c r="V577" i="2"/>
  <c r="BW580" i="2"/>
  <c r="BK579" i="2"/>
  <c r="AB579" i="2"/>
  <c r="AM579" i="2"/>
  <c r="AN579" i="2"/>
  <c r="U577" i="2"/>
  <c r="BR580" i="2"/>
  <c r="BF577" i="2"/>
  <c r="AY578" i="2"/>
  <c r="AH579" i="2"/>
  <c r="P577" i="2"/>
  <c r="J580" i="2"/>
  <c r="BQ580" i="2"/>
  <c r="BE577" i="2"/>
  <c r="AZ578" i="2"/>
  <c r="AS579" i="2"/>
  <c r="O577" i="2"/>
  <c r="I580" i="2"/>
  <c r="BV582" i="2" l="1"/>
  <c r="BP582" i="2"/>
  <c r="BJ581" i="2"/>
  <c r="BD579" i="2"/>
  <c r="AX579" i="2"/>
  <c r="Z580" i="2"/>
  <c r="AR581" i="2"/>
  <c r="AL581" i="2"/>
  <c r="AF581" i="2"/>
  <c r="T579" i="2"/>
  <c r="M580" i="2"/>
  <c r="S580" i="2"/>
  <c r="N579" i="2"/>
  <c r="H581" i="2"/>
  <c r="N803" i="1"/>
  <c r="H804" i="1"/>
  <c r="H805" i="1" s="1"/>
  <c r="H806" i="1" s="1"/>
  <c r="R685" i="1"/>
  <c r="Q686" i="1"/>
  <c r="F978" i="1"/>
  <c r="G977" i="1"/>
  <c r="D449" i="1"/>
  <c r="E448" i="1"/>
  <c r="O436" i="1"/>
  <c r="P435" i="1"/>
  <c r="BU2" i="2"/>
  <c r="BO2" i="2"/>
  <c r="BL580" i="2"/>
  <c r="AY579" i="2"/>
  <c r="AN580" i="2"/>
  <c r="AS580" i="2"/>
  <c r="V578" i="2"/>
  <c r="J581" i="2"/>
  <c r="BU18" i="2"/>
  <c r="BO18" i="2"/>
  <c r="BK580" i="2"/>
  <c r="AZ579" i="2"/>
  <c r="AG580" i="2"/>
  <c r="AH580" i="2"/>
  <c r="U578" i="2"/>
  <c r="I581" i="2"/>
  <c r="BX581" i="2"/>
  <c r="BR581" i="2"/>
  <c r="BF578" i="2"/>
  <c r="AA580" i="2"/>
  <c r="AT580" i="2"/>
  <c r="P578" i="2"/>
  <c r="BW581" i="2"/>
  <c r="BQ581" i="2"/>
  <c r="BE578" i="2"/>
  <c r="AB580" i="2"/>
  <c r="AM580" i="2"/>
  <c r="O578" i="2"/>
  <c r="BJ582" i="2" l="1"/>
  <c r="BD580" i="2"/>
  <c r="Z581" i="2"/>
  <c r="AX580" i="2"/>
  <c r="AL582" i="2"/>
  <c r="AF582" i="2"/>
  <c r="AR582" i="2"/>
  <c r="T580" i="2"/>
  <c r="M581" i="2"/>
  <c r="S581" i="2"/>
  <c r="N580" i="2"/>
  <c r="H582" i="2"/>
  <c r="Q687" i="1"/>
  <c r="R686" i="1"/>
  <c r="N806" i="1"/>
  <c r="H807" i="1"/>
  <c r="H808" i="1" s="1"/>
  <c r="H809" i="1" s="1"/>
  <c r="F979" i="1"/>
  <c r="G978" i="1"/>
  <c r="D450" i="1"/>
  <c r="E449" i="1"/>
  <c r="O437" i="1"/>
  <c r="P436" i="1"/>
  <c r="BR582" i="2"/>
  <c r="BL581" i="2"/>
  <c r="AA581" i="2"/>
  <c r="AK2" i="2"/>
  <c r="AN581" i="2"/>
  <c r="AQ18" i="2"/>
  <c r="P579" i="2"/>
  <c r="J582" i="2"/>
  <c r="BQ582" i="2"/>
  <c r="BK581" i="2"/>
  <c r="AB581" i="2"/>
  <c r="AK18" i="2"/>
  <c r="AG581" i="2"/>
  <c r="AE2" i="2"/>
  <c r="O579" i="2"/>
  <c r="I582" i="2"/>
  <c r="BX582" i="2"/>
  <c r="BI2" i="2"/>
  <c r="BF579" i="2"/>
  <c r="AY580" i="2"/>
  <c r="AH581" i="2"/>
  <c r="AM581" i="2"/>
  <c r="AE18" i="2"/>
  <c r="V579" i="2"/>
  <c r="BW582" i="2"/>
  <c r="BI18" i="2"/>
  <c r="BE579" i="2"/>
  <c r="AZ580" i="2"/>
  <c r="AS581" i="2"/>
  <c r="AQ2" i="2"/>
  <c r="AT581" i="2"/>
  <c r="U579" i="2"/>
  <c r="BO10" i="2"/>
  <c r="BO5" i="2"/>
  <c r="BO26" i="2"/>
  <c r="BU26" i="2"/>
  <c r="BU5" i="2"/>
  <c r="BU9" i="2" l="1"/>
  <c r="BO9" i="2"/>
  <c r="BD581" i="2"/>
  <c r="AX581" i="2"/>
  <c r="Z582" i="2"/>
  <c r="T581" i="2"/>
  <c r="M582" i="2"/>
  <c r="S582" i="2"/>
  <c r="N581" i="2"/>
  <c r="N809" i="1"/>
  <c r="H810" i="1"/>
  <c r="R687" i="1"/>
  <c r="Q688" i="1"/>
  <c r="G979" i="1"/>
  <c r="F980" i="1"/>
  <c r="D451" i="1"/>
  <c r="E450" i="1"/>
  <c r="O438" i="1"/>
  <c r="P437" i="1"/>
  <c r="S23" i="2"/>
  <c r="S7" i="2"/>
  <c r="BU10" i="2"/>
  <c r="BL582" i="2"/>
  <c r="AY581" i="2"/>
  <c r="Y18" i="2"/>
  <c r="AG582" i="2"/>
  <c r="P580" i="2"/>
  <c r="S19" i="2"/>
  <c r="M3" i="2"/>
  <c r="AE5" i="2"/>
  <c r="BU21" i="2"/>
  <c r="BK582" i="2"/>
  <c r="AZ581" i="2"/>
  <c r="Y2" i="2"/>
  <c r="AM582" i="2"/>
  <c r="O580" i="2"/>
  <c r="S24" i="2"/>
  <c r="M8" i="2"/>
  <c r="AK5" i="2"/>
  <c r="BO21" i="2"/>
  <c r="BF580" i="2"/>
  <c r="AA582" i="2"/>
  <c r="AH582" i="2"/>
  <c r="AT582" i="2"/>
  <c r="V580" i="2"/>
  <c r="S3" i="2"/>
  <c r="AE26" i="2"/>
  <c r="AK10" i="2"/>
  <c r="BE580" i="2"/>
  <c r="AB582" i="2"/>
  <c r="AN582" i="2"/>
  <c r="AS582" i="2"/>
  <c r="U580" i="2"/>
  <c r="S8" i="2"/>
  <c r="AE10" i="2"/>
  <c r="AK26" i="2"/>
  <c r="Y26" i="2"/>
  <c r="BI26" i="2"/>
  <c r="BI5" i="2"/>
  <c r="BI10" i="2"/>
  <c r="Y5" i="2"/>
  <c r="Y10" i="2"/>
  <c r="AQ5" i="2"/>
  <c r="AQ10" i="2"/>
  <c r="AQ26" i="2"/>
  <c r="BO25" i="2" l="1"/>
  <c r="BU25" i="2"/>
  <c r="BI9" i="2"/>
  <c r="BD582" i="2"/>
  <c r="Y9" i="2"/>
  <c r="AX582" i="2"/>
  <c r="AQ9" i="2"/>
  <c r="AK9" i="2"/>
  <c r="AE9" i="2"/>
  <c r="T582" i="2"/>
  <c r="N582" i="2"/>
  <c r="Q689" i="1"/>
  <c r="R688" i="1"/>
  <c r="N810" i="1"/>
  <c r="H811" i="1"/>
  <c r="H812" i="1" s="1"/>
  <c r="H813" i="1" s="1"/>
  <c r="G980" i="1"/>
  <c r="F981" i="1"/>
  <c r="D452" i="1"/>
  <c r="E451" i="1"/>
  <c r="O439" i="1"/>
  <c r="P438" i="1"/>
  <c r="AK21" i="2"/>
  <c r="BC18" i="2"/>
  <c r="AZ582" i="2"/>
  <c r="O581" i="2"/>
  <c r="S2" i="2"/>
  <c r="Y21" i="2"/>
  <c r="BF581" i="2"/>
  <c r="AW18" i="2"/>
  <c r="V581" i="2"/>
  <c r="M2" i="2"/>
  <c r="U581" i="2"/>
  <c r="AQ21" i="2"/>
  <c r="BI21" i="2"/>
  <c r="BE581" i="2"/>
  <c r="AW2" i="2"/>
  <c r="AE21" i="2"/>
  <c r="BC2" i="2"/>
  <c r="AY582" i="2"/>
  <c r="P581" i="2"/>
  <c r="S18" i="2"/>
  <c r="AW26" i="2"/>
  <c r="AW10" i="2"/>
  <c r="AW5" i="2"/>
  <c r="BI25" i="2" l="1"/>
  <c r="AW9" i="2"/>
  <c r="R689" i="1"/>
  <c r="Q690" i="1"/>
  <c r="N813" i="1"/>
  <c r="H814" i="1"/>
  <c r="G981" i="1"/>
  <c r="F982" i="1"/>
  <c r="D453" i="1"/>
  <c r="E452" i="1"/>
  <c r="O440" i="1"/>
  <c r="P439" i="1"/>
  <c r="AW21" i="2"/>
  <c r="P582" i="2"/>
  <c r="U582" i="2"/>
  <c r="S26" i="2" s="1"/>
  <c r="O582" i="2"/>
  <c r="S10" i="2"/>
  <c r="BE582" i="2"/>
  <c r="BF582" i="2"/>
  <c r="V582" i="2"/>
  <c r="S5" i="2"/>
  <c r="M5" i="2"/>
  <c r="M10" i="2"/>
  <c r="BC5" i="2"/>
  <c r="BC26" i="2"/>
  <c r="BC10" i="2"/>
  <c r="BC9" i="2" l="1"/>
  <c r="M9" i="2"/>
  <c r="S9" i="2"/>
  <c r="Q691" i="1"/>
  <c r="R690" i="1"/>
  <c r="N814" i="1"/>
  <c r="H815" i="1"/>
  <c r="F983" i="1"/>
  <c r="G982" i="1"/>
  <c r="D454" i="1"/>
  <c r="E453" i="1"/>
  <c r="O441" i="1"/>
  <c r="P440" i="1"/>
  <c r="S21" i="2"/>
  <c r="BC21" i="2"/>
  <c r="M26" i="2"/>
  <c r="BC25" i="2" l="1"/>
  <c r="S25" i="2"/>
  <c r="R691" i="1"/>
  <c r="Q692" i="1"/>
  <c r="N815" i="1"/>
  <c r="H816" i="1"/>
  <c r="G983" i="1"/>
  <c r="F984" i="1"/>
  <c r="D455" i="1"/>
  <c r="E454" i="1"/>
  <c r="O442" i="1"/>
  <c r="P441" i="1"/>
  <c r="H817" i="1" l="1"/>
  <c r="N816" i="1"/>
  <c r="Q693" i="1"/>
  <c r="R692" i="1"/>
  <c r="F985" i="1"/>
  <c r="G984" i="1"/>
  <c r="D456" i="1"/>
  <c r="E455" i="1"/>
  <c r="O443" i="1"/>
  <c r="P442" i="1"/>
  <c r="N817" i="1" l="1"/>
  <c r="H818" i="1"/>
  <c r="R693" i="1"/>
  <c r="Q694" i="1"/>
  <c r="F986" i="1"/>
  <c r="G985" i="1"/>
  <c r="D457" i="1"/>
  <c r="E456" i="1"/>
  <c r="O444" i="1"/>
  <c r="P443" i="1"/>
  <c r="Q695" i="1" l="1"/>
  <c r="R694" i="1"/>
  <c r="N818" i="1"/>
  <c r="H819" i="1"/>
  <c r="H820" i="1" s="1"/>
  <c r="H821" i="1" s="1"/>
  <c r="H822" i="1" s="1"/>
  <c r="H823" i="1" s="1"/>
  <c r="H824" i="1" s="1"/>
  <c r="H825" i="1" s="1"/>
  <c r="H826" i="1" s="1"/>
  <c r="F987" i="1"/>
  <c r="G986" i="1"/>
  <c r="D458" i="1"/>
  <c r="E457" i="1"/>
  <c r="O445" i="1"/>
  <c r="P444" i="1"/>
  <c r="H827" i="1" l="1"/>
  <c r="N826" i="1"/>
  <c r="R695" i="1"/>
  <c r="Q696" i="1"/>
  <c r="F988" i="1"/>
  <c r="G987" i="1"/>
  <c r="D459" i="1"/>
  <c r="E458" i="1"/>
  <c r="O446" i="1"/>
  <c r="P445" i="1"/>
  <c r="Q697" i="1" l="1"/>
  <c r="R696" i="1"/>
  <c r="N827" i="1"/>
  <c r="H828" i="1"/>
  <c r="F989" i="1"/>
  <c r="G988" i="1"/>
  <c r="D460" i="1"/>
  <c r="E459" i="1"/>
  <c r="O447" i="1"/>
  <c r="P446" i="1"/>
  <c r="R697" i="1" l="1"/>
  <c r="Q698" i="1"/>
  <c r="N828" i="1"/>
  <c r="H829" i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G989" i="1"/>
  <c r="F990" i="1"/>
  <c r="D461" i="1"/>
  <c r="E460" i="1"/>
  <c r="O448" i="1"/>
  <c r="P447" i="1"/>
  <c r="N839" i="1" l="1"/>
  <c r="H840" i="1"/>
  <c r="R698" i="1"/>
  <c r="Q699" i="1"/>
  <c r="G990" i="1"/>
  <c r="F991" i="1"/>
  <c r="D462" i="1"/>
  <c r="E461" i="1"/>
  <c r="O449" i="1"/>
  <c r="P448" i="1"/>
  <c r="Q700" i="1" l="1"/>
  <c r="R699" i="1"/>
  <c r="H841" i="1"/>
  <c r="H842" i="1" s="1"/>
  <c r="H843" i="1" s="1"/>
  <c r="N840" i="1"/>
  <c r="F992" i="1"/>
  <c r="G991" i="1"/>
  <c r="D463" i="1"/>
  <c r="E462" i="1"/>
  <c r="O450" i="1"/>
  <c r="P449" i="1"/>
  <c r="N843" i="1" l="1"/>
  <c r="H844" i="1"/>
  <c r="Q701" i="1"/>
  <c r="R700" i="1"/>
  <c r="F993" i="1"/>
  <c r="G992" i="1"/>
  <c r="D464" i="1"/>
  <c r="E463" i="1"/>
  <c r="O451" i="1"/>
  <c r="P450" i="1"/>
  <c r="R701" i="1" l="1"/>
  <c r="Q702" i="1"/>
  <c r="N844" i="1"/>
  <c r="H845" i="1"/>
  <c r="G993" i="1"/>
  <c r="F994" i="1"/>
  <c r="D465" i="1"/>
  <c r="E464" i="1"/>
  <c r="O452" i="1"/>
  <c r="P451" i="1"/>
  <c r="N845" i="1" l="1"/>
  <c r="H846" i="1"/>
  <c r="R702" i="1"/>
  <c r="Q703" i="1"/>
  <c r="G994" i="1"/>
  <c r="F995" i="1"/>
  <c r="D466" i="1"/>
  <c r="E465" i="1"/>
  <c r="O453" i="1"/>
  <c r="P452" i="1"/>
  <c r="Q704" i="1" l="1"/>
  <c r="R703" i="1"/>
  <c r="N846" i="1"/>
  <c r="H847" i="1"/>
  <c r="G995" i="1"/>
  <c r="F996" i="1"/>
  <c r="D467" i="1"/>
  <c r="E466" i="1"/>
  <c r="O454" i="1"/>
  <c r="P453" i="1"/>
  <c r="N847" i="1" l="1"/>
  <c r="H848" i="1"/>
  <c r="R704" i="1"/>
  <c r="Q705" i="1"/>
  <c r="G996" i="1"/>
  <c r="F997" i="1"/>
  <c r="D468" i="1"/>
  <c r="E467" i="1"/>
  <c r="O455" i="1"/>
  <c r="P454" i="1"/>
  <c r="Q706" i="1" l="1"/>
  <c r="R705" i="1"/>
  <c r="N848" i="1"/>
  <c r="H849" i="1"/>
  <c r="G997" i="1"/>
  <c r="F998" i="1"/>
  <c r="D469" i="1"/>
  <c r="E468" i="1"/>
  <c r="O456" i="1"/>
  <c r="P455" i="1"/>
  <c r="N849" i="1" l="1"/>
  <c r="H850" i="1"/>
  <c r="H851" i="1" s="1"/>
  <c r="H852" i="1" s="1"/>
  <c r="H853" i="1" s="1"/>
  <c r="H854" i="1" s="1"/>
  <c r="H855" i="1" s="1"/>
  <c r="H856" i="1" s="1"/>
  <c r="H857" i="1" s="1"/>
  <c r="R706" i="1"/>
  <c r="Q707" i="1"/>
  <c r="G998" i="1"/>
  <c r="F999" i="1"/>
  <c r="D470" i="1"/>
  <c r="E469" i="1"/>
  <c r="O457" i="1"/>
  <c r="P456" i="1"/>
  <c r="Q708" i="1" l="1"/>
  <c r="R707" i="1"/>
  <c r="H858" i="1"/>
  <c r="H859" i="1" s="1"/>
  <c r="N857" i="1"/>
  <c r="G999" i="1"/>
  <c r="F1000" i="1"/>
  <c r="D471" i="1"/>
  <c r="E470" i="1"/>
  <c r="O458" i="1"/>
  <c r="P457" i="1"/>
  <c r="R708" i="1" l="1"/>
  <c r="Q709" i="1"/>
  <c r="H860" i="1"/>
  <c r="N859" i="1"/>
  <c r="F1001" i="1"/>
  <c r="G1000" i="1"/>
  <c r="D472" i="1"/>
  <c r="E471" i="1"/>
  <c r="O459" i="1"/>
  <c r="P458" i="1"/>
  <c r="H861" i="1" l="1"/>
  <c r="N860" i="1"/>
  <c r="Q710" i="1"/>
  <c r="R709" i="1"/>
  <c r="G1001" i="1"/>
  <c r="F1002" i="1"/>
  <c r="D473" i="1"/>
  <c r="E472" i="1"/>
  <c r="O460" i="1"/>
  <c r="P459" i="1"/>
  <c r="H862" i="1" l="1"/>
  <c r="N861" i="1"/>
  <c r="Q711" i="1"/>
  <c r="R710" i="1"/>
  <c r="F1003" i="1"/>
  <c r="G1002" i="1"/>
  <c r="D474" i="1"/>
  <c r="E473" i="1"/>
  <c r="O461" i="1"/>
  <c r="P460" i="1"/>
  <c r="H863" i="1" l="1"/>
  <c r="H864" i="1" s="1"/>
  <c r="H865" i="1" s="1"/>
  <c r="N862" i="1"/>
  <c r="Q712" i="1"/>
  <c r="R711" i="1"/>
  <c r="G1003" i="1"/>
  <c r="F1004" i="1"/>
  <c r="D475" i="1"/>
  <c r="E474" i="1"/>
  <c r="O462" i="1"/>
  <c r="P461" i="1"/>
  <c r="H866" i="1" l="1"/>
  <c r="N865" i="1"/>
  <c r="R712" i="1"/>
  <c r="Q713" i="1"/>
  <c r="F1005" i="1"/>
  <c r="G1004" i="1"/>
  <c r="D476" i="1"/>
  <c r="E475" i="1"/>
  <c r="O463" i="1"/>
  <c r="P462" i="1"/>
  <c r="N866" i="1" l="1"/>
  <c r="H867" i="1"/>
  <c r="Q714" i="1"/>
  <c r="R713" i="1"/>
  <c r="F1006" i="1"/>
  <c r="G1005" i="1"/>
  <c r="D477" i="1"/>
  <c r="E476" i="1"/>
  <c r="O464" i="1"/>
  <c r="P463" i="1"/>
  <c r="Q715" i="1" l="1"/>
  <c r="R714" i="1"/>
  <c r="N867" i="1"/>
  <c r="H868" i="1"/>
  <c r="H869" i="1" s="1"/>
  <c r="H870" i="1" s="1"/>
  <c r="H871" i="1" s="1"/>
  <c r="G1006" i="1"/>
  <c r="F1007" i="1"/>
  <c r="D478" i="1"/>
  <c r="E477" i="1"/>
  <c r="O465" i="1"/>
  <c r="P464" i="1"/>
  <c r="N871" i="1" l="1"/>
  <c r="H872" i="1"/>
  <c r="H873" i="1" s="1"/>
  <c r="H874" i="1" s="1"/>
  <c r="R715" i="1"/>
  <c r="Q716" i="1"/>
  <c r="G1007" i="1"/>
  <c r="F1008" i="1"/>
  <c r="D479" i="1"/>
  <c r="E478" i="1"/>
  <c r="O466" i="1"/>
  <c r="P465" i="1"/>
  <c r="N874" i="1" l="1"/>
  <c r="H875" i="1"/>
  <c r="R716" i="1"/>
  <c r="Q717" i="1"/>
  <c r="F1009" i="1"/>
  <c r="G1008" i="1"/>
  <c r="D480" i="1"/>
  <c r="E479" i="1"/>
  <c r="O467" i="1"/>
  <c r="P466" i="1"/>
  <c r="Q718" i="1" l="1"/>
  <c r="R717" i="1"/>
  <c r="N875" i="1"/>
  <c r="H876" i="1"/>
  <c r="G1009" i="1"/>
  <c r="F1010" i="1"/>
  <c r="D481" i="1"/>
  <c r="E480" i="1"/>
  <c r="O468" i="1"/>
  <c r="P467" i="1"/>
  <c r="R718" i="1" l="1"/>
  <c r="Q719" i="1"/>
  <c r="N876" i="1"/>
  <c r="H877" i="1"/>
  <c r="F1011" i="1"/>
  <c r="G1010" i="1"/>
  <c r="D482" i="1"/>
  <c r="E481" i="1"/>
  <c r="O469" i="1"/>
  <c r="P468" i="1"/>
  <c r="N877" i="1" l="1"/>
  <c r="H878" i="1"/>
  <c r="Q720" i="1"/>
  <c r="R719" i="1"/>
  <c r="G1011" i="1"/>
  <c r="F1012" i="1"/>
  <c r="D483" i="1"/>
  <c r="E482" i="1"/>
  <c r="O470" i="1"/>
  <c r="P469" i="1"/>
  <c r="R720" i="1" l="1"/>
  <c r="Q721" i="1"/>
  <c r="N878" i="1"/>
  <c r="H879" i="1"/>
  <c r="F1013" i="1"/>
  <c r="G1012" i="1"/>
  <c r="D484" i="1"/>
  <c r="E483" i="1"/>
  <c r="O471" i="1"/>
  <c r="P470" i="1"/>
  <c r="N879" i="1" l="1"/>
  <c r="H880" i="1"/>
  <c r="H881" i="1" s="1"/>
  <c r="H882" i="1" s="1"/>
  <c r="H883" i="1" s="1"/>
  <c r="Q722" i="1"/>
  <c r="R721" i="1"/>
  <c r="F1014" i="1"/>
  <c r="G1013" i="1"/>
  <c r="D485" i="1"/>
  <c r="E484" i="1"/>
  <c r="O472" i="1"/>
  <c r="P471" i="1"/>
  <c r="R722" i="1" l="1"/>
  <c r="Q723" i="1"/>
  <c r="N883" i="1"/>
  <c r="H884" i="1"/>
  <c r="F1015" i="1"/>
  <c r="G1014" i="1"/>
  <c r="D486" i="1"/>
  <c r="E485" i="1"/>
  <c r="O473" i="1"/>
  <c r="P472" i="1"/>
  <c r="N884" i="1" l="1"/>
  <c r="H885" i="1"/>
  <c r="Q724" i="1"/>
  <c r="R723" i="1"/>
  <c r="G1015" i="1"/>
  <c r="F1016" i="1"/>
  <c r="D487" i="1"/>
  <c r="E486" i="1"/>
  <c r="O474" i="1"/>
  <c r="P473" i="1"/>
  <c r="Q725" i="1" l="1"/>
  <c r="R724" i="1"/>
  <c r="N885" i="1"/>
  <c r="H886" i="1"/>
  <c r="F1017" i="1"/>
  <c r="G1016" i="1"/>
  <c r="D488" i="1"/>
  <c r="E487" i="1"/>
  <c r="O475" i="1"/>
  <c r="P474" i="1"/>
  <c r="N886" i="1" l="1"/>
  <c r="H887" i="1"/>
  <c r="Q726" i="1"/>
  <c r="R725" i="1"/>
  <c r="G1017" i="1"/>
  <c r="F1018" i="1"/>
  <c r="D489" i="1"/>
  <c r="E488" i="1"/>
  <c r="O476" i="1"/>
  <c r="P475" i="1"/>
  <c r="Q727" i="1" l="1"/>
  <c r="R726" i="1"/>
  <c r="N887" i="1"/>
  <c r="H888" i="1"/>
  <c r="G1018" i="1"/>
  <c r="F1019" i="1"/>
  <c r="D490" i="1"/>
  <c r="E489" i="1"/>
  <c r="O477" i="1"/>
  <c r="P476" i="1"/>
  <c r="N888" i="1" l="1"/>
  <c r="H889" i="1"/>
  <c r="R727" i="1"/>
  <c r="Q728" i="1"/>
  <c r="F1020" i="1"/>
  <c r="G1019" i="1"/>
  <c r="D491" i="1"/>
  <c r="E490" i="1"/>
  <c r="O478" i="1"/>
  <c r="P477" i="1"/>
  <c r="R728" i="1" l="1"/>
  <c r="Q729" i="1"/>
  <c r="N889" i="1"/>
  <c r="H890" i="1"/>
  <c r="F1021" i="1"/>
  <c r="G1020" i="1"/>
  <c r="D492" i="1"/>
  <c r="E491" i="1"/>
  <c r="O479" i="1"/>
  <c r="P478" i="1"/>
  <c r="N890" i="1" l="1"/>
  <c r="H891" i="1"/>
  <c r="Q730" i="1"/>
  <c r="R729" i="1"/>
  <c r="F1022" i="1"/>
  <c r="G1021" i="1"/>
  <c r="D493" i="1"/>
  <c r="E492" i="1"/>
  <c r="O480" i="1"/>
  <c r="P479" i="1"/>
  <c r="R730" i="1" l="1"/>
  <c r="Q731" i="1"/>
  <c r="N891" i="1"/>
  <c r="H892" i="1"/>
  <c r="F1023" i="1"/>
  <c r="G1022" i="1"/>
  <c r="D494" i="1"/>
  <c r="E493" i="1"/>
  <c r="O481" i="1"/>
  <c r="P480" i="1"/>
  <c r="N892" i="1" l="1"/>
  <c r="H893" i="1"/>
  <c r="H894" i="1" s="1"/>
  <c r="H895" i="1" s="1"/>
  <c r="Q732" i="1"/>
  <c r="R731" i="1"/>
  <c r="F1024" i="1"/>
  <c r="G1023" i="1"/>
  <c r="D495" i="1"/>
  <c r="E494" i="1"/>
  <c r="O482" i="1"/>
  <c r="P481" i="1"/>
  <c r="R732" i="1" l="1"/>
  <c r="Q733" i="1"/>
  <c r="H896" i="1"/>
  <c r="H897" i="1" s="1"/>
  <c r="H898" i="1" s="1"/>
  <c r="N895" i="1"/>
  <c r="G1024" i="1"/>
  <c r="F1025" i="1"/>
  <c r="D496" i="1"/>
  <c r="E495" i="1"/>
  <c r="O483" i="1"/>
  <c r="P482" i="1"/>
  <c r="H899" i="1" l="1"/>
  <c r="N898" i="1"/>
  <c r="Q734" i="1"/>
  <c r="R733" i="1"/>
  <c r="G1025" i="1"/>
  <c r="F1026" i="1"/>
  <c r="D497" i="1"/>
  <c r="E496" i="1"/>
  <c r="O484" i="1"/>
  <c r="P483" i="1"/>
  <c r="R734" i="1" l="1"/>
  <c r="Q735" i="1"/>
  <c r="N899" i="1"/>
  <c r="H900" i="1"/>
  <c r="H901" i="1" s="1"/>
  <c r="H902" i="1" s="1"/>
  <c r="H903" i="1" s="1"/>
  <c r="H904" i="1" s="1"/>
  <c r="G1026" i="1"/>
  <c r="F1027" i="1"/>
  <c r="D498" i="1"/>
  <c r="E497" i="1"/>
  <c r="O485" i="1"/>
  <c r="P484" i="1"/>
  <c r="N904" i="1" l="1"/>
  <c r="H905" i="1"/>
  <c r="R735" i="1"/>
  <c r="Q736" i="1"/>
  <c r="G1027" i="1"/>
  <c r="F1028" i="1"/>
  <c r="D499" i="1"/>
  <c r="E498" i="1"/>
  <c r="O486" i="1"/>
  <c r="P485" i="1"/>
  <c r="H906" i="1" l="1"/>
  <c r="N905" i="1"/>
  <c r="Q737" i="1"/>
  <c r="R736" i="1"/>
  <c r="F1029" i="1"/>
  <c r="G1028" i="1"/>
  <c r="D500" i="1"/>
  <c r="E499" i="1"/>
  <c r="O487" i="1"/>
  <c r="P486" i="1"/>
  <c r="R737" i="1" l="1"/>
  <c r="Q738" i="1"/>
  <c r="N906" i="1"/>
  <c r="H907" i="1"/>
  <c r="G1029" i="1"/>
  <c r="F1030" i="1"/>
  <c r="D501" i="1"/>
  <c r="E500" i="1"/>
  <c r="O488" i="1"/>
  <c r="P487" i="1"/>
  <c r="Q739" i="1" l="1"/>
  <c r="R738" i="1"/>
  <c r="N907" i="1"/>
  <c r="H908" i="1"/>
  <c r="F1031" i="1"/>
  <c r="G1030" i="1"/>
  <c r="D502" i="1"/>
  <c r="E501" i="1"/>
  <c r="O489" i="1"/>
  <c r="P488" i="1"/>
  <c r="N908" i="1" l="1"/>
  <c r="H909" i="1"/>
  <c r="H910" i="1" s="1"/>
  <c r="H911" i="1" s="1"/>
  <c r="H912" i="1" s="1"/>
  <c r="Q740" i="1"/>
  <c r="R739" i="1"/>
  <c r="F1032" i="1"/>
  <c r="G1031" i="1"/>
  <c r="D503" i="1"/>
  <c r="E502" i="1"/>
  <c r="O490" i="1"/>
  <c r="P489" i="1"/>
  <c r="Q741" i="1" l="1"/>
  <c r="R740" i="1"/>
  <c r="N912" i="1"/>
  <c r="H913" i="1"/>
  <c r="F1033" i="1"/>
  <c r="G1032" i="1"/>
  <c r="D504" i="1"/>
  <c r="E503" i="1"/>
  <c r="O491" i="1"/>
  <c r="P490" i="1"/>
  <c r="N913" i="1" l="1"/>
  <c r="H914" i="1"/>
  <c r="H915" i="1" s="1"/>
  <c r="H916" i="1" s="1"/>
  <c r="H917" i="1" s="1"/>
  <c r="R741" i="1"/>
  <c r="Q742" i="1"/>
  <c r="F1034" i="1"/>
  <c r="G1033" i="1"/>
  <c r="D505" i="1"/>
  <c r="E504" i="1"/>
  <c r="O492" i="1"/>
  <c r="P491" i="1"/>
  <c r="N917" i="1" l="1"/>
  <c r="H918" i="1"/>
  <c r="H919" i="1" s="1"/>
  <c r="H920" i="1" s="1"/>
  <c r="H921" i="1" s="1"/>
  <c r="R742" i="1"/>
  <c r="Q743" i="1"/>
  <c r="G1034" i="1"/>
  <c r="F1035" i="1"/>
  <c r="D506" i="1"/>
  <c r="E505" i="1"/>
  <c r="O493" i="1"/>
  <c r="P492" i="1"/>
  <c r="Q744" i="1" l="1"/>
  <c r="R743" i="1"/>
  <c r="N921" i="1"/>
  <c r="H922" i="1"/>
  <c r="H923" i="1" s="1"/>
  <c r="G1035" i="1"/>
  <c r="F1036" i="1"/>
  <c r="D507" i="1"/>
  <c r="E506" i="1"/>
  <c r="O494" i="1"/>
  <c r="P493" i="1"/>
  <c r="N923" i="1" l="1"/>
  <c r="H924" i="1"/>
  <c r="R744" i="1"/>
  <c r="Q745" i="1"/>
  <c r="F1037" i="1"/>
  <c r="G1036" i="1"/>
  <c r="D508" i="1"/>
  <c r="E507" i="1"/>
  <c r="O495" i="1"/>
  <c r="P494" i="1"/>
  <c r="N924" i="1" l="1"/>
  <c r="H925" i="1"/>
  <c r="H926" i="1" s="1"/>
  <c r="H927" i="1" s="1"/>
  <c r="H928" i="1" s="1"/>
  <c r="H929" i="1" s="1"/>
  <c r="H930" i="1" s="1"/>
  <c r="H931" i="1" s="1"/>
  <c r="H932" i="1" s="1"/>
  <c r="R745" i="1"/>
  <c r="Q746" i="1"/>
  <c r="G1037" i="1"/>
  <c r="F1038" i="1"/>
  <c r="D509" i="1"/>
  <c r="E508" i="1"/>
  <c r="O496" i="1"/>
  <c r="P495" i="1"/>
  <c r="R746" i="1" l="1"/>
  <c r="Q747" i="1"/>
  <c r="N932" i="1"/>
  <c r="H933" i="1"/>
  <c r="F1039" i="1"/>
  <c r="G1038" i="1"/>
  <c r="D510" i="1"/>
  <c r="E509" i="1"/>
  <c r="O497" i="1"/>
  <c r="P496" i="1"/>
  <c r="N933" i="1" l="1"/>
  <c r="H934" i="1"/>
  <c r="Q748" i="1"/>
  <c r="R747" i="1"/>
  <c r="G1039" i="1"/>
  <c r="F1040" i="1"/>
  <c r="D511" i="1"/>
  <c r="E510" i="1"/>
  <c r="O498" i="1"/>
  <c r="P497" i="1"/>
  <c r="R748" i="1" l="1"/>
  <c r="Q749" i="1"/>
  <c r="N934" i="1"/>
  <c r="H935" i="1"/>
  <c r="F1041" i="1"/>
  <c r="G1040" i="1"/>
  <c r="D512" i="1"/>
  <c r="E511" i="1"/>
  <c r="O499" i="1"/>
  <c r="P498" i="1"/>
  <c r="H936" i="1" l="1"/>
  <c r="N935" i="1"/>
  <c r="Q750" i="1"/>
  <c r="R749" i="1"/>
  <c r="F1042" i="1"/>
  <c r="G1041" i="1"/>
  <c r="D513" i="1"/>
  <c r="E512" i="1"/>
  <c r="O500" i="1"/>
  <c r="P499" i="1"/>
  <c r="Q751" i="1" l="1"/>
  <c r="R750" i="1"/>
  <c r="N936" i="1"/>
  <c r="H937" i="1"/>
  <c r="G1042" i="1"/>
  <c r="F1043" i="1"/>
  <c r="D514" i="1"/>
  <c r="E513" i="1"/>
  <c r="O501" i="1"/>
  <c r="P500" i="1"/>
  <c r="N937" i="1" l="1"/>
  <c r="H938" i="1"/>
  <c r="Q752" i="1"/>
  <c r="R751" i="1"/>
  <c r="F1044" i="1"/>
  <c r="G1043" i="1"/>
  <c r="D515" i="1"/>
  <c r="E514" i="1"/>
  <c r="O502" i="1"/>
  <c r="P501" i="1"/>
  <c r="Q753" i="1" l="1"/>
  <c r="R752" i="1"/>
  <c r="N938" i="1"/>
  <c r="H939" i="1"/>
  <c r="F1045" i="1"/>
  <c r="G1044" i="1"/>
  <c r="D516" i="1"/>
  <c r="E515" i="1"/>
  <c r="O503" i="1"/>
  <c r="P502" i="1"/>
  <c r="N939" i="1" l="1"/>
  <c r="H940" i="1"/>
  <c r="Q754" i="1"/>
  <c r="R753" i="1"/>
  <c r="G1045" i="1"/>
  <c r="F1046" i="1"/>
  <c r="D517" i="1"/>
  <c r="E516" i="1"/>
  <c r="O504" i="1"/>
  <c r="P503" i="1"/>
  <c r="Q755" i="1" l="1"/>
  <c r="R754" i="1"/>
  <c r="N940" i="1"/>
  <c r="H941" i="1"/>
  <c r="F1047" i="1"/>
  <c r="G1046" i="1"/>
  <c r="D518" i="1"/>
  <c r="E517" i="1"/>
  <c r="O505" i="1"/>
  <c r="P504" i="1"/>
  <c r="N941" i="1" l="1"/>
  <c r="H942" i="1"/>
  <c r="Q756" i="1"/>
  <c r="R755" i="1"/>
  <c r="F1048" i="1"/>
  <c r="G1047" i="1"/>
  <c r="D519" i="1"/>
  <c r="E518" i="1"/>
  <c r="O506" i="1"/>
  <c r="P505" i="1"/>
  <c r="N942" i="1" l="1"/>
  <c r="H943" i="1"/>
  <c r="R756" i="1"/>
  <c r="Q757" i="1"/>
  <c r="G1048" i="1"/>
  <c r="F1049" i="1"/>
  <c r="D520" i="1"/>
  <c r="E519" i="1"/>
  <c r="O507" i="1"/>
  <c r="P506" i="1"/>
  <c r="Q758" i="1" l="1"/>
  <c r="R757" i="1"/>
  <c r="N943" i="1"/>
  <c r="H944" i="1"/>
  <c r="G1049" i="1"/>
  <c r="F1050" i="1"/>
  <c r="D521" i="1"/>
  <c r="E520" i="1"/>
  <c r="O508" i="1"/>
  <c r="P507" i="1"/>
  <c r="H945" i="1" l="1"/>
  <c r="N944" i="1"/>
  <c r="R758" i="1"/>
  <c r="Q759" i="1"/>
  <c r="G1050" i="1"/>
  <c r="F1051" i="1"/>
  <c r="D522" i="1"/>
  <c r="E521" i="1"/>
  <c r="O509" i="1"/>
  <c r="P508" i="1"/>
  <c r="R759" i="1" l="1"/>
  <c r="Q760" i="1"/>
  <c r="N945" i="1"/>
  <c r="H946" i="1"/>
  <c r="F1052" i="1"/>
  <c r="G1051" i="1"/>
  <c r="D523" i="1"/>
  <c r="E522" i="1"/>
  <c r="O510" i="1"/>
  <c r="P509" i="1"/>
  <c r="N946" i="1" l="1"/>
  <c r="H947" i="1"/>
  <c r="R760" i="1"/>
  <c r="Q761" i="1"/>
  <c r="F1053" i="1"/>
  <c r="G1052" i="1"/>
  <c r="D524" i="1"/>
  <c r="E523" i="1"/>
  <c r="O511" i="1"/>
  <c r="P510" i="1"/>
  <c r="R761" i="1" l="1"/>
  <c r="Q762" i="1"/>
  <c r="N947" i="1"/>
  <c r="H948" i="1"/>
  <c r="H949" i="1" s="1"/>
  <c r="H950" i="1" s="1"/>
  <c r="H951" i="1" s="1"/>
  <c r="H952" i="1" s="1"/>
  <c r="H953" i="1" s="1"/>
  <c r="G1053" i="1"/>
  <c r="F1054" i="1"/>
  <c r="D525" i="1"/>
  <c r="E524" i="1"/>
  <c r="O512" i="1"/>
  <c r="P511" i="1"/>
  <c r="N953" i="1" l="1"/>
  <c r="H954" i="1"/>
  <c r="R762" i="1"/>
  <c r="Q763" i="1"/>
  <c r="G1054" i="1"/>
  <c r="F1055" i="1"/>
  <c r="D526" i="1"/>
  <c r="E525" i="1"/>
  <c r="O513" i="1"/>
  <c r="P512" i="1"/>
  <c r="N954" i="1" l="1"/>
  <c r="H955" i="1"/>
  <c r="Q764" i="1"/>
  <c r="R763" i="1"/>
  <c r="G1055" i="1"/>
  <c r="F1056" i="1"/>
  <c r="D527" i="1"/>
  <c r="E526" i="1"/>
  <c r="O514" i="1"/>
  <c r="P513" i="1"/>
  <c r="N955" i="1" l="1"/>
  <c r="H956" i="1"/>
  <c r="R764" i="1"/>
  <c r="Q765" i="1"/>
  <c r="F1057" i="1"/>
  <c r="G1056" i="1"/>
  <c r="D528" i="1"/>
  <c r="E527" i="1"/>
  <c r="O515" i="1"/>
  <c r="P514" i="1"/>
  <c r="H957" i="1" l="1"/>
  <c r="N956" i="1"/>
  <c r="Q766" i="1"/>
  <c r="R765" i="1"/>
  <c r="G1057" i="1"/>
  <c r="F1058" i="1"/>
  <c r="D529" i="1"/>
  <c r="E528" i="1"/>
  <c r="O516" i="1"/>
  <c r="P515" i="1"/>
  <c r="R766" i="1" l="1"/>
  <c r="Q767" i="1"/>
  <c r="N957" i="1"/>
  <c r="H958" i="1"/>
  <c r="H959" i="1" s="1"/>
  <c r="H960" i="1" s="1"/>
  <c r="H961" i="1" s="1"/>
  <c r="H962" i="1" s="1"/>
  <c r="H963" i="1" s="1"/>
  <c r="H964" i="1" s="1"/>
  <c r="H965" i="1" s="1"/>
  <c r="H966" i="1" s="1"/>
  <c r="G1058" i="1"/>
  <c r="F1059" i="1"/>
  <c r="D530" i="1"/>
  <c r="E529" i="1"/>
  <c r="O517" i="1"/>
  <c r="P516" i="1"/>
  <c r="Q768" i="1" l="1"/>
  <c r="R767" i="1"/>
  <c r="N966" i="1"/>
  <c r="H967" i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G1059" i="1"/>
  <c r="F1060" i="1"/>
  <c r="D531" i="1"/>
  <c r="E530" i="1"/>
  <c r="O518" i="1"/>
  <c r="P517" i="1"/>
  <c r="G1060" i="1" l="1"/>
  <c r="U51" i="1" s="1"/>
  <c r="U48" i="1"/>
  <c r="U50" i="1" s="1"/>
  <c r="R768" i="1"/>
  <c r="Q769" i="1"/>
  <c r="N979" i="1"/>
  <c r="H980" i="1"/>
  <c r="H981" i="1" s="1"/>
  <c r="D532" i="1"/>
  <c r="E531" i="1"/>
  <c r="O519" i="1"/>
  <c r="P518" i="1"/>
  <c r="N981" i="1" l="1"/>
  <c r="H982" i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Q770" i="1"/>
  <c r="R769" i="1"/>
  <c r="D533" i="1"/>
  <c r="E532" i="1"/>
  <c r="O520" i="1"/>
  <c r="P519" i="1"/>
  <c r="N992" i="1" l="1"/>
  <c r="H993" i="1"/>
  <c r="H994" i="1" s="1"/>
  <c r="H995" i="1" s="1"/>
  <c r="H996" i="1" s="1"/>
  <c r="H997" i="1" s="1"/>
  <c r="Q771" i="1"/>
  <c r="R770" i="1"/>
  <c r="D534" i="1"/>
  <c r="E533" i="1"/>
  <c r="O521" i="1"/>
  <c r="P520" i="1"/>
  <c r="N997" i="1" l="1"/>
  <c r="H998" i="1"/>
  <c r="R771" i="1"/>
  <c r="Q772" i="1"/>
  <c r="D535" i="1"/>
  <c r="E534" i="1"/>
  <c r="O522" i="1"/>
  <c r="P521" i="1"/>
  <c r="N998" i="1" l="1"/>
  <c r="H999" i="1"/>
  <c r="R772" i="1"/>
  <c r="Q773" i="1"/>
  <c r="D536" i="1"/>
  <c r="E535" i="1"/>
  <c r="O523" i="1"/>
  <c r="P522" i="1"/>
  <c r="N999" i="1" l="1"/>
  <c r="H1000" i="1"/>
  <c r="H1001" i="1" s="1"/>
  <c r="R773" i="1"/>
  <c r="Q774" i="1"/>
  <c r="D537" i="1"/>
  <c r="E536" i="1"/>
  <c r="O524" i="1"/>
  <c r="P523" i="1"/>
  <c r="N1001" i="1" l="1"/>
  <c r="H1002" i="1"/>
  <c r="H1003" i="1" s="1"/>
  <c r="H1004" i="1" s="1"/>
  <c r="Q775" i="1"/>
  <c r="R774" i="1"/>
  <c r="D538" i="1"/>
  <c r="E537" i="1"/>
  <c r="O525" i="1"/>
  <c r="P524" i="1"/>
  <c r="N1004" i="1" l="1"/>
  <c r="H1005" i="1"/>
  <c r="Q776" i="1"/>
  <c r="R775" i="1"/>
  <c r="D539" i="1"/>
  <c r="E538" i="1"/>
  <c r="O526" i="1"/>
  <c r="P525" i="1"/>
  <c r="N1005" i="1" l="1"/>
  <c r="H1006" i="1"/>
  <c r="R776" i="1"/>
  <c r="Q777" i="1"/>
  <c r="D540" i="1"/>
  <c r="E539" i="1"/>
  <c r="O527" i="1"/>
  <c r="P526" i="1"/>
  <c r="N1006" i="1" l="1"/>
  <c r="H1007" i="1"/>
  <c r="Q778" i="1"/>
  <c r="R777" i="1"/>
  <c r="D541" i="1"/>
  <c r="E540" i="1"/>
  <c r="O528" i="1"/>
  <c r="P527" i="1"/>
  <c r="N1007" i="1" l="1"/>
  <c r="H1008" i="1"/>
  <c r="R778" i="1"/>
  <c r="Q779" i="1"/>
  <c r="D542" i="1"/>
  <c r="E541" i="1"/>
  <c r="O529" i="1"/>
  <c r="P528" i="1"/>
  <c r="N1008" i="1" l="1"/>
  <c r="H1009" i="1"/>
  <c r="Q780" i="1"/>
  <c r="R779" i="1"/>
  <c r="D543" i="1"/>
  <c r="E542" i="1"/>
  <c r="O530" i="1"/>
  <c r="P529" i="1"/>
  <c r="N1009" i="1" l="1"/>
  <c r="H1010" i="1"/>
  <c r="Q781" i="1"/>
  <c r="R780" i="1"/>
  <c r="D544" i="1"/>
  <c r="E543" i="1"/>
  <c r="O531" i="1"/>
  <c r="P530" i="1"/>
  <c r="N1010" i="1" l="1"/>
  <c r="H1011" i="1"/>
  <c r="Q782" i="1"/>
  <c r="R781" i="1"/>
  <c r="D545" i="1"/>
  <c r="E544" i="1"/>
  <c r="O532" i="1"/>
  <c r="P531" i="1"/>
  <c r="N1011" i="1" l="1"/>
  <c r="H1012" i="1"/>
  <c r="Q783" i="1"/>
  <c r="R782" i="1"/>
  <c r="D546" i="1"/>
  <c r="E545" i="1"/>
  <c r="O533" i="1"/>
  <c r="P532" i="1"/>
  <c r="N1012" i="1" l="1"/>
  <c r="H1013" i="1"/>
  <c r="Q784" i="1"/>
  <c r="R783" i="1"/>
  <c r="D547" i="1"/>
  <c r="E546" i="1"/>
  <c r="O534" i="1"/>
  <c r="P533" i="1"/>
  <c r="N1013" i="1" l="1"/>
  <c r="H1014" i="1"/>
  <c r="Q785" i="1"/>
  <c r="R784" i="1"/>
  <c r="D548" i="1"/>
  <c r="E547" i="1"/>
  <c r="O535" i="1"/>
  <c r="P534" i="1"/>
  <c r="N1014" i="1" l="1"/>
  <c r="H1015" i="1"/>
  <c r="Q786" i="1"/>
  <c r="R785" i="1"/>
  <c r="D549" i="1"/>
  <c r="E548" i="1"/>
  <c r="O536" i="1"/>
  <c r="P535" i="1"/>
  <c r="N1015" i="1" l="1"/>
  <c r="H1016" i="1"/>
  <c r="R786" i="1"/>
  <c r="Q787" i="1"/>
  <c r="D550" i="1"/>
  <c r="E549" i="1"/>
  <c r="O537" i="1"/>
  <c r="P536" i="1"/>
  <c r="N1016" i="1" l="1"/>
  <c r="H1017" i="1"/>
  <c r="Q788" i="1"/>
  <c r="R787" i="1"/>
  <c r="D551" i="1"/>
  <c r="E550" i="1"/>
  <c r="O538" i="1"/>
  <c r="P537" i="1"/>
  <c r="N1017" i="1" l="1"/>
  <c r="H1018" i="1"/>
  <c r="R788" i="1"/>
  <c r="Q789" i="1"/>
  <c r="D552" i="1"/>
  <c r="E551" i="1"/>
  <c r="O539" i="1"/>
  <c r="P538" i="1"/>
  <c r="N1018" i="1" l="1"/>
  <c r="H1019" i="1"/>
  <c r="Q790" i="1"/>
  <c r="R789" i="1"/>
  <c r="D553" i="1"/>
  <c r="E552" i="1"/>
  <c r="O540" i="1"/>
  <c r="P539" i="1"/>
  <c r="N1019" i="1" l="1"/>
  <c r="H1020" i="1"/>
  <c r="H1021" i="1" s="1"/>
  <c r="H1022" i="1" s="1"/>
  <c r="H1023" i="1" s="1"/>
  <c r="R790" i="1"/>
  <c r="Q791" i="1"/>
  <c r="D554" i="1"/>
  <c r="E553" i="1"/>
  <c r="O541" i="1"/>
  <c r="P540" i="1"/>
  <c r="H1024" i="1" l="1"/>
  <c r="N1023" i="1"/>
  <c r="Q792" i="1"/>
  <c r="R791" i="1"/>
  <c r="D555" i="1"/>
  <c r="E554" i="1"/>
  <c r="O542" i="1"/>
  <c r="P541" i="1"/>
  <c r="Q793" i="1" l="1"/>
  <c r="R792" i="1"/>
  <c r="H1025" i="1"/>
  <c r="H1026" i="1" s="1"/>
  <c r="H1027" i="1" s="1"/>
  <c r="N1024" i="1"/>
  <c r="D556" i="1"/>
  <c r="E555" i="1"/>
  <c r="O543" i="1"/>
  <c r="P542" i="1"/>
  <c r="H1028" i="1" l="1"/>
  <c r="N1027" i="1"/>
  <c r="Q794" i="1"/>
  <c r="R793" i="1"/>
  <c r="D557" i="1"/>
  <c r="E556" i="1"/>
  <c r="O544" i="1"/>
  <c r="P543" i="1"/>
  <c r="Q795" i="1" l="1"/>
  <c r="R794" i="1"/>
  <c r="H1029" i="1"/>
  <c r="H1030" i="1" s="1"/>
  <c r="N1028" i="1"/>
  <c r="D558" i="1"/>
  <c r="E557" i="1"/>
  <c r="O545" i="1"/>
  <c r="P544" i="1"/>
  <c r="H1031" i="1" l="1"/>
  <c r="H1032" i="1" s="1"/>
  <c r="H1033" i="1" s="1"/>
  <c r="H1034" i="1" s="1"/>
  <c r="H1035" i="1" s="1"/>
  <c r="H1036" i="1" s="1"/>
  <c r="H1037" i="1" s="1"/>
  <c r="H1038" i="1" s="1"/>
  <c r="H1039" i="1" s="1"/>
  <c r="H1040" i="1" s="1"/>
  <c r="N1030" i="1"/>
  <c r="R795" i="1"/>
  <c r="Q796" i="1"/>
  <c r="D559" i="1"/>
  <c r="E558" i="1"/>
  <c r="O546" i="1"/>
  <c r="P545" i="1"/>
  <c r="Q797" i="1" l="1"/>
  <c r="R796" i="1"/>
  <c r="N1040" i="1"/>
  <c r="H1041" i="1"/>
  <c r="D560" i="1"/>
  <c r="E559" i="1"/>
  <c r="O547" i="1"/>
  <c r="P546" i="1"/>
  <c r="N1041" i="1" l="1"/>
  <c r="H1042" i="1"/>
  <c r="Q798" i="1"/>
  <c r="R797" i="1"/>
  <c r="D561" i="1"/>
  <c r="E560" i="1"/>
  <c r="O548" i="1"/>
  <c r="P547" i="1"/>
  <c r="N1042" i="1" l="1"/>
  <c r="H1043" i="1"/>
  <c r="Q799" i="1"/>
  <c r="R798" i="1"/>
  <c r="D562" i="1"/>
  <c r="E561" i="1"/>
  <c r="O549" i="1"/>
  <c r="P548" i="1"/>
  <c r="N1043" i="1" l="1"/>
  <c r="H1044" i="1"/>
  <c r="H1045" i="1" s="1"/>
  <c r="H1046" i="1" s="1"/>
  <c r="Q800" i="1"/>
  <c r="R799" i="1"/>
  <c r="D563" i="1"/>
  <c r="E562" i="1"/>
  <c r="O550" i="1"/>
  <c r="P549" i="1"/>
  <c r="N1046" i="1" l="1"/>
  <c r="H1047" i="1"/>
  <c r="H1048" i="1" s="1"/>
  <c r="H1049" i="1" s="1"/>
  <c r="Q801" i="1"/>
  <c r="R800" i="1"/>
  <c r="D564" i="1"/>
  <c r="E563" i="1"/>
  <c r="O551" i="1"/>
  <c r="P550" i="1"/>
  <c r="N1049" i="1" l="1"/>
  <c r="H1050" i="1"/>
  <c r="H1051" i="1" s="1"/>
  <c r="Q802" i="1"/>
  <c r="R801" i="1"/>
  <c r="D565" i="1"/>
  <c r="E564" i="1"/>
  <c r="O552" i="1"/>
  <c r="P551" i="1"/>
  <c r="N1051" i="1" l="1"/>
  <c r="H1052" i="1"/>
  <c r="R802" i="1"/>
  <c r="Q803" i="1"/>
  <c r="D566" i="1"/>
  <c r="E565" i="1"/>
  <c r="O553" i="1"/>
  <c r="P552" i="1"/>
  <c r="N1052" i="1" l="1"/>
  <c r="H1053" i="1"/>
  <c r="H1054" i="1" s="1"/>
  <c r="H1055" i="1" s="1"/>
  <c r="H1056" i="1" s="1"/>
  <c r="H1057" i="1" s="1"/>
  <c r="H1058" i="1" s="1"/>
  <c r="H1059" i="1" s="1"/>
  <c r="H1060" i="1" s="1"/>
  <c r="R803" i="1"/>
  <c r="Q804" i="1"/>
  <c r="D567" i="1"/>
  <c r="E566" i="1"/>
  <c r="O554" i="1"/>
  <c r="P553" i="1"/>
  <c r="Q805" i="1" l="1"/>
  <c r="R804" i="1"/>
  <c r="V49" i="1"/>
  <c r="N1060" i="1"/>
  <c r="U5" i="1" s="1"/>
  <c r="D568" i="1"/>
  <c r="E567" i="1"/>
  <c r="O555" i="1"/>
  <c r="P554" i="1"/>
  <c r="R805" i="1" l="1"/>
  <c r="Q806" i="1"/>
  <c r="D569" i="1"/>
  <c r="E568" i="1"/>
  <c r="O556" i="1"/>
  <c r="P555" i="1"/>
  <c r="Q807" i="1" l="1"/>
  <c r="R806" i="1"/>
  <c r="D570" i="1"/>
  <c r="E569" i="1"/>
  <c r="O557" i="1"/>
  <c r="P556" i="1"/>
  <c r="Q808" i="1" l="1"/>
  <c r="R807" i="1"/>
  <c r="D571" i="1"/>
  <c r="E570" i="1"/>
  <c r="O558" i="1"/>
  <c r="P557" i="1"/>
  <c r="Q809" i="1" l="1"/>
  <c r="R808" i="1"/>
  <c r="D572" i="1"/>
  <c r="E571" i="1"/>
  <c r="O559" i="1"/>
  <c r="P558" i="1"/>
  <c r="R809" i="1" l="1"/>
  <c r="Q810" i="1"/>
  <c r="D573" i="1"/>
  <c r="E572" i="1"/>
  <c r="O560" i="1"/>
  <c r="P559" i="1"/>
  <c r="Q811" i="1" l="1"/>
  <c r="R810" i="1"/>
  <c r="D574" i="1"/>
  <c r="E573" i="1"/>
  <c r="O561" i="1"/>
  <c r="P560" i="1"/>
  <c r="R811" i="1" l="1"/>
  <c r="Q812" i="1"/>
  <c r="D575" i="1"/>
  <c r="E574" i="1"/>
  <c r="O562" i="1"/>
  <c r="P561" i="1"/>
  <c r="Q813" i="1" l="1"/>
  <c r="R812" i="1"/>
  <c r="D576" i="1"/>
  <c r="E575" i="1"/>
  <c r="O563" i="1"/>
  <c r="P562" i="1"/>
  <c r="Q814" i="1" l="1"/>
  <c r="R813" i="1"/>
  <c r="D577" i="1"/>
  <c r="E576" i="1"/>
  <c r="O564" i="1"/>
  <c r="P563" i="1"/>
  <c r="Q815" i="1" l="1"/>
  <c r="R814" i="1"/>
  <c r="D578" i="1"/>
  <c r="E577" i="1"/>
  <c r="O565" i="1"/>
  <c r="P564" i="1"/>
  <c r="Q816" i="1" l="1"/>
  <c r="R815" i="1"/>
  <c r="D579" i="1"/>
  <c r="E578" i="1"/>
  <c r="O566" i="1"/>
  <c r="P565" i="1"/>
  <c r="Q817" i="1" l="1"/>
  <c r="R816" i="1"/>
  <c r="D580" i="1"/>
  <c r="E579" i="1"/>
  <c r="O567" i="1"/>
  <c r="P566" i="1"/>
  <c r="Q818" i="1" l="1"/>
  <c r="R817" i="1"/>
  <c r="D581" i="1"/>
  <c r="E580" i="1"/>
  <c r="O568" i="1"/>
  <c r="P567" i="1"/>
  <c r="Q819" i="1" l="1"/>
  <c r="R818" i="1"/>
  <c r="D582" i="1"/>
  <c r="E581" i="1"/>
  <c r="O569" i="1"/>
  <c r="P568" i="1"/>
  <c r="Q820" i="1" l="1"/>
  <c r="R819" i="1"/>
  <c r="D583" i="1"/>
  <c r="E582" i="1"/>
  <c r="O570" i="1"/>
  <c r="P569" i="1"/>
  <c r="Q821" i="1" l="1"/>
  <c r="R820" i="1"/>
  <c r="D584" i="1"/>
  <c r="E583" i="1"/>
  <c r="O571" i="1"/>
  <c r="P570" i="1"/>
  <c r="Q822" i="1" l="1"/>
  <c r="R821" i="1"/>
  <c r="D585" i="1"/>
  <c r="E584" i="1"/>
  <c r="O572" i="1"/>
  <c r="P571" i="1"/>
  <c r="Q823" i="1" l="1"/>
  <c r="R822" i="1"/>
  <c r="D586" i="1"/>
  <c r="E585" i="1"/>
  <c r="O573" i="1"/>
  <c r="P572" i="1"/>
  <c r="R823" i="1" l="1"/>
  <c r="Q824" i="1"/>
  <c r="D587" i="1"/>
  <c r="E586" i="1"/>
  <c r="O574" i="1"/>
  <c r="P573" i="1"/>
  <c r="R824" i="1" l="1"/>
  <c r="Q825" i="1"/>
  <c r="D588" i="1"/>
  <c r="E587" i="1"/>
  <c r="O575" i="1"/>
  <c r="P574" i="1"/>
  <c r="Q826" i="1" l="1"/>
  <c r="R825" i="1"/>
  <c r="D589" i="1"/>
  <c r="E588" i="1"/>
  <c r="O576" i="1"/>
  <c r="P575" i="1"/>
  <c r="Q827" i="1" l="1"/>
  <c r="R826" i="1"/>
  <c r="D590" i="1"/>
  <c r="E589" i="1"/>
  <c r="O577" i="1"/>
  <c r="P576" i="1"/>
  <c r="Q828" i="1" l="1"/>
  <c r="R827" i="1"/>
  <c r="D591" i="1"/>
  <c r="E590" i="1"/>
  <c r="O578" i="1"/>
  <c r="P577" i="1"/>
  <c r="Q829" i="1" l="1"/>
  <c r="R828" i="1"/>
  <c r="D592" i="1"/>
  <c r="E591" i="1"/>
  <c r="O579" i="1"/>
  <c r="P578" i="1"/>
  <c r="Q830" i="1" l="1"/>
  <c r="R829" i="1"/>
  <c r="D593" i="1"/>
  <c r="E592" i="1"/>
  <c r="O580" i="1"/>
  <c r="P579" i="1"/>
  <c r="Q831" i="1" l="1"/>
  <c r="R830" i="1"/>
  <c r="D594" i="1"/>
  <c r="E593" i="1"/>
  <c r="O581" i="1"/>
  <c r="P580" i="1"/>
  <c r="Q832" i="1" l="1"/>
  <c r="R831" i="1"/>
  <c r="D595" i="1"/>
  <c r="E594" i="1"/>
  <c r="O582" i="1"/>
  <c r="P581" i="1"/>
  <c r="Q833" i="1" l="1"/>
  <c r="R832" i="1"/>
  <c r="D596" i="1"/>
  <c r="E595" i="1"/>
  <c r="O583" i="1"/>
  <c r="P582" i="1"/>
  <c r="Q834" i="1" l="1"/>
  <c r="R833" i="1"/>
  <c r="D597" i="1"/>
  <c r="E596" i="1"/>
  <c r="O584" i="1"/>
  <c r="P583" i="1"/>
  <c r="Q835" i="1" l="1"/>
  <c r="R834" i="1"/>
  <c r="D598" i="1"/>
  <c r="E597" i="1"/>
  <c r="O585" i="1"/>
  <c r="P584" i="1"/>
  <c r="Q836" i="1" l="1"/>
  <c r="R835" i="1"/>
  <c r="D599" i="1"/>
  <c r="E598" i="1"/>
  <c r="O586" i="1"/>
  <c r="P585" i="1"/>
  <c r="Q837" i="1" l="1"/>
  <c r="R836" i="1"/>
  <c r="D600" i="1"/>
  <c r="E599" i="1"/>
  <c r="O587" i="1"/>
  <c r="P586" i="1"/>
  <c r="Q838" i="1" l="1"/>
  <c r="R837" i="1"/>
  <c r="D601" i="1"/>
  <c r="E600" i="1"/>
  <c r="O588" i="1"/>
  <c r="P587" i="1"/>
  <c r="Q839" i="1" l="1"/>
  <c r="R838" i="1"/>
  <c r="D602" i="1"/>
  <c r="E601" i="1"/>
  <c r="O589" i="1"/>
  <c r="P588" i="1"/>
  <c r="Q840" i="1" l="1"/>
  <c r="R839" i="1"/>
  <c r="D603" i="1"/>
  <c r="E602" i="1"/>
  <c r="O590" i="1"/>
  <c r="P589" i="1"/>
  <c r="Q841" i="1" l="1"/>
  <c r="R840" i="1"/>
  <c r="D604" i="1"/>
  <c r="E603" i="1"/>
  <c r="O591" i="1"/>
  <c r="P590" i="1"/>
  <c r="Q842" i="1" l="1"/>
  <c r="R841" i="1"/>
  <c r="D605" i="1"/>
  <c r="E604" i="1"/>
  <c r="O592" i="1"/>
  <c r="P591" i="1"/>
  <c r="Q843" i="1" l="1"/>
  <c r="R842" i="1"/>
  <c r="D606" i="1"/>
  <c r="E605" i="1"/>
  <c r="O593" i="1"/>
  <c r="P592" i="1"/>
  <c r="Q844" i="1" l="1"/>
  <c r="R843" i="1"/>
  <c r="D607" i="1"/>
  <c r="E606" i="1"/>
  <c r="O594" i="1"/>
  <c r="P593" i="1"/>
  <c r="Q845" i="1" l="1"/>
  <c r="R844" i="1"/>
  <c r="D608" i="1"/>
  <c r="E607" i="1"/>
  <c r="O595" i="1"/>
  <c r="P594" i="1"/>
  <c r="Q846" i="1" l="1"/>
  <c r="R845" i="1"/>
  <c r="D609" i="1"/>
  <c r="E608" i="1"/>
  <c r="O596" i="1"/>
  <c r="P595" i="1"/>
  <c r="Q847" i="1" l="1"/>
  <c r="R846" i="1"/>
  <c r="D610" i="1"/>
  <c r="E609" i="1"/>
  <c r="O597" i="1"/>
  <c r="P596" i="1"/>
  <c r="Q848" i="1" l="1"/>
  <c r="R847" i="1"/>
  <c r="D611" i="1"/>
  <c r="E610" i="1"/>
  <c r="O598" i="1"/>
  <c r="P597" i="1"/>
  <c r="Q849" i="1" l="1"/>
  <c r="R848" i="1"/>
  <c r="D612" i="1"/>
  <c r="E611" i="1"/>
  <c r="O599" i="1"/>
  <c r="P598" i="1"/>
  <c r="Q850" i="1" l="1"/>
  <c r="R849" i="1"/>
  <c r="D613" i="1"/>
  <c r="E612" i="1"/>
  <c r="O600" i="1"/>
  <c r="P599" i="1"/>
  <c r="Q851" i="1" l="1"/>
  <c r="R850" i="1"/>
  <c r="D614" i="1"/>
  <c r="E613" i="1"/>
  <c r="O601" i="1"/>
  <c r="P600" i="1"/>
  <c r="Q852" i="1" l="1"/>
  <c r="R851" i="1"/>
  <c r="D615" i="1"/>
  <c r="E614" i="1"/>
  <c r="O602" i="1"/>
  <c r="P601" i="1"/>
  <c r="Q853" i="1" l="1"/>
  <c r="R852" i="1"/>
  <c r="D616" i="1"/>
  <c r="E615" i="1"/>
  <c r="O603" i="1"/>
  <c r="P602" i="1"/>
  <c r="Q854" i="1" l="1"/>
  <c r="R853" i="1"/>
  <c r="D617" i="1"/>
  <c r="E616" i="1"/>
  <c r="O604" i="1"/>
  <c r="P603" i="1"/>
  <c r="Q855" i="1" l="1"/>
  <c r="R854" i="1"/>
  <c r="D618" i="1"/>
  <c r="E617" i="1"/>
  <c r="O605" i="1"/>
  <c r="P604" i="1"/>
  <c r="Q856" i="1" l="1"/>
  <c r="R855" i="1"/>
  <c r="D619" i="1"/>
  <c r="E618" i="1"/>
  <c r="O606" i="1"/>
  <c r="P605" i="1"/>
  <c r="Q857" i="1" l="1"/>
  <c r="R856" i="1"/>
  <c r="D620" i="1"/>
  <c r="E619" i="1"/>
  <c r="O607" i="1"/>
  <c r="P606" i="1"/>
  <c r="Q858" i="1" l="1"/>
  <c r="R857" i="1"/>
  <c r="D621" i="1"/>
  <c r="E620" i="1"/>
  <c r="O608" i="1"/>
  <c r="P607" i="1"/>
  <c r="Q859" i="1" l="1"/>
  <c r="R858" i="1"/>
  <c r="D622" i="1"/>
  <c r="E621" i="1"/>
  <c r="O609" i="1"/>
  <c r="P608" i="1"/>
  <c r="Q860" i="1" l="1"/>
  <c r="R859" i="1"/>
  <c r="D623" i="1"/>
  <c r="E622" i="1"/>
  <c r="O610" i="1"/>
  <c r="P609" i="1"/>
  <c r="Q861" i="1" l="1"/>
  <c r="R860" i="1"/>
  <c r="D624" i="1"/>
  <c r="E623" i="1"/>
  <c r="O611" i="1"/>
  <c r="P610" i="1"/>
  <c r="Q862" i="1" l="1"/>
  <c r="R861" i="1"/>
  <c r="D625" i="1"/>
  <c r="E624" i="1"/>
  <c r="O612" i="1"/>
  <c r="P611" i="1"/>
  <c r="Q863" i="1" l="1"/>
  <c r="R862" i="1"/>
  <c r="D626" i="1"/>
  <c r="E625" i="1"/>
  <c r="O613" i="1"/>
  <c r="P612" i="1"/>
  <c r="Q864" i="1" l="1"/>
  <c r="R863" i="1"/>
  <c r="D627" i="1"/>
  <c r="E626" i="1"/>
  <c r="O614" i="1"/>
  <c r="P613" i="1"/>
  <c r="Q865" i="1" l="1"/>
  <c r="R864" i="1"/>
  <c r="D628" i="1"/>
  <c r="E627" i="1"/>
  <c r="O615" i="1"/>
  <c r="P614" i="1"/>
  <c r="Q866" i="1" l="1"/>
  <c r="R865" i="1"/>
  <c r="D629" i="1"/>
  <c r="E628" i="1"/>
  <c r="O616" i="1"/>
  <c r="P615" i="1"/>
  <c r="Q867" i="1" l="1"/>
  <c r="R866" i="1"/>
  <c r="D630" i="1"/>
  <c r="E629" i="1"/>
  <c r="O617" i="1"/>
  <c r="P616" i="1"/>
  <c r="Q868" i="1" l="1"/>
  <c r="R867" i="1"/>
  <c r="D631" i="1"/>
  <c r="E630" i="1"/>
  <c r="O618" i="1"/>
  <c r="P617" i="1"/>
  <c r="Q869" i="1" l="1"/>
  <c r="R868" i="1"/>
  <c r="D632" i="1"/>
  <c r="E631" i="1"/>
  <c r="O619" i="1"/>
  <c r="P618" i="1"/>
  <c r="Q870" i="1" l="1"/>
  <c r="R869" i="1"/>
  <c r="D633" i="1"/>
  <c r="E632" i="1"/>
  <c r="O620" i="1"/>
  <c r="P619" i="1"/>
  <c r="Q871" i="1" l="1"/>
  <c r="R870" i="1"/>
  <c r="D634" i="1"/>
  <c r="E633" i="1"/>
  <c r="O621" i="1"/>
  <c r="P620" i="1"/>
  <c r="Q872" i="1" l="1"/>
  <c r="R871" i="1"/>
  <c r="D635" i="1"/>
  <c r="E634" i="1"/>
  <c r="O622" i="1"/>
  <c r="P621" i="1"/>
  <c r="Q873" i="1" l="1"/>
  <c r="R872" i="1"/>
  <c r="D636" i="1"/>
  <c r="E635" i="1"/>
  <c r="O623" i="1"/>
  <c r="P622" i="1"/>
  <c r="Q874" i="1" l="1"/>
  <c r="R873" i="1"/>
  <c r="D637" i="1"/>
  <c r="E636" i="1"/>
  <c r="O624" i="1"/>
  <c r="P623" i="1"/>
  <c r="Q875" i="1" l="1"/>
  <c r="R874" i="1"/>
  <c r="D638" i="1"/>
  <c r="E637" i="1"/>
  <c r="O625" i="1"/>
  <c r="P624" i="1"/>
  <c r="Q876" i="1" l="1"/>
  <c r="R875" i="1"/>
  <c r="D639" i="1"/>
  <c r="E638" i="1"/>
  <c r="O626" i="1"/>
  <c r="P625" i="1"/>
  <c r="Q877" i="1" l="1"/>
  <c r="R876" i="1"/>
  <c r="D640" i="1"/>
  <c r="E639" i="1"/>
  <c r="O627" i="1"/>
  <c r="P626" i="1"/>
  <c r="Q878" i="1" l="1"/>
  <c r="R877" i="1"/>
  <c r="D641" i="1"/>
  <c r="E640" i="1"/>
  <c r="O628" i="1"/>
  <c r="P627" i="1"/>
  <c r="Q879" i="1" l="1"/>
  <c r="R878" i="1"/>
  <c r="D642" i="1"/>
  <c r="E641" i="1"/>
  <c r="O629" i="1"/>
  <c r="P628" i="1"/>
  <c r="Q880" i="1" l="1"/>
  <c r="R879" i="1"/>
  <c r="D643" i="1"/>
  <c r="E642" i="1"/>
  <c r="O630" i="1"/>
  <c r="P629" i="1"/>
  <c r="Q881" i="1" l="1"/>
  <c r="R880" i="1"/>
  <c r="D644" i="1"/>
  <c r="E643" i="1"/>
  <c r="O631" i="1"/>
  <c r="P630" i="1"/>
  <c r="Q882" i="1" l="1"/>
  <c r="R881" i="1"/>
  <c r="D645" i="1"/>
  <c r="E644" i="1"/>
  <c r="O632" i="1"/>
  <c r="P631" i="1"/>
  <c r="Q883" i="1" l="1"/>
  <c r="R882" i="1"/>
  <c r="D646" i="1"/>
  <c r="E645" i="1"/>
  <c r="O633" i="1"/>
  <c r="P632" i="1"/>
  <c r="Q884" i="1" l="1"/>
  <c r="R883" i="1"/>
  <c r="D647" i="1"/>
  <c r="E646" i="1"/>
  <c r="O634" i="1"/>
  <c r="P633" i="1"/>
  <c r="Q885" i="1" l="1"/>
  <c r="R884" i="1"/>
  <c r="D648" i="1"/>
  <c r="E647" i="1"/>
  <c r="O635" i="1"/>
  <c r="P634" i="1"/>
  <c r="Q886" i="1" l="1"/>
  <c r="R885" i="1"/>
  <c r="D649" i="1"/>
  <c r="E648" i="1"/>
  <c r="O636" i="1"/>
  <c r="P635" i="1"/>
  <c r="Q887" i="1" l="1"/>
  <c r="R886" i="1"/>
  <c r="D650" i="1"/>
  <c r="E649" i="1"/>
  <c r="O637" i="1"/>
  <c r="P636" i="1"/>
  <c r="Q888" i="1" l="1"/>
  <c r="R887" i="1"/>
  <c r="D651" i="1"/>
  <c r="E650" i="1"/>
  <c r="O638" i="1"/>
  <c r="P637" i="1"/>
  <c r="Q889" i="1" l="1"/>
  <c r="R888" i="1"/>
  <c r="D652" i="1"/>
  <c r="E651" i="1"/>
  <c r="O639" i="1"/>
  <c r="P638" i="1"/>
  <c r="Q890" i="1" l="1"/>
  <c r="R889" i="1"/>
  <c r="D653" i="1"/>
  <c r="E652" i="1"/>
  <c r="O640" i="1"/>
  <c r="P639" i="1"/>
  <c r="Q891" i="1" l="1"/>
  <c r="R890" i="1"/>
  <c r="D654" i="1"/>
  <c r="E653" i="1"/>
  <c r="O641" i="1"/>
  <c r="P640" i="1"/>
  <c r="Q892" i="1" l="1"/>
  <c r="R891" i="1"/>
  <c r="D655" i="1"/>
  <c r="E654" i="1"/>
  <c r="O642" i="1"/>
  <c r="P641" i="1"/>
  <c r="Q893" i="1" l="1"/>
  <c r="R892" i="1"/>
  <c r="D656" i="1"/>
  <c r="E655" i="1"/>
  <c r="O643" i="1"/>
  <c r="P642" i="1"/>
  <c r="Q894" i="1" l="1"/>
  <c r="R893" i="1"/>
  <c r="D657" i="1"/>
  <c r="E656" i="1"/>
  <c r="O644" i="1"/>
  <c r="P643" i="1"/>
  <c r="Q895" i="1" l="1"/>
  <c r="R894" i="1"/>
  <c r="D658" i="1"/>
  <c r="E657" i="1"/>
  <c r="O645" i="1"/>
  <c r="P644" i="1"/>
  <c r="Q896" i="1" l="1"/>
  <c r="R895" i="1"/>
  <c r="D659" i="1"/>
  <c r="E658" i="1"/>
  <c r="O646" i="1"/>
  <c r="P645" i="1"/>
  <c r="Q897" i="1" l="1"/>
  <c r="R896" i="1"/>
  <c r="D660" i="1"/>
  <c r="E659" i="1"/>
  <c r="O647" i="1"/>
  <c r="P646" i="1"/>
  <c r="Q898" i="1" l="1"/>
  <c r="R897" i="1"/>
  <c r="D661" i="1"/>
  <c r="E660" i="1"/>
  <c r="O648" i="1"/>
  <c r="P647" i="1"/>
  <c r="Q899" i="1" l="1"/>
  <c r="R898" i="1"/>
  <c r="D662" i="1"/>
  <c r="E661" i="1"/>
  <c r="O649" i="1"/>
  <c r="P648" i="1"/>
  <c r="Q900" i="1" l="1"/>
  <c r="R899" i="1"/>
  <c r="D663" i="1"/>
  <c r="E662" i="1"/>
  <c r="O650" i="1"/>
  <c r="P649" i="1"/>
  <c r="Q901" i="1" l="1"/>
  <c r="R900" i="1"/>
  <c r="D664" i="1"/>
  <c r="E663" i="1"/>
  <c r="O651" i="1"/>
  <c r="P650" i="1"/>
  <c r="Q902" i="1" l="1"/>
  <c r="R901" i="1"/>
  <c r="D665" i="1"/>
  <c r="E664" i="1"/>
  <c r="O652" i="1"/>
  <c r="P651" i="1"/>
  <c r="Q903" i="1" l="1"/>
  <c r="R902" i="1"/>
  <c r="D666" i="1"/>
  <c r="E665" i="1"/>
  <c r="O653" i="1"/>
  <c r="P652" i="1"/>
  <c r="Q904" i="1" l="1"/>
  <c r="R903" i="1"/>
  <c r="D667" i="1"/>
  <c r="E666" i="1"/>
  <c r="O654" i="1"/>
  <c r="P653" i="1"/>
  <c r="Q905" i="1" l="1"/>
  <c r="R904" i="1"/>
  <c r="D668" i="1"/>
  <c r="E667" i="1"/>
  <c r="O655" i="1"/>
  <c r="P654" i="1"/>
  <c r="Q906" i="1" l="1"/>
  <c r="R905" i="1"/>
  <c r="D669" i="1"/>
  <c r="E668" i="1"/>
  <c r="O656" i="1"/>
  <c r="P655" i="1"/>
  <c r="Q907" i="1" l="1"/>
  <c r="R906" i="1"/>
  <c r="D670" i="1"/>
  <c r="E669" i="1"/>
  <c r="O657" i="1"/>
  <c r="P656" i="1"/>
  <c r="Q908" i="1" l="1"/>
  <c r="R907" i="1"/>
  <c r="D671" i="1"/>
  <c r="E670" i="1"/>
  <c r="O658" i="1"/>
  <c r="P657" i="1"/>
  <c r="Q909" i="1" l="1"/>
  <c r="R908" i="1"/>
  <c r="D672" i="1"/>
  <c r="E671" i="1"/>
  <c r="O659" i="1"/>
  <c r="P658" i="1"/>
  <c r="Q910" i="1" l="1"/>
  <c r="R909" i="1"/>
  <c r="D673" i="1"/>
  <c r="E672" i="1"/>
  <c r="O660" i="1"/>
  <c r="P659" i="1"/>
  <c r="Q911" i="1" l="1"/>
  <c r="R910" i="1"/>
  <c r="D674" i="1"/>
  <c r="E673" i="1"/>
  <c r="O661" i="1"/>
  <c r="P660" i="1"/>
  <c r="Q912" i="1" l="1"/>
  <c r="R911" i="1"/>
  <c r="D675" i="1"/>
  <c r="E674" i="1"/>
  <c r="O662" i="1"/>
  <c r="P661" i="1"/>
  <c r="Q913" i="1" l="1"/>
  <c r="R912" i="1"/>
  <c r="D676" i="1"/>
  <c r="E675" i="1"/>
  <c r="O663" i="1"/>
  <c r="P662" i="1"/>
  <c r="Q914" i="1" l="1"/>
  <c r="R913" i="1"/>
  <c r="D677" i="1"/>
  <c r="E676" i="1"/>
  <c r="O664" i="1"/>
  <c r="P663" i="1"/>
  <c r="Q915" i="1" l="1"/>
  <c r="R914" i="1"/>
  <c r="D678" i="1"/>
  <c r="E677" i="1"/>
  <c r="O665" i="1"/>
  <c r="P664" i="1"/>
  <c r="Q916" i="1" l="1"/>
  <c r="R915" i="1"/>
  <c r="D679" i="1"/>
  <c r="E678" i="1"/>
  <c r="O666" i="1"/>
  <c r="P665" i="1"/>
  <c r="Q917" i="1" l="1"/>
  <c r="R916" i="1"/>
  <c r="D680" i="1"/>
  <c r="E679" i="1"/>
  <c r="O667" i="1"/>
  <c r="P666" i="1"/>
  <c r="Q918" i="1" l="1"/>
  <c r="R917" i="1"/>
  <c r="D681" i="1"/>
  <c r="E680" i="1"/>
  <c r="O668" i="1"/>
  <c r="P667" i="1"/>
  <c r="Q919" i="1" l="1"/>
  <c r="R918" i="1"/>
  <c r="D682" i="1"/>
  <c r="E681" i="1"/>
  <c r="O669" i="1"/>
  <c r="P668" i="1"/>
  <c r="Q920" i="1" l="1"/>
  <c r="R919" i="1"/>
  <c r="D683" i="1"/>
  <c r="E682" i="1"/>
  <c r="O670" i="1"/>
  <c r="P669" i="1"/>
  <c r="Q921" i="1" l="1"/>
  <c r="R920" i="1"/>
  <c r="D684" i="1"/>
  <c r="E683" i="1"/>
  <c r="O671" i="1"/>
  <c r="P670" i="1"/>
  <c r="Q922" i="1" l="1"/>
  <c r="R921" i="1"/>
  <c r="D685" i="1"/>
  <c r="E684" i="1"/>
  <c r="O672" i="1"/>
  <c r="P671" i="1"/>
  <c r="Q923" i="1" l="1"/>
  <c r="R922" i="1"/>
  <c r="D686" i="1"/>
  <c r="E685" i="1"/>
  <c r="O673" i="1"/>
  <c r="P672" i="1"/>
  <c r="Q924" i="1" l="1"/>
  <c r="R923" i="1"/>
  <c r="D687" i="1"/>
  <c r="E686" i="1"/>
  <c r="O674" i="1"/>
  <c r="P673" i="1"/>
  <c r="Q925" i="1" l="1"/>
  <c r="R924" i="1"/>
  <c r="D688" i="1"/>
  <c r="E687" i="1"/>
  <c r="O675" i="1"/>
  <c r="P674" i="1"/>
  <c r="Q926" i="1" l="1"/>
  <c r="R925" i="1"/>
  <c r="D689" i="1"/>
  <c r="E688" i="1"/>
  <c r="O676" i="1"/>
  <c r="P675" i="1"/>
  <c r="Q927" i="1" l="1"/>
  <c r="R926" i="1"/>
  <c r="D690" i="1"/>
  <c r="E689" i="1"/>
  <c r="O677" i="1"/>
  <c r="P676" i="1"/>
  <c r="Q928" i="1" l="1"/>
  <c r="R927" i="1"/>
  <c r="D691" i="1"/>
  <c r="E690" i="1"/>
  <c r="O678" i="1"/>
  <c r="P677" i="1"/>
  <c r="Q929" i="1" l="1"/>
  <c r="R928" i="1"/>
  <c r="D692" i="1"/>
  <c r="E691" i="1"/>
  <c r="O679" i="1"/>
  <c r="P678" i="1"/>
  <c r="Q930" i="1" l="1"/>
  <c r="R929" i="1"/>
  <c r="D693" i="1"/>
  <c r="E692" i="1"/>
  <c r="O680" i="1"/>
  <c r="P679" i="1"/>
  <c r="Q931" i="1" l="1"/>
  <c r="R930" i="1"/>
  <c r="D694" i="1"/>
  <c r="E693" i="1"/>
  <c r="O681" i="1"/>
  <c r="P680" i="1"/>
  <c r="Q932" i="1" l="1"/>
  <c r="R931" i="1"/>
  <c r="D695" i="1"/>
  <c r="E694" i="1"/>
  <c r="O682" i="1"/>
  <c r="P681" i="1"/>
  <c r="Q933" i="1" l="1"/>
  <c r="R932" i="1"/>
  <c r="D696" i="1"/>
  <c r="E695" i="1"/>
  <c r="O683" i="1"/>
  <c r="P682" i="1"/>
  <c r="Q934" i="1" l="1"/>
  <c r="R933" i="1"/>
  <c r="D697" i="1"/>
  <c r="E696" i="1"/>
  <c r="O684" i="1"/>
  <c r="P683" i="1"/>
  <c r="Q935" i="1" l="1"/>
  <c r="R934" i="1"/>
  <c r="D698" i="1"/>
  <c r="E697" i="1"/>
  <c r="O685" i="1"/>
  <c r="P684" i="1"/>
  <c r="Q936" i="1" l="1"/>
  <c r="R935" i="1"/>
  <c r="D699" i="1"/>
  <c r="E698" i="1"/>
  <c r="O686" i="1"/>
  <c r="P685" i="1"/>
  <c r="Q937" i="1" l="1"/>
  <c r="R936" i="1"/>
  <c r="D700" i="1"/>
  <c r="E699" i="1"/>
  <c r="O687" i="1"/>
  <c r="P686" i="1"/>
  <c r="Q938" i="1" l="1"/>
  <c r="R937" i="1"/>
  <c r="D701" i="1"/>
  <c r="E700" i="1"/>
  <c r="O688" i="1"/>
  <c r="P687" i="1"/>
  <c r="Q939" i="1" l="1"/>
  <c r="R938" i="1"/>
  <c r="D702" i="1"/>
  <c r="E701" i="1"/>
  <c r="O689" i="1"/>
  <c r="P688" i="1"/>
  <c r="Q940" i="1" l="1"/>
  <c r="R939" i="1"/>
  <c r="D703" i="1"/>
  <c r="E702" i="1"/>
  <c r="O690" i="1"/>
  <c r="P689" i="1"/>
  <c r="Q941" i="1" l="1"/>
  <c r="R940" i="1"/>
  <c r="D704" i="1"/>
  <c r="E703" i="1"/>
  <c r="O691" i="1"/>
  <c r="P690" i="1"/>
  <c r="Q942" i="1" l="1"/>
  <c r="R941" i="1"/>
  <c r="D705" i="1"/>
  <c r="E704" i="1"/>
  <c r="O692" i="1"/>
  <c r="P691" i="1"/>
  <c r="Q943" i="1" l="1"/>
  <c r="R942" i="1"/>
  <c r="D706" i="1"/>
  <c r="E705" i="1"/>
  <c r="O693" i="1"/>
  <c r="P692" i="1"/>
  <c r="Q944" i="1" l="1"/>
  <c r="R943" i="1"/>
  <c r="D707" i="1"/>
  <c r="E706" i="1"/>
  <c r="O694" i="1"/>
  <c r="P693" i="1"/>
  <c r="Q945" i="1" l="1"/>
  <c r="R944" i="1"/>
  <c r="D708" i="1"/>
  <c r="E707" i="1"/>
  <c r="O695" i="1"/>
  <c r="P694" i="1"/>
  <c r="Q946" i="1" l="1"/>
  <c r="R945" i="1"/>
  <c r="D709" i="1"/>
  <c r="E708" i="1"/>
  <c r="O696" i="1"/>
  <c r="P695" i="1"/>
  <c r="Q947" i="1" l="1"/>
  <c r="R946" i="1"/>
  <c r="D710" i="1"/>
  <c r="E709" i="1"/>
  <c r="O697" i="1"/>
  <c r="P696" i="1"/>
  <c r="Q948" i="1" l="1"/>
  <c r="R947" i="1"/>
  <c r="D711" i="1"/>
  <c r="E710" i="1"/>
  <c r="O698" i="1"/>
  <c r="P697" i="1"/>
  <c r="Q949" i="1" l="1"/>
  <c r="R948" i="1"/>
  <c r="D712" i="1"/>
  <c r="E711" i="1"/>
  <c r="O699" i="1"/>
  <c r="P698" i="1"/>
  <c r="Q950" i="1" l="1"/>
  <c r="R949" i="1"/>
  <c r="D713" i="1"/>
  <c r="E712" i="1"/>
  <c r="O700" i="1"/>
  <c r="P699" i="1"/>
  <c r="Q951" i="1" l="1"/>
  <c r="R950" i="1"/>
  <c r="D714" i="1"/>
  <c r="E713" i="1"/>
  <c r="O701" i="1"/>
  <c r="P700" i="1"/>
  <c r="Q952" i="1" l="1"/>
  <c r="R951" i="1"/>
  <c r="D715" i="1"/>
  <c r="E714" i="1"/>
  <c r="O702" i="1"/>
  <c r="P701" i="1"/>
  <c r="Q953" i="1" l="1"/>
  <c r="R952" i="1"/>
  <c r="D716" i="1"/>
  <c r="E715" i="1"/>
  <c r="O703" i="1"/>
  <c r="P702" i="1"/>
  <c r="Q954" i="1" l="1"/>
  <c r="R953" i="1"/>
  <c r="D717" i="1"/>
  <c r="E716" i="1"/>
  <c r="O704" i="1"/>
  <c r="P703" i="1"/>
  <c r="Q955" i="1" l="1"/>
  <c r="R954" i="1"/>
  <c r="D718" i="1"/>
  <c r="E717" i="1"/>
  <c r="O705" i="1"/>
  <c r="P704" i="1"/>
  <c r="Q956" i="1" l="1"/>
  <c r="R955" i="1"/>
  <c r="D719" i="1"/>
  <c r="E718" i="1"/>
  <c r="O706" i="1"/>
  <c r="P705" i="1"/>
  <c r="Q957" i="1" l="1"/>
  <c r="R956" i="1"/>
  <c r="D720" i="1"/>
  <c r="E719" i="1"/>
  <c r="O707" i="1"/>
  <c r="P706" i="1"/>
  <c r="Q958" i="1" l="1"/>
  <c r="R957" i="1"/>
  <c r="D721" i="1"/>
  <c r="E720" i="1"/>
  <c r="O708" i="1"/>
  <c r="P707" i="1"/>
  <c r="Q959" i="1" l="1"/>
  <c r="R958" i="1"/>
  <c r="D722" i="1"/>
  <c r="E721" i="1"/>
  <c r="O709" i="1"/>
  <c r="P708" i="1"/>
  <c r="Q960" i="1" l="1"/>
  <c r="R959" i="1"/>
  <c r="D723" i="1"/>
  <c r="E722" i="1"/>
  <c r="O710" i="1"/>
  <c r="P709" i="1"/>
  <c r="Q961" i="1" l="1"/>
  <c r="R960" i="1"/>
  <c r="D724" i="1"/>
  <c r="E723" i="1"/>
  <c r="O711" i="1"/>
  <c r="P710" i="1"/>
  <c r="Q962" i="1" l="1"/>
  <c r="R961" i="1"/>
  <c r="D725" i="1"/>
  <c r="E724" i="1"/>
  <c r="O712" i="1"/>
  <c r="P711" i="1"/>
  <c r="Q963" i="1" l="1"/>
  <c r="R962" i="1"/>
  <c r="D726" i="1"/>
  <c r="E725" i="1"/>
  <c r="O713" i="1"/>
  <c r="P712" i="1"/>
  <c r="Q964" i="1" l="1"/>
  <c r="R963" i="1"/>
  <c r="D727" i="1"/>
  <c r="E726" i="1"/>
  <c r="O714" i="1"/>
  <c r="P713" i="1"/>
  <c r="Q965" i="1" l="1"/>
  <c r="R964" i="1"/>
  <c r="D728" i="1"/>
  <c r="E727" i="1"/>
  <c r="O715" i="1"/>
  <c r="P714" i="1"/>
  <c r="Q966" i="1" l="1"/>
  <c r="R965" i="1"/>
  <c r="D729" i="1"/>
  <c r="E728" i="1"/>
  <c r="O716" i="1"/>
  <c r="P715" i="1"/>
  <c r="Q967" i="1" l="1"/>
  <c r="R966" i="1"/>
  <c r="D730" i="1"/>
  <c r="E729" i="1"/>
  <c r="O717" i="1"/>
  <c r="P716" i="1"/>
  <c r="Q968" i="1" l="1"/>
  <c r="R967" i="1"/>
  <c r="D731" i="1"/>
  <c r="E730" i="1"/>
  <c r="O718" i="1"/>
  <c r="P717" i="1"/>
  <c r="Q969" i="1" l="1"/>
  <c r="R968" i="1"/>
  <c r="D732" i="1"/>
  <c r="E731" i="1"/>
  <c r="O719" i="1"/>
  <c r="P718" i="1"/>
  <c r="Q970" i="1" l="1"/>
  <c r="R969" i="1"/>
  <c r="D733" i="1"/>
  <c r="E732" i="1"/>
  <c r="O720" i="1"/>
  <c r="P719" i="1"/>
  <c r="Q971" i="1" l="1"/>
  <c r="R970" i="1"/>
  <c r="D734" i="1"/>
  <c r="E733" i="1"/>
  <c r="O721" i="1"/>
  <c r="P720" i="1"/>
  <c r="Q972" i="1" l="1"/>
  <c r="R971" i="1"/>
  <c r="D735" i="1"/>
  <c r="E734" i="1"/>
  <c r="O722" i="1"/>
  <c r="P721" i="1"/>
  <c r="Q973" i="1" l="1"/>
  <c r="R972" i="1"/>
  <c r="D736" i="1"/>
  <c r="E735" i="1"/>
  <c r="O723" i="1"/>
  <c r="P722" i="1"/>
  <c r="Q974" i="1" l="1"/>
  <c r="R973" i="1"/>
  <c r="D737" i="1"/>
  <c r="E736" i="1"/>
  <c r="O724" i="1"/>
  <c r="P723" i="1"/>
  <c r="Q975" i="1" l="1"/>
  <c r="R974" i="1"/>
  <c r="D738" i="1"/>
  <c r="E737" i="1"/>
  <c r="O725" i="1"/>
  <c r="P724" i="1"/>
  <c r="Q976" i="1" l="1"/>
  <c r="R975" i="1"/>
  <c r="D739" i="1"/>
  <c r="E738" i="1"/>
  <c r="O726" i="1"/>
  <c r="P725" i="1"/>
  <c r="Q977" i="1" l="1"/>
  <c r="R976" i="1"/>
  <c r="D740" i="1"/>
  <c r="E739" i="1"/>
  <c r="O727" i="1"/>
  <c r="P726" i="1"/>
  <c r="Q978" i="1" l="1"/>
  <c r="R977" i="1"/>
  <c r="D741" i="1"/>
  <c r="E740" i="1"/>
  <c r="O728" i="1"/>
  <c r="P727" i="1"/>
  <c r="Q979" i="1" l="1"/>
  <c r="R978" i="1"/>
  <c r="D742" i="1"/>
  <c r="E741" i="1"/>
  <c r="O729" i="1"/>
  <c r="P728" i="1"/>
  <c r="Q980" i="1" l="1"/>
  <c r="R979" i="1"/>
  <c r="D743" i="1"/>
  <c r="E742" i="1"/>
  <c r="O730" i="1"/>
  <c r="P729" i="1"/>
  <c r="Q981" i="1" l="1"/>
  <c r="R980" i="1"/>
  <c r="D744" i="1"/>
  <c r="E743" i="1"/>
  <c r="O731" i="1"/>
  <c r="P730" i="1"/>
  <c r="Q982" i="1" l="1"/>
  <c r="R981" i="1"/>
  <c r="D745" i="1"/>
  <c r="E744" i="1"/>
  <c r="O732" i="1"/>
  <c r="P731" i="1"/>
  <c r="Q983" i="1" l="1"/>
  <c r="R982" i="1"/>
  <c r="D746" i="1"/>
  <c r="E745" i="1"/>
  <c r="O733" i="1"/>
  <c r="P732" i="1"/>
  <c r="Q984" i="1" l="1"/>
  <c r="R983" i="1"/>
  <c r="D747" i="1"/>
  <c r="E746" i="1"/>
  <c r="O734" i="1"/>
  <c r="P733" i="1"/>
  <c r="Q985" i="1" l="1"/>
  <c r="R984" i="1"/>
  <c r="D748" i="1"/>
  <c r="E747" i="1"/>
  <c r="O735" i="1"/>
  <c r="P734" i="1"/>
  <c r="Q986" i="1" l="1"/>
  <c r="R985" i="1"/>
  <c r="D749" i="1"/>
  <c r="E748" i="1"/>
  <c r="O736" i="1"/>
  <c r="P735" i="1"/>
  <c r="Q987" i="1" l="1"/>
  <c r="R986" i="1"/>
  <c r="D750" i="1"/>
  <c r="E749" i="1"/>
  <c r="O737" i="1"/>
  <c r="P736" i="1"/>
  <c r="Q988" i="1" l="1"/>
  <c r="R987" i="1"/>
  <c r="D751" i="1"/>
  <c r="E750" i="1"/>
  <c r="O738" i="1"/>
  <c r="P737" i="1"/>
  <c r="Q989" i="1" l="1"/>
  <c r="R988" i="1"/>
  <c r="D752" i="1"/>
  <c r="E751" i="1"/>
  <c r="O739" i="1"/>
  <c r="P738" i="1"/>
  <c r="Q990" i="1" l="1"/>
  <c r="R989" i="1"/>
  <c r="D753" i="1"/>
  <c r="E752" i="1"/>
  <c r="O740" i="1"/>
  <c r="P739" i="1"/>
  <c r="Q991" i="1" l="1"/>
  <c r="R990" i="1"/>
  <c r="D754" i="1"/>
  <c r="E753" i="1"/>
  <c r="O741" i="1"/>
  <c r="P740" i="1"/>
  <c r="Q992" i="1" l="1"/>
  <c r="R991" i="1"/>
  <c r="D755" i="1"/>
  <c r="E754" i="1"/>
  <c r="O742" i="1"/>
  <c r="P741" i="1"/>
  <c r="Q993" i="1" l="1"/>
  <c r="R992" i="1"/>
  <c r="D756" i="1"/>
  <c r="E755" i="1"/>
  <c r="O743" i="1"/>
  <c r="P742" i="1"/>
  <c r="Q994" i="1" l="1"/>
  <c r="R993" i="1"/>
  <c r="D757" i="1"/>
  <c r="E756" i="1"/>
  <c r="O744" i="1"/>
  <c r="P743" i="1"/>
  <c r="Q995" i="1" l="1"/>
  <c r="R994" i="1"/>
  <c r="D758" i="1"/>
  <c r="E757" i="1"/>
  <c r="O745" i="1"/>
  <c r="P744" i="1"/>
  <c r="Q996" i="1" l="1"/>
  <c r="R995" i="1"/>
  <c r="D759" i="1"/>
  <c r="E758" i="1"/>
  <c r="O746" i="1"/>
  <c r="P745" i="1"/>
  <c r="Q997" i="1" l="1"/>
  <c r="R996" i="1"/>
  <c r="D760" i="1"/>
  <c r="E759" i="1"/>
  <c r="O747" i="1"/>
  <c r="P746" i="1"/>
  <c r="Q998" i="1" l="1"/>
  <c r="R997" i="1"/>
  <c r="D761" i="1"/>
  <c r="E760" i="1"/>
  <c r="O748" i="1"/>
  <c r="P747" i="1"/>
  <c r="Q999" i="1" l="1"/>
  <c r="R998" i="1"/>
  <c r="D762" i="1"/>
  <c r="E761" i="1"/>
  <c r="O749" i="1"/>
  <c r="P748" i="1"/>
  <c r="Q1000" i="1" l="1"/>
  <c r="R999" i="1"/>
  <c r="D763" i="1"/>
  <c r="E762" i="1"/>
  <c r="O750" i="1"/>
  <c r="P749" i="1"/>
  <c r="Q1001" i="1" l="1"/>
  <c r="R1000" i="1"/>
  <c r="D764" i="1"/>
  <c r="E763" i="1"/>
  <c r="O751" i="1"/>
  <c r="P750" i="1"/>
  <c r="Q1002" i="1" l="1"/>
  <c r="R1001" i="1"/>
  <c r="D765" i="1"/>
  <c r="E764" i="1"/>
  <c r="O752" i="1"/>
  <c r="P751" i="1"/>
  <c r="Q1003" i="1" l="1"/>
  <c r="R1002" i="1"/>
  <c r="D766" i="1"/>
  <c r="E765" i="1"/>
  <c r="O753" i="1"/>
  <c r="P752" i="1"/>
  <c r="Q1004" i="1" l="1"/>
  <c r="R1003" i="1"/>
  <c r="D767" i="1"/>
  <c r="E766" i="1"/>
  <c r="O754" i="1"/>
  <c r="P753" i="1"/>
  <c r="Q1005" i="1" l="1"/>
  <c r="R1004" i="1"/>
  <c r="D768" i="1"/>
  <c r="E767" i="1"/>
  <c r="O755" i="1"/>
  <c r="P754" i="1"/>
  <c r="Q1006" i="1" l="1"/>
  <c r="R1005" i="1"/>
  <c r="D769" i="1"/>
  <c r="E768" i="1"/>
  <c r="O756" i="1"/>
  <c r="P755" i="1"/>
  <c r="Q1007" i="1" l="1"/>
  <c r="R1006" i="1"/>
  <c r="D770" i="1"/>
  <c r="E769" i="1"/>
  <c r="O757" i="1"/>
  <c r="P756" i="1"/>
  <c r="Q1008" i="1" l="1"/>
  <c r="R1007" i="1"/>
  <c r="D771" i="1"/>
  <c r="E770" i="1"/>
  <c r="O758" i="1"/>
  <c r="P757" i="1"/>
  <c r="Q1009" i="1" l="1"/>
  <c r="R1008" i="1"/>
  <c r="D772" i="1"/>
  <c r="E771" i="1"/>
  <c r="O759" i="1"/>
  <c r="P758" i="1"/>
  <c r="Q1010" i="1" l="1"/>
  <c r="R1009" i="1"/>
  <c r="D773" i="1"/>
  <c r="E772" i="1"/>
  <c r="O760" i="1"/>
  <c r="P759" i="1"/>
  <c r="Q1011" i="1" l="1"/>
  <c r="R1010" i="1"/>
  <c r="D774" i="1"/>
  <c r="E773" i="1"/>
  <c r="O761" i="1"/>
  <c r="P760" i="1"/>
  <c r="Q1012" i="1" l="1"/>
  <c r="R1011" i="1"/>
  <c r="D775" i="1"/>
  <c r="E774" i="1"/>
  <c r="O762" i="1"/>
  <c r="P761" i="1"/>
  <c r="Q1013" i="1" l="1"/>
  <c r="R1012" i="1"/>
  <c r="D776" i="1"/>
  <c r="E775" i="1"/>
  <c r="O763" i="1"/>
  <c r="P762" i="1"/>
  <c r="Q1014" i="1" l="1"/>
  <c r="R1013" i="1"/>
  <c r="D777" i="1"/>
  <c r="E776" i="1"/>
  <c r="O764" i="1"/>
  <c r="P763" i="1"/>
  <c r="Q1015" i="1" l="1"/>
  <c r="R1014" i="1"/>
  <c r="D778" i="1"/>
  <c r="E777" i="1"/>
  <c r="O765" i="1"/>
  <c r="P764" i="1"/>
  <c r="Q1016" i="1" l="1"/>
  <c r="R1015" i="1"/>
  <c r="D779" i="1"/>
  <c r="E778" i="1"/>
  <c r="O766" i="1"/>
  <c r="P765" i="1"/>
  <c r="Q1017" i="1" l="1"/>
  <c r="R1016" i="1"/>
  <c r="D780" i="1"/>
  <c r="E779" i="1"/>
  <c r="O767" i="1"/>
  <c r="P766" i="1"/>
  <c r="Q1018" i="1" l="1"/>
  <c r="R1017" i="1"/>
  <c r="D781" i="1"/>
  <c r="E780" i="1"/>
  <c r="O768" i="1"/>
  <c r="P767" i="1"/>
  <c r="Q1019" i="1" l="1"/>
  <c r="R1018" i="1"/>
  <c r="D782" i="1"/>
  <c r="E781" i="1"/>
  <c r="O769" i="1"/>
  <c r="P768" i="1"/>
  <c r="Q1020" i="1" l="1"/>
  <c r="R1019" i="1"/>
  <c r="D783" i="1"/>
  <c r="E782" i="1"/>
  <c r="O770" i="1"/>
  <c r="P769" i="1"/>
  <c r="Q1021" i="1" l="1"/>
  <c r="R1020" i="1"/>
  <c r="D784" i="1"/>
  <c r="E783" i="1"/>
  <c r="O771" i="1"/>
  <c r="P770" i="1"/>
  <c r="Q1022" i="1" l="1"/>
  <c r="R1021" i="1"/>
  <c r="D785" i="1"/>
  <c r="E784" i="1"/>
  <c r="O772" i="1"/>
  <c r="P771" i="1"/>
  <c r="Q1023" i="1" l="1"/>
  <c r="R1022" i="1"/>
  <c r="D786" i="1"/>
  <c r="E785" i="1"/>
  <c r="O773" i="1"/>
  <c r="P772" i="1"/>
  <c r="Q1024" i="1" l="1"/>
  <c r="R1023" i="1"/>
  <c r="D787" i="1"/>
  <c r="E786" i="1"/>
  <c r="O774" i="1"/>
  <c r="P773" i="1"/>
  <c r="Q1025" i="1" l="1"/>
  <c r="R1024" i="1"/>
  <c r="D788" i="1"/>
  <c r="E787" i="1"/>
  <c r="O775" i="1"/>
  <c r="P774" i="1"/>
  <c r="Q1026" i="1" l="1"/>
  <c r="R1025" i="1"/>
  <c r="D789" i="1"/>
  <c r="E788" i="1"/>
  <c r="O776" i="1"/>
  <c r="P775" i="1"/>
  <c r="Q1027" i="1" l="1"/>
  <c r="R1026" i="1"/>
  <c r="D790" i="1"/>
  <c r="E789" i="1"/>
  <c r="O777" i="1"/>
  <c r="P776" i="1"/>
  <c r="Q1028" i="1" l="1"/>
  <c r="R1027" i="1"/>
  <c r="D791" i="1"/>
  <c r="E790" i="1"/>
  <c r="O778" i="1"/>
  <c r="P777" i="1"/>
  <c r="Q1029" i="1" l="1"/>
  <c r="R1028" i="1"/>
  <c r="D792" i="1"/>
  <c r="E791" i="1"/>
  <c r="O779" i="1"/>
  <c r="P778" i="1"/>
  <c r="Q1030" i="1" l="1"/>
  <c r="R1029" i="1"/>
  <c r="D793" i="1"/>
  <c r="E792" i="1"/>
  <c r="O780" i="1"/>
  <c r="P779" i="1"/>
  <c r="Q1031" i="1" l="1"/>
  <c r="R1030" i="1"/>
  <c r="D794" i="1"/>
  <c r="E793" i="1"/>
  <c r="O781" i="1"/>
  <c r="P780" i="1"/>
  <c r="Q1032" i="1" l="1"/>
  <c r="R1031" i="1"/>
  <c r="D795" i="1"/>
  <c r="E794" i="1"/>
  <c r="O782" i="1"/>
  <c r="P781" i="1"/>
  <c r="Q1033" i="1" l="1"/>
  <c r="R1032" i="1"/>
  <c r="D796" i="1"/>
  <c r="E795" i="1"/>
  <c r="O783" i="1"/>
  <c r="P782" i="1"/>
  <c r="Q1034" i="1" l="1"/>
  <c r="R1033" i="1"/>
  <c r="D797" i="1"/>
  <c r="E796" i="1"/>
  <c r="O784" i="1"/>
  <c r="P783" i="1"/>
  <c r="Q1035" i="1" l="1"/>
  <c r="R1034" i="1"/>
  <c r="D798" i="1"/>
  <c r="E797" i="1"/>
  <c r="O785" i="1"/>
  <c r="P784" i="1"/>
  <c r="Q1036" i="1" l="1"/>
  <c r="R1035" i="1"/>
  <c r="D799" i="1"/>
  <c r="E798" i="1"/>
  <c r="O786" i="1"/>
  <c r="P785" i="1"/>
  <c r="Q1037" i="1" l="1"/>
  <c r="R1036" i="1"/>
  <c r="D800" i="1"/>
  <c r="E799" i="1"/>
  <c r="O787" i="1"/>
  <c r="P786" i="1"/>
  <c r="Q1038" i="1" l="1"/>
  <c r="R1037" i="1"/>
  <c r="D801" i="1"/>
  <c r="E800" i="1"/>
  <c r="O788" i="1"/>
  <c r="P787" i="1"/>
  <c r="Q1039" i="1" l="1"/>
  <c r="R1038" i="1"/>
  <c r="D802" i="1"/>
  <c r="E801" i="1"/>
  <c r="O789" i="1"/>
  <c r="P788" i="1"/>
  <c r="Q1040" i="1" l="1"/>
  <c r="R1039" i="1"/>
  <c r="D803" i="1"/>
  <c r="E802" i="1"/>
  <c r="O790" i="1"/>
  <c r="P789" i="1"/>
  <c r="Q1041" i="1" l="1"/>
  <c r="R1040" i="1"/>
  <c r="D804" i="1"/>
  <c r="E803" i="1"/>
  <c r="O791" i="1"/>
  <c r="P790" i="1"/>
  <c r="Q1042" i="1" l="1"/>
  <c r="R1041" i="1"/>
  <c r="D805" i="1"/>
  <c r="E804" i="1"/>
  <c r="O792" i="1"/>
  <c r="P791" i="1"/>
  <c r="Q1043" i="1" l="1"/>
  <c r="R1042" i="1"/>
  <c r="D806" i="1"/>
  <c r="E805" i="1"/>
  <c r="O793" i="1"/>
  <c r="P792" i="1"/>
  <c r="Q1044" i="1" l="1"/>
  <c r="R1043" i="1"/>
  <c r="D807" i="1"/>
  <c r="E806" i="1"/>
  <c r="O794" i="1"/>
  <c r="P793" i="1"/>
  <c r="Q1045" i="1" l="1"/>
  <c r="R1044" i="1"/>
  <c r="D808" i="1"/>
  <c r="E807" i="1"/>
  <c r="O795" i="1"/>
  <c r="P794" i="1"/>
  <c r="Q1046" i="1" l="1"/>
  <c r="R1045" i="1"/>
  <c r="D809" i="1"/>
  <c r="E808" i="1"/>
  <c r="O796" i="1"/>
  <c r="P795" i="1"/>
  <c r="Q1047" i="1" l="1"/>
  <c r="R1046" i="1"/>
  <c r="D810" i="1"/>
  <c r="E809" i="1"/>
  <c r="O797" i="1"/>
  <c r="P796" i="1"/>
  <c r="Q1048" i="1" l="1"/>
  <c r="R1047" i="1"/>
  <c r="D811" i="1"/>
  <c r="E810" i="1"/>
  <c r="O798" i="1"/>
  <c r="P797" i="1"/>
  <c r="Q1049" i="1" l="1"/>
  <c r="R1048" i="1"/>
  <c r="D812" i="1"/>
  <c r="E811" i="1"/>
  <c r="O799" i="1"/>
  <c r="P798" i="1"/>
  <c r="Q1050" i="1" l="1"/>
  <c r="R1049" i="1"/>
  <c r="D813" i="1"/>
  <c r="E812" i="1"/>
  <c r="O800" i="1"/>
  <c r="P799" i="1"/>
  <c r="Q1051" i="1" l="1"/>
  <c r="R1050" i="1"/>
  <c r="D814" i="1"/>
  <c r="E813" i="1"/>
  <c r="O801" i="1"/>
  <c r="P800" i="1"/>
  <c r="Q1052" i="1" l="1"/>
  <c r="R1051" i="1"/>
  <c r="D815" i="1"/>
  <c r="E814" i="1"/>
  <c r="O802" i="1"/>
  <c r="P801" i="1"/>
  <c r="Q1053" i="1" l="1"/>
  <c r="R1052" i="1"/>
  <c r="D816" i="1"/>
  <c r="E815" i="1"/>
  <c r="O803" i="1"/>
  <c r="P802" i="1"/>
  <c r="Q1054" i="1" l="1"/>
  <c r="R1053" i="1"/>
  <c r="D817" i="1"/>
  <c r="E816" i="1"/>
  <c r="O804" i="1"/>
  <c r="P803" i="1"/>
  <c r="Q1055" i="1" l="1"/>
  <c r="R1054" i="1"/>
  <c r="D818" i="1"/>
  <c r="E817" i="1"/>
  <c r="O805" i="1"/>
  <c r="P804" i="1"/>
  <c r="Q1056" i="1" l="1"/>
  <c r="R1055" i="1"/>
  <c r="D819" i="1"/>
  <c r="E818" i="1"/>
  <c r="O806" i="1"/>
  <c r="P805" i="1"/>
  <c r="Q1057" i="1" l="1"/>
  <c r="R1056" i="1"/>
  <c r="D820" i="1"/>
  <c r="E819" i="1"/>
  <c r="O807" i="1"/>
  <c r="P806" i="1"/>
  <c r="Q1058" i="1" l="1"/>
  <c r="R1057" i="1"/>
  <c r="D821" i="1"/>
  <c r="E820" i="1"/>
  <c r="O808" i="1"/>
  <c r="P807" i="1"/>
  <c r="Q1059" i="1" l="1"/>
  <c r="R1058" i="1"/>
  <c r="D822" i="1"/>
  <c r="E821" i="1"/>
  <c r="O809" i="1"/>
  <c r="P808" i="1"/>
  <c r="Q1060" i="1" l="1"/>
  <c r="R1059" i="1"/>
  <c r="D823" i="1"/>
  <c r="E822" i="1"/>
  <c r="O810" i="1"/>
  <c r="P809" i="1"/>
  <c r="R1060" i="1" l="1"/>
  <c r="V51" i="1" s="1"/>
  <c r="V48" i="1"/>
  <c r="V50" i="1" s="1"/>
  <c r="D824" i="1"/>
  <c r="E823" i="1"/>
  <c r="O811" i="1"/>
  <c r="P810" i="1"/>
  <c r="D825" i="1" l="1"/>
  <c r="E824" i="1"/>
  <c r="O812" i="1"/>
  <c r="P811" i="1"/>
  <c r="D826" i="1" l="1"/>
  <c r="E825" i="1"/>
  <c r="O813" i="1"/>
  <c r="P812" i="1"/>
  <c r="D827" i="1" l="1"/>
  <c r="E826" i="1"/>
  <c r="O814" i="1"/>
  <c r="P813" i="1"/>
  <c r="D828" i="1" l="1"/>
  <c r="E827" i="1"/>
  <c r="O815" i="1"/>
  <c r="P814" i="1"/>
  <c r="D829" i="1" l="1"/>
  <c r="E828" i="1"/>
  <c r="O816" i="1"/>
  <c r="P815" i="1"/>
  <c r="D830" i="1" l="1"/>
  <c r="E829" i="1"/>
  <c r="O817" i="1"/>
  <c r="P816" i="1"/>
  <c r="D831" i="1" l="1"/>
  <c r="E830" i="1"/>
  <c r="O818" i="1"/>
  <c r="P817" i="1"/>
  <c r="D832" i="1" l="1"/>
  <c r="E831" i="1"/>
  <c r="O819" i="1"/>
  <c r="P818" i="1"/>
  <c r="D833" i="1" l="1"/>
  <c r="E832" i="1"/>
  <c r="O820" i="1"/>
  <c r="P819" i="1"/>
  <c r="D834" i="1" l="1"/>
  <c r="E833" i="1"/>
  <c r="O821" i="1"/>
  <c r="P820" i="1"/>
  <c r="D835" i="1" l="1"/>
  <c r="E834" i="1"/>
  <c r="O822" i="1"/>
  <c r="P821" i="1"/>
  <c r="D836" i="1" l="1"/>
  <c r="E835" i="1"/>
  <c r="O823" i="1"/>
  <c r="P822" i="1"/>
  <c r="D837" i="1" l="1"/>
  <c r="E836" i="1"/>
  <c r="O824" i="1"/>
  <c r="P823" i="1"/>
  <c r="D838" i="1" l="1"/>
  <c r="E837" i="1"/>
  <c r="O825" i="1"/>
  <c r="P824" i="1"/>
  <c r="D839" i="1" l="1"/>
  <c r="E838" i="1"/>
  <c r="O826" i="1"/>
  <c r="P825" i="1"/>
  <c r="D840" i="1" l="1"/>
  <c r="E839" i="1"/>
  <c r="O827" i="1"/>
  <c r="P826" i="1"/>
  <c r="D841" i="1" l="1"/>
  <c r="E840" i="1"/>
  <c r="O828" i="1"/>
  <c r="P827" i="1"/>
  <c r="D842" i="1" l="1"/>
  <c r="E841" i="1"/>
  <c r="O829" i="1"/>
  <c r="P828" i="1"/>
  <c r="D843" i="1" l="1"/>
  <c r="E842" i="1"/>
  <c r="O830" i="1"/>
  <c r="P829" i="1"/>
  <c r="D844" i="1" l="1"/>
  <c r="E843" i="1"/>
  <c r="O831" i="1"/>
  <c r="P830" i="1"/>
  <c r="D845" i="1" l="1"/>
  <c r="E844" i="1"/>
  <c r="O832" i="1"/>
  <c r="P831" i="1"/>
  <c r="D846" i="1" l="1"/>
  <c r="E845" i="1"/>
  <c r="O833" i="1"/>
  <c r="P832" i="1"/>
  <c r="D847" i="1" l="1"/>
  <c r="E846" i="1"/>
  <c r="O834" i="1"/>
  <c r="P833" i="1"/>
  <c r="D848" i="1" l="1"/>
  <c r="E847" i="1"/>
  <c r="O835" i="1"/>
  <c r="P834" i="1"/>
  <c r="D849" i="1" l="1"/>
  <c r="E848" i="1"/>
  <c r="O836" i="1"/>
  <c r="P835" i="1"/>
  <c r="D850" i="1" l="1"/>
  <c r="E849" i="1"/>
  <c r="O837" i="1"/>
  <c r="P836" i="1"/>
  <c r="D851" i="1" l="1"/>
  <c r="E850" i="1"/>
  <c r="O838" i="1"/>
  <c r="P837" i="1"/>
  <c r="D852" i="1" l="1"/>
  <c r="E851" i="1"/>
  <c r="O839" i="1"/>
  <c r="P838" i="1"/>
  <c r="D853" i="1" l="1"/>
  <c r="E852" i="1"/>
  <c r="O840" i="1"/>
  <c r="P839" i="1"/>
  <c r="D854" i="1" l="1"/>
  <c r="E853" i="1"/>
  <c r="O841" i="1"/>
  <c r="P840" i="1"/>
  <c r="D855" i="1" l="1"/>
  <c r="E854" i="1"/>
  <c r="O842" i="1"/>
  <c r="P841" i="1"/>
  <c r="D856" i="1" l="1"/>
  <c r="E855" i="1"/>
  <c r="O843" i="1"/>
  <c r="P842" i="1"/>
  <c r="D857" i="1" l="1"/>
  <c r="E856" i="1"/>
  <c r="O844" i="1"/>
  <c r="P843" i="1"/>
  <c r="D858" i="1" l="1"/>
  <c r="E857" i="1"/>
  <c r="O845" i="1"/>
  <c r="P844" i="1"/>
  <c r="D859" i="1" l="1"/>
  <c r="E858" i="1"/>
  <c r="O846" i="1"/>
  <c r="P845" i="1"/>
  <c r="D860" i="1" l="1"/>
  <c r="E859" i="1"/>
  <c r="O847" i="1"/>
  <c r="P846" i="1"/>
  <c r="D861" i="1" l="1"/>
  <c r="E860" i="1"/>
  <c r="O848" i="1"/>
  <c r="P847" i="1"/>
  <c r="D862" i="1" l="1"/>
  <c r="E861" i="1"/>
  <c r="O849" i="1"/>
  <c r="P848" i="1"/>
  <c r="D863" i="1" l="1"/>
  <c r="E862" i="1"/>
  <c r="O850" i="1"/>
  <c r="P849" i="1"/>
  <c r="D864" i="1" l="1"/>
  <c r="E863" i="1"/>
  <c r="O851" i="1"/>
  <c r="P850" i="1"/>
  <c r="D865" i="1" l="1"/>
  <c r="E864" i="1"/>
  <c r="O852" i="1"/>
  <c r="P851" i="1"/>
  <c r="D866" i="1" l="1"/>
  <c r="E865" i="1"/>
  <c r="O853" i="1"/>
  <c r="P852" i="1"/>
  <c r="D867" i="1" l="1"/>
  <c r="E866" i="1"/>
  <c r="O854" i="1"/>
  <c r="P853" i="1"/>
  <c r="D868" i="1" l="1"/>
  <c r="E867" i="1"/>
  <c r="O855" i="1"/>
  <c r="P854" i="1"/>
  <c r="D869" i="1" l="1"/>
  <c r="E868" i="1"/>
  <c r="O856" i="1"/>
  <c r="P855" i="1"/>
  <c r="D870" i="1" l="1"/>
  <c r="E869" i="1"/>
  <c r="O857" i="1"/>
  <c r="P856" i="1"/>
  <c r="D871" i="1" l="1"/>
  <c r="E870" i="1"/>
  <c r="O858" i="1"/>
  <c r="P857" i="1"/>
  <c r="D872" i="1" l="1"/>
  <c r="E871" i="1"/>
  <c r="O859" i="1"/>
  <c r="P858" i="1"/>
  <c r="D873" i="1" l="1"/>
  <c r="E872" i="1"/>
  <c r="O860" i="1"/>
  <c r="P859" i="1"/>
  <c r="D874" i="1" l="1"/>
  <c r="E873" i="1"/>
  <c r="O861" i="1"/>
  <c r="P860" i="1"/>
  <c r="D875" i="1" l="1"/>
  <c r="E874" i="1"/>
  <c r="O862" i="1"/>
  <c r="P861" i="1"/>
  <c r="D876" i="1" l="1"/>
  <c r="E875" i="1"/>
  <c r="O863" i="1"/>
  <c r="P862" i="1"/>
  <c r="D877" i="1" l="1"/>
  <c r="E876" i="1"/>
  <c r="O864" i="1"/>
  <c r="P863" i="1"/>
  <c r="D878" i="1" l="1"/>
  <c r="E877" i="1"/>
  <c r="O865" i="1"/>
  <c r="P864" i="1"/>
  <c r="D879" i="1" l="1"/>
  <c r="E878" i="1"/>
  <c r="O866" i="1"/>
  <c r="P865" i="1"/>
  <c r="D880" i="1" l="1"/>
  <c r="E879" i="1"/>
  <c r="O867" i="1"/>
  <c r="P866" i="1"/>
  <c r="D881" i="1" l="1"/>
  <c r="E880" i="1"/>
  <c r="O868" i="1"/>
  <c r="P867" i="1"/>
  <c r="D882" i="1" l="1"/>
  <c r="E881" i="1"/>
  <c r="O869" i="1"/>
  <c r="P868" i="1"/>
  <c r="D883" i="1" l="1"/>
  <c r="E882" i="1"/>
  <c r="O870" i="1"/>
  <c r="P869" i="1"/>
  <c r="D884" i="1" l="1"/>
  <c r="E883" i="1"/>
  <c r="O871" i="1"/>
  <c r="P870" i="1"/>
  <c r="D885" i="1" l="1"/>
  <c r="E884" i="1"/>
  <c r="O872" i="1"/>
  <c r="P871" i="1"/>
  <c r="D886" i="1" l="1"/>
  <c r="E885" i="1"/>
  <c r="O873" i="1"/>
  <c r="P872" i="1"/>
  <c r="D887" i="1" l="1"/>
  <c r="E886" i="1"/>
  <c r="O874" i="1"/>
  <c r="P873" i="1"/>
  <c r="D888" i="1" l="1"/>
  <c r="E887" i="1"/>
  <c r="O875" i="1"/>
  <c r="P874" i="1"/>
  <c r="D889" i="1" l="1"/>
  <c r="E888" i="1"/>
  <c r="O876" i="1"/>
  <c r="P875" i="1"/>
  <c r="D890" i="1" l="1"/>
  <c r="E889" i="1"/>
  <c r="O877" i="1"/>
  <c r="P876" i="1"/>
  <c r="D891" i="1" l="1"/>
  <c r="E890" i="1"/>
  <c r="O878" i="1"/>
  <c r="P877" i="1"/>
  <c r="D892" i="1" l="1"/>
  <c r="E891" i="1"/>
  <c r="O879" i="1"/>
  <c r="P878" i="1"/>
  <c r="D893" i="1" l="1"/>
  <c r="E892" i="1"/>
  <c r="O880" i="1"/>
  <c r="P879" i="1"/>
  <c r="D894" i="1" l="1"/>
  <c r="E893" i="1"/>
  <c r="O881" i="1"/>
  <c r="P880" i="1"/>
  <c r="D895" i="1" l="1"/>
  <c r="E894" i="1"/>
  <c r="O882" i="1"/>
  <c r="P881" i="1"/>
  <c r="D896" i="1" l="1"/>
  <c r="E895" i="1"/>
  <c r="O883" i="1"/>
  <c r="P882" i="1"/>
  <c r="D897" i="1" l="1"/>
  <c r="E896" i="1"/>
  <c r="O884" i="1"/>
  <c r="P883" i="1"/>
  <c r="D898" i="1" l="1"/>
  <c r="E897" i="1"/>
  <c r="O885" i="1"/>
  <c r="P884" i="1"/>
  <c r="D899" i="1" l="1"/>
  <c r="E898" i="1"/>
  <c r="O886" i="1"/>
  <c r="P885" i="1"/>
  <c r="D900" i="1" l="1"/>
  <c r="E899" i="1"/>
  <c r="O887" i="1"/>
  <c r="P886" i="1"/>
  <c r="D901" i="1" l="1"/>
  <c r="E900" i="1"/>
  <c r="O888" i="1"/>
  <c r="P887" i="1"/>
  <c r="D902" i="1" l="1"/>
  <c r="E901" i="1"/>
  <c r="O889" i="1"/>
  <c r="P888" i="1"/>
  <c r="D903" i="1" l="1"/>
  <c r="E902" i="1"/>
  <c r="O890" i="1"/>
  <c r="P889" i="1"/>
  <c r="D904" i="1" l="1"/>
  <c r="E903" i="1"/>
  <c r="O891" i="1"/>
  <c r="P890" i="1"/>
  <c r="D905" i="1" l="1"/>
  <c r="E904" i="1"/>
  <c r="O892" i="1"/>
  <c r="P891" i="1"/>
  <c r="D906" i="1" l="1"/>
  <c r="E905" i="1"/>
  <c r="O893" i="1"/>
  <c r="P892" i="1"/>
  <c r="D907" i="1" l="1"/>
  <c r="E906" i="1"/>
  <c r="O894" i="1"/>
  <c r="P893" i="1"/>
  <c r="D908" i="1" l="1"/>
  <c r="E907" i="1"/>
  <c r="O895" i="1"/>
  <c r="P894" i="1"/>
  <c r="D909" i="1" l="1"/>
  <c r="E908" i="1"/>
  <c r="O896" i="1"/>
  <c r="P895" i="1"/>
  <c r="D910" i="1" l="1"/>
  <c r="E909" i="1"/>
  <c r="O897" i="1"/>
  <c r="P896" i="1"/>
  <c r="D911" i="1" l="1"/>
  <c r="E910" i="1"/>
  <c r="O898" i="1"/>
  <c r="P897" i="1"/>
  <c r="D912" i="1" l="1"/>
  <c r="E911" i="1"/>
  <c r="O899" i="1"/>
  <c r="P898" i="1"/>
  <c r="D913" i="1" l="1"/>
  <c r="E912" i="1"/>
  <c r="O900" i="1"/>
  <c r="P899" i="1"/>
  <c r="D914" i="1" l="1"/>
  <c r="E913" i="1"/>
  <c r="O901" i="1"/>
  <c r="P900" i="1"/>
  <c r="D915" i="1" l="1"/>
  <c r="E914" i="1"/>
  <c r="O902" i="1"/>
  <c r="P901" i="1"/>
  <c r="D916" i="1" l="1"/>
  <c r="E915" i="1"/>
  <c r="O903" i="1"/>
  <c r="P902" i="1"/>
  <c r="D917" i="1" l="1"/>
  <c r="E916" i="1"/>
  <c r="O904" i="1"/>
  <c r="P903" i="1"/>
  <c r="D918" i="1" l="1"/>
  <c r="E917" i="1"/>
  <c r="O905" i="1"/>
  <c r="P904" i="1"/>
  <c r="D919" i="1" l="1"/>
  <c r="E918" i="1"/>
  <c r="O906" i="1"/>
  <c r="P905" i="1"/>
  <c r="D920" i="1" l="1"/>
  <c r="E919" i="1"/>
  <c r="O907" i="1"/>
  <c r="P906" i="1"/>
  <c r="D921" i="1" l="1"/>
  <c r="E920" i="1"/>
  <c r="O908" i="1"/>
  <c r="P907" i="1"/>
  <c r="D922" i="1" l="1"/>
  <c r="E921" i="1"/>
  <c r="O909" i="1"/>
  <c r="P908" i="1"/>
  <c r="D923" i="1" l="1"/>
  <c r="E922" i="1"/>
  <c r="O910" i="1"/>
  <c r="P909" i="1"/>
  <c r="D924" i="1" l="1"/>
  <c r="E923" i="1"/>
  <c r="O911" i="1"/>
  <c r="P910" i="1"/>
  <c r="D925" i="1" l="1"/>
  <c r="E924" i="1"/>
  <c r="O912" i="1"/>
  <c r="P911" i="1"/>
  <c r="D926" i="1" l="1"/>
  <c r="E925" i="1"/>
  <c r="O913" i="1"/>
  <c r="P912" i="1"/>
  <c r="D927" i="1" l="1"/>
  <c r="E926" i="1"/>
  <c r="O914" i="1"/>
  <c r="P913" i="1"/>
  <c r="D928" i="1" l="1"/>
  <c r="E927" i="1"/>
  <c r="O915" i="1"/>
  <c r="P914" i="1"/>
  <c r="D929" i="1" l="1"/>
  <c r="E928" i="1"/>
  <c r="O916" i="1"/>
  <c r="P915" i="1"/>
  <c r="D930" i="1" l="1"/>
  <c r="E929" i="1"/>
  <c r="O917" i="1"/>
  <c r="P916" i="1"/>
  <c r="D931" i="1" l="1"/>
  <c r="E930" i="1"/>
  <c r="O918" i="1"/>
  <c r="P917" i="1"/>
  <c r="D932" i="1" l="1"/>
  <c r="E931" i="1"/>
  <c r="O919" i="1"/>
  <c r="P918" i="1"/>
  <c r="D933" i="1" l="1"/>
  <c r="E932" i="1"/>
  <c r="O920" i="1"/>
  <c r="P919" i="1"/>
  <c r="D934" i="1" l="1"/>
  <c r="E933" i="1"/>
  <c r="O921" i="1"/>
  <c r="P920" i="1"/>
  <c r="D935" i="1" l="1"/>
  <c r="E934" i="1"/>
  <c r="O922" i="1"/>
  <c r="P921" i="1"/>
  <c r="D936" i="1" l="1"/>
  <c r="E935" i="1"/>
  <c r="O923" i="1"/>
  <c r="P922" i="1"/>
  <c r="D937" i="1" l="1"/>
  <c r="E936" i="1"/>
  <c r="O924" i="1"/>
  <c r="P923" i="1"/>
  <c r="D938" i="1" l="1"/>
  <c r="E937" i="1"/>
  <c r="O925" i="1"/>
  <c r="P924" i="1"/>
  <c r="D939" i="1" l="1"/>
  <c r="E938" i="1"/>
  <c r="O926" i="1"/>
  <c r="P925" i="1"/>
  <c r="D940" i="1" l="1"/>
  <c r="E939" i="1"/>
  <c r="O927" i="1"/>
  <c r="P926" i="1"/>
  <c r="D941" i="1" l="1"/>
  <c r="E940" i="1"/>
  <c r="O928" i="1"/>
  <c r="P927" i="1"/>
  <c r="D942" i="1" l="1"/>
  <c r="E941" i="1"/>
  <c r="O929" i="1"/>
  <c r="P928" i="1"/>
  <c r="D943" i="1" l="1"/>
  <c r="E942" i="1"/>
  <c r="O930" i="1"/>
  <c r="P929" i="1"/>
  <c r="D944" i="1" l="1"/>
  <c r="E943" i="1"/>
  <c r="O931" i="1"/>
  <c r="P930" i="1"/>
  <c r="D945" i="1" l="1"/>
  <c r="E944" i="1"/>
  <c r="O932" i="1"/>
  <c r="P931" i="1"/>
  <c r="D946" i="1" l="1"/>
  <c r="E945" i="1"/>
  <c r="O933" i="1"/>
  <c r="P932" i="1"/>
  <c r="D947" i="1" l="1"/>
  <c r="E946" i="1"/>
  <c r="O934" i="1"/>
  <c r="P933" i="1"/>
  <c r="D948" i="1" l="1"/>
  <c r="E947" i="1"/>
  <c r="O935" i="1"/>
  <c r="P934" i="1"/>
  <c r="D949" i="1" l="1"/>
  <c r="E948" i="1"/>
  <c r="O936" i="1"/>
  <c r="P935" i="1"/>
  <c r="D950" i="1" l="1"/>
  <c r="E949" i="1"/>
  <c r="O937" i="1"/>
  <c r="P936" i="1"/>
  <c r="D951" i="1" l="1"/>
  <c r="E950" i="1"/>
  <c r="O938" i="1"/>
  <c r="P937" i="1"/>
  <c r="D952" i="1" l="1"/>
  <c r="E951" i="1"/>
  <c r="O939" i="1"/>
  <c r="P938" i="1"/>
  <c r="D953" i="1" l="1"/>
  <c r="E952" i="1"/>
  <c r="O940" i="1"/>
  <c r="P939" i="1"/>
  <c r="D954" i="1" l="1"/>
  <c r="E953" i="1"/>
  <c r="O941" i="1"/>
  <c r="P940" i="1"/>
  <c r="M24" i="2"/>
  <c r="G21" i="2"/>
  <c r="M19" i="2"/>
  <c r="G10" i="2"/>
  <c r="G2" i="2"/>
  <c r="G26" i="2"/>
  <c r="G18" i="2"/>
  <c r="G5" i="2"/>
  <c r="G25" i="2" l="1"/>
  <c r="G9" i="2"/>
  <c r="D955" i="1"/>
  <c r="E954" i="1"/>
  <c r="O942" i="1"/>
  <c r="P941" i="1"/>
  <c r="D956" i="1" l="1"/>
  <c r="E955" i="1"/>
  <c r="O943" i="1"/>
  <c r="P942" i="1"/>
  <c r="M18" i="2"/>
  <c r="B11" i="2" l="1"/>
  <c r="BU4" i="2" s="1"/>
  <c r="B27" i="2"/>
  <c r="BU20" i="2" s="1"/>
  <c r="D957" i="1"/>
  <c r="E956" i="1"/>
  <c r="O944" i="1"/>
  <c r="P943" i="1"/>
  <c r="M21" i="2"/>
  <c r="BI20" i="2" l="1"/>
  <c r="BO20" i="2"/>
  <c r="BI4" i="2"/>
  <c r="BO4" i="2"/>
  <c r="AW20" i="2"/>
  <c r="BC20" i="2"/>
  <c r="AW4" i="2"/>
  <c r="BC4" i="2"/>
  <c r="AE4" i="2"/>
  <c r="AQ4" i="2"/>
  <c r="AK4" i="2"/>
  <c r="Y20" i="2"/>
  <c r="AE20" i="2"/>
  <c r="AQ20" i="2"/>
  <c r="AK20" i="2"/>
  <c r="Y4" i="2"/>
  <c r="S20" i="2"/>
  <c r="M25" i="2"/>
  <c r="M4" i="2"/>
  <c r="S4" i="2"/>
  <c r="M20" i="2"/>
  <c r="G4" i="2"/>
  <c r="G20" i="2"/>
  <c r="D958" i="1"/>
  <c r="E957" i="1"/>
  <c r="O945" i="1"/>
  <c r="P944" i="1"/>
  <c r="D959" i="1" l="1"/>
  <c r="E958" i="1"/>
  <c r="O946" i="1"/>
  <c r="P945" i="1"/>
  <c r="D960" i="1" l="1"/>
  <c r="E959" i="1"/>
  <c r="O947" i="1"/>
  <c r="P946" i="1"/>
  <c r="D961" i="1" l="1"/>
  <c r="E960" i="1"/>
  <c r="O948" i="1"/>
  <c r="P947" i="1"/>
  <c r="D962" i="1" l="1"/>
  <c r="E961" i="1"/>
  <c r="O949" i="1"/>
  <c r="P948" i="1"/>
  <c r="D963" i="1" l="1"/>
  <c r="E962" i="1"/>
  <c r="O950" i="1"/>
  <c r="P949" i="1"/>
  <c r="D964" i="1" l="1"/>
  <c r="E963" i="1"/>
  <c r="O951" i="1"/>
  <c r="P950" i="1"/>
  <c r="D965" i="1" l="1"/>
  <c r="E964" i="1"/>
  <c r="O952" i="1"/>
  <c r="P951" i="1"/>
  <c r="D966" i="1" l="1"/>
  <c r="E965" i="1"/>
  <c r="O953" i="1"/>
  <c r="P952" i="1"/>
  <c r="D967" i="1" l="1"/>
  <c r="E966" i="1"/>
  <c r="O954" i="1"/>
  <c r="P953" i="1"/>
  <c r="D968" i="1" l="1"/>
  <c r="E967" i="1"/>
  <c r="O955" i="1"/>
  <c r="P954" i="1"/>
  <c r="D969" i="1" l="1"/>
  <c r="E968" i="1"/>
  <c r="O956" i="1"/>
  <c r="P955" i="1"/>
  <c r="D970" i="1" l="1"/>
  <c r="E969" i="1"/>
  <c r="O957" i="1"/>
  <c r="P956" i="1"/>
  <c r="D971" i="1" l="1"/>
  <c r="E970" i="1"/>
  <c r="O958" i="1"/>
  <c r="P957" i="1"/>
  <c r="D972" i="1" l="1"/>
  <c r="E971" i="1"/>
  <c r="O959" i="1"/>
  <c r="P958" i="1"/>
  <c r="D973" i="1" l="1"/>
  <c r="E972" i="1"/>
  <c r="O960" i="1"/>
  <c r="P959" i="1"/>
  <c r="D974" i="1" l="1"/>
  <c r="E973" i="1"/>
  <c r="O961" i="1"/>
  <c r="P960" i="1"/>
  <c r="D975" i="1" l="1"/>
  <c r="E974" i="1"/>
  <c r="O962" i="1"/>
  <c r="P961" i="1"/>
  <c r="D976" i="1" l="1"/>
  <c r="E975" i="1"/>
  <c r="O963" i="1"/>
  <c r="P962" i="1"/>
  <c r="D977" i="1" l="1"/>
  <c r="E976" i="1"/>
  <c r="O964" i="1"/>
  <c r="P963" i="1"/>
  <c r="D978" i="1" l="1"/>
  <c r="E977" i="1"/>
  <c r="O965" i="1"/>
  <c r="P964" i="1"/>
  <c r="D979" i="1" l="1"/>
  <c r="E978" i="1"/>
  <c r="O966" i="1"/>
  <c r="P965" i="1"/>
  <c r="D980" i="1" l="1"/>
  <c r="E979" i="1"/>
  <c r="O967" i="1"/>
  <c r="P966" i="1"/>
  <c r="D981" i="1" l="1"/>
  <c r="E980" i="1"/>
  <c r="O968" i="1"/>
  <c r="P967" i="1"/>
  <c r="D982" i="1" l="1"/>
  <c r="E981" i="1"/>
  <c r="O969" i="1"/>
  <c r="P968" i="1"/>
  <c r="D983" i="1" l="1"/>
  <c r="E982" i="1"/>
  <c r="O970" i="1"/>
  <c r="P969" i="1"/>
  <c r="D984" i="1" l="1"/>
  <c r="E983" i="1"/>
  <c r="O971" i="1"/>
  <c r="P970" i="1"/>
  <c r="D985" i="1" l="1"/>
  <c r="E984" i="1"/>
  <c r="O972" i="1"/>
  <c r="P971" i="1"/>
  <c r="D986" i="1" l="1"/>
  <c r="E985" i="1"/>
  <c r="O973" i="1"/>
  <c r="P972" i="1"/>
  <c r="D987" i="1" l="1"/>
  <c r="E986" i="1"/>
  <c r="O974" i="1"/>
  <c r="P973" i="1"/>
  <c r="D988" i="1" l="1"/>
  <c r="E987" i="1"/>
  <c r="O975" i="1"/>
  <c r="P974" i="1"/>
  <c r="D989" i="1" l="1"/>
  <c r="E988" i="1"/>
  <c r="O976" i="1"/>
  <c r="P975" i="1"/>
  <c r="D990" i="1" l="1"/>
  <c r="E989" i="1"/>
  <c r="O977" i="1"/>
  <c r="P976" i="1"/>
  <c r="D991" i="1" l="1"/>
  <c r="E990" i="1"/>
  <c r="O978" i="1"/>
  <c r="P977" i="1"/>
  <c r="D992" i="1" l="1"/>
  <c r="E991" i="1"/>
  <c r="O979" i="1"/>
  <c r="P978" i="1"/>
  <c r="D993" i="1" l="1"/>
  <c r="E992" i="1"/>
  <c r="O980" i="1"/>
  <c r="P979" i="1"/>
  <c r="D994" i="1" l="1"/>
  <c r="E993" i="1"/>
  <c r="O981" i="1"/>
  <c r="P980" i="1"/>
  <c r="D995" i="1" l="1"/>
  <c r="E994" i="1"/>
  <c r="O982" i="1"/>
  <c r="P981" i="1"/>
  <c r="D996" i="1" l="1"/>
  <c r="E995" i="1"/>
  <c r="O983" i="1"/>
  <c r="P982" i="1"/>
  <c r="D997" i="1" l="1"/>
  <c r="E996" i="1"/>
  <c r="O984" i="1"/>
  <c r="P983" i="1"/>
  <c r="D998" i="1" l="1"/>
  <c r="E997" i="1"/>
  <c r="O985" i="1"/>
  <c r="P984" i="1"/>
  <c r="D999" i="1" l="1"/>
  <c r="E998" i="1"/>
  <c r="O986" i="1"/>
  <c r="P985" i="1"/>
  <c r="D1000" i="1" l="1"/>
  <c r="E999" i="1"/>
  <c r="O987" i="1"/>
  <c r="P986" i="1"/>
  <c r="D1001" i="1" l="1"/>
  <c r="E1000" i="1"/>
  <c r="O988" i="1"/>
  <c r="P987" i="1"/>
  <c r="D1002" i="1" l="1"/>
  <c r="E1001" i="1"/>
  <c r="O989" i="1"/>
  <c r="P988" i="1"/>
  <c r="D1003" i="1" l="1"/>
  <c r="E1002" i="1"/>
  <c r="O990" i="1"/>
  <c r="P989" i="1"/>
  <c r="D1004" i="1" l="1"/>
  <c r="E1003" i="1"/>
  <c r="O991" i="1"/>
  <c r="P990" i="1"/>
  <c r="D1005" i="1" l="1"/>
  <c r="E1004" i="1"/>
  <c r="O992" i="1"/>
  <c r="P991" i="1"/>
  <c r="D1006" i="1" l="1"/>
  <c r="E1005" i="1"/>
  <c r="O993" i="1"/>
  <c r="P992" i="1"/>
  <c r="D1007" i="1" l="1"/>
  <c r="E1006" i="1"/>
  <c r="O994" i="1"/>
  <c r="P993" i="1"/>
  <c r="D1008" i="1" l="1"/>
  <c r="E1007" i="1"/>
  <c r="O995" i="1"/>
  <c r="P994" i="1"/>
  <c r="D1009" i="1" l="1"/>
  <c r="E1008" i="1"/>
  <c r="O996" i="1"/>
  <c r="P995" i="1"/>
  <c r="D1010" i="1" l="1"/>
  <c r="E1009" i="1"/>
  <c r="O997" i="1"/>
  <c r="P996" i="1"/>
  <c r="D1011" i="1" l="1"/>
  <c r="E1010" i="1"/>
  <c r="O998" i="1"/>
  <c r="P997" i="1"/>
  <c r="D1012" i="1" l="1"/>
  <c r="E1011" i="1"/>
  <c r="O999" i="1"/>
  <c r="P998" i="1"/>
  <c r="D1013" i="1" l="1"/>
  <c r="E1012" i="1"/>
  <c r="O1000" i="1"/>
  <c r="P999" i="1"/>
  <c r="D1014" i="1" l="1"/>
  <c r="E1013" i="1"/>
  <c r="O1001" i="1"/>
  <c r="P1000" i="1"/>
  <c r="D1015" i="1" l="1"/>
  <c r="E1014" i="1"/>
  <c r="O1002" i="1"/>
  <c r="P1001" i="1"/>
  <c r="D1016" i="1" l="1"/>
  <c r="E1015" i="1"/>
  <c r="O1003" i="1"/>
  <c r="P1002" i="1"/>
  <c r="D1017" i="1" l="1"/>
  <c r="E1016" i="1"/>
  <c r="O1004" i="1"/>
  <c r="P1003" i="1"/>
  <c r="D1018" i="1" l="1"/>
  <c r="E1017" i="1"/>
  <c r="O1005" i="1"/>
  <c r="P1004" i="1"/>
  <c r="D1019" i="1" l="1"/>
  <c r="E1018" i="1"/>
  <c r="O1006" i="1"/>
  <c r="P1005" i="1"/>
  <c r="D1020" i="1" l="1"/>
  <c r="E1019" i="1"/>
  <c r="O1007" i="1"/>
  <c r="P1006" i="1"/>
  <c r="D1021" i="1" l="1"/>
  <c r="E1020" i="1"/>
  <c r="O1008" i="1"/>
  <c r="P1007" i="1"/>
  <c r="D1022" i="1" l="1"/>
  <c r="E1021" i="1"/>
  <c r="O1009" i="1"/>
  <c r="P1008" i="1"/>
  <c r="D1023" i="1" l="1"/>
  <c r="E1022" i="1"/>
  <c r="O1010" i="1"/>
  <c r="P1009" i="1"/>
  <c r="D1024" i="1" l="1"/>
  <c r="E1023" i="1"/>
  <c r="O1011" i="1"/>
  <c r="P1010" i="1"/>
  <c r="D1025" i="1" l="1"/>
  <c r="E1024" i="1"/>
  <c r="O1012" i="1"/>
  <c r="P1011" i="1"/>
  <c r="D1026" i="1" l="1"/>
  <c r="E1025" i="1"/>
  <c r="O1013" i="1"/>
  <c r="P1012" i="1"/>
  <c r="D1027" i="1" l="1"/>
  <c r="E1026" i="1"/>
  <c r="O1014" i="1"/>
  <c r="P1013" i="1"/>
  <c r="D1028" i="1" l="1"/>
  <c r="E1027" i="1"/>
  <c r="O1015" i="1"/>
  <c r="P1014" i="1"/>
  <c r="D1029" i="1" l="1"/>
  <c r="E1028" i="1"/>
  <c r="O1016" i="1"/>
  <c r="P1015" i="1"/>
  <c r="D1030" i="1" l="1"/>
  <c r="E1029" i="1"/>
  <c r="O1017" i="1"/>
  <c r="P1016" i="1"/>
  <c r="D1031" i="1" l="1"/>
  <c r="E1030" i="1"/>
  <c r="O1018" i="1"/>
  <c r="P1017" i="1"/>
  <c r="D1032" i="1" l="1"/>
  <c r="E1031" i="1"/>
  <c r="O1019" i="1"/>
  <c r="P1018" i="1"/>
  <c r="D1033" i="1" l="1"/>
  <c r="E1032" i="1"/>
  <c r="O1020" i="1"/>
  <c r="P1019" i="1"/>
  <c r="D1034" i="1" l="1"/>
  <c r="E1033" i="1"/>
  <c r="O1021" i="1"/>
  <c r="P1020" i="1"/>
  <c r="D1035" i="1" l="1"/>
  <c r="E1034" i="1"/>
  <c r="O1022" i="1"/>
  <c r="P1021" i="1"/>
  <c r="D1036" i="1" l="1"/>
  <c r="E1035" i="1"/>
  <c r="O1023" i="1"/>
  <c r="P1022" i="1"/>
  <c r="D1037" i="1" l="1"/>
  <c r="E1036" i="1"/>
  <c r="O1024" i="1"/>
  <c r="P1023" i="1"/>
  <c r="D1038" i="1" l="1"/>
  <c r="E1037" i="1"/>
  <c r="O1025" i="1"/>
  <c r="P1024" i="1"/>
  <c r="D1039" i="1" l="1"/>
  <c r="E1038" i="1"/>
  <c r="O1026" i="1"/>
  <c r="P1025" i="1"/>
  <c r="D1040" i="1" l="1"/>
  <c r="E1039" i="1"/>
  <c r="O1027" i="1"/>
  <c r="P1026" i="1"/>
  <c r="D1041" i="1" l="1"/>
  <c r="E1040" i="1"/>
  <c r="O1028" i="1"/>
  <c r="P1027" i="1"/>
  <c r="D1042" i="1" l="1"/>
  <c r="E1041" i="1"/>
  <c r="O1029" i="1"/>
  <c r="P1028" i="1"/>
  <c r="D1043" i="1" l="1"/>
  <c r="E1042" i="1"/>
  <c r="O1030" i="1"/>
  <c r="P1029" i="1"/>
  <c r="D1044" i="1" l="1"/>
  <c r="E1043" i="1"/>
  <c r="O1031" i="1"/>
  <c r="P1030" i="1"/>
  <c r="D1045" i="1" l="1"/>
  <c r="E1044" i="1"/>
  <c r="O1032" i="1"/>
  <c r="P1031" i="1"/>
  <c r="D1046" i="1" l="1"/>
  <c r="E1045" i="1"/>
  <c r="O1033" i="1"/>
  <c r="P1032" i="1"/>
  <c r="D1047" i="1" l="1"/>
  <c r="E1046" i="1"/>
  <c r="O1034" i="1"/>
  <c r="P1033" i="1"/>
  <c r="D1048" i="1" l="1"/>
  <c r="E1047" i="1"/>
  <c r="O1035" i="1"/>
  <c r="P1034" i="1"/>
  <c r="D1049" i="1" l="1"/>
  <c r="E1048" i="1"/>
  <c r="O1036" i="1"/>
  <c r="P1035" i="1"/>
  <c r="D1050" i="1" l="1"/>
  <c r="E1049" i="1"/>
  <c r="O1037" i="1"/>
  <c r="P1036" i="1"/>
  <c r="D1051" i="1" l="1"/>
  <c r="E1050" i="1"/>
  <c r="O1038" i="1"/>
  <c r="P1037" i="1"/>
  <c r="D1052" i="1" l="1"/>
  <c r="E1051" i="1"/>
  <c r="O1039" i="1"/>
  <c r="P1038" i="1"/>
  <c r="D1053" i="1" l="1"/>
  <c r="E1052" i="1"/>
  <c r="O1040" i="1"/>
  <c r="P1039" i="1"/>
  <c r="D1054" i="1" l="1"/>
  <c r="E1053" i="1"/>
  <c r="O1041" i="1"/>
  <c r="P1040" i="1"/>
  <c r="D1055" i="1" l="1"/>
  <c r="E1054" i="1"/>
  <c r="O1042" i="1"/>
  <c r="P1041" i="1"/>
  <c r="D1056" i="1" l="1"/>
  <c r="E1055" i="1"/>
  <c r="O1043" i="1"/>
  <c r="P1042" i="1"/>
  <c r="D1057" i="1" l="1"/>
  <c r="E1056" i="1"/>
  <c r="O1044" i="1"/>
  <c r="P1043" i="1"/>
  <c r="D1058" i="1" l="1"/>
  <c r="E1057" i="1"/>
  <c r="O1045" i="1"/>
  <c r="P1044" i="1"/>
  <c r="D1059" i="1" l="1"/>
  <c r="E1058" i="1"/>
  <c r="O1046" i="1"/>
  <c r="P1045" i="1"/>
  <c r="D1060" i="1" l="1"/>
  <c r="E1059" i="1"/>
  <c r="O1047" i="1"/>
  <c r="P1046" i="1"/>
  <c r="E1060" i="1" l="1"/>
  <c r="T4" i="1"/>
  <c r="T6" i="1" s="1"/>
  <c r="O1048" i="1"/>
  <c r="P1047" i="1"/>
  <c r="T7" i="1" l="1"/>
  <c r="O1049" i="1"/>
  <c r="P1048" i="1"/>
  <c r="O1050" i="1" l="1"/>
  <c r="P1049" i="1"/>
  <c r="O1051" i="1" l="1"/>
  <c r="P1050" i="1"/>
  <c r="O1052" i="1" l="1"/>
  <c r="P1051" i="1"/>
  <c r="O1053" i="1" l="1"/>
  <c r="P1052" i="1"/>
  <c r="O1054" i="1" l="1"/>
  <c r="P1053" i="1"/>
  <c r="O1055" i="1" l="1"/>
  <c r="P1054" i="1"/>
  <c r="O1056" i="1" l="1"/>
  <c r="P1055" i="1"/>
  <c r="O1057" i="1" l="1"/>
  <c r="P1056" i="1"/>
  <c r="O1058" i="1" l="1"/>
  <c r="P1057" i="1"/>
  <c r="O1059" i="1" l="1"/>
  <c r="P1058" i="1"/>
  <c r="O1060" i="1" l="1"/>
  <c r="P1059" i="1"/>
  <c r="P1060" i="1" l="1"/>
  <c r="U4" i="1"/>
  <c r="U6" i="1" s="1"/>
  <c r="U7" i="1" l="1"/>
</calcChain>
</file>

<file path=xl/sharedStrings.xml><?xml version="1.0" encoding="utf-8"?>
<sst xmlns="http://schemas.openxmlformats.org/spreadsheetml/2006/main" count="395" uniqueCount="63">
  <si>
    <t>Date</t>
  </si>
  <si>
    <t>Spot</t>
  </si>
  <si>
    <t>Ret</t>
  </si>
  <si>
    <t>Return2</t>
  </si>
  <si>
    <t>10dSMA</t>
  </si>
  <si>
    <t>RF</t>
  </si>
  <si>
    <t>Cum Ret</t>
  </si>
  <si>
    <t>b&amp;h Drawdown</t>
  </si>
  <si>
    <t>TIMING Drawdown</t>
  </si>
  <si>
    <t>b&amp;h</t>
  </si>
  <si>
    <t>timing</t>
  </si>
  <si>
    <t>CAGR</t>
  </si>
  <si>
    <t>vol</t>
  </si>
  <si>
    <t>maxdd</t>
  </si>
  <si>
    <t>sharpe</t>
  </si>
  <si>
    <t>10mSMA</t>
  </si>
  <si>
    <t>S1 Signal</t>
  </si>
  <si>
    <t>S1 Indicator</t>
  </si>
  <si>
    <t>S1 Cum.Ret</t>
  </si>
  <si>
    <t>S1 Ret</t>
  </si>
  <si>
    <t>10m SMA Long Only</t>
  </si>
  <si>
    <t>3m SMA Long Short</t>
  </si>
  <si>
    <t>10m Long delayed entry</t>
  </si>
  <si>
    <t>breakout with 10m sma trailing loss</t>
  </si>
  <si>
    <t>sortino</t>
  </si>
  <si>
    <t>gain to pain</t>
  </si>
  <si>
    <t>Start Date</t>
  </si>
  <si>
    <t>End Date</t>
  </si>
  <si>
    <t>Buy and Hold</t>
  </si>
  <si>
    <t>Mkt Ret</t>
  </si>
  <si>
    <t>MaxDD1</t>
  </si>
  <si>
    <t>MaxDD2</t>
  </si>
  <si>
    <t>StDev</t>
  </si>
  <si>
    <t>Sharpe</t>
  </si>
  <si>
    <t>Max DD</t>
  </si>
  <si>
    <t>Time in Mkt</t>
  </si>
  <si>
    <t>Sortino</t>
  </si>
  <si>
    <t>Information</t>
  </si>
  <si>
    <t>Gain to Pain</t>
  </si>
  <si>
    <t>% Positive (in mkt)</t>
  </si>
  <si>
    <t>% Positive (all months)</t>
  </si>
  <si>
    <t>To do</t>
  </si>
  <si>
    <t>info</t>
  </si>
  <si>
    <t>any others?</t>
  </si>
  <si>
    <t>add RF</t>
  </si>
  <si>
    <t>check</t>
  </si>
  <si>
    <t>create strategies</t>
  </si>
  <si>
    <t xml:space="preserve"> </t>
  </si>
  <si>
    <t>MAR</t>
  </si>
  <si>
    <t>Calmar</t>
  </si>
  <si>
    <t>Riskfree Return</t>
  </si>
  <si>
    <t>Modified Sharpe</t>
  </si>
  <si>
    <t>Target</t>
  </si>
  <si>
    <t>Actual</t>
  </si>
  <si>
    <t>Start Row</t>
  </si>
  <si>
    <t>End Row</t>
  </si>
  <si>
    <t>Start Value</t>
  </si>
  <si>
    <t>3m SMA Long Only</t>
  </si>
  <si>
    <t>6m SMA Long Only</t>
  </si>
  <si>
    <t>20m SMA Long Only</t>
  </si>
  <si>
    <t>10m SMA Long Short</t>
  </si>
  <si>
    <t>10m SMA Long Only 10%</t>
  </si>
  <si>
    <t>3,5,10,20 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</si>
</sst>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00000000000%"/>
    <numFmt numFmtId="166" formatCode="#,##0.000"/>
  </numFmts>
  <fonts count="3" x14ac:knownFonts="1"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1" fillId="0" borderId="0" xfId="1" applyFill="1"/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4" fontId="0" fillId="2" borderId="0" xfId="0" applyNumberFormat="1" applyFill="1"/>
    <xf numFmtId="4" fontId="0" fillId="3" borderId="0" xfId="0" applyNumberFormat="1" applyFill="1"/>
    <xf numFmtId="4" fontId="0" fillId="4" borderId="0" xfId="0" applyNumberFormat="1" applyFill="1"/>
    <xf numFmtId="15" fontId="0" fillId="3" borderId="0" xfId="0" applyNumberFormat="1" applyFill="1"/>
    <xf numFmtId="10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" fillId="0" borderId="2" xfId="1" applyFill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4" fontId="0" fillId="3" borderId="0" xfId="0" applyNumberForma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164" fontId="0" fillId="0" borderId="0" xfId="0" applyNumberFormat="1"/>
    <xf numFmtId="4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5" fontId="0" fillId="0" borderId="0" xfId="0" applyNumberFormat="1"/>
    <xf numFmtId="15" fontId="0" fillId="2" borderId="0" xfId="0" applyNumberFormat="1" applyFill="1"/>
    <xf numFmtId="3" fontId="0" fillId="0" borderId="0" xfId="0" applyNumberFormat="1"/>
    <xf numFmtId="164" fontId="0" fillId="0" borderId="5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4" fontId="0" fillId="0" borderId="0" xfId="0" applyNumberFormat="1" applyFill="1" applyBorder="1" applyAlignment="1">
      <alignment horizontal="center"/>
    </xf>
  </cellXfs>
  <cellStyles count="2">
    <cellStyle name="Normal" xfId="0" builtinId="0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Sheet1!$E$25:$E$1060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-3.2127473883023061E-2</c:v>
                </c:pt>
                <c:pt idx="22">
                  <c:v>-3.127478953660745E-2</c:v>
                </c:pt>
                <c:pt idx="23">
                  <c:v>-3.5425633803909728E-2</c:v>
                </c:pt>
                <c:pt idx="24">
                  <c:v>-1.0060477176797478E-2</c:v>
                </c:pt>
                <c:pt idx="25">
                  <c:v>-5.1580213909759864E-3</c:v>
                </c:pt>
                <c:pt idx="26">
                  <c:v>-8.8881298042605694E-3</c:v>
                </c:pt>
                <c:pt idx="27">
                  <c:v>-2.1379224182178302E-2</c:v>
                </c:pt>
                <c:pt idx="28">
                  <c:v>0</c:v>
                </c:pt>
                <c:pt idx="29">
                  <c:v>0</c:v>
                </c:pt>
                <c:pt idx="30">
                  <c:v>-1.9555255823438644E-2</c:v>
                </c:pt>
                <c:pt idx="31">
                  <c:v>0</c:v>
                </c:pt>
                <c:pt idx="32">
                  <c:v>-1.237050631702874E-3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-5.138651838341135E-2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-6.5679506287466216E-2</c:v>
                </c:pt>
                <c:pt idx="40">
                  <c:v>-4.3488904988699284E-2</c:v>
                </c:pt>
                <c:pt idx="41">
                  <c:v>-5.419297080759844E-2</c:v>
                </c:pt>
                <c:pt idx="42">
                  <c:v>-7.6367068124026938E-2</c:v>
                </c:pt>
                <c:pt idx="43">
                  <c:v>-5.0321710057776636E-2</c:v>
                </c:pt>
                <c:pt idx="44">
                  <c:v>-4.3199196358861935E-2</c:v>
                </c:pt>
                <c:pt idx="45">
                  <c:v>-6.1814152251654098E-2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-0.1134356509701131</c:v>
                </c:pt>
                <c:pt idx="51">
                  <c:v>-8.4835645088422562E-2</c:v>
                </c:pt>
                <c:pt idx="52">
                  <c:v>-3.8271976993516477E-2</c:v>
                </c:pt>
                <c:pt idx="53">
                  <c:v>-3.6656198669903106E-2</c:v>
                </c:pt>
                <c:pt idx="54">
                  <c:v>-9.4310949390690957E-2</c:v>
                </c:pt>
                <c:pt idx="55">
                  <c:v>-0.10526038500258295</c:v>
                </c:pt>
                <c:pt idx="56">
                  <c:v>-0.13171396983255457</c:v>
                </c:pt>
                <c:pt idx="57">
                  <c:v>-0.14485203606069519</c:v>
                </c:pt>
                <c:pt idx="58">
                  <c:v>-0.17057408796414064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-0.31475486992296509</c:v>
                </c:pt>
                <c:pt idx="62">
                  <c:v>-0.33888902349202343</c:v>
                </c:pt>
                <c:pt idx="63">
                  <c:v>-0.32249304470771067</c:v>
                </c:pt>
                <c:pt idx="64">
                  <c:v>-0.31448043389247937</c:v>
                </c:pt>
                <c:pt idx="65">
                  <c:v>-0.35859783262377309</c:v>
                </c:pt>
                <c:pt idx="66">
                  <c:v>-0.39064359439154828</c:v>
                </c:pt>
                <c:pt idx="67">
                  <c:v>-0.4008730946034661</c:v>
                </c:pt>
                <c:pt idx="68">
                  <c:v>-0.32682982766248203</c:v>
                </c:pt>
                <c:pt idx="69">
                  <c:v>-0.31083006411388447</c:v>
                </c:pt>
                <c:pt idx="70">
                  <c:v>-0.3045992871537424</c:v>
                </c:pt>
                <c:pt idx="71">
                  <c:v>-0.33903383543455812</c:v>
                </c:pt>
                <c:pt idx="72">
                  <c:v>-0.34915461733601705</c:v>
                </c:pt>
                <c:pt idx="73">
                  <c:v>-0.19697639549375223</c:v>
                </c:pt>
                <c:pt idx="74">
                  <c:v>-9.4376295963664703E-2</c:v>
                </c:pt>
                <c:pt idx="75">
                  <c:v>-6.2710552269952369E-2</c:v>
                </c:pt>
                <c:pt idx="76">
                  <c:v>-2.9867230791712274E-2</c:v>
                </c:pt>
                <c:pt idx="77">
                  <c:v>-2.8481372688162754E-3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-4.020764912616126E-2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-4.9505839754926506E-2</c:v>
                </c:pt>
                <c:pt idx="96">
                  <c:v>-4.6501190326496022E-2</c:v>
                </c:pt>
                <c:pt idx="97">
                  <c:v>-3.8350009536392893E-2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-2.4412516791122441E-2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-3.6519645847268301E-3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-2.7188145981251965E-2</c:v>
                </c:pt>
                <c:pt idx="121">
                  <c:v>-3.3660823336021051E-2</c:v>
                </c:pt>
                <c:pt idx="122">
                  <c:v>-4.2263684717432137E-2</c:v>
                </c:pt>
                <c:pt idx="123">
                  <c:v>-6.0195908134759168E-2</c:v>
                </c:pt>
                <c:pt idx="124">
                  <c:v>-5.9362025564327459E-2</c:v>
                </c:pt>
                <c:pt idx="125">
                  <c:v>-0.10036006870426761</c:v>
                </c:pt>
                <c:pt idx="126">
                  <c:v>-0.13946112335347982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-0.18561401508761866</c:v>
                </c:pt>
                <c:pt idx="131">
                  <c:v>-0.21450301394955296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-0.21835789231669855</c:v>
                </c:pt>
                <c:pt idx="135">
                  <c:v>-0.23271079559430041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-0.26253182707125877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-0.25517341220203804</c:v>
                </c:pt>
                <c:pt idx="146">
                  <c:v>-0.26963201769469969</c:v>
                </c:pt>
                <c:pt idx="147">
                  <c:v>-0.27200831177165208</c:v>
                </c:pt>
                <c:pt idx="148">
                  <c:v>-0.30036061656403945</c:v>
                </c:pt>
                <c:pt idx="149">
                  <c:v>-0.2953604478780073</c:v>
                </c:pt>
                <c:pt idx="150">
                  <c:v>-0.27867126022362909</c:v>
                </c:pt>
                <c:pt idx="151">
                  <c:v>-0.28062956448689025</c:v>
                </c:pt>
                <c:pt idx="152">
                  <c:v>-0.28931816109140307</c:v>
                </c:pt>
                <c:pt idx="153">
                  <c:v>-0.28003856981406006</c:v>
                </c:pt>
                <c:pt idx="154">
                  <c:v>-0.27213588219765328</c:v>
                </c:pt>
                <c:pt idx="155">
                  <c:v>-0.24683032120061765</c:v>
                </c:pt>
                <c:pt idx="156">
                  <c:v>-0.23828123041851246</c:v>
                </c:pt>
                <c:pt idx="157">
                  <c:v>-0.23509439237076946</c:v>
                </c:pt>
                <c:pt idx="158">
                  <c:v>-0.23311062843038777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-0.23502922182416108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-0.28954495459363128</c:v>
                </c:pt>
                <c:pt idx="166">
                  <c:v>-0.25198764680524155</c:v>
                </c:pt>
                <c:pt idx="167">
                  <c:v>-0.24802207640509022</c:v>
                </c:pt>
                <c:pt idx="168">
                  <c:v>-0.22982472121565189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-3.6016040434567964E-2</c:v>
                </c:pt>
                <c:pt idx="177">
                  <c:v>0</c:v>
                </c:pt>
                <c:pt idx="178">
                  <c:v>-1.5046517991382791E-2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-2.7456799141453381E-2</c:v>
                </c:pt>
                <c:pt idx="185">
                  <c:v>-8.7493536042351217E-3</c:v>
                </c:pt>
                <c:pt idx="186">
                  <c:v>0</c:v>
                </c:pt>
                <c:pt idx="187">
                  <c:v>-2.3862122905507599E-2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-1.7696877587820681E-2</c:v>
                </c:pt>
                <c:pt idx="207">
                  <c:v>-6.6140789562009195E-3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-5.9112848328587431E-3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-6.1261506421567247E-2</c:v>
                </c:pt>
                <c:pt idx="238">
                  <c:v>-7.7286373668377206E-2</c:v>
                </c:pt>
                <c:pt idx="239">
                  <c:v>-6.9128139948869904E-2</c:v>
                </c:pt>
                <c:pt idx="240">
                  <c:v>-4.006726215833889E-2</c:v>
                </c:pt>
                <c:pt idx="241">
                  <c:v>-6.9067465094030389E-4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-4.2240636398540587E-3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-6.5881519084826978E-2</c:v>
                </c:pt>
                <c:pt idx="257">
                  <c:v>-8.7919118748074343E-2</c:v>
                </c:pt>
                <c:pt idx="258">
                  <c:v>-0.10999527443204438</c:v>
                </c:pt>
                <c:pt idx="259">
                  <c:v>-0.13210998821148534</c:v>
                </c:pt>
                <c:pt idx="260">
                  <c:v>-0.15426325953246922</c:v>
                </c:pt>
                <c:pt idx="261">
                  <c:v>-0.17645508499698437</c:v>
                </c:pt>
                <c:pt idx="262">
                  <c:v>-0.1986854581237526</c:v>
                </c:pt>
                <c:pt idx="263">
                  <c:v>-0.22095436908189214</c:v>
                </c:pt>
                <c:pt idx="264">
                  <c:v>-0.24326180439344536</c:v>
                </c:pt>
                <c:pt idx="265">
                  <c:v>-0.24258073837518102</c:v>
                </c:pt>
                <c:pt idx="266">
                  <c:v>-0.2622653383260618</c:v>
                </c:pt>
                <c:pt idx="267">
                  <c:v>-0.30588120383521999</c:v>
                </c:pt>
                <c:pt idx="268">
                  <c:v>-0.32424670314293824</c:v>
                </c:pt>
                <c:pt idx="269">
                  <c:v>-0.35179491107834027</c:v>
                </c:pt>
                <c:pt idx="270">
                  <c:v>-0.36882261663542271</c:v>
                </c:pt>
                <c:pt idx="271">
                  <c:v>-0.37107461029976307</c:v>
                </c:pt>
                <c:pt idx="272">
                  <c:v>-0.35427890459857758</c:v>
                </c:pt>
                <c:pt idx="273">
                  <c:v>-0.31767488754666373</c:v>
                </c:pt>
                <c:pt idx="274">
                  <c:v>-0.31918205703672076</c:v>
                </c:pt>
                <c:pt idx="275">
                  <c:v>-0.3433394166711824</c:v>
                </c:pt>
                <c:pt idx="276">
                  <c:v>-0.35478896140275584</c:v>
                </c:pt>
                <c:pt idx="277">
                  <c:v>-0.36413233117389632</c:v>
                </c:pt>
                <c:pt idx="278">
                  <c:v>-0.36639790274735551</c:v>
                </c:pt>
                <c:pt idx="279">
                  <c:v>-0.36937811766558526</c:v>
                </c:pt>
                <c:pt idx="280">
                  <c:v>-0.37236414511872773</c:v>
                </c:pt>
                <c:pt idx="281">
                  <c:v>-0.37464464848176149</c:v>
                </c:pt>
                <c:pt idx="282">
                  <c:v>-0.37550577515141514</c:v>
                </c:pt>
                <c:pt idx="283">
                  <c:v>-0.38563287020038961</c:v>
                </c:pt>
                <c:pt idx="284">
                  <c:v>-0.38365351765762024</c:v>
                </c:pt>
                <c:pt idx="285">
                  <c:v>-0.35026135204820874</c:v>
                </c:pt>
                <c:pt idx="286">
                  <c:v>-0.33609885096560932</c:v>
                </c:pt>
                <c:pt idx="287">
                  <c:v>-0.33478603011752861</c:v>
                </c:pt>
                <c:pt idx="288">
                  <c:v>-0.34206283732539422</c:v>
                </c:pt>
                <c:pt idx="289">
                  <c:v>-0.32642269904781651</c:v>
                </c:pt>
                <c:pt idx="290">
                  <c:v>-0.29353941090304037</c:v>
                </c:pt>
                <c:pt idx="291">
                  <c:v>-0.28141526812096029</c:v>
                </c:pt>
                <c:pt idx="292">
                  <c:v>-0.27501890815202368</c:v>
                </c:pt>
                <c:pt idx="293">
                  <c:v>-0.27292768476918683</c:v>
                </c:pt>
                <c:pt idx="294">
                  <c:v>-0.28091357589711807</c:v>
                </c:pt>
                <c:pt idx="295">
                  <c:v>-0.2946792232522546</c:v>
                </c:pt>
                <c:pt idx="296">
                  <c:v>-0.2861107713662393</c:v>
                </c:pt>
                <c:pt idx="297">
                  <c:v>-0.28546826951123827</c:v>
                </c:pt>
                <c:pt idx="298">
                  <c:v>-0.29638626003410939</c:v>
                </c:pt>
                <c:pt idx="299">
                  <c:v>-0.31527882755863468</c:v>
                </c:pt>
                <c:pt idx="300">
                  <c:v>-0.33203287202364939</c:v>
                </c:pt>
                <c:pt idx="301">
                  <c:v>-0.33867522417987883</c:v>
                </c:pt>
                <c:pt idx="302">
                  <c:v>-0.35837942813222656</c:v>
                </c:pt>
                <c:pt idx="303">
                  <c:v>-0.37594087562709599</c:v>
                </c:pt>
                <c:pt idx="304">
                  <c:v>-0.4145908155210356</c:v>
                </c:pt>
                <c:pt idx="305">
                  <c:v>-0.44748919433200551</c:v>
                </c:pt>
                <c:pt idx="306">
                  <c:v>-0.46517060097095697</c:v>
                </c:pt>
                <c:pt idx="307">
                  <c:v>-0.46468925335118283</c:v>
                </c:pt>
                <c:pt idx="308">
                  <c:v>-0.46420747251750627</c:v>
                </c:pt>
                <c:pt idx="309">
                  <c:v>-0.46372525808003395</c:v>
                </c:pt>
                <c:pt idx="310">
                  <c:v>-0.47199885712837997</c:v>
                </c:pt>
                <c:pt idx="311">
                  <c:v>-0.47152365495396575</c:v>
                </c:pt>
                <c:pt idx="312">
                  <c:v>-0.4805505296249678</c:v>
                </c:pt>
                <c:pt idx="313">
                  <c:v>-0.48008302397435876</c:v>
                </c:pt>
                <c:pt idx="314">
                  <c:v>-0.47009604727610954</c:v>
                </c:pt>
                <c:pt idx="315">
                  <c:v>-0.46961913256869892</c:v>
                </c:pt>
                <c:pt idx="316">
                  <c:v>-0.46914178863701661</c:v>
                </c:pt>
                <c:pt idx="317">
                  <c:v>-0.47820934783236446</c:v>
                </c:pt>
                <c:pt idx="318">
                  <c:v>-0.48655821668195343</c:v>
                </c:pt>
                <c:pt idx="319">
                  <c:v>-0.49565753681161229</c:v>
                </c:pt>
                <c:pt idx="320">
                  <c:v>-0.49520362750025526</c:v>
                </c:pt>
                <c:pt idx="321">
                  <c:v>-0.50359058334485574</c:v>
                </c:pt>
                <c:pt idx="322">
                  <c:v>-0.50314381379259432</c:v>
                </c:pt>
                <c:pt idx="323">
                  <c:v>-0.49383996012931175</c:v>
                </c:pt>
                <c:pt idx="324">
                  <c:v>-0.4933844149949963</c:v>
                </c:pt>
                <c:pt idx="325">
                  <c:v>-0.50180159620527842</c:v>
                </c:pt>
                <c:pt idx="326">
                  <c:v>-0.50135321656070908</c:v>
                </c:pt>
                <c:pt idx="327">
                  <c:v>-0.50090443337348656</c:v>
                </c:pt>
                <c:pt idx="328">
                  <c:v>-0.47302406304811995</c:v>
                </c:pt>
                <c:pt idx="329">
                  <c:v>-0.47254978356125832</c:v>
                </c:pt>
                <c:pt idx="330">
                  <c:v>-0.47207507722182918</c:v>
                </c:pt>
                <c:pt idx="331">
                  <c:v>-0.46193427754547745</c:v>
                </c:pt>
                <c:pt idx="332">
                  <c:v>-0.45251931205462603</c:v>
                </c:pt>
                <c:pt idx="333">
                  <c:v>-0.44234242628636922</c:v>
                </c:pt>
                <c:pt idx="334">
                  <c:v>-0.43289276526616483</c:v>
                </c:pt>
                <c:pt idx="335">
                  <c:v>-0.4226797300929015</c:v>
                </c:pt>
                <c:pt idx="336">
                  <c:v>-0.42216014059712648</c:v>
                </c:pt>
                <c:pt idx="337">
                  <c:v>-0.43136072500484313</c:v>
                </c:pt>
                <c:pt idx="338">
                  <c:v>-0.43084894842332777</c:v>
                </c:pt>
                <c:pt idx="339">
                  <c:v>-0.43033671124177841</c:v>
                </c:pt>
                <c:pt idx="340">
                  <c:v>-0.4298240130456541</c:v>
                </c:pt>
                <c:pt idx="341">
                  <c:v>-0.42931085342004061</c:v>
                </c:pt>
                <c:pt idx="342">
                  <c:v>-0.42879723194965036</c:v>
                </c:pt>
                <c:pt idx="343">
                  <c:v>-0.42828314821882218</c:v>
                </c:pt>
                <c:pt idx="344">
                  <c:v>-0.43905495185077881</c:v>
                </c:pt>
                <c:pt idx="345">
                  <c:v>-0.44984586852294006</c:v>
                </c:pt>
                <c:pt idx="346">
                  <c:v>-0.44935072861070613</c:v>
                </c:pt>
                <c:pt idx="347">
                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        <c:pt idx="350">
                  <c:v>-0.45871164194374281</c:v>
                </c:pt>
                <c:pt idx="351">
                  <c:v>-0.46957985157164972</c:v>
                </c:pt>
                <c:pt idx="352">
                  <c:v>-0.48046727098641884</c:v>
                </c:pt>
                <c:pt idx="353">
                  <c:v>-0.4913739080347832</c:v>
                </c:pt>
                <c:pt idx="354">
                  <c:v>-0.50229976976357449</c:v>
                </c:pt>
                <c:pt idx="355">
                  <c:v>-0.50185183847628889</c:v>
                </c:pt>
                <c:pt idx="356">
                  <c:v>-0.50140350404987244</c:v>
                </c:pt>
                <c:pt idx="357">
                  <c:v>-0.47812768490493762</c:v>
                </c:pt>
                <c:pt idx="358">
                  <c:v>-0.47765799868882264</c:v>
                </c:pt>
                <c:pt idx="359">
                  <c:v>-0.4886236112580904</c:v>
                </c:pt>
                <c:pt idx="360">
                  <c:v>-0.47671819033543206</c:v>
                </c:pt>
                <c:pt idx="361">
                  <c:v>-0.47624723557114568</c:v>
                </c:pt>
                <c:pt idx="362">
                  <c:v>-0.4643092493677563</c:v>
                </c:pt>
                <c:pt idx="363">
                  <c:v>-0.46382712652967006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-0.47388689760699398</c:v>
                </c:pt>
                <c:pt idx="367">
                  <c:v>-0.47341339467310783</c:v>
                </c:pt>
                <c:pt idx="368">
                  <c:v>-0.47293946558555344</c:v>
                </c:pt>
                <c:pt idx="369">
                  <c:v>-0.44938705967120585</c:v>
                </c:pt>
                <c:pt idx="370">
                  <c:v>-0.44889150683000956</c:v>
                </c:pt>
                <c:pt idx="371">
                  <c:v>-0.45995688915783139</c:v>
                </c:pt>
                <c:pt idx="372">
                  <c:v>-0.45947084918611092</c:v>
                </c:pt>
                <c:pt idx="373">
                  <c:v>-0.45898437177736129</c:v>
                </c:pt>
                <c:pt idx="374">
                  <c:v>-0.45849745653788798</c:v>
                </c:pt>
                <c:pt idx="375">
                  <c:v>-0.45801010307364243</c:v>
                </c:pt>
                <c:pt idx="376">
                  <c:v>-0.45752231099022156</c:v>
                </c:pt>
                <c:pt idx="377">
                  <c:v>-0.45703407989286704</c:v>
                </c:pt>
                <c:pt idx="378">
                  <c:v>-0.45654540938646526</c:v>
                </c:pt>
                <c:pt idx="379">
                  <c:v>-0.44441222400994806</c:v>
                </c:pt>
                <c:pt idx="380">
                  <c:v>-0.42060149498733657</c:v>
                </c:pt>
                <c:pt idx="381">
                  <c:v>-0.40841266878969018</c:v>
                </c:pt>
                <c:pt idx="382">
                  <c:v>-0.39620162268713177</c:v>
                </c:pt>
                <c:pt idx="383">
                  <c:v>-0.40734806538000079</c:v>
                </c:pt>
                <c:pt idx="384">
                  <c:v>-0.40681467735271248</c:v>
                </c:pt>
                <c:pt idx="385">
                  <c:v>-0.38286048444575049</c:v>
                </c:pt>
                <c:pt idx="386">
                  <c:v>-0.37917915121106838</c:v>
                </c:pt>
                <c:pt idx="387">
                  <c:v>-0.38174918200241015</c:v>
                </c:pt>
                <c:pt idx="388">
                  <c:v>-0.39293601210749107</c:v>
                </c:pt>
                <c:pt idx="389">
                  <c:v>-0.39238965320098163</c:v>
                </c:pt>
                <c:pt idx="390">
                  <c:v>-0.3918428025702706</c:v>
                </c:pt>
                <c:pt idx="391">
                  <c:v>-0.37638140767859596</c:v>
                </c:pt>
                <c:pt idx="392">
                  <c:v>-0.36717725494430775</c:v>
                </c:pt>
                <c:pt idx="393">
                  <c:v>-0.35481081632148948</c:v>
                </c:pt>
                <c:pt idx="394">
                  <c:v>-0.34242192827795881</c:v>
                </c:pt>
                <c:pt idx="395">
                  <c:v>-0.33001057233183029</c:v>
                </c:pt>
                <c:pt idx="396">
                  <c:v>-0.3412384312185841</c:v>
                </c:pt>
                <c:pt idx="397">
                  <c:v>-0.25179696081196501</c:v>
                </c:pt>
                <c:pt idx="398">
                  <c:v>-0.29472799393485538</c:v>
                </c:pt>
                <c:pt idx="399">
                  <c:v>-0.38262872287612137</c:v>
                </c:pt>
                <c:pt idx="400">
                  <c:v>-0.44354269970380145</c:v>
                </c:pt>
                <c:pt idx="401">
                  <c:v>-0.43578941512665326</c:v>
                </c:pt>
                <c:pt idx="402">
                  <c:v>-0.43871800241147596</c:v>
                </c:pt>
                <c:pt idx="403">
                  <c:v>-0.45585286055657137</c:v>
                </c:pt>
                <c:pt idx="404">
                  <c:v>-0.43274256912150189</c:v>
                </c:pt>
                <c:pt idx="405">
                  <c:v>-0.38391173778998255</c:v>
                </c:pt>
                <c:pt idx="406">
                  <c:v>-0.37417104131786927</c:v>
                </c:pt>
                <c:pt idx="407">
                  <c:v>-0.3667581381806142</c:v>
                </c:pt>
                <c:pt idx="408">
                  <c:v>-0.36945391509913539</c:v>
                </c:pt>
                <c:pt idx="409">
                  <c:v>-0.37433213850361879</c:v>
                </c:pt>
                <c:pt idx="410">
                  <c:v>-0.41888240931205456</c:v>
                </c:pt>
                <c:pt idx="411">
                  <c:v>-0.44373566856249125</c:v>
                </c:pt>
                <c:pt idx="412">
                  <c:v>-0.50433665451976073</c:v>
                </c:pt>
                <c:pt idx="413">
                  <c:v>-0.45573623569628796</c:v>
                </c:pt>
                <c:pt idx="414">
                  <c:v>-0.41152297850928643</c:v>
                </c:pt>
                <c:pt idx="415">
                  <c:v>-0.38766869665506876</c:v>
                </c:pt>
                <c:pt idx="416">
                  <c:v>-0.37929294982595319</c:v>
                </c:pt>
                <c:pt idx="417">
                  <c:v>-0.35091295469230754</c:v>
                </c:pt>
                <c:pt idx="418">
                  <c:v>-0.33463989491715807</c:v>
                </c:pt>
                <c:pt idx="419">
                  <c:v>-0.32105087090390938</c:v>
                </c:pt>
                <c:pt idx="420">
                  <c:v>-0.32449380644615911</c:v>
                </c:pt>
                <c:pt idx="421">
                  <c:v>-0.32145590610762387</c:v>
                </c:pt>
                <c:pt idx="422">
                  <c:v>-0.29876417466917304</c:v>
                </c:pt>
                <c:pt idx="423">
                  <c:v>-0.30078117299106877</c:v>
                </c:pt>
                <c:pt idx="424">
                  <c:v>-0.28545985677230368</c:v>
                </c:pt>
                <c:pt idx="425">
                  <c:v>-0.26067279018828837</c:v>
                </c:pt>
                <c:pt idx="426">
                  <c:v>-0.25543094272217381</c:v>
                </c:pt>
                <c:pt idx="427">
                  <c:v>-0.22628228954971175</c:v>
                </c:pt>
                <c:pt idx="428">
                  <c:v>-0.19776554553278947</c:v>
                </c:pt>
                <c:pt idx="429">
                  <c:v>-0.18801755018309751</c:v>
                </c:pt>
                <c:pt idx="430">
                  <c:v>-0.19327084464621602</c:v>
                </c:pt>
                <c:pt idx="431">
                  <c:v>-0.16234649469402318</c:v>
                </c:pt>
                <c:pt idx="432">
                  <c:v>-0.16348640256689773</c:v>
                </c:pt>
                <c:pt idx="433">
                  <c:v>-0.12119902138857974</c:v>
                </c:pt>
                <c:pt idx="434">
                  <c:v>-0.10582094138761744</c:v>
                </c:pt>
                <c:pt idx="435">
                  <c:v>-9.898433749824842E-2</c:v>
                </c:pt>
                <c:pt idx="436">
                  <c:v>-0.12019213548783036</c:v>
                </c:pt>
                <c:pt idx="437">
                  <c:v>-0.11288758473441829</c:v>
                </c:pt>
                <c:pt idx="438">
                  <c:v>-7.1250440969420015E-2</c:v>
                </c:pt>
                <c:pt idx="439">
                  <c:v>-6.9190931181650761E-2</c:v>
                </c:pt>
                <c:pt idx="440">
                  <c:v>-2.1337765542220888E-2</c:v>
                </c:pt>
                <c:pt idx="441">
                  <c:v>-1.2326149659343311E-2</c:v>
                </c:pt>
                <c:pt idx="442">
                  <c:v>-3.5090835485573124E-2</c:v>
                </c:pt>
                <c:pt idx="443">
                  <c:v>-2.9633735076613155E-2</c:v>
                </c:pt>
                <c:pt idx="444">
                  <c:v>-4.6669814116547803E-3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-9.61763696327953E-2</c:v>
                </c:pt>
                <c:pt idx="451">
                  <c:v>-8.073388887186761E-2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-6.4409262858923899E-2</c:v>
                </c:pt>
                <c:pt idx="455">
                  <c:v>-6.8817380974965925E-2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-4.9763315898995741E-2</c:v>
                </c:pt>
                <c:pt idx="462">
                  <c:v>-8.1147575757086865E-2</c:v>
                </c:pt>
                <c:pt idx="463">
                  <c:v>-5.9083437128997884E-2</c:v>
                </c:pt>
                <c:pt idx="464">
                  <c:v>-6.9660422543084799E-2</c:v>
                </c:pt>
                <c:pt idx="465">
                  <c:v>-9.0164407178195627E-2</c:v>
                </c:pt>
                <c:pt idx="466">
                  <c:v>-9.1561349944838999E-2</c:v>
                </c:pt>
                <c:pt idx="467">
                  <c:v>-0.10870229928118014</c:v>
                </c:pt>
                <c:pt idx="468">
                  <c:v>-7.7681254371460562E-2</c:v>
                </c:pt>
                <c:pt idx="469">
                  <c:v>-3.53380349967366E-2</c:v>
                </c:pt>
                <c:pt idx="470">
                  <c:v>-2.3810147482946964E-2</c:v>
                </c:pt>
                <c:pt idx="471">
                  <c:v>-9.4242155405432904E-3</c:v>
                </c:pt>
                <c:pt idx="472">
                  <c:v>-2.9154210309579653E-2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-3.4751630890407781E-2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-1.8084245119475595E-2</c:v>
                </c:pt>
                <c:pt idx="485">
                  <c:v>-3.4895024216698212E-2</c:v>
                </c:pt>
                <c:pt idx="486">
                  <c:v>-6.5661715573990809E-2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-4.1192103207954078E-2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-0.1479851351039253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-0.33352272865930788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-0.50848445771857298</c:v>
                </c:pt>
                <c:pt idx="522">
                  <c:v>-0.55547560337723123</c:v>
                </c:pt>
                <c:pt idx="523">
                  <c:v>-0.5181830686823935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-0.51703234654598507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-0.54177766872832178</c:v>
                </c:pt>
                <c:pt idx="530">
                  <c:v>-0.54013722418048737</c:v>
                </c:pt>
                <c:pt idx="531">
                  <c:v>-0.53327014113955962</c:v>
                </c:pt>
                <c:pt idx="532">
                  <c:v>-0.51102053363509592</c:v>
                </c:pt>
                <c:pt idx="533">
                  <c:v>-0.50092097023630067</c:v>
                </c:pt>
                <c:pt idx="534">
                  <c:v>-0.50011138499378349</c:v>
                </c:pt>
                <c:pt idx="535">
                  <c:v>-0.49258424343760088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-0.57727077010270078</c:v>
                </c:pt>
                <c:pt idx="540">
                  <c:v>-0.52761241807053805</c:v>
                </c:pt>
                <c:pt idx="541">
                  <c:v>-0.49326771185990259</c:v>
                </c:pt>
                <c:pt idx="542">
                  <c:v>-0.48682899048273176</c:v>
                </c:pt>
                <c:pt idx="543">
                  <c:v>-0.44043967380563509</c:v>
                </c:pt>
                <c:pt idx="544">
                  <c:v>-0.41188741950345575</c:v>
                </c:pt>
                <c:pt idx="545">
                  <c:v>-0.36228037750444919</c:v>
                </c:pt>
                <c:pt idx="546">
                  <c:v>-0.35436489089948253</c:v>
                </c:pt>
                <c:pt idx="547">
                  <c:v>-0.3028397339911606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-0.29063091274931052</c:v>
                </c:pt>
                <c:pt idx="552">
                  <c:v>-0.25596580639921596</c:v>
                </c:pt>
                <c:pt idx="553">
                  <c:v>-0.26395778840548612</c:v>
                </c:pt>
                <c:pt idx="554">
                  <c:v>-0.24604902667706696</c:v>
                </c:pt>
                <c:pt idx="555">
                  <c:v>-0.22573559742047056</c:v>
                </c:pt>
                <c:pt idx="556">
                  <c:v>-0.23757721260393383</c:v>
                </c:pt>
                <c:pt idx="557">
                  <c:v>-0.19681515398175486</c:v>
                </c:pt>
                <c:pt idx="558">
                  <c:v>-0.12635153126717535</c:v>
                </c:pt>
                <c:pt idx="559">
                  <c:v>-0.18284127621642776</c:v>
                </c:pt>
                <c:pt idx="560">
                  <c:v>-0.20425509684226262</c:v>
                </c:pt>
                <c:pt idx="561">
                  <c:v>-0.25799596485393927</c:v>
                </c:pt>
                <c:pt idx="562">
                  <c:v>-0.2319522462694491</c:v>
                </c:pt>
                <c:pt idx="563">
                  <c:v>-0.3625506773126933</c:v>
                </c:pt>
                <c:pt idx="564">
                  <c:v>-0.24771403613333731</c:v>
                </c:pt>
                <c:pt idx="565">
                  <c:v>-0.1310832388668679</c:v>
                </c:pt>
                <c:pt idx="566">
                  <c:v>-9.3153966525473586E-2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-0.18205254571310636</c:v>
                </c:pt>
                <c:pt idx="570">
                  <c:v>-0.24002342840540791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-0.18663111272892119</c:v>
                </c:pt>
                <c:pt idx="575">
                  <c:v>-0.21454948043848676</c:v>
                </c:pt>
                <c:pt idx="576">
                  <c:v>-0.2164947760743855</c:v>
                </c:pt>
                <c:pt idx="577">
                  <c:v>-0.26694580956254332</c:v>
                </c:pt>
                <c:pt idx="578">
                  <c:v>-0.23797722216268702</c:v>
                </c:pt>
                <c:pt idx="579">
                  <c:v>-0.26000531288899997</c:v>
                </c:pt>
                <c:pt idx="580">
                  <c:v>-0.30059007931355808</c:v>
                </c:pt>
                <c:pt idx="581">
                  <c:v>-0.26372155038002321</c:v>
                </c:pt>
                <c:pt idx="582">
                  <c:v>-0.18380693077225219</c:v>
                </c:pt>
                <c:pt idx="583">
                  <c:v>-0.21195976896996305</c:v>
                </c:pt>
                <c:pt idx="584">
                  <c:v>-0.33806384900738273</c:v>
                </c:pt>
                <c:pt idx="585">
                  <c:v>-0.36749032468850773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-0.34302713034313659</c:v>
                </c:pt>
                <c:pt idx="589">
                  <c:v>-0.32747071965941432</c:v>
                </c:pt>
                <c:pt idx="590">
                  <c:v>-0.35180492088657001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-0.32438539669291566</c:v>
                </c:pt>
                <c:pt idx="594">
                  <c:v>-0.38888564664021996</c:v>
                </c:pt>
                <c:pt idx="595">
                  <c:v>-0.40140584337732133</c:v>
                </c:pt>
                <c:pt idx="596">
                  <c:v>-0.49503088453961197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-0.44040157899361909</c:v>
                </c:pt>
                <c:pt idx="600">
                  <c:v>-0.41355018451061232</c:v>
                </c:pt>
                <c:pt idx="601">
                  <c:v>-0.44097547277118865</c:v>
                </c:pt>
                <c:pt idx="602">
                  <c:v>-0.39218422811071652</c:v>
                </c:pt>
                <c:pt idx="603">
                  <c:v>-0.42761362426773764</c:v>
                </c:pt>
                <c:pt idx="604">
                  <c:v>-0.43820048727725136</c:v>
                </c:pt>
                <c:pt idx="605">
                  <c:v>-0.44593235874312709</c:v>
                </c:pt>
                <c:pt idx="606">
                  <c:v>-0.44621531244316681</c:v>
                </c:pt>
                <c:pt idx="607">
                  <c:v>-0.40270380549177232</c:v>
                </c:pt>
                <c:pt idx="608">
                  <c:v>-0.38214716095411949</c:v>
                </c:pt>
                <c:pt idx="609">
                  <c:v>-0.35467513818479812</c:v>
                </c:pt>
                <c:pt idx="610">
                  <c:v>-0.35436446924916298</c:v>
                </c:pt>
                <c:pt idx="611">
                  <c:v>-0.34045592754418941</c:v>
                </c:pt>
                <c:pt idx="612">
                  <c:v>-0.28931572645394199</c:v>
                </c:pt>
                <c:pt idx="613">
                  <c:v>-0.2868712328097196</c:v>
                </c:pt>
                <c:pt idx="614">
                  <c:v>-0.33869678695731964</c:v>
                </c:pt>
                <c:pt idx="615">
                  <c:v>-0.33763355102837167</c:v>
                </c:pt>
                <c:pt idx="616">
                  <c:v>-0.32075020550536748</c:v>
                </c:pt>
                <c:pt idx="617">
                  <c:v>-0.28502097100115553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-0.16563869140068532</c:v>
                </c:pt>
                <c:pt idx="621">
                  <c:v>-0.13424363150727125</c:v>
                </c:pt>
                <c:pt idx="622">
                  <c:v>-8.3901327959254868E-2</c:v>
                </c:pt>
                <c:pt idx="623">
                  <c:v>-0.16515276384223465</c:v>
                </c:pt>
                <c:pt idx="624">
                  <c:v>-8.8522977731381514E-2</c:v>
                </c:pt>
                <c:pt idx="625">
                  <c:v>-8.9308355616536383E-3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-9.7224024587678759E-3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-0.11987311248940002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-0.1986806587357105</c:v>
                </c:pt>
                <c:pt idx="652">
                  <c:v>-0.18854264207852711</c:v>
                </c:pt>
                <c:pt idx="653">
                  <c:v>-0.18888188285004237</c:v>
                </c:pt>
                <c:pt idx="654">
                  <c:v>-0.28947415708604318</c:v>
                </c:pt>
                <c:pt idx="655">
                  <c:v>-0.23898941780051808</c:v>
                </c:pt>
                <c:pt idx="656">
                  <c:v>-0.16998953219348656</c:v>
                </c:pt>
                <c:pt idx="657">
                  <c:v>-0.13655703548373677</c:v>
                </c:pt>
                <c:pt idx="658">
                  <c:v>-0.1405653579275421</c:v>
                </c:pt>
                <c:pt idx="659">
                  <c:v>-0.1722022792479504</c:v>
                </c:pt>
                <c:pt idx="660">
                  <c:v>-0.18113951505259362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-0.18417240292000636</c:v>
                </c:pt>
                <c:pt idx="670">
                  <c:v>-0.15899035465337108</c:v>
                </c:pt>
                <c:pt idx="671">
                  <c:v>-7.2077776288187456E-2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-0.14402445318226498</c:v>
                </c:pt>
                <c:pt idx="675">
                  <c:v>-0.12846818332501575</c:v>
                </c:pt>
                <c:pt idx="676">
                  <c:v>-4.554884936092185E-2</c:v>
                </c:pt>
                <c:pt idx="677">
                  <c:v>-1.2111324081638508E-2</c:v>
                </c:pt>
                <c:pt idx="678">
                  <c:v>-6.5086791738767635E-3</c:v>
                </c:pt>
                <c:pt idx="679">
                  <c:v>-5.7657192736907392E-3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-0.17118407520905243</c:v>
                </c:pt>
                <c:pt idx="683">
                  <c:v>-8.1430703596858112E-2</c:v>
                </c:pt>
                <c:pt idx="684">
                  <c:v>-3.1651665218856206E-2</c:v>
                </c:pt>
                <c:pt idx="685">
                  <c:v>-4.504420907736395E-2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-3.0657503717614443E-2</c:v>
                </c:pt>
                <c:pt idx="691">
                  <c:v>-0.12962707173668753</c:v>
                </c:pt>
                <c:pt idx="692">
                  <c:v>-7.5249380422553802E-2</c:v>
                </c:pt>
                <c:pt idx="693">
                  <c:v>-9.0181792666588878E-2</c:v>
                </c:pt>
                <c:pt idx="694">
                  <c:v>-6.4120636964168365E-2</c:v>
                </c:pt>
                <c:pt idx="695">
                  <c:v>-1.9452320639112064E-2</c:v>
                </c:pt>
                <c:pt idx="696">
                  <c:v>-7.3288590856067315E-2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-2.5256949846678145E-2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-4.9775982214907977E-3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-3.7776016020870662E-3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-2.987684980740668E-2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-7.6341746029314761E-3</c:v>
                </c:pt>
                <c:pt idx="726">
                  <c:v>-8.0527979790976367E-3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-0.38008117547012821</c:v>
                </c:pt>
                <c:pt idx="736">
                  <c:v>-0.40785901463216823</c:v>
                </c:pt>
                <c:pt idx="737">
                  <c:v>-0.38146601168062877</c:v>
                </c:pt>
                <c:pt idx="738">
                  <c:v>-0.35207905881512458</c:v>
                </c:pt>
                <c:pt idx="739">
                  <c:v>-0.33084036514077908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-6.2678888516063624E-2</c:v>
                </c:pt>
                <c:pt idx="748">
                  <c:v>-3.9979726257481807E-2</c:v>
                </c:pt>
                <c:pt idx="749">
                  <c:v>-0.11285683985070338</c:v>
                </c:pt>
                <c:pt idx="750">
                  <c:v>-2.7320737810153761E-2</c:v>
                </c:pt>
                <c:pt idx="751">
                  <c:v>-9.7719728086089752E-3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-5.5381912985756232E-2</c:v>
                </c:pt>
                <c:pt idx="763">
                  <c:v>-3.2203316379707303E-2</c:v>
                </c:pt>
                <c:pt idx="764">
                  <c:v>-8.1198220095981433E-2</c:v>
                </c:pt>
                <c:pt idx="765">
                  <c:v>-0.15798213102239012</c:v>
                </c:pt>
                <c:pt idx="766">
                  <c:v>-0.18166725821968654</c:v>
                </c:pt>
                <c:pt idx="767">
                  <c:v>-0.20196340424641301</c:v>
                </c:pt>
                <c:pt idx="768">
                  <c:v>-0.16520477463571226</c:v>
                </c:pt>
                <c:pt idx="769">
                  <c:v>-0.21572325297662487</c:v>
                </c:pt>
                <c:pt idx="770">
                  <c:v>-0.13952826707309762</c:v>
                </c:pt>
                <c:pt idx="771">
                  <c:v>-0.11664826360494496</c:v>
                </c:pt>
                <c:pt idx="772">
                  <c:v>-6.8446536548589232E-2</c:v>
                </c:pt>
                <c:pt idx="773">
                  <c:v>-4.3101858029371276E-2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-5.5754887643519435E-2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-1.5257909115331092E-2</c:v>
                </c:pt>
                <c:pt idx="784">
                  <c:v>-4.195753108834599E-2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-8.0907893974673017E-2</c:v>
                </c:pt>
                <c:pt idx="788">
                  <c:v>-0.15589516294461747</c:v>
                </c:pt>
                <c:pt idx="789">
                  <c:v>-0.14000306025612519</c:v>
                </c:pt>
                <c:pt idx="790">
                  <c:v>-0.1921816580704373</c:v>
                </c:pt>
                <c:pt idx="791">
                  <c:v>-0.14503744796271123</c:v>
                </c:pt>
                <c:pt idx="792">
                  <c:v>-0.12699287946880078</c:v>
                </c:pt>
                <c:pt idx="793">
                  <c:v>-8.0134670907465733E-2</c:v>
                </c:pt>
                <c:pt idx="794">
                  <c:v>-8.4121950528581957E-2</c:v>
                </c:pt>
                <c:pt idx="795">
                  <c:v>-4.5854407869510116E-2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-9.7724930552816391E-2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-9.6175575674737335E-3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-0.12301890992553532</c:v>
                </c:pt>
                <c:pt idx="819">
                  <c:v>-9.9980895696063832E-2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-7.6216982354861407E-2</c:v>
                </c:pt>
                <c:pt idx="823">
                  <c:v>-6.9841825056945139E-2</c:v>
                </c:pt>
                <c:pt idx="824">
                  <c:v>-5.3863244805042565E-2</c:v>
                </c:pt>
                <c:pt idx="825">
                  <c:v>-2.9289291454734578E-2</c:v>
                </c:pt>
                <c:pt idx="826">
                  <c:v>-1.0252487287233381E-2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-4.0833200499645228E-2</c:v>
                </c:pt>
                <c:pt idx="837">
                  <c:v>-1.5009151036283863E-2</c:v>
                </c:pt>
                <c:pt idx="838">
                  <c:v>-5.9020335793438239E-3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-5.1394285499365866E-2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-0.17669679225473245</c:v>
                </c:pt>
                <c:pt idx="852">
                  <c:v>-0.19124963206921319</c:v>
                </c:pt>
                <c:pt idx="853">
                  <c:v>-0.13803198405166472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-0.27561935196824339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-9.4501248305069674E-2</c:v>
                </c:pt>
                <c:pt idx="869">
                  <c:v>-0.16767838760965448</c:v>
                </c:pt>
                <c:pt idx="870">
                  <c:v>-8.984239836957697E-2</c:v>
                </c:pt>
                <c:pt idx="871">
                  <c:v>-7.7111219099842088E-2</c:v>
                </c:pt>
                <c:pt idx="872">
                  <c:v>-9.8277406904425213E-2</c:v>
                </c:pt>
                <c:pt idx="873">
                  <c:v>-0.10144176350881373</c:v>
                </c:pt>
                <c:pt idx="874">
                  <c:v>-5.7469647476681818E-2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-1.4477575135863341E-2</c:v>
                </c:pt>
                <c:pt idx="878">
                  <c:v>-7.6994410991675477E-2</c:v>
                </c:pt>
                <c:pt idx="879">
                  <c:v>-7.1159874993757977E-2</c:v>
                </c:pt>
                <c:pt idx="880">
                  <c:v>-0.12998305346723904</c:v>
                </c:pt>
                <c:pt idx="881">
                  <c:v>-0.14023733801335558</c:v>
                </c:pt>
                <c:pt idx="882">
                  <c:v>-9.3146524854805568E-2</c:v>
                </c:pt>
                <c:pt idx="883">
                  <c:v>-8.733179074454811E-2</c:v>
                </c:pt>
                <c:pt idx="884">
                  <c:v>0</c:v>
                </c:pt>
                <c:pt idx="885">
                  <c:v>-2.0593419382896716E-2</c:v>
                </c:pt>
                <c:pt idx="886">
                  <c:v>-3.6267967249220767E-2</c:v>
                </c:pt>
                <c:pt idx="887">
                  <c:v>-7.854929000272548E-2</c:v>
                </c:pt>
                <c:pt idx="888">
                  <c:v>-2.0415548282403218E-2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-1.788799231598337E-2</c:v>
                </c:pt>
                <c:pt idx="895">
                  <c:v>-8.7412543302231915E-2</c:v>
                </c:pt>
                <c:pt idx="896">
                  <c:v>-4.04874149845591E-2</c:v>
                </c:pt>
                <c:pt idx="897">
                  <c:v>-0.13146955322488418</c:v>
                </c:pt>
                <c:pt idx="898">
                  <c:v>-8.0641767931471264E-2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-1.2590988387195412E-2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-0.17698233063054492</c:v>
                </c:pt>
                <c:pt idx="908">
                  <c:v>-0.1372256456876364</c:v>
                </c:pt>
                <c:pt idx="909">
                  <c:v>-0.15302473238450476</c:v>
                </c:pt>
                <c:pt idx="910">
                  <c:v>-0.16055735827083717</c:v>
                </c:pt>
                <c:pt idx="911">
                  <c:v>-0.14481172711933499</c:v>
                </c:pt>
                <c:pt idx="912">
                  <c:v>-0.17155411163688106</c:v>
                </c:pt>
                <c:pt idx="913">
                  <c:v>-0.21522156798090153</c:v>
                </c:pt>
                <c:pt idx="914">
                  <c:v>-0.25146109240586678</c:v>
                </c:pt>
                <c:pt idx="915">
                  <c:v>-0.31337338040165508</c:v>
                </c:pt>
                <c:pt idx="916">
                  <c:v>-0.32714716590703419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-0.13034661281780802</c:v>
                </c:pt>
                <c:pt idx="924">
                  <c:v>-7.2338606551640039E-2</c:v>
                </c:pt>
                <c:pt idx="925">
                  <c:v>-3.158510042527507E-2</c:v>
                </c:pt>
                <c:pt idx="926">
                  <c:v>-2.927255739881629E-2</c:v>
                </c:pt>
                <c:pt idx="927">
                  <c:v>-4.5094156334124169E-2</c:v>
                </c:pt>
                <c:pt idx="928">
                  <c:v>-7.0033809864248786E-2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-8.0057928867781514E-2</c:v>
                </c:pt>
                <c:pt idx="932">
                  <c:v>-1.7788881084773722E-3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-3.4150912684794865E-2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-1.1363054191699806E-2</c:v>
                </c:pt>
                <c:pt idx="967">
                  <c:v>-3.7670065875616832E-3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-7.7989549760930865E-2</c:v>
                </c:pt>
                <c:pt idx="973">
                  <c:v>-0.13174442373151918</c:v>
                </c:pt>
                <c:pt idx="974">
                  <c:v>-2.5369515438801726E-2</c:v>
                </c:pt>
                <c:pt idx="975">
                  <c:v>-5.7061630009961228E-2</c:v>
                </c:pt>
                <c:pt idx="976">
                  <c:v>-1.9486377527831222E-2</c:v>
                </c:pt>
                <c:pt idx="977">
                  <c:v>0</c:v>
                </c:pt>
                <c:pt idx="978">
                  <c:v>-4.5701910050538697E-2</c:v>
                </c:pt>
                <c:pt idx="979">
                  <c:v>-0.13110802388719556</c:v>
                </c:pt>
                <c:pt idx="980">
                  <c:v>-0.13045752864098281</c:v>
                </c:pt>
                <c:pt idx="981">
                  <c:v>-0.24819187327136039</c:v>
                </c:pt>
                <c:pt idx="982">
                  <c:v>-0.33835888789759416</c:v>
                </c:pt>
                <c:pt idx="983">
                  <c:v>-0.33236271526092342</c:v>
                </c:pt>
                <c:pt idx="984">
                  <c:v>-0.32461357338531427</c:v>
                </c:pt>
                <c:pt idx="985">
                  <c:v>-0.35584659521819584</c:v>
                </c:pt>
                <c:pt idx="986">
                  <c:v>-0.42221858009334023</c:v>
                </c:pt>
                <c:pt idx="987">
                  <c:v>-0.36081932486588975</c:v>
                </c:pt>
                <c:pt idx="988">
                  <c:v>-0.35318690561030364</c:v>
                </c:pt>
                <c:pt idx="989">
                  <c:v>-0.28861554166307168</c:v>
                </c:pt>
                <c:pt idx="990">
                  <c:v>-0.31267442575965687</c:v>
                </c:pt>
                <c:pt idx="991">
                  <c:v>-0.24521238537096146</c:v>
                </c:pt>
                <c:pt idx="992">
                  <c:v>-0.22306510338268248</c:v>
                </c:pt>
                <c:pt idx="993">
                  <c:v>-0.2228213597487545</c:v>
                </c:pt>
                <c:pt idx="994">
                  <c:v>-0.17760355568186248</c:v>
                </c:pt>
                <c:pt idx="995">
                  <c:v>-0.16162445393431069</c:v>
                </c:pt>
                <c:pt idx="996">
                  <c:v>-0.13863510894723441</c:v>
                </c:pt>
                <c:pt idx="997">
                  <c:v>-0.17043497329906865</c:v>
                </c:pt>
                <c:pt idx="998">
                  <c:v>-0.16887797124923898</c:v>
                </c:pt>
                <c:pt idx="999">
                  <c:v>-0.10484083893337426</c:v>
                </c:pt>
                <c:pt idx="1000">
                  <c:v>-0.10687430756211913</c:v>
                </c:pt>
                <c:pt idx="1001">
                  <c:v>-0.15419244713136981</c:v>
                </c:pt>
                <c:pt idx="1002">
                  <c:v>-0.18264084131509195</c:v>
                </c:pt>
                <c:pt idx="1003">
                  <c:v>-0.11834812290888974</c:v>
                </c:pt>
                <c:pt idx="1004">
                  <c:v>-0.15160194743623356</c:v>
                </c:pt>
                <c:pt idx="1005">
                  <c:v>-7.9054585122346643E-2</c:v>
                </c:pt>
                <c:pt idx="1006">
                  <c:v>-4.8088573862851702E-2</c:v>
                </c:pt>
                <c:pt idx="1007">
                  <c:v>-5.4190876019262535E-2</c:v>
                </c:pt>
                <c:pt idx="1008">
                  <c:v>0</c:v>
                </c:pt>
                <c:pt idx="1009">
                  <c:v>-2.3406017839117332E-2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-5.3329169278264033E-2</c:v>
                </c:pt>
                <c:pt idx="1016">
                  <c:v>-5.8479321906330317E-2</c:v>
                </c:pt>
                <c:pt idx="1017">
                  <c:v>-9.4790134707254281E-2</c:v>
                </c:pt>
                <c:pt idx="1018">
                  <c:v>-1.223991336457253E-2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-3.8432886744519945E-2</c:v>
                </c:pt>
                <c:pt idx="1026">
                  <c:v>-2.3043200647206219E-2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F-4A09-A5D1-7B71FF9B7FF1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Sheet1!$P$25:$P$1060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F-4A09-A5D1-7B71FF9B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933864"/>
        <c:axId val="900935432"/>
      </c:lineChart>
      <c:dateAx>
        <c:axId val="90093386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5432"/>
        <c:crosses val="autoZero"/>
        <c:auto val="1"/>
        <c:lblOffset val="100"/>
        <c:baseTimeUnit val="months"/>
      </c:dateAx>
      <c:valAx>
        <c:axId val="9009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Sheet1!$D$25:$D$1060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109.53622251067847</c:v>
                </c:pt>
                <c:pt idx="7">
                  <c:v>110.42647421171317</c:v>
                </c:pt>
                <c:pt idx="8">
                  <c:v>110.61281818088062</c:v>
                </c:pt>
                <c:pt idx="9">
                  <c:v>110.34251376474904</c:v>
                </c:pt>
                <c:pt idx="10">
                  <c:v>113.42925981929214</c:v>
                </c:pt>
                <c:pt idx="11">
                  <c:v>119.93841986217541</c:v>
                </c:pt>
                <c:pt idx="12">
                  <c:v>121.24489093934667</c:v>
                </c:pt>
                <c:pt idx="13">
                  <c:v>123.0920791283521</c:v>
                </c:pt>
                <c:pt idx="14">
                  <c:v>123.81836265384061</c:v>
                </c:pt>
                <c:pt idx="15">
                  <c:v>128.24843630347053</c:v>
                </c:pt>
                <c:pt idx="16">
                  <c:v>128.14433906678281</c:v>
                </c:pt>
                <c:pt idx="17">
                  <c:v>129.9595125700821</c:v>
                </c:pt>
                <c:pt idx="18">
                  <c:v>128.57382773511182</c:v>
                </c:pt>
                <c:pt idx="19">
                  <c:v>122.95419921256934</c:v>
                </c:pt>
                <c:pt idx="20">
                  <c:v>129.59624535899846</c:v>
                </c:pt>
                <c:pt idx="21">
                  <c:v>125.78424172413638</c:v>
                </c:pt>
                <c:pt idx="22">
                  <c:v>125.89505616617269</c:v>
                </c:pt>
                <c:pt idx="23">
                  <c:v>125.35561446843977</c:v>
                </c:pt>
                <c:pt idx="24">
                  <c:v>128.65205785996307</c:v>
                </c:pt>
                <c:pt idx="25">
                  <c:v>129.2891786242848</c:v>
                </c:pt>
                <c:pt idx="26">
                  <c:v>128.80441555306078</c:v>
                </c:pt>
                <c:pt idx="27">
                  <c:v>127.18107901623969</c:v>
                </c:pt>
                <c:pt idx="28">
                  <c:v>130.38653417401059</c:v>
                </c:pt>
                <c:pt idx="29">
                  <c:v>130.98616329321467</c:v>
                </c:pt>
                <c:pt idx="30">
                  <c:v>128.42469536068515</c:v>
                </c:pt>
                <c:pt idx="31">
                  <c:v>132.90810772506038</c:v>
                </c:pt>
                <c:pt idx="32">
                  <c:v>132.74369366644066</c:v>
                </c:pt>
                <c:pt idx="33">
                  <c:v>134.19783374676123</c:v>
                </c:pt>
                <c:pt idx="34">
                  <c:v>133.99809046739617</c:v>
                </c:pt>
                <c:pt idx="35">
                  <c:v>129.79906452205267</c:v>
                </c:pt>
                <c:pt idx="36">
                  <c:v>127.3018742959193</c:v>
                </c:pt>
                <c:pt idx="37">
                  <c:v>127.67276805475709</c:v>
                </c:pt>
                <c:pt idx="38">
                  <c:v>129.80407818343593</c:v>
                </c:pt>
                <c:pt idx="39">
                  <c:v>125.38378628142648</c:v>
                </c:pt>
                <c:pt idx="40">
                  <c:v>128.36171690525907</c:v>
                </c:pt>
                <c:pt idx="41">
                  <c:v>126.92525446008005</c:v>
                </c:pt>
                <c:pt idx="42">
                  <c:v>123.94953863492547</c:v>
                </c:pt>
                <c:pt idx="43">
                  <c:v>127.44476926657501</c:v>
                </c:pt>
                <c:pt idx="44">
                  <c:v>128.40059517580099</c:v>
                </c:pt>
                <c:pt idx="45">
                  <c:v>125.90250841969677</c:v>
                </c:pt>
                <c:pt idx="46">
                  <c:v>125.73861149921697</c:v>
                </c:pt>
                <c:pt idx="47">
                  <c:v>126.17108919024709</c:v>
                </c:pt>
                <c:pt idx="48">
                  <c:v>125.6299742078387</c:v>
                </c:pt>
                <c:pt idx="49">
                  <c:v>117.97784128395739</c:v>
                </c:pt>
                <c:pt idx="50">
                  <c:v>118.97501511691836</c:v>
                </c:pt>
                <c:pt idx="51">
                  <c:v>122.81307395138586</c:v>
                </c:pt>
                <c:pt idx="52">
                  <c:v>129.06181734102543</c:v>
                </c:pt>
                <c:pt idx="53">
                  <c:v>129.27865129186932</c:v>
                </c:pt>
                <c:pt idx="54">
                  <c:v>121.54150863993007</c:v>
                </c:pt>
                <c:pt idx="55">
                  <c:v>120.07211810006453</c:v>
                </c:pt>
                <c:pt idx="56">
                  <c:v>116.52210432104616</c:v>
                </c:pt>
                <c:pt idx="57">
                  <c:v>114.7590042936082</c:v>
                </c:pt>
                <c:pt idx="58">
                  <c:v>111.30716064864406</c:v>
                </c:pt>
                <c:pt idx="59">
                  <c:v>105.74650543542471</c:v>
                </c:pt>
                <c:pt idx="60">
                  <c:v>98.118231852300738</c:v>
                </c:pt>
                <c:pt idx="61">
                  <c:v>91.958412041855709</c:v>
                </c:pt>
                <c:pt idx="62">
                  <c:v>88.719660913576405</c:v>
                </c:pt>
                <c:pt idx="63">
                  <c:v>90.919965748589036</c:v>
                </c:pt>
                <c:pt idx="64">
                  <c:v>91.995240762648947</c:v>
                </c:pt>
                <c:pt idx="65">
                  <c:v>86.074781422367224</c:v>
                </c:pt>
                <c:pt idx="66">
                  <c:v>81.774309612367006</c:v>
                </c:pt>
                <c:pt idx="67">
                  <c:v>80.401532843615598</c:v>
                </c:pt>
                <c:pt idx="68">
                  <c:v>90.337978870628845</c:v>
                </c:pt>
                <c:pt idx="69">
                  <c:v>92.485112479311027</c:v>
                </c:pt>
                <c:pt idx="70">
                  <c:v>93.321269249921329</c:v>
                </c:pt>
                <c:pt idx="71">
                  <c:v>88.700227464587599</c:v>
                </c:pt>
                <c:pt idx="72">
                  <c:v>87.342040457588382</c:v>
                </c:pt>
                <c:pt idx="73">
                  <c:v>107.76402817225438</c:v>
                </c:pt>
                <c:pt idx="74">
                  <c:v>121.53273927139422</c:v>
                </c:pt>
                <c:pt idx="75">
                  <c:v>125.78221347907059</c:v>
                </c:pt>
                <c:pt idx="76">
                  <c:v>130.18971607449888</c:v>
                </c:pt>
                <c:pt idx="77">
                  <c:v>133.81561989507267</c:v>
                </c:pt>
                <c:pt idx="78">
                  <c:v>134.23848797624314</c:v>
                </c:pt>
                <c:pt idx="79">
                  <c:v>141.37234369698879</c:v>
                </c:pt>
                <c:pt idx="80">
                  <c:v>145.38670832556272</c:v>
                </c:pt>
                <c:pt idx="81">
                  <c:v>149.33286054722006</c:v>
                </c:pt>
                <c:pt idx="82">
                  <c:v>154.67553836731273</c:v>
                </c:pt>
                <c:pt idx="83">
                  <c:v>158.79682103094873</c:v>
                </c:pt>
                <c:pt idx="84">
                  <c:v>161.95906643455973</c:v>
                </c:pt>
                <c:pt idx="85">
                  <c:v>167.67701574058316</c:v>
                </c:pt>
                <c:pt idx="86">
                  <c:v>176.39582750424597</c:v>
                </c:pt>
                <c:pt idx="87">
                  <c:v>181.03890121988837</c:v>
                </c:pt>
                <c:pt idx="88">
                  <c:v>187.46362556336169</c:v>
                </c:pt>
                <c:pt idx="89">
                  <c:v>186.29207599798104</c:v>
                </c:pt>
                <c:pt idx="90">
                  <c:v>184.88778901555057</c:v>
                </c:pt>
                <c:pt idx="91">
                  <c:v>179.92615388279197</c:v>
                </c:pt>
                <c:pt idx="92">
                  <c:v>192.19711337487331</c:v>
                </c:pt>
                <c:pt idx="93">
                  <c:v>191.50645309001075</c:v>
                </c:pt>
                <c:pt idx="94">
                  <c:v>179.94520702441648</c:v>
                </c:pt>
                <c:pt idx="95">
                  <c:v>182.6822338787774</c:v>
                </c:pt>
                <c:pt idx="96">
                  <c:v>183.25971882562519</c:v>
                </c:pt>
                <c:pt idx="97">
                  <c:v>184.82635224407974</c:v>
                </c:pt>
                <c:pt idx="98">
                  <c:v>191.03062548544554</c:v>
                </c:pt>
                <c:pt idx="99">
                  <c:v>195.58075772618844</c:v>
                </c:pt>
                <c:pt idx="100">
                  <c:v>190.8061391941774</c:v>
                </c:pt>
                <c:pt idx="101">
                  <c:v>199.44350897175877</c:v>
                </c:pt>
                <c:pt idx="102">
                  <c:v>202.3433422403923</c:v>
                </c:pt>
                <c:pt idx="103">
                  <c:v>202.87654591259536</c:v>
                </c:pt>
                <c:pt idx="104">
                  <c:v>208.6046428816702</c:v>
                </c:pt>
                <c:pt idx="105">
                  <c:v>210.79989027524718</c:v>
                </c:pt>
                <c:pt idx="106">
                  <c:v>217.05672172407503</c:v>
                </c:pt>
                <c:pt idx="107">
                  <c:v>223.17706613831675</c:v>
                </c:pt>
                <c:pt idx="108">
                  <c:v>228.92629142091255</c:v>
                </c:pt>
                <c:pt idx="109">
                  <c:v>252.74420244890425</c:v>
                </c:pt>
                <c:pt idx="110">
                  <c:v>254.9053447320774</c:v>
                </c:pt>
                <c:pt idx="111">
                  <c:v>260.39709434093987</c:v>
                </c:pt>
                <c:pt idx="112">
                  <c:v>270.35678637168786</c:v>
                </c:pt>
                <c:pt idx="113">
                  <c:v>269.36945296261791</c:v>
                </c:pt>
                <c:pt idx="114">
                  <c:v>269.3427982539705</c:v>
                </c:pt>
                <c:pt idx="115">
                  <c:v>273.87098257365358</c:v>
                </c:pt>
                <c:pt idx="116">
                  <c:v>275.47274197370592</c:v>
                </c:pt>
                <c:pt idx="117">
                  <c:v>281.93603497415882</c:v>
                </c:pt>
                <c:pt idx="118">
                  <c:v>286.09304307182987</c:v>
                </c:pt>
                <c:pt idx="119">
                  <c:v>283.39553241612401</c:v>
                </c:pt>
                <c:pt idx="120">
                  <c:v>278.31470365257235</c:v>
                </c:pt>
                <c:pt idx="121">
                  <c:v>276.46291569132433</c:v>
                </c:pt>
                <c:pt idx="122">
                  <c:v>274.00169689959131</c:v>
                </c:pt>
                <c:pt idx="123">
                  <c:v>268.87141253308431</c:v>
                </c:pt>
                <c:pt idx="124">
                  <c:v>269.10998053522366</c:v>
                </c:pt>
                <c:pt idx="125">
                  <c:v>257.38072561332802</c:v>
                </c:pt>
                <c:pt idx="126">
                  <c:v>246.194185901417</c:v>
                </c:pt>
                <c:pt idx="127">
                  <c:v>240.83213386610069</c:v>
                </c:pt>
                <c:pt idx="128">
                  <c:v>244.30508947501107</c:v>
                </c:pt>
                <c:pt idx="129">
                  <c:v>240.65971685523539</c:v>
                </c:pt>
                <c:pt idx="130">
                  <c:v>232.99016465863249</c:v>
                </c:pt>
                <c:pt idx="131">
                  <c:v>224.72522306292311</c:v>
                </c:pt>
                <c:pt idx="132">
                  <c:v>221.05582392132254</c:v>
                </c:pt>
                <c:pt idx="133">
                  <c:v>221.91204894679461</c:v>
                </c:pt>
                <c:pt idx="134">
                  <c:v>223.62236918019462</c:v>
                </c:pt>
                <c:pt idx="135">
                  <c:v>219.51610340458987</c:v>
                </c:pt>
                <c:pt idx="136">
                  <c:v>209.54679697568224</c:v>
                </c:pt>
                <c:pt idx="137">
                  <c:v>212.9001194828727</c:v>
                </c:pt>
                <c:pt idx="138">
                  <c:v>210.98451376180603</c:v>
                </c:pt>
                <c:pt idx="139">
                  <c:v>215.63752252658375</c:v>
                </c:pt>
                <c:pt idx="140">
                  <c:v>219.80074854118772</c:v>
                </c:pt>
                <c:pt idx="141">
                  <c:v>215.58486502995888</c:v>
                </c:pt>
                <c:pt idx="142">
                  <c:v>219.86885446328145</c:v>
                </c:pt>
                <c:pt idx="143">
                  <c:v>216.93628049812119</c:v>
                </c:pt>
                <c:pt idx="144">
                  <c:v>216.94326281028958</c:v>
                </c:pt>
                <c:pt idx="145">
                  <c:v>213.0897050639264</c:v>
                </c:pt>
                <c:pt idx="146">
                  <c:v>208.95319861995577</c:v>
                </c:pt>
                <c:pt idx="147">
                  <c:v>208.27335741624688</c:v>
                </c:pt>
                <c:pt idx="148">
                  <c:v>200.16196026009277</c:v>
                </c:pt>
                <c:pt idx="149">
                  <c:v>201.59247373535217</c:v>
                </c:pt>
                <c:pt idx="150">
                  <c:v>206.36713421779004</c:v>
                </c:pt>
                <c:pt idx="151">
                  <c:v>205.80687699185313</c:v>
                </c:pt>
                <c:pt idx="152">
                  <c:v>203.32112994924447</c:v>
                </c:pt>
                <c:pt idx="153">
                  <c:v>205.97595645624236</c:v>
                </c:pt>
                <c:pt idx="154">
                  <c:v>208.23686040486623</c:v>
                </c:pt>
                <c:pt idx="155">
                  <c:v>215.47660535714797</c:v>
                </c:pt>
                <c:pt idx="156">
                  <c:v>217.92244075449776</c:v>
                </c:pt>
                <c:pt idx="157">
                  <c:v>218.83417294935364</c:v>
                </c:pt>
                <c:pt idx="158">
                  <c:v>219.40171401179362</c:v>
                </c:pt>
                <c:pt idx="159">
                  <c:v>223.87669934563479</c:v>
                </c:pt>
                <c:pt idx="160">
                  <c:v>225.70963108452474</c:v>
                </c:pt>
                <c:pt idx="161">
                  <c:v>218.85281778935149</c:v>
                </c:pt>
                <c:pt idx="162">
                  <c:v>203.2632661202089</c:v>
                </c:pt>
                <c:pt idx="163">
                  <c:v>192.06864642509225</c:v>
                </c:pt>
                <c:pt idx="164">
                  <c:v>197.28050777707827</c:v>
                </c:pt>
                <c:pt idx="165">
                  <c:v>203.25624590604309</c:v>
                </c:pt>
                <c:pt idx="166">
                  <c:v>214.00113038080886</c:v>
                </c:pt>
                <c:pt idx="167">
                  <c:v>215.1356524841037</c:v>
                </c:pt>
                <c:pt idx="168">
                  <c:v>220.34178920610907</c:v>
                </c:pt>
                <c:pt idx="169">
                  <c:v>222.11333536504009</c:v>
                </c:pt>
                <c:pt idx="170">
                  <c:v>220.49670814665768</c:v>
                </c:pt>
                <c:pt idx="171">
                  <c:v>224.41255141425324</c:v>
                </c:pt>
                <c:pt idx="172">
                  <c:v>230.93922509105462</c:v>
                </c:pt>
                <c:pt idx="173">
                  <c:v>240.77021918967353</c:v>
                </c:pt>
                <c:pt idx="174">
                  <c:v>254.76859441192587</c:v>
                </c:pt>
                <c:pt idx="175">
                  <c:v>262.20195327215998</c:v>
                </c:pt>
                <c:pt idx="176">
                  <c:v>275.78910446450624</c:v>
                </c:pt>
                <c:pt idx="177">
                  <c:v>287.65115049245873</c:v>
                </c:pt>
                <c:pt idx="178">
                  <c:v>283.32300228133198</c:v>
                </c:pt>
                <c:pt idx="179">
                  <c:v>290.9705898977079</c:v>
                </c:pt>
                <c:pt idx="180">
                  <c:v>292.94616815963263</c:v>
                </c:pt>
                <c:pt idx="181">
                  <c:v>293.23261880696833</c:v>
                </c:pt>
                <c:pt idx="182">
                  <c:v>294.15524877244576</c:v>
                </c:pt>
                <c:pt idx="183">
                  <c:v>286.95240853139217</c:v>
                </c:pt>
                <c:pt idx="184">
                  <c:v>286.07868719049645</c:v>
                </c:pt>
                <c:pt idx="185">
                  <c:v>291.58158048639388</c:v>
                </c:pt>
                <c:pt idx="186">
                  <c:v>301.11768944026136</c:v>
                </c:pt>
                <c:pt idx="187">
                  <c:v>293.93238212581537</c:v>
                </c:pt>
                <c:pt idx="188">
                  <c:v>309.17979962963841</c:v>
                </c:pt>
                <c:pt idx="189">
                  <c:v>316.54130767099912</c:v>
                </c:pt>
                <c:pt idx="190">
                  <c:v>322.76710232023316</c:v>
                </c:pt>
                <c:pt idx="191">
                  <c:v>329.32175799099065</c:v>
                </c:pt>
                <c:pt idx="192">
                  <c:v>336.49596594507852</c:v>
                </c:pt>
                <c:pt idx="193">
                  <c:v>346.94812275038561</c:v>
                </c:pt>
                <c:pt idx="194">
                  <c:v>361.47614469188539</c:v>
                </c:pt>
                <c:pt idx="195">
                  <c:v>364.61223577459407</c:v>
                </c:pt>
                <c:pt idx="196">
                  <c:v>372.6352595861245</c:v>
                </c:pt>
                <c:pt idx="197">
                  <c:v>380.49666907483925</c:v>
                </c:pt>
                <c:pt idx="198">
                  <c:v>383.23441635430379</c:v>
                </c:pt>
                <c:pt idx="199">
                  <c:v>383.11721604977942</c:v>
                </c:pt>
                <c:pt idx="200">
                  <c:v>386.63375808809241</c:v>
                </c:pt>
                <c:pt idx="201">
                  <c:v>387.92361862013962</c:v>
                </c:pt>
                <c:pt idx="202">
                  <c:v>400.05388464375596</c:v>
                </c:pt>
                <c:pt idx="203">
                  <c:v>400.69586160020754</c:v>
                </c:pt>
                <c:pt idx="204">
                  <c:v>397.01767280835776</c:v>
                </c:pt>
                <c:pt idx="205">
                  <c:v>394.60482464750777</c:v>
                </c:pt>
                <c:pt idx="206">
                  <c:v>393.60479598752232</c:v>
                </c:pt>
                <c:pt idx="207">
                  <c:v>398.04562753416081</c:v>
                </c:pt>
                <c:pt idx="208">
                  <c:v>402.63447155191869</c:v>
                </c:pt>
                <c:pt idx="209">
                  <c:v>402.89934612797265</c:v>
                </c:pt>
                <c:pt idx="210">
                  <c:v>412.74271621298846</c:v>
                </c:pt>
                <c:pt idx="211">
                  <c:v>419.79484938899952</c:v>
                </c:pt>
                <c:pt idx="212">
                  <c:v>419.57739913678535</c:v>
                </c:pt>
                <c:pt idx="213">
                  <c:v>423.66639870684202</c:v>
                </c:pt>
                <c:pt idx="214">
                  <c:v>421.16198594997439</c:v>
                </c:pt>
                <c:pt idx="215">
                  <c:v>426.00790025220226</c:v>
                </c:pt>
                <c:pt idx="216">
                  <c:v>424.47674071064284</c:v>
                </c:pt>
                <c:pt idx="217">
                  <c:v>425.21623977741001</c:v>
                </c:pt>
                <c:pt idx="218">
                  <c:v>431.0521600320273</c:v>
                </c:pt>
                <c:pt idx="219">
                  <c:v>430.38591216555267</c:v>
                </c:pt>
                <c:pt idx="220">
                  <c:v>430.20673870415885</c:v>
                </c:pt>
                <c:pt idx="221">
                  <c:v>431.26975128408719</c:v>
                </c:pt>
                <c:pt idx="222">
                  <c:v>422.22430798260763</c:v>
                </c:pt>
                <c:pt idx="223">
                  <c:v>421.70382873492861</c:v>
                </c:pt>
                <c:pt idx="224">
                  <c:v>424.22805094150704</c:v>
                </c:pt>
                <c:pt idx="225">
                  <c:v>431.67307484325858</c:v>
                </c:pt>
                <c:pt idx="226">
                  <c:v>441.57956937402128</c:v>
                </c:pt>
                <c:pt idx="227">
                  <c:v>454.82539817490243</c:v>
                </c:pt>
                <c:pt idx="228">
                  <c:v>468.36585274592761</c:v>
                </c:pt>
                <c:pt idx="229">
                  <c:v>486.3628161158851</c:v>
                </c:pt>
                <c:pt idx="230">
                  <c:v>516.74675855127282</c:v>
                </c:pt>
                <c:pt idx="231">
                  <c:v>510.1996713493586</c:v>
                </c:pt>
                <c:pt idx="232">
                  <c:v>507.259814169241</c:v>
                </c:pt>
                <c:pt idx="233">
                  <c:v>551.13497325214723</c:v>
                </c:pt>
                <c:pt idx="234">
                  <c:v>574.29654167373008</c:v>
                </c:pt>
                <c:pt idx="235">
                  <c:v>567.03787691969183</c:v>
                </c:pt>
                <c:pt idx="236">
                  <c:v>563.57119720851153</c:v>
                </c:pt>
                <c:pt idx="237">
                  <c:v>539.11427039810098</c:v>
                </c:pt>
                <c:pt idx="238">
                  <c:v>529.9112445574774</c:v>
                </c:pt>
                <c:pt idx="239">
                  <c:v>534.59648996875649</c:v>
                </c:pt>
                <c:pt idx="240">
                  <c:v>551.28605158186133</c:v>
                </c:pt>
                <c:pt idx="241">
                  <c:v>573.89988961027336</c:v>
                </c:pt>
                <c:pt idx="242">
                  <c:v>606.55324601821019</c:v>
                </c:pt>
                <c:pt idx="243">
                  <c:v>613.20230534309928</c:v>
                </c:pt>
                <c:pt idx="244">
                  <c:v>622.97929532677176</c:v>
                </c:pt>
                <c:pt idx="245">
                  <c:v>609.35499588029063</c:v>
                </c:pt>
                <c:pt idx="246">
                  <c:v>594.83958154416007</c:v>
                </c:pt>
                <c:pt idx="247">
                  <c:v>605.98775502012177</c:v>
                </c:pt>
                <c:pt idx="248">
                  <c:v>612.29139254430049</c:v>
                </c:pt>
                <c:pt idx="249">
                  <c:v>623.8231192704078</c:v>
                </c:pt>
                <c:pt idx="250">
                  <c:v>616.45201647724593</c:v>
                </c:pt>
                <c:pt idx="251">
                  <c:v>621.18805071459735</c:v>
                </c:pt>
                <c:pt idx="252">
                  <c:v>639.38424769230505</c:v>
                </c:pt>
                <c:pt idx="253">
                  <c:v>765.93562537331286</c:v>
                </c:pt>
                <c:pt idx="254">
                  <c:v>749.14480946622757</c:v>
                </c:pt>
                <c:pt idx="255">
                  <c:v>732.32447755601402</c:v>
                </c:pt>
                <c:pt idx="256">
                  <c:v>715.47462285253209</c:v>
                </c:pt>
                <c:pt idx="257">
                  <c:v>698.595240172736</c:v>
                </c:pt>
                <c:pt idx="258">
                  <c:v>681.68632606309575</c:v>
                </c:pt>
                <c:pt idx="259">
                  <c:v>664.74787893448786</c:v>
                </c:pt>
                <c:pt idx="260">
                  <c:v>647.77989921118535</c:v>
                </c:pt>
                <c:pt idx="261">
                  <c:v>630.78238949584659</c:v>
                </c:pt>
                <c:pt idx="262">
                  <c:v>613.75535475271329</c:v>
                </c:pt>
                <c:pt idx="263">
                  <c:v>596.69880251160805</c:v>
                </c:pt>
                <c:pt idx="264">
                  <c:v>579.6127430957788</c:v>
                </c:pt>
                <c:pt idx="265">
                  <c:v>580.13439582239857</c:v>
                </c:pt>
                <c:pt idx="266">
                  <c:v>565.05725944879725</c:v>
                </c:pt>
                <c:pt idx="267">
                  <c:v>531.65031422384186</c:v>
                </c:pt>
                <c:pt idx="268">
                  <c:v>517.58352402629157</c:v>
                </c:pt>
                <c:pt idx="269">
                  <c:v>496.48337015337529</c:v>
                </c:pt>
                <c:pt idx="270">
                  <c:v>483.44124384883872</c:v>
                </c:pt>
                <c:pt idx="271">
                  <c:v>481.71636167320548</c:v>
                </c:pt>
                <c:pt idx="272">
                  <c:v>494.58079102302912</c:v>
                </c:pt>
                <c:pt idx="273">
                  <c:v>522.61711171486218</c:v>
                </c:pt>
                <c:pt idx="274">
                  <c:v>521.46271690895173</c:v>
                </c:pt>
                <c:pt idx="275">
                  <c:v>502.95973454996232</c:v>
                </c:pt>
                <c:pt idx="276">
                  <c:v>494.1901203457449</c:v>
                </c:pt>
                <c:pt idx="277">
                  <c:v>487.03370057699232</c:v>
                </c:pt>
                <c:pt idx="278">
                  <c:v>485.29841859704686</c:v>
                </c:pt>
                <c:pt idx="279">
                  <c:v>483.01576581990565</c:v>
                </c:pt>
                <c:pt idx="280">
                  <c:v>480.72866101520111</c:v>
                </c:pt>
                <c:pt idx="281">
                  <c:v>478.98194224566987</c:v>
                </c:pt>
                <c:pt idx="282">
                  <c:v>478.3223746514231</c:v>
                </c:pt>
                <c:pt idx="283">
                  <c:v>470.56567177187185</c:v>
                </c:pt>
                <c:pt idx="284">
                  <c:v>472.08172839955216</c:v>
                </c:pt>
                <c:pt idx="285">
                  <c:v>497.65797764816597</c:v>
                </c:pt>
                <c:pt idx="286">
                  <c:v>508.50554177171699</c:v>
                </c:pt>
                <c:pt idx="287">
                  <c:v>509.5110780289948</c:v>
                </c:pt>
                <c:pt idx="288">
                  <c:v>503.93751214951726</c:v>
                </c:pt>
                <c:pt idx="289">
                  <c:v>515.91685124207879</c:v>
                </c:pt>
                <c:pt idx="290">
                  <c:v>541.10333311157876</c:v>
                </c:pt>
                <c:pt idx="291">
                  <c:v>550.3896459954866</c:v>
                </c:pt>
                <c:pt idx="292">
                  <c:v>555.28884596840692</c:v>
                </c:pt>
                <c:pt idx="293">
                  <c:v>556.89058845793534</c:v>
                </c:pt>
                <c:pt idx="294">
                  <c:v>550.77390994270013</c:v>
                </c:pt>
                <c:pt idx="295">
                  <c:v>540.23031022707517</c:v>
                </c:pt>
                <c:pt idx="296">
                  <c:v>546.79319278087144</c:v>
                </c:pt>
                <c:pt idx="297">
                  <c:v>547.28530784098518</c:v>
                </c:pt>
                <c:pt idx="298">
                  <c:v>538.92282994202992</c:v>
                </c:pt>
                <c:pt idx="299">
                  <c:v>524.45233942022514</c:v>
                </c:pt>
                <c:pt idx="300">
                  <c:v>511.6198198953818</c:v>
                </c:pt>
                <c:pt idx="301">
                  <c:v>506.53220574265043</c:v>
                </c:pt>
                <c:pt idx="302">
                  <c:v>491.44005396592564</c:v>
                </c:pt>
                <c:pt idx="303">
                  <c:v>477.98911569648226</c:v>
                </c:pt>
                <c:pt idx="304">
                  <c:v>448.38574981317669</c:v>
                </c:pt>
                <c:pt idx="305">
                  <c:v>423.18770946482829</c:v>
                </c:pt>
                <c:pt idx="306">
                  <c:v>409.64489021334316</c:v>
                </c:pt>
                <c:pt idx="307">
                  <c:v>410.0135715035168</c:v>
                </c:pt>
                <c:pt idx="308">
                  <c:v>410.38258460765172</c:v>
                </c:pt>
                <c:pt idx="309">
                  <c:v>410.75192982438114</c:v>
                </c:pt>
                <c:pt idx="310">
                  <c:v>404.4148855631982</c:v>
                </c:pt>
                <c:pt idx="311">
                  <c:v>404.77885983783693</c:v>
                </c:pt>
                <c:pt idx="312">
                  <c:v>397.86485494153641</c:v>
                </c:pt>
                <c:pt idx="313">
                  <c:v>398.22293417440125</c:v>
                </c:pt>
                <c:pt idx="314">
                  <c:v>405.87231541736344</c:v>
                </c:pt>
                <c:pt idx="315">
                  <c:v>406.23760138203374</c:v>
                </c:pt>
                <c:pt idx="316">
                  <c:v>406.603216104865</c:v>
                </c:pt>
                <c:pt idx="317">
                  <c:v>399.65804948196671</c:v>
                </c:pt>
                <c:pt idx="318">
                  <c:v>393.26335339849703</c:v>
                </c:pt>
                <c:pt idx="319">
                  <c:v>386.29385994451479</c:v>
                </c:pt>
                <c:pt idx="320">
                  <c:v>386.64152525677179</c:v>
                </c:pt>
                <c:pt idx="321">
                  <c:v>380.21765698695941</c:v>
                </c:pt>
                <c:pt idx="322">
                  <c:v>380.5598537033685</c:v>
                </c:pt>
                <c:pt idx="323">
                  <c:v>387.68600667733654</c:v>
                </c:pt>
                <c:pt idx="324">
                  <c:v>388.03492492467421</c:v>
                </c:pt>
                <c:pt idx="325">
                  <c:v>381.58790597049637</c:v>
                </c:pt>
                <c:pt idx="326">
                  <c:v>381.93133591396423</c:v>
                </c:pt>
                <c:pt idx="327">
                  <c:v>382.27507494512651</c:v>
                </c:pt>
                <c:pt idx="328">
                  <c:v>403.62964382592571</c:v>
                </c:pt>
                <c:pt idx="329">
                  <c:v>403.99291138129684</c:v>
                </c:pt>
                <c:pt idx="330">
                  <c:v>404.35650587825614</c:v>
                </c:pt>
                <c:pt idx="331">
                  <c:v>412.12370562014809</c:v>
                </c:pt>
                <c:pt idx="332">
                  <c:v>419.33496310125156</c:v>
                </c:pt>
                <c:pt idx="333">
                  <c:v>427.12980246651409</c:v>
                </c:pt>
                <c:pt idx="334">
                  <c:v>434.36763448959016</c:v>
                </c:pt>
                <c:pt idx="335">
                  <c:v>442.19016197198329</c:v>
                </c:pt>
                <c:pt idx="336">
                  <c:v>442.5881340773671</c:v>
                </c:pt>
                <c:pt idx="337">
                  <c:v>435.54107870524268</c:v>
                </c:pt>
                <c:pt idx="338">
                  <c:v>435.93306662125707</c:v>
                </c:pt>
                <c:pt idx="339">
                  <c:v>436.32540732724652</c:v>
                </c:pt>
                <c:pt idx="340">
                  <c:v>436.71810114072281</c:v>
                </c:pt>
                <c:pt idx="341">
                  <c:v>437.11114837948344</c:v>
                </c:pt>
                <c:pt idx="342">
                  <c:v>437.50454936161191</c:v>
                </c:pt>
                <c:pt idx="343">
                  <c:v>437.89830440547803</c:v>
                </c:pt>
                <c:pt idx="344">
                  <c:v>429.64779625423682</c:v>
                </c:pt>
                <c:pt idx="345">
                  <c:v>421.38264874459367</c:v>
                </c:pt>
                <c:pt idx="346">
                  <c:v>421.7618940429179</c:v>
                </c:pt>
                <c:pt idx="347">
                  <c:v>422.1414806628336</c:v>
                </c:pt>
                <c:pt idx="348">
                  <c:v>422.52140891153101</c:v>
                </c:pt>
                <c:pt idx="349">
                  <c:v>414.21923882126532</c:v>
                </c:pt>
                <c:pt idx="350">
                  <c:v>414.59203703511304</c:v>
                </c:pt>
                <c:pt idx="351">
                  <c:v>406.26768809707391</c:v>
                </c:pt>
                <c:pt idx="352">
                  <c:v>397.92862569892117</c:v>
                </c:pt>
                <c:pt idx="353">
                  <c:v>389.57484383056243</c:v>
                </c:pt>
                <c:pt idx="354">
                  <c:v>381.20633709457832</c:v>
                </c:pt>
                <c:pt idx="355">
                  <c:v>381.54942362522979</c:v>
                </c:pt>
                <c:pt idx="356">
                  <c:v>381.8928189345034</c:v>
                </c:pt>
                <c:pt idx="357">
                  <c:v>399.72059802735515</c:v>
                </c:pt>
                <c:pt idx="358">
                  <c:v>400.08034743302443</c:v>
                </c:pt>
                <c:pt idx="359">
                  <c:v>391.6813941121809</c:v>
                </c:pt>
                <c:pt idx="360">
                  <c:v>400.80018013190971</c:v>
                </c:pt>
                <c:pt idx="361">
                  <c:v>401.16090116381594</c:v>
                </c:pt>
                <c:pt idx="362">
                  <c:v>410.30463009220693</c:v>
                </c:pt>
                <c:pt idx="363">
                  <c:v>410.67390514970327</c:v>
                </c:pt>
                <c:pt idx="364">
                  <c:v>402.24440061200016</c:v>
                </c:pt>
                <c:pt idx="365">
                  <c:v>402.60642144547262</c:v>
                </c:pt>
                <c:pt idx="366">
                  <c:v>402.96876809848084</c:v>
                </c:pt>
                <c:pt idx="367">
                  <c:v>403.33144086426307</c:v>
                </c:pt>
                <c:pt idx="368">
                  <c:v>403.69444003632157</c:v>
                </c:pt>
                <c:pt idx="369">
                  <c:v>421.73406678937357</c:v>
                </c:pt>
                <c:pt idx="370">
                  <c:v>422.11362836470073</c:v>
                </c:pt>
                <c:pt idx="371">
                  <c:v>413.63825783144574</c:v>
                </c:pt>
                <c:pt idx="372">
                  <c:v>414.01053316114184</c:v>
                </c:pt>
                <c:pt idx="373">
                  <c:v>414.38314353944253</c:v>
                </c:pt>
                <c:pt idx="374">
                  <c:v>414.75608926789232</c:v>
                </c:pt>
                <c:pt idx="375">
                  <c:v>415.12937064830703</c:v>
                </c:pt>
                <c:pt idx="376">
                  <c:v>415.50298798277419</c:v>
                </c:pt>
                <c:pt idx="377">
                  <c:v>415.87694157365314</c:v>
                </c:pt>
                <c:pt idx="378">
                  <c:v>416.25123172357542</c:v>
                </c:pt>
                <c:pt idx="379">
                  <c:v>425.54447065270853</c:v>
                </c:pt>
                <c:pt idx="380">
                  <c:v>443.78195627723693</c:v>
                </c:pt>
                <c:pt idx="381">
                  <c:v>453.11781249349781</c:v>
                </c:pt>
                <c:pt idx="382">
                  <c:v>462.47068772652324</c:v>
                </c:pt>
                <c:pt idx="383">
                  <c:v>453.93323017187282</c:v>
                </c:pt>
                <c:pt idx="384">
                  <c:v>454.34177106412051</c:v>
                </c:pt>
                <c:pt idx="385">
                  <c:v>472.68914078862741</c:v>
                </c:pt>
                <c:pt idx="386">
                  <c:v>475.50880506194125</c:v>
                </c:pt>
                <c:pt idx="387">
                  <c:v>473.54032692054619</c:v>
                </c:pt>
                <c:pt idx="388">
                  <c:v>464.97193520806604</c:v>
                </c:pt>
                <c:pt idx="389">
                  <c:v>465.39041095880168</c:v>
                </c:pt>
                <c:pt idx="390">
                  <c:v>465.80926333862112</c:v>
                </c:pt>
                <c:pt idx="391">
                  <c:v>477.65169650411968</c:v>
                </c:pt>
                <c:pt idx="392">
                  <c:v>484.70148498468819</c:v>
                </c:pt>
                <c:pt idx="393">
                  <c:v>494.1733808848972</c:v>
                </c:pt>
                <c:pt idx="394">
                  <c:v>503.66247159619883</c:v>
                </c:pt>
                <c:pt idx="395">
                  <c:v>513.16877127452756</c:v>
                </c:pt>
                <c:pt idx="396">
                  <c:v>504.56895415649842</c:v>
                </c:pt>
                <c:pt idx="397">
                  <c:v>573.07536272670086</c:v>
                </c:pt>
                <c:pt idx="398">
                  <c:v>540.19295502379748</c:v>
                </c:pt>
                <c:pt idx="399">
                  <c:v>472.86665523139879</c:v>
                </c:pt>
                <c:pt idx="400">
                  <c:v>426.21047029591415</c:v>
                </c:pt>
                <c:pt idx="401">
                  <c:v>432.14898716720944</c:v>
                </c:pt>
                <c:pt idx="402">
                  <c:v>429.90587783374843</c:v>
                </c:pt>
                <c:pt idx="403">
                  <c:v>416.78167954470177</c:v>
                </c:pt>
                <c:pt idx="404">
                  <c:v>434.48267506758128</c:v>
                </c:pt>
                <c:pt idx="405">
                  <c:v>471.88394840098726</c:v>
                </c:pt>
                <c:pt idx="406">
                  <c:v>479.34469484492701</c:v>
                </c:pt>
                <c:pt idx="407">
                  <c:v>485.02250144519223</c:v>
                </c:pt>
                <c:pt idx="408">
                  <c:v>482.95770986523775</c:v>
                </c:pt>
                <c:pt idx="409">
                  <c:v>479.22130477121402</c:v>
                </c:pt>
                <c:pt idx="410">
                  <c:v>445.09866523900433</c:v>
                </c:pt>
                <c:pt idx="411">
                  <c:v>426.06266857245606</c:v>
                </c:pt>
                <c:pt idx="412">
                  <c:v>379.64621449503551</c:v>
                </c:pt>
                <c:pt idx="413">
                  <c:v>416.87100667999704</c:v>
                </c:pt>
                <c:pt idx="414">
                  <c:v>450.73551547331414</c:v>
                </c:pt>
                <c:pt idx="415">
                  <c:v>469.00635976315561</c:v>
                </c:pt>
                <c:pt idx="416">
                  <c:v>475.42164264868285</c:v>
                </c:pt>
                <c:pt idx="417">
                  <c:v>497.1588919694633</c:v>
                </c:pt>
                <c:pt idx="418">
                  <c:v>509.6230081850797</c:v>
                </c:pt>
                <c:pt idx="419">
                  <c:v>520.03132579088026</c:v>
                </c:pt>
                <c:pt idx="420">
                  <c:v>517.39425880320721</c:v>
                </c:pt>
                <c:pt idx="421">
                  <c:v>519.72109489882507</c:v>
                </c:pt>
                <c:pt idx="422">
                  <c:v>537.10150040893814</c:v>
                </c:pt>
                <c:pt idx="423">
                  <c:v>535.55660953788004</c:v>
                </c:pt>
                <c:pt idx="424">
                  <c:v>547.29175145744216</c:v>
                </c:pt>
                <c:pt idx="425">
                  <c:v>566.2770488026398</c:v>
                </c:pt>
                <c:pt idx="426">
                  <c:v>570.29196651970983</c:v>
                </c:pt>
                <c:pt idx="427">
                  <c:v>592.61795841614935</c:v>
                </c:pt>
                <c:pt idx="428">
                  <c:v>614.45994857836138</c:v>
                </c:pt>
                <c:pt idx="429">
                  <c:v>621.92628549266385</c:v>
                </c:pt>
                <c:pt idx="430">
                  <c:v>617.90260011278497</c:v>
                </c:pt>
                <c:pt idx="431">
                  <c:v>641.58866143268096</c:v>
                </c:pt>
                <c:pt idx="432">
                  <c:v>640.71556538320283</c:v>
                </c:pt>
                <c:pt idx="433">
                  <c:v>673.10497713141751</c:v>
                </c:pt>
                <c:pt idx="434">
                  <c:v>684.88359645399544</c:v>
                </c:pt>
                <c:pt idx="435">
                  <c:v>690.11999492942891</c:v>
                </c:pt>
                <c:pt idx="436">
                  <c:v>673.87618691348757</c:v>
                </c:pt>
                <c:pt idx="437">
                  <c:v>679.47100256287331</c:v>
                </c:pt>
                <c:pt idx="438">
                  <c:v>711.36237431127586</c:v>
                </c:pt>
                <c:pt idx="439">
                  <c:v>712.93982622853332</c:v>
                </c:pt>
                <c:pt idx="440">
                  <c:v>749.59227057866281</c:v>
                </c:pt>
                <c:pt idx="441">
                  <c:v>756.49458822553868</c:v>
                </c:pt>
                <c:pt idx="442">
                  <c:v>739.05830435079838</c:v>
                </c:pt>
                <c:pt idx="443">
                  <c:v>743.23809196526008</c:v>
                </c:pt>
                <c:pt idx="444">
                  <c:v>762.36101804717146</c:v>
                </c:pt>
                <c:pt idx="445">
                  <c:v>808.52797057110138</c:v>
                </c:pt>
                <c:pt idx="446">
                  <c:v>841.77297893580919</c:v>
                </c:pt>
                <c:pt idx="447">
                  <c:v>912.08353398354825</c:v>
                </c:pt>
                <c:pt idx="448">
                  <c:v>879.33826670433257</c:v>
                </c:pt>
                <c:pt idx="449">
                  <c:v>874.4432298448246</c:v>
                </c:pt>
                <c:pt idx="450">
                  <c:v>824.36265088316031</c:v>
                </c:pt>
                <c:pt idx="451">
                  <c:v>838.4474833090602</c:v>
                </c:pt>
                <c:pt idx="452">
                  <c:v>846.84819656334082</c:v>
                </c:pt>
                <c:pt idx="453">
                  <c:v>864.21815785156457</c:v>
                </c:pt>
                <c:pt idx="454">
                  <c:v>853.33690589390562</c:v>
                </c:pt>
                <c:pt idx="455">
                  <c:v>849.31633394440917</c:v>
                </c:pt>
                <c:pt idx="456">
                  <c:v>873.7308748991743</c:v>
                </c:pt>
                <c:pt idx="457">
                  <c:v>902.66706008515473</c:v>
                </c:pt>
                <c:pt idx="458">
                  <c:v>949.8205556626317</c:v>
                </c:pt>
                <c:pt idx="459">
                  <c:v>974.50589580206247</c:v>
                </c:pt>
                <c:pt idx="460">
                  <c:v>949.41472398428198</c:v>
                </c:pt>
                <c:pt idx="461">
                  <c:v>926.01125106383063</c:v>
                </c:pt>
                <c:pt idx="462">
                  <c:v>895.42710479673678</c:v>
                </c:pt>
                <c:pt idx="463">
                  <c:v>916.92873797560355</c:v>
                </c:pt>
                <c:pt idx="464">
                  <c:v>906.62140332976344</c:v>
                </c:pt>
                <c:pt idx="465">
                  <c:v>886.64014941541302</c:v>
                </c:pt>
                <c:pt idx="466">
                  <c:v>885.27882045322099</c:v>
                </c:pt>
                <c:pt idx="467">
                  <c:v>868.57486426531216</c:v>
                </c:pt>
                <c:pt idx="468">
                  <c:v>898.80505542377443</c:v>
                </c:pt>
                <c:pt idx="469">
                  <c:v>940.06877235168304</c:v>
                </c:pt>
                <c:pt idx="470">
                  <c:v>951.30276670001399</c:v>
                </c:pt>
                <c:pt idx="471">
                  <c:v>965.32194219449366</c:v>
                </c:pt>
                <c:pt idx="472">
                  <c:v>946.09494596792388</c:v>
                </c:pt>
                <c:pt idx="473">
                  <c:v>994.58875502718899</c:v>
                </c:pt>
                <c:pt idx="474">
                  <c:v>985.68767881560302</c:v>
                </c:pt>
                <c:pt idx="475">
                  <c:v>1025.0477116533636</c:v>
                </c:pt>
                <c:pt idx="476">
                  <c:v>1043.7390513597124</c:v>
                </c:pt>
                <c:pt idx="477">
                  <c:v>1061.3769764196325</c:v>
                </c:pt>
                <c:pt idx="478">
                  <c:v>1066.9346048975183</c:v>
                </c:pt>
                <c:pt idx="479">
                  <c:v>1029.8568873239167</c:v>
                </c:pt>
                <c:pt idx="480">
                  <c:v>1043.5916416360265</c:v>
                </c:pt>
                <c:pt idx="481">
                  <c:v>1103.4478949877332</c:v>
                </c:pt>
                <c:pt idx="482">
                  <c:v>1107.3238909194947</c:v>
                </c:pt>
                <c:pt idx="483">
                  <c:v>1093.4783879466379</c:v>
                </c:pt>
                <c:pt idx="484">
                  <c:v>1087.2987742494552</c:v>
                </c:pt>
                <c:pt idx="485">
                  <c:v>1068.6837969301305</c:v>
                </c:pt>
                <c:pt idx="486">
                  <c:v>1034.615104545654</c:v>
                </c:pt>
                <c:pt idx="487">
                  <c:v>1073.8510289703272</c:v>
                </c:pt>
                <c:pt idx="488">
                  <c:v>1010.217337014759</c:v>
                </c:pt>
                <c:pt idx="489">
                  <c:v>1032.1129006578094</c:v>
                </c:pt>
                <c:pt idx="490">
                  <c:v>1061.7108909201056</c:v>
                </c:pt>
                <c:pt idx="491">
                  <c:v>1112.0754575590765</c:v>
                </c:pt>
                <c:pt idx="492">
                  <c:v>1203.4833379547445</c:v>
                </c:pt>
                <c:pt idx="493">
                  <c:v>1267.4153083281437</c:v>
                </c:pt>
                <c:pt idx="494">
                  <c:v>1361.3767413893918</c:v>
                </c:pt>
                <c:pt idx="495">
                  <c:v>1436.4431811865288</c:v>
                </c:pt>
                <c:pt idx="496">
                  <c:v>1477.394120684897</c:v>
                </c:pt>
                <c:pt idx="497">
                  <c:v>1488.5636366589013</c:v>
                </c:pt>
                <c:pt idx="498">
                  <c:v>1537.7786196104928</c:v>
                </c:pt>
                <c:pt idx="499">
                  <c:v>1467.808440649799</c:v>
                </c:pt>
                <c:pt idx="500">
                  <c:v>1571.6431608640489</c:v>
                </c:pt>
                <c:pt idx="501">
                  <c:v>1628.8238884880491</c:v>
                </c:pt>
                <c:pt idx="502">
                  <c:v>1609.7759138445736</c:v>
                </c:pt>
                <c:pt idx="503">
                  <c:v>1590.6679389694789</c:v>
                </c:pt>
                <c:pt idx="504">
                  <c:v>1753.9717830784905</c:v>
                </c:pt>
                <c:pt idx="505">
                  <c:v>1823.4406013694347</c:v>
                </c:pt>
                <c:pt idx="506">
                  <c:v>1893.7196527888111</c:v>
                </c:pt>
                <c:pt idx="507">
                  <c:v>2174.2533552832952</c:v>
                </c:pt>
                <c:pt idx="508">
                  <c:v>2376.951922272066</c:v>
                </c:pt>
                <c:pt idx="509">
                  <c:v>2329.4680895412762</c:v>
                </c:pt>
                <c:pt idx="510">
                  <c:v>2025.1983709190993</c:v>
                </c:pt>
                <c:pt idx="511">
                  <c:v>1895.1926726307629</c:v>
                </c:pt>
                <c:pt idx="512">
                  <c:v>1767.5682199955124</c:v>
                </c:pt>
                <c:pt idx="513">
                  <c:v>1714.6002239047186</c:v>
                </c:pt>
                <c:pt idx="514">
                  <c:v>1516.0152150252097</c:v>
                </c:pt>
                <c:pt idx="515">
                  <c:v>1584.1844312638993</c:v>
                </c:pt>
                <c:pt idx="516">
                  <c:v>1503.6228047847071</c:v>
                </c:pt>
                <c:pt idx="517">
                  <c:v>1375.3867830516838</c:v>
                </c:pt>
                <c:pt idx="518">
                  <c:v>1380.642983319196</c:v>
                </c:pt>
                <c:pt idx="519">
                  <c:v>1328.7195229705931</c:v>
                </c:pt>
                <c:pt idx="520">
                  <c:v>1426.5777253683336</c:v>
                </c:pt>
                <c:pt idx="521">
                  <c:v>1168.3088130524347</c:v>
                </c:pt>
                <c:pt idx="522">
                  <c:v>1056.6131190493206</c:v>
                </c:pt>
                <c:pt idx="523">
                  <c:v>1145.2556810786127</c:v>
                </c:pt>
                <c:pt idx="524">
                  <c:v>1204.2291379698645</c:v>
                </c:pt>
                <c:pt idx="525">
                  <c:v>1191.2540813751521</c:v>
                </c:pt>
                <c:pt idx="526">
                  <c:v>1147.9908922727498</c:v>
                </c:pt>
                <c:pt idx="527">
                  <c:v>1034.2386919567296</c:v>
                </c:pt>
                <c:pt idx="528">
                  <c:v>1062.9874999893459</c:v>
                </c:pt>
                <c:pt idx="529">
                  <c:v>1089.1724511442028</c:v>
                </c:pt>
                <c:pt idx="530">
                  <c:v>1093.0717089655589</c:v>
                </c:pt>
                <c:pt idx="531">
                  <c:v>1109.3944352000938</c:v>
                </c:pt>
                <c:pt idx="532">
                  <c:v>1162.2806825276277</c:v>
                </c:pt>
                <c:pt idx="533">
                  <c:v>1186.2868591625027</c:v>
                </c:pt>
                <c:pt idx="534">
                  <c:v>1188.211204360947</c:v>
                </c:pt>
                <c:pt idx="535">
                  <c:v>1206.1028579521292</c:v>
                </c:pt>
                <c:pt idx="536">
                  <c:v>1098.0377871090161</c:v>
                </c:pt>
                <c:pt idx="537">
                  <c:v>1018.6219451262912</c:v>
                </c:pt>
                <c:pt idx="538">
                  <c:v>902.11983518817965</c:v>
                </c:pt>
                <c:pt idx="539">
                  <c:v>1004.8070556049755</c:v>
                </c:pt>
                <c:pt idx="540">
                  <c:v>1122.8425709246876</c:v>
                </c:pt>
                <c:pt idx="541">
                  <c:v>1204.478286371927</c:v>
                </c:pt>
                <c:pt idx="542">
                  <c:v>1219.7828175263674</c:v>
                </c:pt>
                <c:pt idx="543">
                  <c:v>1330.0479929748799</c:v>
                </c:pt>
                <c:pt idx="544">
                  <c:v>1397.9153287236461</c:v>
                </c:pt>
                <c:pt idx="545">
                  <c:v>1515.8288825614156</c:v>
                </c:pt>
                <c:pt idx="546">
                  <c:v>1534.6436136628099</c:v>
                </c:pt>
                <c:pt idx="547">
                  <c:v>1657.1164344214158</c:v>
                </c:pt>
                <c:pt idx="548">
                  <c:v>1717.448128983187</c:v>
                </c:pt>
                <c:pt idx="549">
                  <c:v>1698.3604762062114</c:v>
                </c:pt>
                <c:pt idx="550">
                  <c:v>1691.3975010619747</c:v>
                </c:pt>
                <c:pt idx="551">
                  <c:v>1686.1362155409072</c:v>
                </c:pt>
                <c:pt idx="552">
                  <c:v>1768.5335067155302</c:v>
                </c:pt>
                <c:pt idx="553">
                  <c:v>1749.5369497229624</c:v>
                </c:pt>
                <c:pt idx="554">
                  <c:v>1792.1052153388409</c:v>
                </c:pt>
                <c:pt idx="555">
                  <c:v>1840.3892600582453</c:v>
                </c:pt>
                <c:pt idx="556">
                  <c:v>1812.2423100851061</c:v>
                </c:pt>
                <c:pt idx="557">
                  <c:v>1909.131763682861</c:v>
                </c:pt>
                <c:pt idx="558">
                  <c:v>2076.6204071445345</c:v>
                </c:pt>
                <c:pt idx="559">
                  <c:v>1942.3469992987502</c:v>
                </c:pt>
                <c:pt idx="560">
                  <c:v>1891.4473771989828</c:v>
                </c:pt>
                <c:pt idx="561">
                  <c:v>1763.7079176740588</c:v>
                </c:pt>
                <c:pt idx="562">
                  <c:v>1825.6125846265754</c:v>
                </c:pt>
                <c:pt idx="563">
                  <c:v>1515.18639291262</c:v>
                </c:pt>
                <c:pt idx="564">
                  <c:v>1788.1475679111579</c:v>
                </c:pt>
                <c:pt idx="565">
                  <c:v>2065.3733656698159</c:v>
                </c:pt>
                <c:pt idx="566">
                  <c:v>2155.5294224720737</c:v>
                </c:pt>
                <c:pt idx="567">
                  <c:v>2520.2061393661938</c:v>
                </c:pt>
                <c:pt idx="568">
                  <c:v>2318.6099569069697</c:v>
                </c:pt>
                <c:pt idx="569">
                  <c:v>2061.3961959727785</c:v>
                </c:pt>
                <c:pt idx="570">
                  <c:v>1915.2976215071628</c:v>
                </c:pt>
                <c:pt idx="571">
                  <c:v>2136.4731360005358</c:v>
                </c:pt>
                <c:pt idx="572">
                  <c:v>2092.782989183152</c:v>
                </c:pt>
                <c:pt idx="573">
                  <c:v>1814.1887764416533</c:v>
                </c:pt>
                <c:pt idx="574">
                  <c:v>2049.8572632700225</c:v>
                </c:pt>
                <c:pt idx="575">
                  <c:v>1979.4972215672924</c:v>
                </c:pt>
                <c:pt idx="576">
                  <c:v>1974.5946755628181</c:v>
                </c:pt>
                <c:pt idx="577">
                  <c:v>1847.4476712285932</c:v>
                </c:pt>
                <c:pt idx="578">
                  <c:v>1920.4544830424775</c:v>
                </c:pt>
                <c:pt idx="579">
                  <c:v>1864.9391535555078</c:v>
                </c:pt>
                <c:pt idx="580">
                  <c:v>1762.6571760475936</c:v>
                </c:pt>
                <c:pt idx="581">
                  <c:v>1855.5734690152883</c:v>
                </c:pt>
                <c:pt idx="582">
                  <c:v>2056.974783975907</c:v>
                </c:pt>
                <c:pt idx="583">
                  <c:v>1986.0238283094529</c:v>
                </c:pt>
                <c:pt idx="584">
                  <c:v>1668.2155516000219</c:v>
                </c:pt>
                <c:pt idx="585">
                  <c:v>1594.0547669285406</c:v>
                </c:pt>
                <c:pt idx="586">
                  <c:v>1643.7710783987554</c:v>
                </c:pt>
                <c:pt idx="587">
                  <c:v>1634.5221374699834</c:v>
                </c:pt>
                <c:pt idx="588">
                  <c:v>1655.7070595062535</c:v>
                </c:pt>
                <c:pt idx="589">
                  <c:v>1694.9124212178722</c:v>
                </c:pt>
                <c:pt idx="590">
                  <c:v>1633.5852178886221</c:v>
                </c:pt>
                <c:pt idx="591">
                  <c:v>1537.9545701383227</c:v>
                </c:pt>
                <c:pt idx="592">
                  <c:v>1639.4554691336705</c:v>
                </c:pt>
                <c:pt idx="593">
                  <c:v>1702.6880710999696</c:v>
                </c:pt>
                <c:pt idx="594">
                  <c:v>1540.1341451921194</c:v>
                </c:pt>
                <c:pt idx="595">
                  <c:v>1508.5806685092039</c:v>
                </c:pt>
                <c:pt idx="596">
                  <c:v>1272.6262649735863</c:v>
                </c:pt>
                <c:pt idx="597">
                  <c:v>1397.4768884348737</c:v>
                </c:pt>
                <c:pt idx="598">
                  <c:v>1343.1457767404629</c:v>
                </c:pt>
                <c:pt idx="599">
                  <c:v>1410.3033761999093</c:v>
                </c:pt>
                <c:pt idx="600">
                  <c:v>1477.9744254265265</c:v>
                </c:pt>
                <c:pt idx="601">
                  <c:v>1408.8570455783345</c:v>
                </c:pt>
                <c:pt idx="602">
                  <c:v>1531.8210399189743</c:v>
                </c:pt>
                <c:pt idx="603">
                  <c:v>1442.5316582100127</c:v>
                </c:pt>
                <c:pt idx="604">
                  <c:v>1415.8505810568072</c:v>
                </c:pt>
                <c:pt idx="605">
                  <c:v>1396.3646711197171</c:v>
                </c:pt>
                <c:pt idx="606">
                  <c:v>1395.6515694677205</c:v>
                </c:pt>
                <c:pt idx="607">
                  <c:v>1505.3095364196997</c:v>
                </c:pt>
                <c:pt idx="608">
                  <c:v>1557.1165181882609</c:v>
                </c:pt>
                <c:pt idx="609">
                  <c:v>1626.3516786323125</c:v>
                </c:pt>
                <c:pt idx="610">
                  <c:v>1627.1346283912105</c:v>
                </c:pt>
                <c:pt idx="611">
                  <c:v>1662.1870205857156</c:v>
                </c:pt>
                <c:pt idx="612">
                  <c:v>1791.0708693417789</c:v>
                </c:pt>
                <c:pt idx="613">
                  <c:v>1797.2314972315899</c:v>
                </c:pt>
                <c:pt idx="614">
                  <c:v>1666.6204174927529</c:v>
                </c:pt>
                <c:pt idx="615">
                  <c:v>1669.2999912084824</c:v>
                </c:pt>
                <c:pt idx="616">
                  <c:v>1711.8495022485984</c:v>
                </c:pt>
                <c:pt idx="617">
                  <c:v>1801.8945384009678</c:v>
                </c:pt>
                <c:pt idx="618">
                  <c:v>1923.3666241595674</c:v>
                </c:pt>
                <c:pt idx="619">
                  <c:v>2107.9961414657923</c:v>
                </c:pt>
                <c:pt idx="620">
                  <c:v>2102.7624923816043</c:v>
                </c:pt>
                <c:pt idx="621">
                  <c:v>2181.8845150707557</c:v>
                </c:pt>
                <c:pt idx="622">
                  <c:v>2308.7574975423031</c:v>
                </c:pt>
                <c:pt idx="623">
                  <c:v>2103.987129997699</c:v>
                </c:pt>
                <c:pt idx="624">
                  <c:v>2297.1099874125894</c:v>
                </c:pt>
                <c:pt idx="625">
                  <c:v>2497.6985927540445</c:v>
                </c:pt>
                <c:pt idx="626">
                  <c:v>2605.3617363629669</c:v>
                </c:pt>
                <c:pt idx="627">
                  <c:v>2558.3903798301135</c:v>
                </c:pt>
                <c:pt idx="628">
                  <c:v>2528.1356684788852</c:v>
                </c:pt>
                <c:pt idx="629">
                  <c:v>2711.2737634439154</c:v>
                </c:pt>
                <c:pt idx="630">
                  <c:v>2623.9823160312026</c:v>
                </c:pt>
                <c:pt idx="631">
                  <c:v>2667.6880677458839</c:v>
                </c:pt>
                <c:pt idx="632">
                  <c:v>2952.3444107212645</c:v>
                </c:pt>
                <c:pt idx="633">
                  <c:v>3337.1009183485548</c:v>
                </c:pt>
                <c:pt idx="634">
                  <c:v>3451.7162633570806</c:v>
                </c:pt>
                <c:pt idx="635">
                  <c:v>3677.7071293053232</c:v>
                </c:pt>
                <c:pt idx="636">
                  <c:v>4196.4211685319542</c:v>
                </c:pt>
                <c:pt idx="637">
                  <c:v>4155.6218730449937</c:v>
                </c:pt>
                <c:pt idx="638">
                  <c:v>4585.2922333840752</c:v>
                </c:pt>
                <c:pt idx="639">
                  <c:v>4201.257372450792</c:v>
                </c:pt>
                <c:pt idx="640">
                  <c:v>4182.8159819217572</c:v>
                </c:pt>
                <c:pt idx="641">
                  <c:v>4614.1948046765547</c:v>
                </c:pt>
                <c:pt idx="642">
                  <c:v>5037.2254179848978</c:v>
                </c:pt>
                <c:pt idx="643">
                  <c:v>5438.0986941087576</c:v>
                </c:pt>
                <c:pt idx="644">
                  <c:v>5781.1186093433862</c:v>
                </c:pt>
                <c:pt idx="645">
                  <c:v>6169.3002330176814</c:v>
                </c:pt>
                <c:pt idx="646">
                  <c:v>6321.8445302545879</c:v>
                </c:pt>
                <c:pt idx="647">
                  <c:v>5899.9440448414498</c:v>
                </c:pt>
                <c:pt idx="648">
                  <c:v>5564.0253497388812</c:v>
                </c:pt>
                <c:pt idx="649">
                  <c:v>4690.7659783891822</c:v>
                </c:pt>
                <c:pt idx="650">
                  <c:v>4752.5482304920388</c:v>
                </c:pt>
                <c:pt idx="651">
                  <c:v>5065.8162945588583</c:v>
                </c:pt>
                <c:pt idx="652">
                  <c:v>5129.9072597107024</c:v>
                </c:pt>
                <c:pt idx="653">
                  <c:v>5127.7626322948599</c:v>
                </c:pt>
                <c:pt idx="654">
                  <c:v>4491.8339136301283</c:v>
                </c:pt>
                <c:pt idx="655">
                  <c:v>4810.990586543654</c:v>
                </c:pt>
                <c:pt idx="656">
                  <c:v>5247.1971359566587</c:v>
                </c:pt>
                <c:pt idx="657">
                  <c:v>5458.552182413945</c:v>
                </c:pt>
                <c:pt idx="658">
                  <c:v>5433.2121910970773</c:v>
                </c:pt>
                <c:pt idx="659">
                  <c:v>5233.2084930935598</c:v>
                </c:pt>
                <c:pt idx="660">
                  <c:v>5176.7086778063804</c:v>
                </c:pt>
                <c:pt idx="661">
                  <c:v>5018.9561863132558</c:v>
                </c:pt>
                <c:pt idx="662">
                  <c:v>4582.9131287578421</c:v>
                </c:pt>
                <c:pt idx="663">
                  <c:v>3932.8847269763496</c:v>
                </c:pt>
                <c:pt idx="664">
                  <c:v>4040.9258281720563</c:v>
                </c:pt>
                <c:pt idx="665">
                  <c:v>3680.3356284144115</c:v>
                </c:pt>
                <c:pt idx="666">
                  <c:v>3375.6916894854007</c:v>
                </c:pt>
                <c:pt idx="667">
                  <c:v>3950.5527669960811</c:v>
                </c:pt>
                <c:pt idx="668">
                  <c:v>4582.4770785481478</c:v>
                </c:pt>
                <c:pt idx="669">
                  <c:v>5157.5352322309018</c:v>
                </c:pt>
                <c:pt idx="670">
                  <c:v>5316.7322263259366</c:v>
                </c:pt>
                <c:pt idx="671">
                  <c:v>5866.180034474196</c:v>
                </c:pt>
                <c:pt idx="672">
                  <c:v>6601.2413485895713</c:v>
                </c:pt>
                <c:pt idx="673">
                  <c:v>7235.7019137942143</c:v>
                </c:pt>
                <c:pt idx="674">
                  <c:v>6193.5839022701348</c:v>
                </c:pt>
                <c:pt idx="675">
                  <c:v>6306.1444338477322</c:v>
                </c:pt>
                <c:pt idx="676">
                  <c:v>6906.1240173022679</c:v>
                </c:pt>
                <c:pt idx="677">
                  <c:v>7148.0679829581204</c:v>
                </c:pt>
                <c:pt idx="678">
                  <c:v>7188.6070514395215</c:v>
                </c:pt>
                <c:pt idx="679">
                  <c:v>7193.9828878111703</c:v>
                </c:pt>
                <c:pt idx="680">
                  <c:v>7382.681254162816</c:v>
                </c:pt>
                <c:pt idx="681">
                  <c:v>6892.9039174277514</c:v>
                </c:pt>
                <c:pt idx="682">
                  <c:v>6118.8837911057472</c:v>
                </c:pt>
                <c:pt idx="683">
                  <c:v>6781.5043252050027</c:v>
                </c:pt>
                <c:pt idx="684">
                  <c:v>7149.0070986885294</c:v>
                </c:pt>
                <c:pt idx="685">
                  <c:v>7050.1342161987704</c:v>
                </c:pt>
                <c:pt idx="686">
                  <c:v>7789.0249526782654</c:v>
                </c:pt>
                <c:pt idx="687">
                  <c:v>7935.9771685228161</c:v>
                </c:pt>
                <c:pt idx="688">
                  <c:v>8004.5525003607909</c:v>
                </c:pt>
                <c:pt idx="689">
                  <c:v>7880.9946097859938</c:v>
                </c:pt>
                <c:pt idx="690">
                  <c:v>7759.1529023231396</c:v>
                </c:pt>
                <c:pt idx="691">
                  <c:v>6966.9457991764411</c:v>
                </c:pt>
                <c:pt idx="692">
                  <c:v>7402.2148841488379</c:v>
                </c:pt>
                <c:pt idx="693">
                  <c:v>7282.6876063844284</c:v>
                </c:pt>
                <c:pt idx="694">
                  <c:v>7491.2954954245306</c:v>
                </c:pt>
                <c:pt idx="695">
                  <c:v>7848.8453785511665</c:v>
                </c:pt>
                <c:pt idx="696">
                  <c:v>7417.9101271759382</c:v>
                </c:pt>
                <c:pt idx="697">
                  <c:v>7159.5339992474628</c:v>
                </c:pt>
                <c:pt idx="698">
                  <c:v>7085.861755573882</c:v>
                </c:pt>
                <c:pt idx="699">
                  <c:v>7802.3819193140762</c:v>
                </c:pt>
                <c:pt idx="700">
                  <c:v>8212.9731568099123</c:v>
                </c:pt>
                <c:pt idx="701">
                  <c:v>8560.182587655725</c:v>
                </c:pt>
                <c:pt idx="702">
                  <c:v>8517.5734380317735</c:v>
                </c:pt>
                <c:pt idx="703">
                  <c:v>8100.5101084245362</c:v>
                </c:pt>
                <c:pt idx="704">
                  <c:v>8777.3535483204087</c:v>
                </c:pt>
                <c:pt idx="705">
                  <c:v>8987.8590832618684</c:v>
                </c:pt>
                <c:pt idx="706">
                  <c:v>9205.7938269619681</c:v>
                </c:pt>
                <c:pt idx="707">
                  <c:v>9850.7882495246231</c:v>
                </c:pt>
                <c:pt idx="708">
                  <c:v>9998.1798058771092</c:v>
                </c:pt>
                <c:pt idx="709">
                  <c:v>10591.484205641411</c:v>
                </c:pt>
                <c:pt idx="710">
                  <c:v>10551.473797937701</c:v>
                </c:pt>
                <c:pt idx="711">
                  <c:v>11078.216528532481</c:v>
                </c:pt>
                <c:pt idx="712">
                  <c:v>10273.115103291471</c:v>
                </c:pt>
                <c:pt idx="713">
                  <c:v>10747.234317175586</c:v>
                </c:pt>
                <c:pt idx="714">
                  <c:v>11352.823813891702</c:v>
                </c:pt>
                <c:pt idx="715">
                  <c:v>12211.496747580301</c:v>
                </c:pt>
                <c:pt idx="716">
                  <c:v>14105.870240603868</c:v>
                </c:pt>
                <c:pt idx="717">
                  <c:v>14548.074201157087</c:v>
                </c:pt>
                <c:pt idx="718">
                  <c:v>14381.13176907472</c:v>
                </c:pt>
                <c:pt idx="719">
                  <c:v>15150.290081464538</c:v>
                </c:pt>
                <c:pt idx="720">
                  <c:v>15014.326349838229</c:v>
                </c:pt>
                <c:pt idx="721">
                  <c:v>16149.098226327756</c:v>
                </c:pt>
                <c:pt idx="722">
                  <c:v>15890.755971117562</c:v>
                </c:pt>
                <c:pt idx="723">
                  <c:v>16401.165180475309</c:v>
                </c:pt>
                <c:pt idx="724">
                  <c:v>17826.03663713803</c:v>
                </c:pt>
                <c:pt idx="725">
                  <c:v>17689.949560971865</c:v>
                </c:pt>
                <c:pt idx="726">
                  <c:v>17682.487165331164</c:v>
                </c:pt>
                <c:pt idx="727">
                  <c:v>19966.494984117038</c:v>
                </c:pt>
                <c:pt idx="728">
                  <c:v>20522.701924251596</c:v>
                </c:pt>
                <c:pt idx="729">
                  <c:v>20318.05427514419</c:v>
                </c:pt>
                <c:pt idx="730">
                  <c:v>15468.471510667427</c:v>
                </c:pt>
                <c:pt idx="731">
                  <c:v>14593.040674283253</c:v>
                </c:pt>
                <c:pt idx="732">
                  <c:v>13786.277393954109</c:v>
                </c:pt>
                <c:pt idx="733">
                  <c:v>11867.34589485516</c:v>
                </c:pt>
                <c:pt idx="734">
                  <c:v>11488.125500571348</c:v>
                </c:pt>
                <c:pt idx="735">
                  <c:v>12722.409253058988</c:v>
                </c:pt>
                <c:pt idx="736">
                  <c:v>12152.332939836637</c:v>
                </c:pt>
                <c:pt idx="737">
                  <c:v>12693.988672296975</c:v>
                </c:pt>
                <c:pt idx="738">
                  <c:v>13297.088346417748</c:v>
                </c:pt>
                <c:pt idx="739">
                  <c:v>13732.963725956828</c:v>
                </c:pt>
                <c:pt idx="740">
                  <c:v>13062.952399359516</c:v>
                </c:pt>
                <c:pt idx="741">
                  <c:v>14016.657787438971</c:v>
                </c:pt>
                <c:pt idx="742">
                  <c:v>14924.970422662831</c:v>
                </c:pt>
                <c:pt idx="743">
                  <c:v>14872.286542696209</c:v>
                </c:pt>
                <c:pt idx="744">
                  <c:v>15094.266661218175</c:v>
                </c:pt>
                <c:pt idx="745">
                  <c:v>16376.557125159132</c:v>
                </c:pt>
                <c:pt idx="746">
                  <c:v>17345.308354690493</c:v>
                </c:pt>
                <c:pt idx="747">
                  <c:v>19236.361778293027</c:v>
                </c:pt>
                <c:pt idx="748">
                  <c:v>19702.209919256122</c:v>
                </c:pt>
                <c:pt idx="749">
                  <c:v>18206.574639882612</c:v>
                </c:pt>
                <c:pt idx="750">
                  <c:v>19962.00656582318</c:v>
                </c:pt>
                <c:pt idx="751">
                  <c:v>20322.154639088621</c:v>
                </c:pt>
                <c:pt idx="752">
                  <c:v>21154.049810919514</c:v>
                </c:pt>
                <c:pt idx="753">
                  <c:v>21017.261638532105</c:v>
                </c:pt>
                <c:pt idx="754">
                  <c:v>20484.941107700262</c:v>
                </c:pt>
                <c:pt idx="755">
                  <c:v>21730.175814463859</c:v>
                </c:pt>
                <c:pt idx="756">
                  <c:v>22624.185890176432</c:v>
                </c:pt>
                <c:pt idx="757">
                  <c:v>24289.958327145861</c:v>
                </c:pt>
                <c:pt idx="758">
                  <c:v>23450.205522032229</c:v>
                </c:pt>
                <c:pt idx="759">
                  <c:v>24771.503208446407</c:v>
                </c:pt>
                <c:pt idx="760">
                  <c:v>23053.355823641468</c:v>
                </c:pt>
                <c:pt idx="761">
                  <c:v>24246.057099015874</c:v>
                </c:pt>
                <c:pt idx="762">
                  <c:v>23399.609973229846</c:v>
                </c:pt>
                <c:pt idx="763">
                  <c:v>23973.778653423873</c:v>
                </c:pt>
                <c:pt idx="764">
                  <c:v>22760.101238818665</c:v>
                </c:pt>
                <c:pt idx="765">
                  <c:v>20858.04834294807</c:v>
                </c:pt>
                <c:pt idx="766">
                  <c:v>20271.332138587779</c:v>
                </c:pt>
                <c:pt idx="767">
                  <c:v>19768.566092167628</c:v>
                </c:pt>
                <c:pt idx="768">
                  <c:v>20679.132603507194</c:v>
                </c:pt>
                <c:pt idx="769">
                  <c:v>19427.713955199448</c:v>
                </c:pt>
                <c:pt idx="770">
                  <c:v>21315.178292976201</c:v>
                </c:pt>
                <c:pt idx="771">
                  <c:v>21881.950372296811</c:v>
                </c:pt>
                <c:pt idx="772">
                  <c:v>23075.979608725986</c:v>
                </c:pt>
                <c:pt idx="773">
                  <c:v>23703.805393981835</c:v>
                </c:pt>
                <c:pt idx="774">
                  <c:v>25164.316417234917</c:v>
                </c:pt>
                <c:pt idx="775">
                  <c:v>26579.262079895012</c:v>
                </c:pt>
                <c:pt idx="776">
                  <c:v>25494.161429766646</c:v>
                </c:pt>
                <c:pt idx="777">
                  <c:v>25097.338308982809</c:v>
                </c:pt>
                <c:pt idx="778">
                  <c:v>26848.384849965845</c:v>
                </c:pt>
                <c:pt idx="779">
                  <c:v>26971.661843555306</c:v>
                </c:pt>
                <c:pt idx="780">
                  <c:v>26192.905292641914</c:v>
                </c:pt>
                <c:pt idx="781">
                  <c:v>27455.7580883517</c:v>
                </c:pt>
                <c:pt idx="782">
                  <c:v>27395.749686671137</c:v>
                </c:pt>
                <c:pt idx="783">
                  <c:v>27036.840626747115</c:v>
                </c:pt>
                <c:pt idx="784">
                  <c:v>26303.782264805577</c:v>
                </c:pt>
                <c:pt idx="785">
                  <c:v>28429.656732424981</c:v>
                </c:pt>
                <c:pt idx="786">
                  <c:v>27841.53688839242</c:v>
                </c:pt>
                <c:pt idx="787">
                  <c:v>26129.47307978159</c:v>
                </c:pt>
                <c:pt idx="788">
                  <c:v>23997.610763664048</c:v>
                </c:pt>
                <c:pt idx="789">
                  <c:v>24449.417787854331</c:v>
                </c:pt>
                <c:pt idx="790">
                  <c:v>22965.998163214179</c:v>
                </c:pt>
                <c:pt idx="791">
                  <c:v>24306.29187349815</c:v>
                </c:pt>
                <c:pt idx="792">
                  <c:v>24819.292761664754</c:v>
                </c:pt>
                <c:pt idx="793">
                  <c:v>26151.455546159887</c:v>
                </c:pt>
                <c:pt idx="794">
                  <c:v>26038.09855523536</c:v>
                </c:pt>
                <c:pt idx="795">
                  <c:v>27126.0316570262</c:v>
                </c:pt>
                <c:pt idx="796">
                  <c:v>28450.841842437629</c:v>
                </c:pt>
                <c:pt idx="797">
                  <c:v>30431.768925450637</c:v>
                </c:pt>
                <c:pt idx="798">
                  <c:v>31091.150297662523</c:v>
                </c:pt>
                <c:pt idx="799">
                  <c:v>31848.696155167996</c:v>
                </c:pt>
                <c:pt idx="800">
                  <c:v>30755.50895372195</c:v>
                </c:pt>
                <c:pt idx="801">
                  <c:v>28736.284535206454</c:v>
                </c:pt>
                <c:pt idx="802">
                  <c:v>29854.207386391372</c:v>
                </c:pt>
                <c:pt idx="803">
                  <c:v>31751.749763114622</c:v>
                </c:pt>
                <c:pt idx="804">
                  <c:v>37329.608700489734</c:v>
                </c:pt>
                <c:pt idx="805">
                  <c:v>36274.010664480884</c:v>
                </c:pt>
                <c:pt idx="806">
                  <c:v>36970.589039841507</c:v>
                </c:pt>
                <c:pt idx="807">
                  <c:v>37683.942214268864</c:v>
                </c:pt>
                <c:pt idx="808">
                  <c:v>40898.381230871986</c:v>
                </c:pt>
                <c:pt idx="809">
                  <c:v>41182.08539599106</c:v>
                </c:pt>
                <c:pt idx="810">
                  <c:v>41242.434990684415</c:v>
                </c:pt>
                <c:pt idx="811">
                  <c:v>43141.176652716735</c:v>
                </c:pt>
                <c:pt idx="812">
                  <c:v>44533.76959145828</c:v>
                </c:pt>
                <c:pt idx="813">
                  <c:v>43326.352443340264</c:v>
                </c:pt>
                <c:pt idx="814">
                  <c:v>43694.281525828301</c:v>
                </c:pt>
                <c:pt idx="815">
                  <c:v>43942.1647809594</c:v>
                </c:pt>
                <c:pt idx="816">
                  <c:v>44788.878967488068</c:v>
                </c:pt>
                <c:pt idx="817">
                  <c:v>38566.868342867303</c:v>
                </c:pt>
                <c:pt idx="818">
                  <c:v>39278.999900120951</c:v>
                </c:pt>
                <c:pt idx="819">
                  <c:v>40310.846731096019</c:v>
                </c:pt>
                <c:pt idx="820">
                  <c:v>41821.526872445007</c:v>
                </c:pt>
                <c:pt idx="821">
                  <c:v>41763.623789465564</c:v>
                </c:pt>
                <c:pt idx="822">
                  <c:v>41375.205769529006</c:v>
                </c:pt>
                <c:pt idx="823">
                  <c:v>41660.741918144078</c:v>
                </c:pt>
                <c:pt idx="824">
                  <c:v>42376.404615118838</c:v>
                </c:pt>
                <c:pt idx="825">
                  <c:v>43477.044437478478</c:v>
                </c:pt>
                <c:pt idx="826">
                  <c:v>44329.681555264462</c:v>
                </c:pt>
                <c:pt idx="827">
                  <c:v>45487.930573461737</c:v>
                </c:pt>
                <c:pt idx="828">
                  <c:v>47410.197871612261</c:v>
                </c:pt>
                <c:pt idx="829">
                  <c:v>52324.98128153626</c:v>
                </c:pt>
                <c:pt idx="830">
                  <c:v>50874.006237837821</c:v>
                </c:pt>
                <c:pt idx="831">
                  <c:v>51469.162372377556</c:v>
                </c:pt>
                <c:pt idx="832">
                  <c:v>53693.300936324958</c:v>
                </c:pt>
                <c:pt idx="833">
                  <c:v>52576.968091537456</c:v>
                </c:pt>
                <c:pt idx="834">
                  <c:v>52681.697082604122</c:v>
                </c:pt>
                <c:pt idx="835">
                  <c:v>50597.190944988746</c:v>
                </c:pt>
                <c:pt idx="836">
                  <c:v>51500.831613704213</c:v>
                </c:pt>
                <c:pt idx="837">
                  <c:v>52887.410072935018</c:v>
                </c:pt>
                <c:pt idx="838">
                  <c:v>53376.401271212955</c:v>
                </c:pt>
                <c:pt idx="839">
                  <c:v>51477.282223050286</c:v>
                </c:pt>
                <c:pt idx="840">
                  <c:v>50791.376241765371</c:v>
                </c:pt>
                <c:pt idx="841">
                  <c:v>50933.772098600108</c:v>
                </c:pt>
                <c:pt idx="842">
                  <c:v>54386.908303230288</c:v>
                </c:pt>
                <c:pt idx="843">
                  <c:v>53936.734484724613</c:v>
                </c:pt>
                <c:pt idx="844">
                  <c:v>54489.628859848242</c:v>
                </c:pt>
                <c:pt idx="845">
                  <c:v>53240.87169754324</c:v>
                </c:pt>
                <c:pt idx="846">
                  <c:v>56565.940618654684</c:v>
                </c:pt>
                <c:pt idx="847">
                  <c:v>57065.132010528141</c:v>
                </c:pt>
                <c:pt idx="848">
                  <c:v>55247.046117863982</c:v>
                </c:pt>
                <c:pt idx="849">
                  <c:v>53978.355387707081</c:v>
                </c:pt>
                <c:pt idx="850">
                  <c:v>49252.997908005709</c:v>
                </c:pt>
                <c:pt idx="851">
                  <c:v>46981.906234674971</c:v>
                </c:pt>
                <c:pt idx="852">
                  <c:v>46151.446509533554</c:v>
                </c:pt>
                <c:pt idx="853">
                  <c:v>49188.318618944781</c:v>
                </c:pt>
                <c:pt idx="854">
                  <c:v>52956.412050286846</c:v>
                </c:pt>
                <c:pt idx="855">
                  <c:v>56995.854141222102</c:v>
                </c:pt>
                <c:pt idx="856">
                  <c:v>62359.05285729553</c:v>
                </c:pt>
                <c:pt idx="857">
                  <c:v>57305.810492328914</c:v>
                </c:pt>
                <c:pt idx="858">
                  <c:v>50953.098227990929</c:v>
                </c:pt>
                <c:pt idx="859">
                  <c:v>53528.288996817588</c:v>
                </c:pt>
                <c:pt idx="860">
                  <c:v>37706.362617814062</c:v>
                </c:pt>
                <c:pt idx="861">
                  <c:v>39720.197154373163</c:v>
                </c:pt>
                <c:pt idx="862">
                  <c:v>45171.691119414303</c:v>
                </c:pt>
                <c:pt idx="863">
                  <c:v>43838.8791802466</c:v>
                </c:pt>
                <c:pt idx="864">
                  <c:v>42331.959274601388</c:v>
                </c:pt>
                <c:pt idx="865">
                  <c:v>45721.589092081194</c:v>
                </c:pt>
                <c:pt idx="866">
                  <c:v>46769.959423134009</c:v>
                </c:pt>
                <c:pt idx="867">
                  <c:v>50582.004493158514</c:v>
                </c:pt>
                <c:pt idx="868">
                  <c:v>56466.044519159281</c:v>
                </c:pt>
                <c:pt idx="869">
                  <c:v>51902.787421319001</c:v>
                </c:pt>
                <c:pt idx="870">
                  <c:v>56756.565988540875</c:v>
                </c:pt>
                <c:pt idx="871">
                  <c:v>57550.470269557984</c:v>
                </c:pt>
                <c:pt idx="872">
                  <c:v>56230.566845464535</c:v>
                </c:pt>
                <c:pt idx="873">
                  <c:v>56033.240564712141</c:v>
                </c:pt>
                <c:pt idx="874">
                  <c:v>58775.300072606988</c:v>
                </c:pt>
                <c:pt idx="875">
                  <c:v>62578.508767500112</c:v>
                </c:pt>
                <c:pt idx="876">
                  <c:v>70683.261680724405</c:v>
                </c:pt>
                <c:pt idx="877">
                  <c:v>69659.939448893827</c:v>
                </c:pt>
                <c:pt idx="878">
                  <c:v>65241.045580646562</c:v>
                </c:pt>
                <c:pt idx="879">
                  <c:v>65653.449615372971</c:v>
                </c:pt>
                <c:pt idx="880">
                  <c:v>61495.635498439959</c:v>
                </c:pt>
                <c:pt idx="881">
                  <c:v>60770.829220518193</c:v>
                </c:pt>
                <c:pt idx="882">
                  <c:v>64099.361489762086</c:v>
                </c:pt>
                <c:pt idx="883">
                  <c:v>64510.365862481245</c:v>
                </c:pt>
                <c:pt idx="884">
                  <c:v>70732.145931008505</c:v>
                </c:pt>
                <c:pt idx="885">
                  <c:v>69275.529185998996</c:v>
                </c:pt>
                <c:pt idx="886">
                  <c:v>68166.834778915581</c:v>
                </c:pt>
                <c:pt idx="887">
                  <c:v>65176.186087758615</c:v>
                </c:pt>
                <c:pt idx="888">
                  <c:v>69288.110390636008</c:v>
                </c:pt>
                <c:pt idx="889">
                  <c:v>75761.08853863996</c:v>
                </c:pt>
                <c:pt idx="890">
                  <c:v>75489.977291194387</c:v>
                </c:pt>
                <c:pt idx="891">
                  <c:v>69097.419956895639</c:v>
                </c:pt>
                <c:pt idx="892">
                  <c:v>75897.474744827632</c:v>
                </c:pt>
                <c:pt idx="893">
                  <c:v>78896.721613732807</c:v>
                </c:pt>
                <c:pt idx="894">
                  <c:v>77485.417663750079</c:v>
                </c:pt>
                <c:pt idx="895">
                  <c:v>72000.158519268254</c:v>
                </c:pt>
                <c:pt idx="896">
                  <c:v>75702.39730483637</c:v>
                </c:pt>
                <c:pt idx="897">
                  <c:v>68524.204872267292</c:v>
                </c:pt>
                <c:pt idx="898">
                  <c:v>72534.35049880427</c:v>
                </c:pt>
                <c:pt idx="899">
                  <c:v>80423.967682906077</c:v>
                </c:pt>
                <c:pt idx="900">
                  <c:v>89391.458835359866</c:v>
                </c:pt>
                <c:pt idx="901">
                  <c:v>88265.932015249389</c:v>
                </c:pt>
                <c:pt idx="902">
                  <c:v>92784.149240539598</c:v>
                </c:pt>
                <c:pt idx="903">
                  <c:v>94379.057190706662</c:v>
                </c:pt>
                <c:pt idx="904">
                  <c:v>94494.0342542586</c:v>
                </c:pt>
                <c:pt idx="905">
                  <c:v>95953.388771296784</c:v>
                </c:pt>
                <c:pt idx="906">
                  <c:v>91208.181816729339</c:v>
                </c:pt>
                <c:pt idx="907">
                  <c:v>78971.334394653924</c:v>
                </c:pt>
                <c:pt idx="908">
                  <c:v>82786.123041238781</c:v>
                </c:pt>
                <c:pt idx="909">
                  <c:v>81270.147133182749</c:v>
                </c:pt>
                <c:pt idx="910">
                  <c:v>80547.366153042763</c:v>
                </c:pt>
                <c:pt idx="911">
                  <c:v>82058.212820372297</c:v>
                </c:pt>
                <c:pt idx="912">
                  <c:v>79492.190402088687</c:v>
                </c:pt>
                <c:pt idx="913">
                  <c:v>75302.149986857257</c:v>
                </c:pt>
                <c:pt idx="914">
                  <c:v>71824.844810821669</c:v>
                </c:pt>
                <c:pt idx="915">
                  <c:v>65884.150971041294</c:v>
                </c:pt>
                <c:pt idx="916">
                  <c:v>64562.509575591204</c:v>
                </c:pt>
                <c:pt idx="917">
                  <c:v>73440.611936945163</c:v>
                </c:pt>
                <c:pt idx="918">
                  <c:v>71574.826286118579</c:v>
                </c:pt>
                <c:pt idx="919">
                  <c:v>75419.718669161215</c:v>
                </c:pt>
                <c:pt idx="920">
                  <c:v>79075.668746972326</c:v>
                </c:pt>
                <c:pt idx="921">
                  <c:v>76579.960929758789</c:v>
                </c:pt>
                <c:pt idx="922">
                  <c:v>83861.991079625208</c:v>
                </c:pt>
                <c:pt idx="923">
                  <c:v>83446.189556567959</c:v>
                </c:pt>
                <c:pt idx="924">
                  <c:v>89012.254333673394</c:v>
                </c:pt>
                <c:pt idx="925">
                  <c:v>92922.69135080991</c:v>
                </c:pt>
                <c:pt idx="926">
                  <c:v>93144.587690878063</c:v>
                </c:pt>
                <c:pt idx="927">
                  <c:v>91626.451657254933</c:v>
                </c:pt>
                <c:pt idx="928">
                  <c:v>89233.407386257444</c:v>
                </c:pt>
                <c:pt idx="929">
                  <c:v>89287.096479571876</c:v>
                </c:pt>
                <c:pt idx="930">
                  <c:v>86630.163505852033</c:v>
                </c:pt>
                <c:pt idx="931">
                  <c:v>88271.559198421717</c:v>
                </c:pt>
                <c:pt idx="932">
                  <c:v>95782.698429043419</c:v>
                </c:pt>
                <c:pt idx="933">
                  <c:v>101040.39751917029</c:v>
                </c:pt>
                <c:pt idx="934">
                  <c:v>100189.56502381223</c:v>
                </c:pt>
                <c:pt idx="935">
                  <c:v>107246.07936063838</c:v>
                </c:pt>
                <c:pt idx="936">
                  <c:v>108563.43284413785</c:v>
                </c:pt>
                <c:pt idx="937">
                  <c:v>109796.54770269644</c:v>
                </c:pt>
                <c:pt idx="938">
                  <c:v>115555.88562282643</c:v>
                </c:pt>
                <c:pt idx="939">
                  <c:v>114292.00881705886</c:v>
                </c:pt>
                <c:pt idx="940">
                  <c:v>108106.38941036894</c:v>
                </c:pt>
                <c:pt idx="941">
                  <c:v>118507.61915944774</c:v>
                </c:pt>
                <c:pt idx="942">
                  <c:v>121749.08306142029</c:v>
                </c:pt>
                <c:pt idx="943">
                  <c:v>130223.19231820521</c:v>
                </c:pt>
                <c:pt idx="944">
                  <c:v>132621.03119515441</c:v>
                </c:pt>
                <c:pt idx="945">
                  <c:v>145584.27544505624</c:v>
                </c:pt>
                <c:pt idx="946">
                  <c:v>141818.56046915779</c:v>
                </c:pt>
                <c:pt idx="947">
                  <c:v>144560.08862944512</c:v>
                </c:pt>
                <c:pt idx="948">
                  <c:v>155906.4727635452</c:v>
                </c:pt>
                <c:pt idx="949">
                  <c:v>170023.46837216054</c:v>
                </c:pt>
                <c:pt idx="950">
                  <c:v>164217.01174941691</c:v>
                </c:pt>
                <c:pt idx="951">
                  <c:v>175608.81762273307</c:v>
                </c:pt>
                <c:pt idx="952">
                  <c:v>182708.83453952559</c:v>
                </c:pt>
                <c:pt idx="953">
                  <c:v>177484.21109617176</c:v>
                </c:pt>
                <c:pt idx="954">
                  <c:v>183141.35898974625</c:v>
                </c:pt>
                <c:pt idx="955">
                  <c:v>180117.65736012926</c:v>
                </c:pt>
                <c:pt idx="956">
                  <c:v>189578.56991560358</c:v>
                </c:pt>
                <c:pt idx="957">
                  <c:v>193640.68042702496</c:v>
                </c:pt>
                <c:pt idx="958">
                  <c:v>202123.15424358691</c:v>
                </c:pt>
                <c:pt idx="959">
                  <c:v>207148.69575869091</c:v>
                </c:pt>
                <c:pt idx="960">
                  <c:v>215382.51469524874</c:v>
                </c:pt>
                <c:pt idx="961">
                  <c:v>219800.15601531859</c:v>
                </c:pt>
                <c:pt idx="962">
                  <c:v>222699.55884193859</c:v>
                </c:pt>
                <c:pt idx="963">
                  <c:v>236475.93952506225</c:v>
                </c:pt>
                <c:pt idx="964">
                  <c:v>244265.76863464341</c:v>
                </c:pt>
                <c:pt idx="965">
                  <c:v>248088.90933303293</c:v>
                </c:pt>
                <c:pt idx="966">
                  <c:v>245269.86161192198</c:v>
                </c:pt>
                <c:pt idx="967">
                  <c:v>247154.3567772744</c:v>
                </c:pt>
                <c:pt idx="968">
                  <c:v>248340.10709929344</c:v>
                </c:pt>
                <c:pt idx="969">
                  <c:v>260259.61775723859</c:v>
                </c:pt>
                <c:pt idx="970">
                  <c:v>272242.8781250898</c:v>
                </c:pt>
                <c:pt idx="971">
                  <c:v>263020.88493756775</c:v>
                </c:pt>
                <c:pt idx="972">
                  <c:v>251010.77863449408</c:v>
                </c:pt>
                <c:pt idx="973">
                  <c:v>236376.39703148964</c:v>
                </c:pt>
                <c:pt idx="974">
                  <c:v>265336.20822539151</c:v>
                </c:pt>
                <c:pt idx="975">
                  <c:v>256708.25574066897</c:v>
                </c:pt>
                <c:pt idx="976">
                  <c:v>266937.85062268097</c:v>
                </c:pt>
                <c:pt idx="977">
                  <c:v>276347.38705093507</c:v>
                </c:pt>
                <c:pt idx="978">
                  <c:v>263717.78362523182</c:v>
                </c:pt>
                <c:pt idx="979">
                  <c:v>240116.027228297</c:v>
                </c:pt>
                <c:pt idx="980">
                  <c:v>240295.78988987693</c:v>
                </c:pt>
                <c:pt idx="981">
                  <c:v>207760.21138511781</c:v>
                </c:pt>
                <c:pt idx="982">
                  <c:v>182842.79249497465</c:v>
                </c:pt>
                <c:pt idx="983">
                  <c:v>184499.81913542494</c:v>
                </c:pt>
                <c:pt idx="984">
                  <c:v>186641.2742446365</c:v>
                </c:pt>
                <c:pt idx="985">
                  <c:v>178010.11027141489</c:v>
                </c:pt>
                <c:pt idx="986">
                  <c:v>159668.38567778454</c:v>
                </c:pt>
                <c:pt idx="987">
                  <c:v>176635.90942676394</c:v>
                </c:pt>
                <c:pt idx="988">
                  <c:v>178745.1085449224</c:v>
                </c:pt>
                <c:pt idx="989">
                  <c:v>196589.23625005494</c:v>
                </c:pt>
                <c:pt idx="990">
                  <c:v>189940.6264946023</c:v>
                </c:pt>
                <c:pt idx="991">
                  <c:v>208583.58508114293</c:v>
                </c:pt>
                <c:pt idx="992">
                  <c:v>214703.92858888407</c:v>
                </c:pt>
                <c:pt idx="993">
                  <c:v>214771.28650523035</c:v>
                </c:pt>
                <c:pt idx="994">
                  <c:v>227267.10850729712</c:v>
                </c:pt>
                <c:pt idx="995">
                  <c:v>231682.8915226541</c:v>
                </c:pt>
                <c:pt idx="996">
                  <c:v>238035.93693984512</c:v>
                </c:pt>
                <c:pt idx="997">
                  <c:v>229248.12751764155</c:v>
                </c:pt>
                <c:pt idx="998">
                  <c:v>229678.40096574495</c:v>
                </c:pt>
                <c:pt idx="999">
                  <c:v>247374.89515546916</c:v>
                </c:pt>
                <c:pt idx="1000">
                  <c:v>246812.95141326546</c:v>
                </c:pt>
                <c:pt idx="1001">
                  <c:v>233736.70718319158</c:v>
                </c:pt>
                <c:pt idx="1002">
                  <c:v>225875.06778472493</c:v>
                </c:pt>
                <c:pt idx="1003">
                  <c:v>243642.19252268047</c:v>
                </c:pt>
                <c:pt idx="1004">
                  <c:v>234452.58500509872</c:v>
                </c:pt>
                <c:pt idx="1005">
                  <c:v>254500.85901797886</c:v>
                </c:pt>
                <c:pt idx="1006">
                  <c:v>263058.23531693011</c:v>
                </c:pt>
                <c:pt idx="1007">
                  <c:v>261371.88006101068</c:v>
                </c:pt>
                <c:pt idx="1008">
                  <c:v>277092.9804672547</c:v>
                </c:pt>
                <c:pt idx="1009">
                  <c:v>270607.33722334396</c:v>
                </c:pt>
                <c:pt idx="1010">
                  <c:v>277704.450405907</c:v>
                </c:pt>
                <c:pt idx="1011">
                  <c:v>278592.77412778325</c:v>
                </c:pt>
                <c:pt idx="1012">
                  <c:v>284276.87065433705</c:v>
                </c:pt>
                <c:pt idx="1013">
                  <c:v>281499.76328534348</c:v>
                </c:pt>
                <c:pt idx="1014">
                  <c:v>275192.26158863859</c:v>
                </c:pt>
                <c:pt idx="1015">
                  <c:v>269116.62129731674</c:v>
                </c:pt>
                <c:pt idx="1016">
                  <c:v>267652.55202481785</c:v>
                </c:pt>
                <c:pt idx="1017">
                  <c:v>257330.22779085574</c:v>
                </c:pt>
                <c:pt idx="1018">
                  <c:v>280797.34638597618</c:v>
                </c:pt>
                <c:pt idx="1019">
                  <c:v>284636.93025257665</c:v>
                </c:pt>
                <c:pt idx="1020">
                  <c:v>277000.14166310319</c:v>
                </c:pt>
                <c:pt idx="1021">
                  <c:v>292243.04840862012</c:v>
                </c:pt>
                <c:pt idx="1022">
                  <c:v>296539.92219138186</c:v>
                </c:pt>
                <c:pt idx="1023">
                  <c:v>291636.2809656469</c:v>
                </c:pt>
                <c:pt idx="1024">
                  <c:v>299187.84632063715</c:v>
                </c:pt>
                <c:pt idx="1025">
                  <c:v>287689.19370765926</c:v>
                </c:pt>
                <c:pt idx="1026">
                  <c:v>292293.60074666521</c:v>
                </c:pt>
                <c:pt idx="1027">
                  <c:v>299484.39775886678</c:v>
                </c:pt>
                <c:pt idx="1028">
                  <c:v>306958.39449867274</c:v>
                </c:pt>
                <c:pt idx="1029">
                  <c:v>311241.13254147099</c:v>
                </c:pt>
                <c:pt idx="1030">
                  <c:v>323607.47613738111</c:v>
                </c:pt>
                <c:pt idx="1031">
                  <c:v>331365.47191060759</c:v>
                </c:pt>
                <c:pt idx="1032">
                  <c:v>341043.22838352621</c:v>
                </c:pt>
                <c:pt idx="1033">
                  <c:v>351270.46911850839</c:v>
                </c:pt>
                <c:pt idx="1034">
                  <c:v>343800.99872435484</c:v>
                </c:pt>
                <c:pt idx="1035">
                  <c:v>347094.41239712224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0-4302-A373-AA7A612E3962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Sheet1!$O$25:$O$1060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0-4302-A373-AA7A612E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01704"/>
        <c:axId val="966702880"/>
      </c:lineChart>
      <c:dateAx>
        <c:axId val="9667017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2880"/>
        <c:crosses val="autoZero"/>
        <c:auto val="1"/>
        <c:lblOffset val="100"/>
        <c:baseTimeUnit val="months"/>
      </c:dateAx>
      <c:valAx>
        <c:axId val="9667028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Sheet1!$G$554:$G$1060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-8.9598553001192016E-2</c:v>
                </c:pt>
                <c:pt idx="8">
                  <c:v>-0.1554435524215293</c:v>
                </c:pt>
                <c:pt idx="9">
                  <c:v>-0.25203739528491753</c:v>
                </c:pt>
                <c:pt idx="10">
                  <c:v>-0.16689770778666313</c:v>
                </c:pt>
                <c:pt idx="11">
                  <c:v>-6.9032492940785617E-2</c:v>
                </c:pt>
                <c:pt idx="12">
                  <c:v>-1.3469593986046302E-3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-1.1113961728949961E-2</c:v>
                </c:pt>
                <c:pt idx="21">
                  <c:v>-1.5168218172991077E-2</c:v>
                </c:pt>
                <c:pt idx="22">
                  <c:v>-1.8231650152262913E-2</c:v>
                </c:pt>
                <c:pt idx="23">
                  <c:v>0</c:v>
                </c:pt>
                <c:pt idx="24">
                  <c:v>-1.0741417632424421E-2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-8.9170379578506931E-2</c:v>
                </c:pt>
                <c:pt idx="32">
                  <c:v>-0.15068352809878593</c:v>
                </c:pt>
                <c:pt idx="33">
                  <c:v>-0.12087323309275788</c:v>
                </c:pt>
                <c:pt idx="34">
                  <c:v>-0.27035948038472601</c:v>
                </c:pt>
                <c:pt idx="35">
                  <c:v>-0.13891457400731333</c:v>
                </c:pt>
                <c:pt idx="36">
                  <c:v>-5.416031469219651E-3</c:v>
                </c:pt>
                <c:pt idx="37">
                  <c:v>0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-0.18205254571310647</c:v>
                </c:pt>
                <c:pt idx="41">
                  <c:v>-0.24002342840540802</c:v>
                </c:pt>
                <c:pt idx="42">
                  <c:v>-0.15226254605592038</c:v>
                </c:pt>
                <c:pt idx="43">
                  <c:v>-0.16959848780089648</c:v>
                </c:pt>
                <c:pt idx="44">
                  <c:v>-0.2801427041607385</c:v>
                </c:pt>
                <c:pt idx="45">
                  <c:v>-0.18663111272892119</c:v>
                </c:pt>
                <c:pt idx="46">
                  <c:v>-0.21454948043848676</c:v>
                </c:pt>
                <c:pt idx="47">
                  <c:v>-0.21649477607438561</c:v>
                </c:pt>
                <c:pt idx="48">
                  <c:v>-0.26694580956254343</c:v>
                </c:pt>
                <c:pt idx="49">
                  <c:v>-0.23797722216268713</c:v>
                </c:pt>
                <c:pt idx="50">
                  <c:v>-0.2600053128890002</c:v>
                </c:pt>
                <c:pt idx="51">
                  <c:v>-0.3005900793135583</c:v>
                </c:pt>
                <c:pt idx="52">
                  <c:v>-0.26372155038002354</c:v>
                </c:pt>
                <c:pt idx="53">
                  <c:v>-0.1838069307722523</c:v>
                </c:pt>
                <c:pt idx="54">
                  <c:v>-0.21195976896996327</c:v>
                </c:pt>
                <c:pt idx="55">
                  <c:v>-0.33806384900738295</c:v>
                </c:pt>
                <c:pt idx="56">
                  <c:v>-0.36749032468850795</c:v>
                </c:pt>
                <c:pt idx="57">
                  <c:v>-0.34776324336224862</c:v>
                </c:pt>
                <c:pt idx="58">
                  <c:v>-0.35143315781261897</c:v>
                </c:pt>
                <c:pt idx="59">
                  <c:v>-0.3430271303431367</c:v>
                </c:pt>
                <c:pt idx="60">
                  <c:v>-0.32747071965941443</c:v>
                </c:pt>
                <c:pt idx="61">
                  <c:v>-0.35180492088657001</c:v>
                </c:pt>
                <c:pt idx="62">
                  <c:v>-0.38975048663078715</c:v>
                </c:pt>
                <c:pt idx="63">
                  <c:v>-0.34947564664453334</c:v>
                </c:pt>
                <c:pt idx="64">
                  <c:v>-0.32438539669291577</c:v>
                </c:pt>
                <c:pt idx="65">
                  <c:v>-0.38888564664021996</c:v>
                </c:pt>
                <c:pt idx="66">
                  <c:v>-0.40140584337732133</c:v>
                </c:pt>
                <c:pt idx="67">
                  <c:v>-0.49503088453961197</c:v>
                </c:pt>
                <c:pt idx="68">
                  <c:v>-0.44549103876624763</c:v>
                </c:pt>
                <c:pt idx="69">
                  <c:v>-0.46704924023466976</c:v>
                </c:pt>
                <c:pt idx="70">
                  <c:v>-0.44040157899361909</c:v>
                </c:pt>
                <c:pt idx="71">
                  <c:v>-0.41355018451061232</c:v>
                </c:pt>
                <c:pt idx="72">
                  <c:v>-0.44097547277118854</c:v>
                </c:pt>
                <c:pt idx="73">
                  <c:v>-0.39218422811071652</c:v>
                </c:pt>
                <c:pt idx="74">
                  <c:v>-0.42761362426773764</c:v>
                </c:pt>
                <c:pt idx="75">
                  <c:v>-0.43820048727725136</c:v>
                </c:pt>
                <c:pt idx="76">
                  <c:v>-0.44593235874312698</c:v>
                </c:pt>
                <c:pt idx="77">
                  <c:v>-0.4462153124431667</c:v>
                </c:pt>
                <c:pt idx="78">
                  <c:v>-0.4027038054917722</c:v>
                </c:pt>
                <c:pt idx="79">
                  <c:v>-0.38214716095411938</c:v>
                </c:pt>
                <c:pt idx="80">
                  <c:v>-0.35467513818479801</c:v>
                </c:pt>
                <c:pt idx="81">
                  <c:v>-0.35436446924916298</c:v>
                </c:pt>
                <c:pt idx="82">
                  <c:v>-0.34045592754418941</c:v>
                </c:pt>
                <c:pt idx="83">
                  <c:v>-0.28931572645394199</c:v>
                </c:pt>
                <c:pt idx="84">
                  <c:v>-0.2868712328097196</c:v>
                </c:pt>
                <c:pt idx="85">
                  <c:v>-0.33869678695731975</c:v>
                </c:pt>
                <c:pt idx="86">
                  <c:v>-0.33763355102837178</c:v>
                </c:pt>
                <c:pt idx="87">
                  <c:v>-0.32075020550536748</c:v>
                </c:pt>
                <c:pt idx="88">
                  <c:v>-0.28502097100115553</c:v>
                </c:pt>
                <c:pt idx="89">
                  <c:v>-0.23682170513112288</c:v>
                </c:pt>
                <c:pt idx="90">
                  <c:v>-0.16356201640079637</c:v>
                </c:pt>
                <c:pt idx="91">
                  <c:v>-0.1656386914006851</c:v>
                </c:pt>
                <c:pt idx="92">
                  <c:v>-0.13424363150727103</c:v>
                </c:pt>
                <c:pt idx="93">
                  <c:v>-8.3901327959254646E-2</c:v>
                </c:pt>
                <c:pt idx="94">
                  <c:v>-0.16515276384223432</c:v>
                </c:pt>
                <c:pt idx="95">
                  <c:v>-8.8522977731381181E-2</c:v>
                </c:pt>
                <c:pt idx="96">
                  <c:v>-8.9308355616533053E-3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-1.6075726577558069E-2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-8.7775485394805397E-2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-6.6736928343308799E-2</c:v>
                </c:pt>
                <c:pt idx="119">
                  <c:v>-0.11987311248940014</c:v>
                </c:pt>
                <c:pt idx="120">
                  <c:v>-0.25800674851453853</c:v>
                </c:pt>
                <c:pt idx="121">
                  <c:v>-0.24823392797028376</c:v>
                </c:pt>
                <c:pt idx="122">
                  <c:v>-0.1986806587357105</c:v>
                </c:pt>
                <c:pt idx="123">
                  <c:v>-0.18854264207852711</c:v>
                </c:pt>
                <c:pt idx="124">
                  <c:v>-0.18888188285004237</c:v>
                </c:pt>
                <c:pt idx="125">
                  <c:v>-0.28947415708604318</c:v>
                </c:pt>
                <c:pt idx="126">
                  <c:v>-0.23898941780051808</c:v>
                </c:pt>
                <c:pt idx="127">
                  <c:v>-0.16998953219348645</c:v>
                </c:pt>
                <c:pt idx="128">
                  <c:v>-0.13655703548373666</c:v>
                </c:pt>
                <c:pt idx="129">
                  <c:v>-0.14056535792754188</c:v>
                </c:pt>
                <c:pt idx="130">
                  <c:v>-0.17220227924795017</c:v>
                </c:pt>
                <c:pt idx="131">
                  <c:v>-0.18113951505259351</c:v>
                </c:pt>
                <c:pt idx="132">
                  <c:v>-0.20609306946826522</c:v>
                </c:pt>
                <c:pt idx="133">
                  <c:v>-0.27506709365829918</c:v>
                </c:pt>
                <c:pt idx="134">
                  <c:v>-0.37788967948283769</c:v>
                </c:pt>
                <c:pt idx="135">
                  <c:v>-0.36079955639002015</c:v>
                </c:pt>
                <c:pt idx="136">
                  <c:v>-0.41783832063548054</c:v>
                </c:pt>
                <c:pt idx="137">
                  <c:v>-0.46602741125152936</c:v>
                </c:pt>
                <c:pt idx="138">
                  <c:v>-0.37509491919805416</c:v>
                </c:pt>
                <c:pt idx="139">
                  <c:v>-0.27513606881382635</c:v>
                </c:pt>
                <c:pt idx="140">
                  <c:v>-0.18417240292000592</c:v>
                </c:pt>
                <c:pt idx="141">
                  <c:v>-0.15899035465337075</c:v>
                </c:pt>
                <c:pt idx="142">
                  <c:v>-7.2077776288187012E-2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-0.12846818332501575</c:v>
                </c:pt>
                <c:pt idx="147">
                  <c:v>-4.554884936092185E-2</c:v>
                </c:pt>
                <c:pt idx="148">
                  <c:v>-1.2111324081638508E-2</c:v>
                </c:pt>
                <c:pt idx="149">
                  <c:v>-6.5086791738768746E-3</c:v>
                </c:pt>
                <c:pt idx="150">
                  <c:v>-5.7657192736908502E-3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-0.17118407520905232</c:v>
                </c:pt>
                <c:pt idx="154">
                  <c:v>-8.1430703596858112E-2</c:v>
                </c:pt>
                <c:pt idx="155">
                  <c:v>-3.1651665218856095E-2</c:v>
                </c:pt>
                <c:pt idx="156">
                  <c:v>-4.5044209077363839E-2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-3.0657503717614443E-2</c:v>
                </c:pt>
                <c:pt idx="162">
                  <c:v>-0.12962707173668753</c:v>
                </c:pt>
                <c:pt idx="163">
                  <c:v>-7.5249380422553802E-2</c:v>
                </c:pt>
                <c:pt idx="164">
                  <c:v>-9.0181792666588878E-2</c:v>
                </c:pt>
                <c:pt idx="165">
                  <c:v>-6.4120636964168365E-2</c:v>
                </c:pt>
                <c:pt idx="166">
                  <c:v>-1.9452320639112175E-2</c:v>
                </c:pt>
                <c:pt idx="167">
                  <c:v>-7.3288590856067315E-2</c:v>
                </c:pt>
                <c:pt idx="168">
                  <c:v>-0.10556723827787251</c:v>
                </c:pt>
                <c:pt idx="169">
                  <c:v>-0.1147710312032435</c:v>
                </c:pt>
                <c:pt idx="170">
                  <c:v>-2.5256949846678145E-2</c:v>
                </c:pt>
                <c:pt idx="171">
                  <c:v>0</c:v>
                </c:pt>
                <c:pt idx="172">
                  <c:v>0</c:v>
                </c:pt>
                <c:pt idx="173">
                  <c:v>-4.9775982214906866E-3</c:v>
                </c:pt>
                <c:pt idx="174">
                  <c:v>-5.3698910569274894E-2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-2.9876849807406569E-2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-8.0527979790974147E-3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-0.2462750973160901</c:v>
                </c:pt>
                <c:pt idx="202">
                  <c:v>-0.28893180205289093</c:v>
                </c:pt>
                <c:pt idx="203">
                  <c:v>-0.32824257523016898</c:v>
                </c:pt>
                <c:pt idx="204">
                  <c:v>-0.42174544372095757</c:v>
                </c:pt>
                <c:pt idx="205">
                  <c:v>-0.44022353669738423</c:v>
                </c:pt>
                <c:pt idx="206">
                  <c:v>-0.38008117547012843</c:v>
                </c:pt>
                <c:pt idx="207">
                  <c:v>-0.40785901463216845</c:v>
                </c:pt>
                <c:pt idx="208">
                  <c:v>-0.38146601168062877</c:v>
                </c:pt>
                <c:pt idx="209">
                  <c:v>-0.3520790588151248</c:v>
                </c:pt>
                <c:pt idx="210">
                  <c:v>-0.3308403651407793</c:v>
                </c:pt>
                <c:pt idx="211">
                  <c:v>-0.36348769048177454</c:v>
                </c:pt>
                <c:pt idx="212">
                  <c:v>-0.31701693864804725</c:v>
                </c:pt>
                <c:pt idx="213">
                  <c:v>-0.27275801803533239</c:v>
                </c:pt>
                <c:pt idx="214">
                  <c:v>-0.27532512056213798</c:v>
                </c:pt>
                <c:pt idx="215">
                  <c:v>-0.26450880020913159</c:v>
                </c:pt>
                <c:pt idx="216">
                  <c:v>-0.20202723863532734</c:v>
                </c:pt>
                <c:pt idx="217">
                  <c:v>-0.15482335519410317</c:v>
                </c:pt>
                <c:pt idx="218">
                  <c:v>-6.2678888516063846E-2</c:v>
                </c:pt>
                <c:pt idx="219">
                  <c:v>-3.997972625748214E-2</c:v>
                </c:pt>
                <c:pt idx="220">
                  <c:v>-0.11285683985070372</c:v>
                </c:pt>
                <c:pt idx="221">
                  <c:v>-2.7320737810154094E-2</c:v>
                </c:pt>
                <c:pt idx="222">
                  <c:v>-9.7719728086091973E-3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-3.4572015060855055E-2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-2.1211716746013742E-2</c:v>
                </c:pt>
                <c:pt idx="233">
                  <c:v>-5.5381912985756343E-2</c:v>
                </c:pt>
                <c:pt idx="234">
                  <c:v>-3.2203316379707525E-2</c:v>
                </c:pt>
                <c:pt idx="235">
                  <c:v>-8.1198220095981766E-2</c:v>
                </c:pt>
                <c:pt idx="236">
                  <c:v>-0.15798213102239023</c:v>
                </c:pt>
                <c:pt idx="237">
                  <c:v>-0.18166725821968688</c:v>
                </c:pt>
                <c:pt idx="238">
                  <c:v>-0.20196340424641324</c:v>
                </c:pt>
                <c:pt idx="239">
                  <c:v>-0.16520477463571248</c:v>
                </c:pt>
                <c:pt idx="240">
                  <c:v>-0.21572325297662498</c:v>
                </c:pt>
                <c:pt idx="241">
                  <c:v>-0.13952826707309773</c:v>
                </c:pt>
                <c:pt idx="242">
                  <c:v>-0.11664826360494485</c:v>
                </c:pt>
                <c:pt idx="243">
                  <c:v>-6.8446536548589121E-2</c:v>
                </c:pt>
                <c:pt idx="244">
                  <c:v>-4.3101858029371165E-2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-5.5754887643519324E-2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-4.195753108834599E-2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-8.0907893974673017E-2</c:v>
                </c:pt>
                <c:pt idx="259">
                  <c:v>-0.15589516294461758</c:v>
                </c:pt>
                <c:pt idx="260">
                  <c:v>-0.1400030602561253</c:v>
                </c:pt>
                <c:pt idx="261">
                  <c:v>-0.1921816580704373</c:v>
                </c:pt>
                <c:pt idx="262">
                  <c:v>-0.14503744796271123</c:v>
                </c:pt>
                <c:pt idx="263">
                  <c:v>-0.12699287946880067</c:v>
                </c:pt>
                <c:pt idx="264">
                  <c:v>-8.0134670907465733E-2</c:v>
                </c:pt>
                <c:pt idx="265">
                  <c:v>-8.4121950528581846E-2</c:v>
                </c:pt>
                <c:pt idx="266">
                  <c:v>-4.5854407869510116E-2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-9.7724930552816391E-2</c:v>
                </c:pt>
                <c:pt idx="273">
                  <c:v>-6.2623875057848721E-2</c:v>
                </c:pt>
                <c:pt idx="274">
                  <c:v>-3.0439673756518237E-3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-1.8850595252349778E-2</c:v>
                </c:pt>
                <c:pt idx="286">
                  <c:v>-1.328440902097705E-2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-0.12301890992553521</c:v>
                </c:pt>
                <c:pt idx="290">
                  <c:v>-9.998089569606361E-2</c:v>
                </c:pt>
                <c:pt idx="291">
                  <c:v>-6.6251984051599822E-2</c:v>
                </c:pt>
                <c:pt idx="292">
                  <c:v>-6.7544784503727029E-2</c:v>
                </c:pt>
                <c:pt idx="293">
                  <c:v>-7.6216982354861296E-2</c:v>
                </c:pt>
                <c:pt idx="294">
                  <c:v>-6.9841825056944917E-2</c:v>
                </c:pt>
                <c:pt idx="295">
                  <c:v>-5.3863244805042343E-2</c:v>
                </c:pt>
                <c:pt idx="296">
                  <c:v>-2.9289291454734467E-2</c:v>
                </c:pt>
                <c:pt idx="297">
                  <c:v>-1.025248728723327E-2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-1.6355837846437793E-2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-1.8840410927994711E-2</c:v>
                </c:pt>
                <c:pt idx="306">
                  <c:v>-5.766287297195416E-2</c:v>
                </c:pt>
                <c:pt idx="307">
                  <c:v>-4.0833200499645339E-2</c:v>
                </c:pt>
                <c:pt idx="308">
                  <c:v>-1.5009151036283974E-2</c:v>
                </c:pt>
                <c:pt idx="309">
                  <c:v>-5.9020335793439349E-3</c:v>
                </c:pt>
                <c:pt idx="310">
                  <c:v>-4.1271791352568532E-2</c:v>
                </c:pt>
                <c:pt idx="311">
                  <c:v>-5.4046308272255206E-2</c:v>
                </c:pt>
                <c:pt idx="312">
                  <c:v>-5.1394285499365755E-2</c:v>
                </c:pt>
                <c:pt idx="313">
                  <c:v>0</c:v>
                </c:pt>
                <c:pt idx="314">
                  <c:v>-8.2772459871365278E-3</c:v>
                </c:pt>
                <c:pt idx="315">
                  <c:v>0</c:v>
                </c:pt>
                <c:pt idx="316">
                  <c:v>-2.2917336536038779E-2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-3.1859838549549435E-2</c:v>
                </c:pt>
                <c:pt idx="320">
                  <c:v>-5.409216651337212E-2</c:v>
                </c:pt>
                <c:pt idx="321">
                  <c:v>-0.13689855481419255</c:v>
                </c:pt>
                <c:pt idx="322">
                  <c:v>-0.17669679225473223</c:v>
                </c:pt>
                <c:pt idx="323">
                  <c:v>-0.19124963206921308</c:v>
                </c:pt>
                <c:pt idx="324">
                  <c:v>-0.1380319840516645</c:v>
                </c:pt>
                <c:pt idx="325">
                  <c:v>-7.2000533696886193E-2</c:v>
                </c:pt>
                <c:pt idx="326">
                  <c:v>-1.2140140023377821E-3</c:v>
                </c:pt>
                <c:pt idx="327">
                  <c:v>0</c:v>
                </c:pt>
                <c:pt idx="328">
                  <c:v>-8.1034623417559182E-2</c:v>
                </c:pt>
                <c:pt idx="329">
                  <c:v>-0.18290775928567027</c:v>
                </c:pt>
                <c:pt idx="330">
                  <c:v>-0.14161157772371147</c:v>
                </c:pt>
                <c:pt idx="331">
                  <c:v>-0.39533458431284196</c:v>
                </c:pt>
                <c:pt idx="332">
                  <c:v>-0.36304040336741239</c:v>
                </c:pt>
                <c:pt idx="333">
                  <c:v>-0.27561935196824328</c:v>
                </c:pt>
                <c:pt idx="334">
                  <c:v>-0.29699254283786336</c:v>
                </c:pt>
                <c:pt idx="335">
                  <c:v>-0.32115775761579934</c:v>
                </c:pt>
                <c:pt idx="336">
                  <c:v>-0.26680109788209971</c:v>
                </c:pt>
                <c:pt idx="337">
                  <c:v>-0.24998925929545635</c:v>
                </c:pt>
                <c:pt idx="338">
                  <c:v>-0.18885867928571642</c:v>
                </c:pt>
                <c:pt idx="339">
                  <c:v>-9.4501248305069785E-2</c:v>
                </c:pt>
                <c:pt idx="340">
                  <c:v>-0.16767838760965459</c:v>
                </c:pt>
                <c:pt idx="341">
                  <c:v>-8.9842398369577192E-2</c:v>
                </c:pt>
                <c:pt idx="342">
                  <c:v>-7.7111219099842199E-2</c:v>
                </c:pt>
                <c:pt idx="343">
                  <c:v>-9.8277406904425435E-2</c:v>
                </c:pt>
                <c:pt idx="344">
                  <c:v>-0.10144176350881395</c:v>
                </c:pt>
                <c:pt idx="345">
                  <c:v>-5.746964747668204E-2</c:v>
                </c:pt>
                <c:pt idx="346">
                  <c:v>0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-7.1159874993758088E-2</c:v>
                </c:pt>
                <c:pt idx="351">
                  <c:v>-0.12998305346723893</c:v>
                </c:pt>
                <c:pt idx="352">
                  <c:v>-0.14023733801335558</c:v>
                </c:pt>
                <c:pt idx="353">
                  <c:v>-9.3146524854805568E-2</c:v>
                </c:pt>
                <c:pt idx="354">
                  <c:v>-8.7331790744548221E-2</c:v>
                </c:pt>
                <c:pt idx="355">
                  <c:v>0</c:v>
                </c:pt>
                <c:pt idx="356">
                  <c:v>-2.0593419382896605E-2</c:v>
                </c:pt>
                <c:pt idx="357">
                  <c:v>-3.6267967249220767E-2</c:v>
                </c:pt>
                <c:pt idx="358">
                  <c:v>-7.854929000272548E-2</c:v>
                </c:pt>
                <c:pt idx="359">
                  <c:v>-2.0415548282403106E-2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-8.7956346856680856E-2</c:v>
                </c:pt>
                <c:pt idx="363">
                  <c:v>0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-8.7412543302231693E-2</c:v>
                </c:pt>
                <c:pt idx="367">
                  <c:v>-4.04874149845591E-2</c:v>
                </c:pt>
                <c:pt idx="368">
                  <c:v>-0.13146955322488407</c:v>
                </c:pt>
                <c:pt idx="369">
                  <c:v>-8.0641767931471042E-2</c:v>
                </c:pt>
                <c:pt idx="370">
                  <c:v>0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-4.9453250326338627E-2</c:v>
                </c:pt>
                <c:pt idx="378">
                  <c:v>-0.17698233063054469</c:v>
                </c:pt>
                <c:pt idx="379">
                  <c:v>-0.13722564568763629</c:v>
                </c:pt>
                <c:pt idx="380">
                  <c:v>-0.15302473238450476</c:v>
                </c:pt>
                <c:pt idx="381">
                  <c:v>-0.16055735827083717</c:v>
                </c:pt>
                <c:pt idx="382">
                  <c:v>-0.14481172711933488</c:v>
                </c:pt>
                <c:pt idx="383">
                  <c:v>-0.17155411163688095</c:v>
                </c:pt>
                <c:pt idx="384">
                  <c:v>-0.21522156798090142</c:v>
                </c:pt>
                <c:pt idx="385">
                  <c:v>-0.25146109240586667</c:v>
                </c:pt>
                <c:pt idx="386">
                  <c:v>-0.31337338040165497</c:v>
                </c:pt>
                <c:pt idx="387">
                  <c:v>-0.32714716590703408</c:v>
                </c:pt>
                <c:pt idx="388">
                  <c:v>-0.23462200890070095</c:v>
                </c:pt>
                <c:pt idx="389">
                  <c:v>-0.2540667171566402</c:v>
                </c:pt>
                <c:pt idx="390">
                  <c:v>-0.21399629929774766</c:v>
                </c:pt>
                <c:pt idx="391">
                  <c:v>-0.17589498651842517</c:v>
                </c:pt>
                <c:pt idx="392">
                  <c:v>-0.20190457147599261</c:v>
                </c:pt>
                <c:pt idx="393">
                  <c:v>-0.12601324295581895</c:v>
                </c:pt>
                <c:pt idx="394">
                  <c:v>-0.13034661281780791</c:v>
                </c:pt>
                <c:pt idx="395">
                  <c:v>-7.2338606551639817E-2</c:v>
                </c:pt>
                <c:pt idx="396">
                  <c:v>-3.1585100425274959E-2</c:v>
                </c:pt>
                <c:pt idx="397">
                  <c:v>-2.9272557398816068E-2</c:v>
                </c:pt>
                <c:pt idx="398">
                  <c:v>-4.5094156334123947E-2</c:v>
                </c:pt>
                <c:pt idx="399">
                  <c:v>-7.0033809864248564E-2</c:v>
                </c:pt>
                <c:pt idx="400">
                  <c:v>-6.9474276803437096E-2</c:v>
                </c:pt>
                <c:pt idx="401">
                  <c:v>-9.7164106289841068E-2</c:v>
                </c:pt>
                <c:pt idx="402">
                  <c:v>-8.0057928867781292E-2</c:v>
                </c:pt>
                <c:pt idx="403">
                  <c:v>-1.7788881084770392E-3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-6.4466610006976066E-2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-7.0350098764452307E-3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0</c:v>
                </c:pt>
                <c:pt idx="426">
                  <c:v>-1.6510206358063995E-2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-1.1363054191699695E-2</c:v>
                </c:pt>
                <c:pt idx="438">
                  <c:v>-3.7670065875615721E-3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-7.7989549760930865E-2</c:v>
                </c:pt>
                <c:pt idx="444">
                  <c:v>-0.13174442373151918</c:v>
                </c:pt>
                <c:pt idx="445">
                  <c:v>-2.5369515438801726E-2</c:v>
                </c:pt>
                <c:pt idx="446">
                  <c:v>-5.7061630009961117E-2</c:v>
                </c:pt>
                <c:pt idx="447">
                  <c:v>-1.9486377527831E-2</c:v>
                </c:pt>
                <c:pt idx="448">
                  <c:v>0</c:v>
                </c:pt>
                <c:pt idx="449">
                  <c:v>-4.5701910050538697E-2</c:v>
                </c:pt>
                <c:pt idx="450">
                  <c:v>-0.13110802388719556</c:v>
                </c:pt>
                <c:pt idx="451">
                  <c:v>-0.1304575286409827</c:v>
                </c:pt>
                <c:pt idx="452">
                  <c:v>-0.24819187327136027</c:v>
                </c:pt>
                <c:pt idx="453">
                  <c:v>-0.33835888789759405</c:v>
                </c:pt>
                <c:pt idx="454">
                  <c:v>-0.33236271526092331</c:v>
                </c:pt>
                <c:pt idx="455">
                  <c:v>-0.32461357338531416</c:v>
                </c:pt>
                <c:pt idx="456">
                  <c:v>-0.35584659521819562</c:v>
                </c:pt>
                <c:pt idx="457">
                  <c:v>-0.42221858009334012</c:v>
                </c:pt>
                <c:pt idx="458">
                  <c:v>-0.36081932486588963</c:v>
                </c:pt>
                <c:pt idx="459">
                  <c:v>-0.35318690561030353</c:v>
                </c:pt>
                <c:pt idx="460">
                  <c:v>-0.28861554166307157</c:v>
                </c:pt>
                <c:pt idx="461">
                  <c:v>-0.31267442575965687</c:v>
                </c:pt>
                <c:pt idx="462">
                  <c:v>-0.24521238537096146</c:v>
                </c:pt>
                <c:pt idx="463">
                  <c:v>-0.22306510338268248</c:v>
                </c:pt>
                <c:pt idx="464">
                  <c:v>-0.22282135974875461</c:v>
                </c:pt>
                <c:pt idx="465">
                  <c:v>-0.17760355568186248</c:v>
                </c:pt>
                <c:pt idx="466">
                  <c:v>-0.16162445393431069</c:v>
                </c:pt>
                <c:pt idx="467">
                  <c:v>-0.13863510894723441</c:v>
                </c:pt>
                <c:pt idx="468">
                  <c:v>-0.17043497329906865</c:v>
                </c:pt>
                <c:pt idx="469">
                  <c:v>-0.16887797124923887</c:v>
                </c:pt>
                <c:pt idx="470">
                  <c:v>-0.10484083893337415</c:v>
                </c:pt>
                <c:pt idx="471">
                  <c:v>-0.10687430756211902</c:v>
                </c:pt>
                <c:pt idx="472">
                  <c:v>-0.1541924471313697</c:v>
                </c:pt>
                <c:pt idx="473">
                  <c:v>-0.18264084131509195</c:v>
                </c:pt>
                <c:pt idx="474">
                  <c:v>-0.11834812290888985</c:v>
                </c:pt>
                <c:pt idx="475">
                  <c:v>-0.15160194743623345</c:v>
                </c:pt>
                <c:pt idx="476">
                  <c:v>-7.9054585122346532E-2</c:v>
                </c:pt>
                <c:pt idx="477">
                  <c:v>-4.8088573862851591E-2</c:v>
                </c:pt>
                <c:pt idx="478">
                  <c:v>-5.4190876019262424E-2</c:v>
                </c:pt>
                <c:pt idx="479">
                  <c:v>0</c:v>
                </c:pt>
                <c:pt idx="480">
                  <c:v>-2.340601783911711E-2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-3.1956905409813552E-2</c:v>
                </c:pt>
                <c:pt idx="486">
                  <c:v>-5.3329169278264033E-2</c:v>
                </c:pt>
                <c:pt idx="487">
                  <c:v>-5.8479321906330206E-2</c:v>
                </c:pt>
                <c:pt idx="488">
                  <c:v>-9.479013470725417E-2</c:v>
                </c:pt>
                <c:pt idx="489">
                  <c:v>-1.2239913364572197E-2</c:v>
                </c:pt>
                <c:pt idx="490">
                  <c:v>0</c:v>
                </c:pt>
                <c:pt idx="491">
                  <c:v>-2.6829928859536389E-2</c:v>
                </c:pt>
                <c:pt idx="492">
                  <c:v>0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-3.8432886744520167E-2</c:v>
                </c:pt>
                <c:pt idx="497">
                  <c:v>-2.304320064720633E-2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0-4866-BB74-778362BC882F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Sheet1!$R$554:$R$1060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0-4866-BB74-778362BC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7512"/>
        <c:axId val="903647904"/>
      </c:lineChart>
      <c:dateAx>
        <c:axId val="9036475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904"/>
        <c:crosses val="autoZero"/>
        <c:auto val="1"/>
        <c:lblOffset val="100"/>
        <c:baseTimeUnit val="months"/>
      </c:dateAx>
      <c:valAx>
        <c:axId val="903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Sheet1!$F$554:$F$1060</c:f>
              <c:numCache>
                <c:formatCode>#,##0.00</c:formatCode>
                <c:ptCount val="507"/>
                <c:pt idx="0">
                  <c:v>100</c:v>
                </c:pt>
                <c:pt idx="1">
                  <c:v>100.35800187722887</c:v>
                </c:pt>
                <c:pt idx="2">
                  <c:v>101.85663748974251</c:v>
                </c:pt>
                <c:pt idx="3">
                  <c:v>106.71227327744313</c:v>
                </c:pt>
                <c:pt idx="4">
                  <c:v>108.91634817941626</c:v>
                </c:pt>
                <c:pt idx="5">
                  <c:v>109.09302774897596</c:v>
                </c:pt>
                <c:pt idx="6">
                  <c:v>110.73571101482486</c:v>
                </c:pt>
                <c:pt idx="7">
                  <c:v>100.81395154233839</c:v>
                </c:pt>
                <c:pt idx="8">
                  <c:v>93.522558714756613</c:v>
                </c:pt>
                <c:pt idx="9">
                  <c:v>82.826170845625043</c:v>
                </c:pt>
                <c:pt idx="10">
                  <c:v>92.25417467632424</c:v>
                </c:pt>
                <c:pt idx="11">
                  <c:v>103.09134882590108</c:v>
                </c:pt>
                <c:pt idx="12">
                  <c:v>110.58655450811227</c:v>
                </c:pt>
                <c:pt idx="13">
                  <c:v>111.99170675359575</c:v>
                </c:pt>
                <c:pt idx="14">
                  <c:v>122.11546404590297</c:v>
                </c:pt>
                <c:pt idx="15">
                  <c:v>128.34655588792211</c:v>
                </c:pt>
                <c:pt idx="16">
                  <c:v>139.17253240926163</c:v>
                </c:pt>
                <c:pt idx="17">
                  <c:v>140.89996602931225</c:v>
                </c:pt>
                <c:pt idx="18">
                  <c:v>152.14454172804068</c:v>
                </c:pt>
                <c:pt idx="19">
                  <c:v>157.68376506208583</c:v>
                </c:pt>
                <c:pt idx="20">
                  <c:v>155.93127373190907</c:v>
                </c:pt>
                <c:pt idx="21">
                  <c:v>155.29198331128543</c:v>
                </c:pt>
                <c:pt idx="22">
                  <c:v>154.80892982278226</c:v>
                </c:pt>
                <c:pt idx="23">
                  <c:v>162.3740579242195</c:v>
                </c:pt>
                <c:pt idx="24">
                  <c:v>160.62993035538398</c:v>
                </c:pt>
                <c:pt idx="25">
                  <c:v>164.53824309053988</c:v>
                </c:pt>
                <c:pt idx="26">
                  <c:v>168.97133765409416</c:v>
                </c:pt>
                <c:pt idx="27">
                  <c:v>166.38708665292623</c:v>
                </c:pt>
                <c:pt idx="28">
                  <c:v>175.28278113142412</c:v>
                </c:pt>
                <c:pt idx="29">
                  <c:v>190.66038669661469</c:v>
                </c:pt>
                <c:pt idx="30">
                  <c:v>178.33236575698049</c:v>
                </c:pt>
                <c:pt idx="31">
                  <c:v>173.65912764429265</c:v>
                </c:pt>
                <c:pt idx="32">
                  <c:v>161.93100696048995</c:v>
                </c:pt>
                <c:pt idx="33">
                  <c:v>167.61464933387944</c:v>
                </c:pt>
                <c:pt idx="34">
                  <c:v>139.11354361936702</c:v>
                </c:pt>
                <c:pt idx="35">
                  <c:v>164.17488029858484</c:v>
                </c:pt>
                <c:pt idx="36">
                  <c:v>189.62776404233225</c:v>
                </c:pt>
                <c:pt idx="37">
                  <c:v>197.90524633703649</c:v>
                </c:pt>
                <c:pt idx="38">
                  <c:v>231.38724604342073</c:v>
                </c:pt>
                <c:pt idx="39">
                  <c:v>212.87813095816108</c:v>
                </c:pt>
                <c:pt idx="40">
                  <c:v>189.26260885567106</c:v>
                </c:pt>
                <c:pt idx="41">
                  <c:v>175.8488859587932</c:v>
                </c:pt>
                <c:pt idx="42">
                  <c:v>196.1556348359818</c:v>
                </c:pt>
                <c:pt idx="43">
                  <c:v>192.14431901804261</c:v>
                </c:pt>
                <c:pt idx="44">
                  <c:v>166.56579722851072</c:v>
                </c:pt>
                <c:pt idx="45">
                  <c:v>188.20318684305644</c:v>
                </c:pt>
                <c:pt idx="46">
                  <c:v>181.7432326247125</c:v>
                </c:pt>
                <c:pt idx="47">
                  <c:v>181.2931160247816</c:v>
                </c:pt>
                <c:pt idx="48">
                  <c:v>169.61939032591235</c:v>
                </c:pt>
                <c:pt idx="49">
                  <c:v>176.32235198613324</c:v>
                </c:pt>
                <c:pt idx="50">
                  <c:v>171.22533273737704</c:v>
                </c:pt>
                <c:pt idx="51">
                  <c:v>161.83453540308307</c:v>
                </c:pt>
                <c:pt idx="52">
                  <c:v>170.36544277868586</c:v>
                </c:pt>
                <c:pt idx="53">
                  <c:v>188.85666652833558</c:v>
                </c:pt>
                <c:pt idx="54">
                  <c:v>182.34245882946124</c:v>
                </c:pt>
                <c:pt idx="55">
                  <c:v>153.16358303476358</c:v>
                </c:pt>
                <c:pt idx="56">
                  <c:v>146.35467186614437</c:v>
                </c:pt>
                <c:pt idx="57">
                  <c:v>150.9192668867021</c:v>
                </c:pt>
                <c:pt idx="58">
                  <c:v>150.07009548881595</c:v>
                </c:pt>
                <c:pt idx="59">
                  <c:v>152.0151430351448</c:v>
                </c:pt>
                <c:pt idx="60">
                  <c:v>155.61469806157174</c:v>
                </c:pt>
                <c:pt idx="61">
                  <c:v>149.98407425495378</c:v>
                </c:pt>
                <c:pt idx="62">
                  <c:v>141.20395429783983</c:v>
                </c:pt>
                <c:pt idx="63">
                  <c:v>150.52303860709853</c:v>
                </c:pt>
                <c:pt idx="64">
                  <c:v>156.3286024459444</c:v>
                </c:pt>
                <c:pt idx="65">
                  <c:v>141.40406724152538</c:v>
                </c:pt>
                <c:pt idx="66">
                  <c:v>138.50705339860568</c:v>
                </c:pt>
                <c:pt idx="67">
                  <c:v>116.84341296336133</c:v>
                </c:pt>
                <c:pt idx="68">
                  <c:v>128.30630144627591</c:v>
                </c:pt>
                <c:pt idx="69">
                  <c:v>123.31800857884849</c:v>
                </c:pt>
                <c:pt idx="70">
                  <c:v>129.48393752691319</c:v>
                </c:pt>
                <c:pt idx="71">
                  <c:v>135.69700774876165</c:v>
                </c:pt>
                <c:pt idx="72">
                  <c:v>129.35114582619994</c:v>
                </c:pt>
                <c:pt idx="73">
                  <c:v>140.64081755921734</c:v>
                </c:pt>
                <c:pt idx="74">
                  <c:v>132.44290715346287</c:v>
                </c:pt>
                <c:pt idx="75">
                  <c:v>129.99324207745252</c:v>
                </c:pt>
                <c:pt idx="76">
                  <c:v>128.20418563220184</c:v>
                </c:pt>
                <c:pt idx="77">
                  <c:v>128.13871375479187</c:v>
                </c:pt>
                <c:pt idx="78">
                  <c:v>138.2067215194742</c:v>
                </c:pt>
                <c:pt idx="79">
                  <c:v>142.9632668869352</c:v>
                </c:pt>
                <c:pt idx="80">
                  <c:v>149.31994257877062</c:v>
                </c:pt>
                <c:pt idx="81">
                  <c:v>149.39182740821846</c:v>
                </c:pt>
                <c:pt idx="82">
                  <c:v>152.61008656981235</c:v>
                </c:pt>
                <c:pt idx="83">
                  <c:v>164.44327686219145</c:v>
                </c:pt>
                <c:pt idx="84">
                  <c:v>165.00890151449872</c:v>
                </c:pt>
                <c:pt idx="85">
                  <c:v>153.01712926561135</c:v>
                </c:pt>
                <c:pt idx="86">
                  <c:v>153.26314849910503</c:v>
                </c:pt>
                <c:pt idx="87">
                  <c:v>157.1697393236725</c:v>
                </c:pt>
                <c:pt idx="88">
                  <c:v>165.43702849884167</c:v>
                </c:pt>
                <c:pt idx="89">
                  <c:v>176.58972388982318</c:v>
                </c:pt>
                <c:pt idx="90">
                  <c:v>193.54108151113164</c:v>
                </c:pt>
                <c:pt idx="91">
                  <c:v>193.06056540198017</c:v>
                </c:pt>
                <c:pt idx="92">
                  <c:v>200.32498185008549</c:v>
                </c:pt>
                <c:pt idx="93">
                  <c:v>211.97354882754294</c:v>
                </c:pt>
                <c:pt idx="94">
                  <c:v>193.1730028415067</c:v>
                </c:pt>
                <c:pt idx="95">
                  <c:v>210.90415801459338</c:v>
                </c:pt>
                <c:pt idx="96">
                  <c:v>229.32076459794314</c:v>
                </c:pt>
                <c:pt idx="97">
                  <c:v>239.20562199548561</c:v>
                </c:pt>
                <c:pt idx="98">
                  <c:v>234.89304904310245</c:v>
                </c:pt>
                <c:pt idx="99">
                  <c:v>232.11527851471232</c:v>
                </c:pt>
                <c:pt idx="100">
                  <c:v>248.92970443713068</c:v>
                </c:pt>
                <c:pt idx="101">
                  <c:v>240.91523002391807</c:v>
                </c:pt>
                <c:pt idx="102">
                  <c:v>244.92797857156702</c:v>
                </c:pt>
                <c:pt idx="103">
                  <c:v>271.06308166532801</c:v>
                </c:pt>
                <c:pt idx="104">
                  <c:v>306.38866369075419</c:v>
                </c:pt>
                <c:pt idx="105">
                  <c:v>316.91182234098625</c:v>
                </c:pt>
                <c:pt idx="106">
                  <c:v>337.66068224015402</c:v>
                </c:pt>
                <c:pt idx="107">
                  <c:v>385.28528371457696</c:v>
                </c:pt>
                <c:pt idx="108">
                  <c:v>381.53938512486332</c:v>
                </c:pt>
                <c:pt idx="109">
                  <c:v>420.98863486375473</c:v>
                </c:pt>
                <c:pt idx="110">
                  <c:v>385.72930926018796</c:v>
                </c:pt>
                <c:pt idx="111">
                  <c:v>384.03615309289216</c:v>
                </c:pt>
                <c:pt idx="112">
                  <c:v>423.64226159312312</c:v>
                </c:pt>
                <c:pt idx="113">
                  <c:v>462.48189739771396</c:v>
                </c:pt>
                <c:pt idx="114">
                  <c:v>499.28720547383472</c:v>
                </c:pt>
                <c:pt idx="115">
                  <c:v>530.78083303247126</c:v>
                </c:pt>
                <c:pt idx="116">
                  <c:v>566.42088463922096</c:v>
                </c:pt>
                <c:pt idx="117">
                  <c:v>580.42640755495893</c:v>
                </c:pt>
                <c:pt idx="118">
                  <c:v>541.6905319853995</c:v>
                </c:pt>
                <c:pt idx="119">
                  <c:v>510.84888751030491</c:v>
                </c:pt>
                <c:pt idx="120">
                  <c:v>430.67247738972958</c:v>
                </c:pt>
                <c:pt idx="121">
                  <c:v>436.34488050991069</c:v>
                </c:pt>
                <c:pt idx="122">
                  <c:v>465.10690655433774</c:v>
                </c:pt>
                <c:pt idx="123">
                  <c:v>470.99127914239898</c:v>
                </c:pt>
                <c:pt idx="124">
                  <c:v>470.79437484009225</c:v>
                </c:pt>
                <c:pt idx="125">
                  <c:v>412.40796247750706</c:v>
                </c:pt>
                <c:pt idx="126">
                  <c:v>441.71063833735309</c:v>
                </c:pt>
                <c:pt idx="127">
                  <c:v>481.75999406194558</c:v>
                </c:pt>
                <c:pt idx="128">
                  <c:v>501.16509802277864</c:v>
                </c:pt>
                <c:pt idx="129">
                  <c:v>498.8385618263988</c:v>
                </c:pt>
                <c:pt idx="130">
                  <c:v>480.47565723829536</c:v>
                </c:pt>
                <c:pt idx="131">
                  <c:v>475.28824956673469</c:v>
                </c:pt>
                <c:pt idx="132">
                  <c:v>460.80454762151913</c:v>
                </c:pt>
                <c:pt idx="133">
                  <c:v>420.77020254628894</c:v>
                </c:pt>
                <c:pt idx="134">
                  <c:v>361.08925844064055</c:v>
                </c:pt>
                <c:pt idx="135">
                  <c:v>371.00881719207672</c:v>
                </c:pt>
                <c:pt idx="136">
                  <c:v>337.90201216970991</c:v>
                </c:pt>
                <c:pt idx="137">
                  <c:v>309.93179142009632</c:v>
                </c:pt>
                <c:pt idx="138">
                  <c:v>362.71141111271476</c:v>
                </c:pt>
                <c:pt idx="139">
                  <c:v>420.73016754455574</c:v>
                </c:pt>
                <c:pt idx="140">
                  <c:v>473.52788135733545</c:v>
                </c:pt>
                <c:pt idx="141">
                  <c:v>488.14420716761413</c:v>
                </c:pt>
                <c:pt idx="142">
                  <c:v>538.59056279945651</c:v>
                </c:pt>
                <c:pt idx="143">
                  <c:v>606.07861883164639</c:v>
                </c:pt>
                <c:pt idx="144">
                  <c:v>664.33023587705793</c:v>
                </c:pt>
                <c:pt idx="145">
                  <c:v>568.65043692241966</c:v>
                </c:pt>
                <c:pt idx="146">
                  <c:v>578.98493734605313</c:v>
                </c:pt>
                <c:pt idx="147">
                  <c:v>634.07075803718817</c:v>
                </c:pt>
                <c:pt idx="148">
                  <c:v>656.28431709311951</c:v>
                </c:pt>
                <c:pt idx="149">
                  <c:v>660.00632350622823</c:v>
                </c:pt>
                <c:pt idx="150">
                  <c:v>660.49989423196598</c:v>
                </c:pt>
                <c:pt idx="151">
                  <c:v>677.82482437993406</c:v>
                </c:pt>
                <c:pt idx="152">
                  <c:v>632.85698331669914</c:v>
                </c:pt>
                <c:pt idx="153">
                  <c:v>561.79200866471672</c:v>
                </c:pt>
                <c:pt idx="154">
                  <c:v>622.62907201525923</c:v>
                </c:pt>
                <c:pt idx="155">
                  <c:v>656.37053996163047</c:v>
                </c:pt>
                <c:pt idx="156">
                  <c:v>647.29274127273686</c:v>
                </c:pt>
                <c:pt idx="157">
                  <c:v>715.13238739151916</c:v>
                </c:pt>
                <c:pt idx="158">
                  <c:v>728.62448551520697</c:v>
                </c:pt>
                <c:pt idx="159">
                  <c:v>734.92058047849162</c:v>
                </c:pt>
                <c:pt idx="160">
                  <c:v>723.57638145426949</c:v>
                </c:pt>
                <c:pt idx="161">
                  <c:v>712.38975005032091</c:v>
                </c:pt>
                <c:pt idx="162">
                  <c:v>639.65497767203817</c:v>
                </c:pt>
                <c:pt idx="163">
                  <c:v>679.61826213770155</c:v>
                </c:pt>
                <c:pt idx="164">
                  <c:v>668.64412506337112</c:v>
                </c:pt>
                <c:pt idx="165">
                  <c:v>687.79700474013441</c:v>
                </c:pt>
                <c:pt idx="166">
                  <c:v>720.62466970274158</c:v>
                </c:pt>
                <c:pt idx="167">
                  <c:v>681.05928674409995</c:v>
                </c:pt>
                <c:pt idx="168">
                  <c:v>657.33704444380635</c:v>
                </c:pt>
                <c:pt idx="169">
                  <c:v>650.57298760448884</c:v>
                </c:pt>
                <c:pt idx="170">
                  <c:v>716.35872823605473</c:v>
                </c:pt>
                <c:pt idx="171">
                  <c:v>754.05626980208501</c:v>
                </c:pt>
                <c:pt idx="172">
                  <c:v>785.9345486257057</c:v>
                </c:pt>
                <c:pt idx="173">
                  <c:v>782.02248221425828</c:v>
                </c:pt>
                <c:pt idx="174">
                  <c:v>743.73071958575053</c:v>
                </c:pt>
                <c:pt idx="175">
                  <c:v>805.87362810173727</c:v>
                </c:pt>
                <c:pt idx="176">
                  <c:v>825.20073601016065</c:v>
                </c:pt>
                <c:pt idx="177">
                  <c:v>845.20994056460506</c:v>
                </c:pt>
                <c:pt idx="178">
                  <c:v>904.42870081557112</c:v>
                </c:pt>
                <c:pt idx="179">
                  <c:v>917.96113603256993</c:v>
                </c:pt>
                <c:pt idx="180">
                  <c:v>972.43408924957623</c:v>
                </c:pt>
                <c:pt idx="181">
                  <c:v>968.76062067610303</c:v>
                </c:pt>
                <c:pt idx="182">
                  <c:v>1017.1223589886563</c:v>
                </c:pt>
                <c:pt idx="183">
                  <c:v>943.20372246831187</c:v>
                </c:pt>
                <c:pt idx="184">
                  <c:v>986.73394703339716</c:v>
                </c:pt>
                <c:pt idx="185">
                  <c:v>1042.3348297108766</c:v>
                </c:pt>
                <c:pt idx="186">
                  <c:v>1121.1720177784357</c:v>
                </c:pt>
                <c:pt idx="187">
                  <c:v>1295.0998003837965</c:v>
                </c:pt>
                <c:pt idx="188">
                  <c:v>1335.6997953697762</c:v>
                </c:pt>
                <c:pt idx="189">
                  <c:v>1320.3723390145417</c:v>
                </c:pt>
                <c:pt idx="190">
                  <c:v>1390.9909367932312</c:v>
                </c:pt>
                <c:pt idx="191">
                  <c:v>1378.5077224516017</c:v>
                </c:pt>
                <c:pt idx="192">
                  <c:v>1482.6943345255136</c:v>
                </c:pt>
                <c:pt idx="193">
                  <c:v>1458.9752021751865</c:v>
                </c:pt>
                <c:pt idx="194">
                  <c:v>1505.8373137555475</c:v>
                </c:pt>
                <c:pt idx="195">
                  <c:v>1636.6587879092369</c:v>
                </c:pt>
                <c:pt idx="196">
                  <c:v>1624.1642489569158</c:v>
                </c:pt>
                <c:pt idx="197">
                  <c:v>1623.4791053294894</c:v>
                </c:pt>
                <c:pt idx="198">
                  <c:v>1833.1803162246483</c:v>
                </c:pt>
                <c:pt idx="199">
                  <c:v>1884.2472468608621</c:v>
                </c:pt>
                <c:pt idx="200">
                  <c:v>1865.4579680012637</c:v>
                </c:pt>
                <c:pt idx="201">
                  <c:v>1420.2040727726285</c:v>
                </c:pt>
                <c:pt idx="202">
                  <c:v>1339.8282943121549</c:v>
                </c:pt>
                <c:pt idx="203">
                  <c:v>1265.7570781808968</c:v>
                </c:pt>
                <c:pt idx="204">
                  <c:v>1089.5745556535351</c:v>
                </c:pt>
                <c:pt idx="205">
                  <c:v>1054.7572598354641</c:v>
                </c:pt>
                <c:pt idx="206">
                  <c:v>1168.0803383976324</c:v>
                </c:pt>
                <c:pt idx="207">
                  <c:v>1115.7400214328147</c:v>
                </c:pt>
                <c:pt idx="208">
                  <c:v>1165.4709645806438</c:v>
                </c:pt>
                <c:pt idx="209">
                  <c:v>1220.8432496110997</c:v>
                </c:pt>
                <c:pt idx="210">
                  <c:v>1260.8621996939064</c:v>
                </c:pt>
                <c:pt idx="211">
                  <c:v>1199.3465668027652</c:v>
                </c:pt>
                <c:pt idx="212">
                  <c:v>1286.9089530050203</c:v>
                </c:pt>
                <c:pt idx="213">
                  <c:v>1370.3037023185616</c:v>
                </c:pt>
                <c:pt idx="214">
                  <c:v>1365.4666464500187</c:v>
                </c:pt>
                <c:pt idx="215">
                  <c:v>1385.8472682963361</c:v>
                </c:pt>
                <c:pt idx="216">
                  <c:v>1503.5779786713442</c:v>
                </c:pt>
                <c:pt idx="217">
                  <c:v>1592.5217660866119</c:v>
                </c:pt>
                <c:pt idx="218">
                  <c:v>1766.1447237381699</c:v>
                </c:pt>
                <c:pt idx="219">
                  <c:v>1808.9155577299505</c:v>
                </c:pt>
                <c:pt idx="220">
                  <c:v>1671.5970570827565</c:v>
                </c:pt>
                <c:pt idx="221">
                  <c:v>1832.7682218598718</c:v>
                </c:pt>
                <c:pt idx="222">
                  <c:v>1865.8344339998409</c:v>
                </c:pt>
                <c:pt idx="223">
                  <c:v>1942.2130800955044</c:v>
                </c:pt>
                <c:pt idx="224">
                  <c:v>1929.6541715182898</c:v>
                </c:pt>
                <c:pt idx="225">
                  <c:v>1880.7803196069026</c:v>
                </c:pt>
                <c:pt idx="226">
                  <c:v>1995.108836221094</c:v>
                </c:pt>
                <c:pt idx="227">
                  <c:v>2077.1904271365997</c:v>
                </c:pt>
                <c:pt idx="228">
                  <c:v>2230.1297009145487</c:v>
                </c:pt>
                <c:pt idx="229">
                  <c:v>2153.0296233068707</c:v>
                </c:pt>
                <c:pt idx="230">
                  <c:v>2274.3416969850218</c:v>
                </c:pt>
                <c:pt idx="231">
                  <c:v>2116.5937312703195</c:v>
                </c:pt>
                <c:pt idx="232">
                  <c:v>2226.0990051249273</c:v>
                </c:pt>
                <c:pt idx="233">
                  <c:v>2148.3843030227199</c:v>
                </c:pt>
                <c:pt idx="234">
                  <c:v>2201.1003517614522</c:v>
                </c:pt>
                <c:pt idx="235">
                  <c:v>2089.6691992997635</c:v>
                </c:pt>
                <c:pt idx="236">
                  <c:v>1915.0363490222487</c:v>
                </c:pt>
                <c:pt idx="237">
                  <c:v>1861.1682766390431</c:v>
                </c:pt>
                <c:pt idx="238">
                  <c:v>1815.0079054423625</c:v>
                </c:pt>
                <c:pt idx="239">
                  <c:v>1898.6095894900075</c:v>
                </c:pt>
                <c:pt idx="240">
                  <c:v>1783.7133077310355</c:v>
                </c:pt>
                <c:pt idx="241">
                  <c:v>1957.0067412726135</c:v>
                </c:pt>
                <c:pt idx="242">
                  <c:v>2009.0436871873953</c:v>
                </c:pt>
                <c:pt idx="243">
                  <c:v>2118.6708848983562</c:v>
                </c:pt>
                <c:pt idx="244">
                  <c:v>2176.3133440512943</c:v>
                </c:pt>
                <c:pt idx="245">
                  <c:v>2310.4069875068167</c:v>
                </c:pt>
                <c:pt idx="246">
                  <c:v>2440.3171464695833</c:v>
                </c:pt>
                <c:pt idx="247">
                  <c:v>2340.6909900249871</c:v>
                </c:pt>
                <c:pt idx="248">
                  <c:v>2304.257538153618</c:v>
                </c:pt>
                <c:pt idx="249">
                  <c:v>2465.0260683476677</c:v>
                </c:pt>
                <c:pt idx="250">
                  <c:v>2476.3444774260424</c:v>
                </c:pt>
                <c:pt idx="251">
                  <c:v>2404.8446382504103</c:v>
                </c:pt>
                <c:pt idx="252">
                  <c:v>2520.7907213874864</c:v>
                </c:pt>
                <c:pt idx="253">
                  <c:v>2515.2811804862708</c:v>
                </c:pt>
                <c:pt idx="254">
                  <c:v>2482.3287256617864</c:v>
                </c:pt>
                <c:pt idx="255">
                  <c:v>2415.0245663276569</c:v>
                </c:pt>
                <c:pt idx="256">
                  <c:v>2610.2071074749401</c:v>
                </c:pt>
                <c:pt idx="257">
                  <c:v>2556.2101629676927</c:v>
                </c:pt>
                <c:pt idx="258">
                  <c:v>2399.0207475714196</c:v>
                </c:pt>
                <c:pt idx="259">
                  <c:v>2203.2884451359355</c:v>
                </c:pt>
                <c:pt idx="260">
                  <c:v>2244.7701245261596</c:v>
                </c:pt>
                <c:pt idx="261">
                  <c:v>2108.5731776531661</c:v>
                </c:pt>
                <c:pt idx="262">
                  <c:v>2231.6293299526446</c:v>
                </c:pt>
                <c:pt idx="263">
                  <c:v>2278.7293908867682</c:v>
                </c:pt>
                <c:pt idx="264">
                  <c:v>2401.0390199171079</c:v>
                </c:pt>
                <c:pt idx="265">
                  <c:v>2390.6313943105806</c:v>
                </c:pt>
                <c:pt idx="266">
                  <c:v>2490.5176061448901</c:v>
                </c:pt>
                <c:pt idx="267">
                  <c:v>2612.1521722799116</c:v>
                </c:pt>
                <c:pt idx="268">
                  <c:v>2794.0266845237711</c:v>
                </c:pt>
                <c:pt idx="269">
                  <c:v>2854.5663512697661</c:v>
                </c:pt>
                <c:pt idx="270">
                  <c:v>2924.1187767566257</c:v>
                </c:pt>
                <c:pt idx="271">
                  <c:v>2823.7501711884602</c:v>
                </c:pt>
                <c:pt idx="272">
                  <c:v>2638.359472369898</c:v>
                </c:pt>
                <c:pt idx="273">
                  <c:v>2740.9991278267094</c:v>
                </c:pt>
                <c:pt idx="274">
                  <c:v>2915.2178545976476</c:v>
                </c:pt>
                <c:pt idx="275">
                  <c:v>3427.3368428731437</c:v>
                </c:pt>
                <c:pt idx="276">
                  <c:v>3330.4194047851793</c:v>
                </c:pt>
                <c:pt idx="277">
                  <c:v>3394.3742334836879</c:v>
                </c:pt>
                <c:pt idx="278">
                  <c:v>3459.8692038786849</c:v>
                </c:pt>
                <c:pt idx="279">
                  <c:v>3754.9959318110964</c:v>
                </c:pt>
                <c:pt idx="280">
                  <c:v>3781.0436127656631</c:v>
                </c:pt>
                <c:pt idx="281">
                  <c:v>3786.5844795613621</c:v>
                </c:pt>
                <c:pt idx="282">
                  <c:v>3960.9133161048908</c:v>
                </c:pt>
                <c:pt idx="283">
                  <c:v>4088.771208331103</c:v>
                </c:pt>
                <c:pt idx="284">
                  <c:v>3977.9148286228578</c:v>
                </c:pt>
                <c:pt idx="285">
                  <c:v>4011.6954372033924</c:v>
                </c:pt>
                <c:pt idx="286">
                  <c:v>4034.454299206438</c:v>
                </c:pt>
                <c:pt idx="287">
                  <c:v>4112.1935209099593</c:v>
                </c:pt>
                <c:pt idx="288">
                  <c:v>3540.9331462939476</c:v>
                </c:pt>
                <c:pt idx="289">
                  <c:v>3606.3159565647675</c:v>
                </c:pt>
                <c:pt idx="290">
                  <c:v>3701.0527294138319</c:v>
                </c:pt>
                <c:pt idx="291">
                  <c:v>3839.7525413455405</c:v>
                </c:pt>
                <c:pt idx="292">
                  <c:v>3834.4362957024737</c:v>
                </c:pt>
                <c:pt idx="293">
                  <c:v>3798.7745398869902</c:v>
                </c:pt>
                <c:pt idx="294">
                  <c:v>3824.9904204222635</c:v>
                </c:pt>
                <c:pt idx="295">
                  <c:v>3890.6974346074771</c:v>
                </c:pt>
                <c:pt idx="296">
                  <c:v>3991.750286357757</c:v>
                </c:pt>
                <c:pt idx="297">
                  <c:v>4070.033309114187</c:v>
                </c:pt>
                <c:pt idx="298">
                  <c:v>4176.3754238987194</c:v>
                </c:pt>
                <c:pt idx="299">
                  <c:v>4352.8642155617044</c:v>
                </c:pt>
                <c:pt idx="300">
                  <c:v>4804.104366261522</c:v>
                </c:pt>
                <c:pt idx="301">
                  <c:v>4670.8862480311027</c:v>
                </c:pt>
                <c:pt idx="302">
                  <c:v>4725.5292142495846</c:v>
                </c:pt>
                <c:pt idx="303">
                  <c:v>4929.7336597082349</c:v>
                </c:pt>
                <c:pt idx="304">
                  <c:v>4827.2399872310461</c:v>
                </c:pt>
                <c:pt idx="305">
                  <c:v>4836.8554517937646</c:v>
                </c:pt>
                <c:pt idx="306">
                  <c:v>4645.471053902912</c:v>
                </c:pt>
                <c:pt idx="307">
                  <c:v>4728.4368567715183</c:v>
                </c:pt>
                <c:pt idx="308">
                  <c:v>4855.7425426410209</c:v>
                </c:pt>
                <c:pt idx="309">
                  <c:v>4900.6382061114145</c:v>
                </c:pt>
                <c:pt idx="310">
                  <c:v>4726.2747206810227</c:v>
                </c:pt>
                <c:pt idx="311">
                  <c:v>4663.2997546355309</c:v>
                </c:pt>
                <c:pt idx="312">
                  <c:v>4676.3735205653566</c:v>
                </c:pt>
                <c:pt idx="313">
                  <c:v>4993.415711726414</c:v>
                </c:pt>
                <c:pt idx="314">
                  <c:v>4952.0839815644222</c:v>
                </c:pt>
                <c:pt idx="315">
                  <c:v>5002.8467762479277</c:v>
                </c:pt>
                <c:pt idx="316">
                  <c:v>4888.194853038417</c:v>
                </c:pt>
                <c:pt idx="317">
                  <c:v>5193.4788250685933</c:v>
                </c:pt>
                <c:pt idx="318">
                  <c:v>5239.3109971317999</c:v>
                </c:pt>
                <c:pt idx="319">
                  <c:v>5072.3873946523017</c:v>
                </c:pt>
                <c:pt idx="320">
                  <c:v>4955.9053142596049</c:v>
                </c:pt>
                <c:pt idx="321">
                  <c:v>4522.0568934023504</c:v>
                </c:pt>
                <c:pt idx="322">
                  <c:v>4313.5415503136683</c:v>
                </c:pt>
                <c:pt idx="323">
                  <c:v>4237.2946966341615</c:v>
                </c:pt>
                <c:pt idx="324">
                  <c:v>4516.1185051339926</c:v>
                </c:pt>
                <c:pt idx="325">
                  <c:v>4862.0778091343454</c:v>
                </c:pt>
                <c:pt idx="326">
                  <c:v>5232.9504002186795</c:v>
                </c:pt>
                <c:pt idx="327">
                  <c:v>5725.3608270927034</c:v>
                </c:pt>
                <c:pt idx="328">
                  <c:v>5261.4083685396008</c:v>
                </c:pt>
                <c:pt idx="329">
                  <c:v>4678.1479071072254</c:v>
                </c:pt>
                <c:pt idx="330">
                  <c:v>4914.5834473305722</c:v>
                </c:pt>
                <c:pt idx="331">
                  <c:v>3461.9276844729807</c:v>
                </c:pt>
                <c:pt idx="332">
                  <c:v>3646.8235230009864</c:v>
                </c:pt>
                <c:pt idx="333">
                  <c:v>4147.3405861450474</c:v>
                </c:pt>
                <c:pt idx="334">
                  <c:v>4024.9713563901491</c:v>
                </c:pt>
                <c:pt idx="335">
                  <c:v>3886.6167823222722</c:v>
                </c:pt>
                <c:pt idx="336">
                  <c:v>4197.8282726532034</c:v>
                </c:pt>
                <c:pt idx="337">
                  <c:v>4294.0821147285769</c:v>
                </c:pt>
                <c:pt idx="338">
                  <c:v>4644.0767428537984</c:v>
                </c:pt>
                <c:pt idx="339">
                  <c:v>5184.3070819354962</c:v>
                </c:pt>
                <c:pt idx="340">
                  <c:v>4765.3415551223206</c:v>
                </c:pt>
                <c:pt idx="341">
                  <c:v>5210.9806788554688</c:v>
                </c:pt>
                <c:pt idx="342">
                  <c:v>5283.8712739291041</c:v>
                </c:pt>
                <c:pt idx="343">
                  <c:v>5162.6872114138559</c:v>
                </c:pt>
                <c:pt idx="344">
                  <c:v>5144.5701280681378</c:v>
                </c:pt>
                <c:pt idx="345">
                  <c:v>5396.3263586828807</c:v>
                </c:pt>
                <c:pt idx="346">
                  <c:v>5745.5096942417049</c:v>
                </c:pt>
                <c:pt idx="347">
                  <c:v>6489.6299577234022</c:v>
                </c:pt>
                <c:pt idx="348">
                  <c:v>6395.6758524065117</c:v>
                </c:pt>
                <c:pt idx="349">
                  <c:v>5989.9647215745572</c:v>
                </c:pt>
                <c:pt idx="350">
                  <c:v>6027.8287011760576</c:v>
                </c:pt>
                <c:pt idx="351">
                  <c:v>5646.0880399460457</c:v>
                </c:pt>
                <c:pt idx="352">
                  <c:v>5579.5415277605471</c:v>
                </c:pt>
                <c:pt idx="353">
                  <c:v>5885.1434795678288</c:v>
                </c:pt>
                <c:pt idx="354">
                  <c:v>5922.878952245951</c:v>
                </c:pt>
                <c:pt idx="355">
                  <c:v>6494.1181588556228</c:v>
                </c:pt>
                <c:pt idx="356">
                  <c:v>6360.3820600882245</c:v>
                </c:pt>
                <c:pt idx="357">
                  <c:v>6258.5896941576775</c:v>
                </c:pt>
                <c:pt idx="358">
                  <c:v>5984.0097882837072</c:v>
                </c:pt>
                <c:pt idx="359">
                  <c:v>6361.5371760318749</c:v>
                </c:pt>
                <c:pt idx="360">
                  <c:v>6955.8395880332009</c:v>
                </c:pt>
                <c:pt idx="361">
                  <c:v>6930.9480984292577</c:v>
                </c:pt>
                <c:pt idx="362">
                  <c:v>6344.0293485487209</c:v>
                </c:pt>
                <c:pt idx="363">
                  <c:v>6968.3615909579348</c:v>
                </c:pt>
                <c:pt idx="364">
                  <c:v>7243.7309198235698</c:v>
                </c:pt>
                <c:pt idx="365">
                  <c:v>7114.1551167907155</c:v>
                </c:pt>
                <c:pt idx="366">
                  <c:v>6610.5379771247772</c:v>
                </c:pt>
                <c:pt idx="367">
                  <c:v>6950.4509800361911</c:v>
                </c:pt>
                <c:pt idx="368">
                  <c:v>6291.4008521130863</c:v>
                </c:pt>
                <c:pt idx="369">
                  <c:v>6659.5836520291359</c:v>
                </c:pt>
                <c:pt idx="370">
                  <c:v>7383.95169639287</c:v>
                </c:pt>
                <c:pt idx="371">
                  <c:v>8207.2823951296232</c:v>
                </c:pt>
                <c:pt idx="372">
                  <c:v>8103.9445978021122</c:v>
                </c:pt>
                <c:pt idx="373">
                  <c:v>8518.7748866644233</c:v>
                </c:pt>
                <c:pt idx="374">
                  <c:v>8665.2078916942119</c:v>
                </c:pt>
                <c:pt idx="375">
                  <c:v>8675.7642607458856</c:v>
                </c:pt>
                <c:pt idx="376">
                  <c:v>8809.7517220983191</c:v>
                </c:pt>
                <c:pt idx="377">
                  <c:v>8374.0808648724978</c:v>
                </c:pt>
                <c:pt idx="378">
                  <c:v>7250.5813300449036</c:v>
                </c:pt>
                <c:pt idx="379">
                  <c:v>7600.8278536856114</c:v>
                </c:pt>
                <c:pt idx="380">
                  <c:v>7461.6418224502941</c:v>
                </c:pt>
                <c:pt idx="381">
                  <c:v>7395.2812585762549</c:v>
                </c:pt>
                <c:pt idx="382">
                  <c:v>7533.9963597287269</c:v>
                </c:pt>
                <c:pt idx="383">
                  <c:v>7298.4025916722594</c:v>
                </c:pt>
                <c:pt idx="384">
                  <c:v>6913.7031429458721</c:v>
                </c:pt>
                <c:pt idx="385">
                  <c:v>6594.4419302350107</c:v>
                </c:pt>
                <c:pt idx="386">
                  <c:v>6049.0100444450673</c:v>
                </c:pt>
                <c:pt idx="387">
                  <c:v>5927.6664138692413</c:v>
                </c:pt>
                <c:pt idx="388">
                  <c:v>6742.7900751432016</c:v>
                </c:pt>
                <c:pt idx="389">
                  <c:v>6571.4870230997412</c:v>
                </c:pt>
                <c:pt idx="390">
                  <c:v>6924.4974558373196</c:v>
                </c:pt>
                <c:pt idx="391">
                  <c:v>7260.1605617091627</c:v>
                </c:pt>
                <c:pt idx="392">
                  <c:v>7031.0225758381703</c:v>
                </c:pt>
                <c:pt idx="393">
                  <c:v>7699.6063379610996</c:v>
                </c:pt>
                <c:pt idx="394">
                  <c:v>7661.4304253569535</c:v>
                </c:pt>
                <c:pt idx="395">
                  <c:v>8172.466558455817</c:v>
                </c:pt>
                <c:pt idx="396">
                  <c:v>8531.4948292341051</c:v>
                </c:pt>
                <c:pt idx="397">
                  <c:v>8551.8677591438773</c:v>
                </c:pt>
                <c:pt idx="398">
                  <c:v>8412.4834006771998</c:v>
                </c:pt>
                <c:pt idx="399">
                  <c:v>8192.7712450416493</c:v>
                </c:pt>
                <c:pt idx="400">
                  <c:v>8197.7005923877041</c:v>
                </c:pt>
                <c:pt idx="401">
                  <c:v>7953.7600693852473</c:v>
                </c:pt>
                <c:pt idx="402">
                  <c:v>8104.461245387758</c:v>
                </c:pt>
                <c:pt idx="403">
                  <c:v>8794.0801595212433</c:v>
                </c:pt>
                <c:pt idx="404">
                  <c:v>9276.8043676669367</c:v>
                </c:pt>
                <c:pt idx="405">
                  <c:v>9198.6870323942494</c:v>
                </c:pt>
                <c:pt idx="406">
                  <c:v>9846.5655505676677</c:v>
                </c:pt>
                <c:pt idx="407">
                  <c:v>9967.5154958325857</c:v>
                </c:pt>
                <c:pt idx="408">
                  <c:v>10080.731254940629</c:v>
                </c:pt>
                <c:pt idx="409">
                  <c:v>10609.512341359008</c:v>
                </c:pt>
                <c:pt idx="410">
                  <c:v>10493.472240965371</c:v>
                </c:pt>
                <c:pt idx="411">
                  <c:v>9925.5530468844172</c:v>
                </c:pt>
                <c:pt idx="412">
                  <c:v>10880.519336947305</c:v>
                </c:pt>
                <c:pt idx="413">
                  <c:v>11178.127295959426</c:v>
                </c:pt>
                <c:pt idx="414">
                  <c:v>11956.159208893201</c:v>
                </c:pt>
                <c:pt idx="415">
                  <c:v>12176.311570847474</c:v>
                </c:pt>
                <c:pt idx="416">
                  <c:v>13366.503650741124</c:v>
                </c:pt>
                <c:pt idx="417">
                  <c:v>13020.762719454948</c:v>
                </c:pt>
                <c:pt idx="418">
                  <c:v>13272.470165544619</c:v>
                </c:pt>
                <c:pt idx="419">
                  <c:v>14314.213750059675</c:v>
                </c:pt>
                <c:pt idx="420">
                  <c:v>15610.335001913329</c:v>
                </c:pt>
                <c:pt idx="421">
                  <c:v>15077.227814282591</c:v>
                </c:pt>
                <c:pt idx="422">
                  <c:v>16123.141697006013</c:v>
                </c:pt>
                <c:pt idx="423">
                  <c:v>16775.014309954844</c:v>
                </c:pt>
                <c:pt idx="424">
                  <c:v>16295.326870388662</c:v>
                </c:pt>
                <c:pt idx="425">
                  <c:v>16814.72560174948</c:v>
                </c:pt>
                <c:pt idx="426">
                  <c:v>16537.111012210375</c:v>
                </c:pt>
                <c:pt idx="427">
                  <c:v>17405.744124031688</c:v>
                </c:pt>
                <c:pt idx="428">
                  <c:v>17778.69796684639</c:v>
                </c:pt>
                <c:pt idx="429">
                  <c:v>18557.497853645851</c:v>
                </c:pt>
                <c:pt idx="430">
                  <c:v>19018.907018909311</c:v>
                </c:pt>
                <c:pt idx="431">
                  <c:v>19774.877198646049</c:v>
                </c:pt>
                <c:pt idx="432">
                  <c:v>20180.473329490986</c:v>
                </c:pt>
                <c:pt idx="433">
                  <c:v>20446.675694743073</c:v>
                </c:pt>
                <c:pt idx="434">
                  <c:v>21711.524127941255</c:v>
                </c:pt>
                <c:pt idx="435">
                  <c:v>22426.730347250032</c:v>
                </c:pt>
                <c:pt idx="436">
                  <c:v>22777.743696364145</c:v>
                </c:pt>
                <c:pt idx="437">
                  <c:v>22518.918960377712</c:v>
                </c:pt>
                <c:pt idx="438">
                  <c:v>22691.939785810151</c:v>
                </c:pt>
                <c:pt idx="439">
                  <c:v>22800.806872998535</c:v>
                </c:pt>
                <c:pt idx="440">
                  <c:v>23895.170822933502</c:v>
                </c:pt>
                <c:pt idx="441">
                  <c:v>24995.387813848258</c:v>
                </c:pt>
                <c:pt idx="442">
                  <c:v>24148.690564222255</c:v>
                </c:pt>
                <c:pt idx="443">
                  <c:v>23046.008772146375</c:v>
                </c:pt>
                <c:pt idx="444">
                  <c:v>21702.384850366983</c:v>
                </c:pt>
                <c:pt idx="445">
                  <c:v>24361.266936805998</c:v>
                </c:pt>
                <c:pt idx="446">
                  <c:v>23569.110242458959</c:v>
                </c:pt>
                <c:pt idx="447">
                  <c:v>24508.318250453063</c:v>
                </c:pt>
                <c:pt idx="448">
                  <c:v>25372.2343748803</c:v>
                </c:pt>
                <c:pt idx="449">
                  <c:v>24212.674801698333</c:v>
                </c:pt>
                <c:pt idx="450">
                  <c:v>22045.730864386969</c:v>
                </c:pt>
                <c:pt idx="451">
                  <c:v>22062.235382233626</c:v>
                </c:pt>
                <c:pt idx="452">
                  <c:v>19075.051996298756</c:v>
                </c:pt>
                <c:pt idx="453">
                  <c:v>16787.313368318693</c:v>
                </c:pt>
                <c:pt idx="454">
                  <c:v>16939.449665808548</c:v>
                </c:pt>
                <c:pt idx="455">
                  <c:v>17136.062709680704</c:v>
                </c:pt>
                <c:pt idx="456">
                  <c:v>16343.611159501081</c:v>
                </c:pt>
                <c:pt idx="457">
                  <c:v>14659.605603322905</c:v>
                </c:pt>
                <c:pt idx="458">
                  <c:v>16217.441897396873</c:v>
                </c:pt>
                <c:pt idx="459">
                  <c:v>16411.093427596952</c:v>
                </c:pt>
                <c:pt idx="460">
                  <c:v>18049.413207571819</c:v>
                </c:pt>
                <c:pt idx="461">
                  <c:v>17438.985561475176</c:v>
                </c:pt>
                <c:pt idx="462">
                  <c:v>19150.648261624796</c:v>
                </c:pt>
                <c:pt idx="463">
                  <c:v>19712.574290997974</c:v>
                </c:pt>
                <c:pt idx="464">
                  <c:v>19718.758611605379</c:v>
                </c:pt>
                <c:pt idx="465">
                  <c:v>20866.035334307981</c:v>
                </c:pt>
                <c:pt idx="466">
                  <c:v>21271.460848946925</c:v>
                </c:pt>
                <c:pt idx="467">
                  <c:v>21854.751898084003</c:v>
                </c:pt>
                <c:pt idx="468">
                  <c:v>21047.918286659864</c:v>
                </c:pt>
                <c:pt idx="469">
                  <c:v>21087.422907590313</c:v>
                </c:pt>
                <c:pt idx="470">
                  <c:v>22712.188037403655</c:v>
                </c:pt>
                <c:pt idx="471">
                  <c:v>22660.594394761174</c:v>
                </c:pt>
                <c:pt idx="472">
                  <c:v>21460.027467426848</c:v>
                </c:pt>
                <c:pt idx="473">
                  <c:v>20738.228142608466</c:v>
                </c:pt>
                <c:pt idx="474">
                  <c:v>22369.478062608807</c:v>
                </c:pt>
                <c:pt idx="475">
                  <c:v>21525.754232839899</c:v>
                </c:pt>
                <c:pt idx="476">
                  <c:v>23366.442912747199</c:v>
                </c:pt>
                <c:pt idx="477">
                  <c:v>24152.119808078285</c:v>
                </c:pt>
                <c:pt idx="478">
                  <c:v>23997.290767539493</c:v>
                </c:pt>
                <c:pt idx="479">
                  <c:v>25440.689412972424</c:v>
                </c:pt>
                <c:pt idx="480">
                  <c:v>24845.224182732953</c:v>
                </c:pt>
                <c:pt idx="481">
                  <c:v>25496.830195638198</c:v>
                </c:pt>
                <c:pt idx="482">
                  <c:v>25578.389706342226</c:v>
                </c:pt>
                <c:pt idx="483">
                  <c:v>26100.262667835377</c:v>
                </c:pt>
                <c:pt idx="484">
                  <c:v>25845.288594071746</c:v>
                </c:pt>
                <c:pt idx="485">
                  <c:v>25266.179042588075</c:v>
                </c:pt>
                <c:pt idx="486">
                  <c:v>24708.35734181523</c:v>
                </c:pt>
                <c:pt idx="487">
                  <c:v>24573.937005443258</c:v>
                </c:pt>
                <c:pt idx="488">
                  <c:v>23626.215253656545</c:v>
                </c:pt>
                <c:pt idx="489">
                  <c:v>25780.797713988493</c:v>
                </c:pt>
                <c:pt idx="490">
                  <c:v>26133.320756833262</c:v>
                </c:pt>
                <c:pt idx="491">
                  <c:v>25432.165620063981</c:v>
                </c:pt>
                <c:pt idx="492">
                  <c:v>26831.659954455557</c:v>
                </c:pt>
                <c:pt idx="493">
                  <c:v>27226.16807649333</c:v>
                </c:pt>
                <c:pt idx="494">
                  <c:v>26775.950921204141</c:v>
                </c:pt>
                <c:pt idx="495">
                  <c:v>27469.281472032631</c:v>
                </c:pt>
                <c:pt idx="496">
                  <c:v>26413.557688264656</c:v>
                </c:pt>
                <c:pt idx="497">
                  <c:v>26836.301307437996</c:v>
                </c:pt>
                <c:pt idx="498">
                  <c:v>27496.50869742913</c:v>
                </c:pt>
                <c:pt idx="499">
                  <c:v>28182.717454541409</c:v>
                </c:pt>
                <c:pt idx="500">
                  <c:v>28575.927734355144</c:v>
                </c:pt>
                <c:pt idx="501">
                  <c:v>29711.316678770603</c:v>
                </c:pt>
                <c:pt idx="502">
                  <c:v>30423.600189529301</c:v>
                </c:pt>
                <c:pt idx="503">
                  <c:v>31312.142354064577</c:v>
                </c:pt>
                <c:pt idx="504">
                  <c:v>32251.134221168657</c:v>
                </c:pt>
                <c:pt idx="505">
                  <c:v>31565.341040639098</c:v>
                </c:pt>
                <c:pt idx="506">
                  <c:v>31867.71865488261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E-4E00-8EE8-85364FD779F0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Sheet1!$Q$554:$Q$1060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E-4E00-8EE8-85364FD7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8688"/>
        <c:axId val="784842480"/>
      </c:lineChart>
      <c:dateAx>
        <c:axId val="9036486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2480"/>
        <c:crosses val="autoZero"/>
        <c:auto val="1"/>
        <c:lblOffset val="100"/>
        <c:baseTimeUnit val="months"/>
      </c:dateAx>
      <c:valAx>
        <c:axId val="7848424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26</xdr:row>
      <xdr:rowOff>19049</xdr:rowOff>
    </xdr:from>
    <xdr:to>
      <xdr:col>25</xdr:col>
      <xdr:colOff>315686</xdr:colOff>
      <xdr:row>44</xdr:row>
      <xdr:rowOff>149679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8</xdr:row>
      <xdr:rowOff>0</xdr:rowOff>
    </xdr:from>
    <xdr:to>
      <xdr:col>25</xdr:col>
      <xdr:colOff>304800</xdr:colOff>
      <xdr:row>24</xdr:row>
      <xdr:rowOff>153761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214993</xdr:colOff>
      <xdr:row>70</xdr:row>
      <xdr:rowOff>5441</xdr:rowOff>
    </xdr:from>
    <xdr:to>
      <xdr:col>25</xdr:col>
      <xdr:colOff>519793</xdr:colOff>
      <xdr:row>86</xdr:row>
      <xdr:rowOff>159201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52</xdr:row>
      <xdr:rowOff>0</xdr:rowOff>
    </xdr:from>
    <xdr:to>
      <xdr:col>25</xdr:col>
      <xdr:colOff>495300</xdr:colOff>
      <xdr:row>68</xdr:row>
      <xdr:rowOff>153761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84"/>
  <sheetViews>
    <sheetView tabSelected="1" zoomScale="70" zoomScaleNormal="70" workbookViewId="0">
      <selection activeCell="AE21" sqref="AE21"/>
    </sheetView>
  </sheetViews>
  <sheetFormatPr defaultRowHeight="12.75" x14ac:dyDescent="0.2"/>
  <cols>
    <col min="1" max="1" width="11.7109375" customWidth="1"/>
    <col min="2" max="2" width="10.28515625" bestFit="1" customWidth="1"/>
    <col min="3" max="3" width="9.7109375" bestFit="1" customWidth="1"/>
    <col min="4" max="4" width="26.42578125" bestFit="1" customWidth="1"/>
    <col min="5" max="5" width="12.5703125" bestFit="1" customWidth="1"/>
    <col min="6" max="6" width="9" bestFit="1" customWidth="1"/>
    <col min="7" max="7" width="19.5703125" bestFit="1" customWidth="1"/>
    <col min="8" max="8" width="20.5703125" hidden="1" customWidth="1"/>
    <col min="9" max="9" width="8.5703125" hidden="1" customWidth="1"/>
    <col min="10" max="10" width="19.5703125" hidden="1" customWidth="1"/>
    <col min="11" max="11" width="16" hidden="1" customWidth="1"/>
    <col min="12" max="12" width="14.85546875" hidden="1" customWidth="1"/>
    <col min="13" max="13" width="16" bestFit="1" customWidth="1"/>
    <col min="14" max="14" width="20.5703125" hidden="1" customWidth="1"/>
    <col min="15" max="15" width="8.5703125" hidden="1" customWidth="1"/>
    <col min="16" max="16" width="8.85546875" hidden="1" customWidth="1"/>
    <col min="17" max="17" width="12.5703125" hidden="1" customWidth="1"/>
    <col min="18" max="18" width="26.42578125" bestFit="1" customWidth="1"/>
    <col min="19" max="19" width="18.7109375" bestFit="1" customWidth="1"/>
    <col min="20" max="20" width="11.140625" hidden="1" customWidth="1"/>
    <col min="21" max="21" width="8.5703125" hidden="1" customWidth="1"/>
    <col min="22" max="22" width="8.85546875" hidden="1" customWidth="1"/>
    <col min="23" max="23" width="12.5703125" hidden="1" customWidth="1"/>
    <col min="24" max="24" width="26.42578125" bestFit="1" customWidth="1"/>
    <col min="25" max="25" width="18.7109375" customWidth="1"/>
    <col min="26" max="26" width="11.140625" hidden="1" customWidth="1"/>
    <col min="27" max="27" width="8.5703125" hidden="1" customWidth="1"/>
    <col min="28" max="28" width="8.85546875" hidden="1" customWidth="1"/>
    <col min="29" max="29" width="12.5703125" hidden="1" customWidth="1"/>
    <col min="30" max="30" width="9" hidden="1" customWidth="1"/>
    <col min="31" max="31" width="18.7109375" customWidth="1"/>
    <col min="32" max="32" width="11.140625" hidden="1" customWidth="1"/>
    <col min="33" max="33" width="8.5703125" hidden="1" customWidth="1"/>
    <col min="34" max="34" width="8.85546875" hidden="1" customWidth="1"/>
    <col min="35" max="35" width="12.5703125" hidden="1" customWidth="1"/>
    <col min="36" max="36" width="9" hidden="1" customWidth="1"/>
    <col min="37" max="37" width="18.7109375" customWidth="1"/>
    <col min="38" max="38" width="11.140625" hidden="1" customWidth="1"/>
    <col min="39" max="39" width="8.5703125" hidden="1" customWidth="1"/>
    <col min="40" max="40" width="8.85546875" hidden="1" customWidth="1"/>
    <col min="41" max="41" width="12.5703125" hidden="1" customWidth="1"/>
    <col min="42" max="42" width="9" hidden="1" customWidth="1"/>
    <col min="43" max="43" width="18.7109375" customWidth="1"/>
    <col min="44" max="44" width="11.140625" hidden="1" customWidth="1"/>
    <col min="45" max="45" width="8.5703125" hidden="1" customWidth="1"/>
    <col min="46" max="46" width="8.85546875" hidden="1" customWidth="1"/>
    <col min="47" max="47" width="12.5703125" hidden="1" customWidth="1"/>
    <col min="48" max="48" width="9" hidden="1" customWidth="1"/>
    <col min="49" max="49" width="18.7109375" customWidth="1"/>
    <col min="50" max="50" width="11.140625" customWidth="1"/>
    <col min="51" max="51" width="8.5703125" customWidth="1"/>
    <col min="52" max="52" width="8.85546875" customWidth="1"/>
    <col min="53" max="53" width="12.5703125" customWidth="1"/>
    <col min="54" max="54" width="9" customWidth="1"/>
    <col min="55" max="55" width="18.7109375" customWidth="1"/>
    <col min="56" max="56" width="11.140625" customWidth="1"/>
    <col min="57" max="57" width="8.5703125" customWidth="1"/>
    <col min="58" max="58" width="8.85546875" customWidth="1"/>
    <col min="59" max="59" width="12.5703125" customWidth="1"/>
    <col min="60" max="60" width="9" customWidth="1"/>
    <col min="61" max="61" width="18.7109375" customWidth="1"/>
    <col min="62" max="62" width="11.140625" customWidth="1"/>
    <col min="63" max="63" width="8.5703125" customWidth="1"/>
    <col min="64" max="64" width="8.85546875" customWidth="1"/>
    <col min="65" max="65" width="12.5703125" customWidth="1"/>
    <col min="66" max="66" width="9" customWidth="1"/>
    <col min="67" max="67" width="21.140625" bestFit="1" customWidth="1"/>
    <col min="68" max="68" width="11.140625" customWidth="1"/>
    <col min="69" max="69" width="8.5703125" customWidth="1"/>
    <col min="70" max="70" width="8.85546875" customWidth="1"/>
    <col min="71" max="71" width="12.5703125" customWidth="1"/>
    <col min="72" max="72" width="9" customWidth="1"/>
    <col min="73" max="73" width="23" bestFit="1" customWidth="1"/>
    <col min="74" max="74" width="11.140625" customWidth="1"/>
    <col min="75" max="75" width="8.5703125" customWidth="1"/>
    <col min="76" max="78" width="8.85546875" customWidth="1"/>
  </cols>
  <sheetData>
    <row r="1" spans="1:78" x14ac:dyDescent="0.2">
      <c r="B1" t="s">
        <v>52</v>
      </c>
      <c r="C1" t="s">
        <v>53</v>
      </c>
      <c r="E1" s="12"/>
      <c r="G1" s="12" t="s">
        <v>28</v>
      </c>
      <c r="K1" s="12"/>
      <c r="L1" s="12"/>
      <c r="M1" s="12" t="s">
        <v>50</v>
      </c>
      <c r="Q1" s="12"/>
      <c r="R1" s="12"/>
      <c r="S1" s="12" t="s">
        <v>20</v>
      </c>
      <c r="W1" s="12"/>
      <c r="X1" s="12"/>
      <c r="Y1" s="12" t="s">
        <v>57</v>
      </c>
      <c r="AC1" s="12"/>
      <c r="AD1" s="12"/>
      <c r="AE1" s="12" t="s">
        <v>58</v>
      </c>
      <c r="AI1" s="12"/>
      <c r="AJ1" s="12"/>
      <c r="AK1" s="12" t="s">
        <v>20</v>
      </c>
      <c r="AO1" s="12"/>
      <c r="AP1" s="12"/>
      <c r="AQ1" s="12" t="s">
        <v>59</v>
      </c>
      <c r="AU1" s="12"/>
      <c r="AV1" s="12"/>
      <c r="AW1" s="12" t="s">
        <v>62</v>
      </c>
      <c r="BA1" s="12"/>
      <c r="BB1" s="12"/>
      <c r="BC1" s="12" t="s">
        <v>21</v>
      </c>
      <c r="BG1" s="12"/>
      <c r="BH1" s="12"/>
      <c r="BI1" s="12" t="s">
        <v>60</v>
      </c>
      <c r="BM1" s="12"/>
      <c r="BN1" s="12"/>
      <c r="BO1" s="12" t="s">
        <v>22</v>
      </c>
      <c r="BS1" s="12"/>
      <c r="BT1" s="12"/>
      <c r="BU1" s="12" t="s">
        <v>61</v>
      </c>
      <c r="BV1" s="12" t="s">
        <v>23</v>
      </c>
    </row>
    <row r="2" spans="1:78" x14ac:dyDescent="0.2">
      <c r="A2" t="s">
        <v>26</v>
      </c>
      <c r="B2" s="41">
        <v>26664</v>
      </c>
      <c r="C2" s="2">
        <f>VLOOKUP(B2,$A$30:$A$582,1,1)</f>
        <v>26664</v>
      </c>
      <c r="E2" s="13"/>
      <c r="F2" s="36" t="s">
        <v>11</v>
      </c>
      <c r="G2" s="13">
        <f ca="1">((((INDIRECT(ADDRESS($B8,COLUMN(H$30))))/(INDIRECT(ADDRESS($B5,COLUMN(H$30))))))^(1/((($C3-$C2)/365.25)))-1)</f>
        <v>0.12963355606254945</v>
      </c>
      <c r="K2" s="13"/>
      <c r="L2" s="36" t="s">
        <v>11</v>
      </c>
      <c r="M2" s="13">
        <f ca="1">((((INDIRECT(ADDRESS($B8,COLUMN(N$30))))/(INDIRECT(ADDRESS($B5,COLUMN(N$30))))))^(1/((($C3-$C2)/365.25)))-1)</f>
        <v>0.10089176664882982</v>
      </c>
      <c r="Q2" s="13"/>
      <c r="R2" s="36" t="s">
        <v>11</v>
      </c>
      <c r="S2" s="13">
        <f ca="1">((((INDIRECT(ADDRESS($B8,COLUMN(T$30))))/(INDIRECT(ADDRESS($B5,COLUMN(T$30))))))^(1/((($C3-$C2)/365.25)))-1)</f>
        <v>0.1235123079818119</v>
      </c>
      <c r="W2" s="13"/>
      <c r="X2" s="36" t="s">
        <v>11</v>
      </c>
      <c r="Y2" s="13">
        <f ca="1">((((INDIRECT(ADDRESS($B8,COLUMN(Z$30))))/(INDIRECT(ADDRESS($B5,COLUMN(Z$30))))))^(1/((($C3-$C2)/365.25)))-1)</f>
        <v>0.14960366235639855</v>
      </c>
      <c r="AC2" s="13"/>
      <c r="AD2" s="36" t="s">
        <v>11</v>
      </c>
      <c r="AE2" s="13">
        <f ca="1">((((INDIRECT(ADDRESS($B8,COLUMN(AF$30))))/(INDIRECT(ADDRESS($B5,COLUMN(AF$30))))))^(1/((($C3-$C2)/365.25)))-1)</f>
        <v>0.14357482685521505</v>
      </c>
      <c r="AI2" s="13"/>
      <c r="AJ2" s="36" t="s">
        <v>11</v>
      </c>
      <c r="AK2" s="13">
        <f ca="1">((((INDIRECT(ADDRESS($B8,COLUMN(AL$30))))/(INDIRECT(ADDRESS($B5,COLUMN(AL$30))))))^(1/((($C3-$C2)/365.25)))-1)</f>
        <v>0.1235123079818119</v>
      </c>
      <c r="AO2" s="13"/>
      <c r="AP2" s="36" t="s">
        <v>11</v>
      </c>
      <c r="AQ2" s="13">
        <f ca="1">((((INDIRECT(ADDRESS($B8,COLUMN(AR$30))))/(INDIRECT(ADDRESS($B5,COLUMN(AR$30))))))^(1/((($C3-$C2)/365.25)))-1)</f>
        <v>0.13731714165473607</v>
      </c>
      <c r="AU2" s="13"/>
      <c r="AV2" s="36" t="s">
        <v>11</v>
      </c>
      <c r="AW2" s="13">
        <f ca="1">((((INDIRECT(ADDRESS($B8,COLUMN(AX$30))))/(INDIRECT(ADDRESS($B5,COLUMN(AX$30))))))^(1/((($C3-$C2)/365.25)))-1)</f>
        <v>0.14059180202943722</v>
      </c>
      <c r="BA2" s="13"/>
      <c r="BB2" s="36" t="s">
        <v>11</v>
      </c>
      <c r="BC2" s="13">
        <f ca="1">((((INDIRECT(ADDRESS($B8,COLUMN(BD$30))))/(INDIRECT(ADDRESS($B5,COLUMN(BD$30))))))^(1/((($C3-$C2)/365.25)))-1)</f>
        <v>6.398923226512343E-2</v>
      </c>
      <c r="BG2" s="13"/>
      <c r="BH2" s="36" t="s">
        <v>11</v>
      </c>
      <c r="BI2" s="13">
        <f ca="1">((((INDIRECT(ADDRESS($B8,COLUMN(BJ$30))))/(INDIRECT(ADDRESS($B5,COLUMN(BJ$30))))))^(1/((($C3-$C2)/365.25)))-1)</f>
        <v>3.8047485553995619E-2</v>
      </c>
      <c r="BM2" s="13"/>
      <c r="BN2" s="36" t="s">
        <v>11</v>
      </c>
      <c r="BO2" s="13">
        <f ca="1">((((INDIRECT(ADDRESS($B8,COLUMN(BP$30))))/(INDIRECT(ADDRESS($B5,COLUMN(BP$30))))))^(1/((($C3-$C2)/365.25)))-1)</f>
        <v>9.9545269059128527E-2</v>
      </c>
      <c r="BS2" s="13"/>
      <c r="BT2" s="36" t="s">
        <v>11</v>
      </c>
      <c r="BU2" s="13">
        <f ca="1">((((INDIRECT(ADDRESS($B8,COLUMN(BV$30))))/(INDIRECT(ADDRESS($B5,COLUMN(BV$30))))))^(1/((($C3-$C2)/365.25)))-1)</f>
        <v>8.228195859297105E-2</v>
      </c>
      <c r="BV2" s="12" t="s">
        <v>22</v>
      </c>
    </row>
    <row r="3" spans="1:78" x14ac:dyDescent="0.2">
      <c r="A3" t="s">
        <v>27</v>
      </c>
      <c r="B3" s="41">
        <v>42735</v>
      </c>
      <c r="C3" s="2">
        <f>VLOOKUP(B3,$A$30:$A$582,1,1)</f>
        <v>42735</v>
      </c>
      <c r="E3" s="13"/>
      <c r="F3" s="36" t="s">
        <v>32</v>
      </c>
      <c r="G3" s="13">
        <f ca="1">STDEV(INDIRECT(ADDRESS($B5,COLUMN(G$30))&amp;":"&amp;ADDRESS($B8,COLUMN(G$30))))*SQRT(12)</f>
        <v>0.23052380974185249</v>
      </c>
      <c r="K3" s="13"/>
      <c r="L3" s="36" t="s">
        <v>32</v>
      </c>
      <c r="M3" s="13">
        <f ca="1">STDEV(INDIRECT(ADDRESS($B5,COLUMN(M$30))&amp;":"&amp;ADDRESS($B8,COLUMN(M$30))))*SQRT(12)</f>
        <v>1.1420665797959625E-2</v>
      </c>
      <c r="Q3" s="13"/>
      <c r="R3" s="36" t="s">
        <v>32</v>
      </c>
      <c r="S3" s="13">
        <f ca="1">STDEV(INDIRECT(ADDRESS($B5,COLUMN(S$30))&amp;":"&amp;ADDRESS($B8,COLUMN(S$30))))*SQRT(12)</f>
        <v>0.19105898368973115</v>
      </c>
      <c r="W3" s="13"/>
      <c r="X3" s="36" t="s">
        <v>32</v>
      </c>
      <c r="Y3" s="13">
        <f ca="1">STDEV(INDIRECT(ADDRESS($B5,COLUMN(Y$30))&amp;":"&amp;ADDRESS($B8,COLUMN(Y$30))))*SQRT(12)</f>
        <v>0.17693302178505055</v>
      </c>
      <c r="AC3" s="13"/>
      <c r="AD3" s="36" t="s">
        <v>32</v>
      </c>
      <c r="AE3" s="13">
        <f ca="1">STDEV(INDIRECT(ADDRESS($B5,COLUMN(AE$30))&amp;":"&amp;ADDRESS($B8,COLUMN(AE$30))))*SQRT(12)</f>
        <v>0.18893162038524436</v>
      </c>
      <c r="AI3" s="13"/>
      <c r="AJ3" s="36" t="s">
        <v>32</v>
      </c>
      <c r="AK3" s="13">
        <f ca="1">STDEV(INDIRECT(ADDRESS($B5,COLUMN(AK$30))&amp;":"&amp;ADDRESS($B8,COLUMN(AK$30))))*SQRT(12)</f>
        <v>0.19105898368973115</v>
      </c>
      <c r="AO3" s="13"/>
      <c r="AP3" s="36" t="s">
        <v>32</v>
      </c>
      <c r="AQ3" s="13">
        <f ca="1">STDEV(INDIRECT(ADDRESS($B5,COLUMN(AQ$30))&amp;":"&amp;ADDRESS($B8,COLUMN(AQ$30))))*SQRT(12)</f>
        <v>0.20096854014584833</v>
      </c>
      <c r="AU3" s="13"/>
      <c r="AV3" s="36" t="s">
        <v>32</v>
      </c>
      <c r="AW3" s="13">
        <f ca="1">STDEV(INDIRECT(ADDRESS($B5,COLUMN(AW$30))&amp;":"&amp;ADDRESS($B8,COLUMN(AW$30))))*SQRT(12)</f>
        <v>0.17973384916655818</v>
      </c>
      <c r="BA3" s="13"/>
      <c r="BB3" s="36" t="s">
        <v>32</v>
      </c>
      <c r="BC3" s="13">
        <f ca="1">STDEV(INDIRECT(ADDRESS($B5,COLUMN(BC$30))&amp;":"&amp;ADDRESS($B8,COLUMN(BC$30))))*SQRT(12)</f>
        <v>0.23308347100790686</v>
      </c>
      <c r="BG3" s="13"/>
      <c r="BH3" s="36" t="s">
        <v>32</v>
      </c>
      <c r="BI3" s="13">
        <f ca="1">STDEV(INDIRECT(ADDRESS($B5,COLUMN(BI$30))&amp;":"&amp;ADDRESS($B8,COLUMN(BI$30))))*SQRT(12)</f>
        <v>0.23375433394387593</v>
      </c>
      <c r="BM3" s="13"/>
      <c r="BN3" s="36" t="s">
        <v>32</v>
      </c>
      <c r="BO3" s="13">
        <f ca="1">STDEV(INDIRECT(ADDRESS($B5,COLUMN(BO$30))&amp;":"&amp;ADDRESS($B8,COLUMN(BO$30))))*SQRT(12)</f>
        <v>0.17389229385354427</v>
      </c>
      <c r="BS3" s="13"/>
      <c r="BT3" s="36" t="s">
        <v>32</v>
      </c>
      <c r="BU3" s="13">
        <f ca="1">STDEV(INDIRECT(ADDRESS($B5,COLUMN(BU$30))&amp;":"&amp;ADDRESS($B8,COLUMN(BU$30))))*SQRT(12)</f>
        <v>0.16459122822406885</v>
      </c>
    </row>
    <row r="4" spans="1:78" x14ac:dyDescent="0.2">
      <c r="E4" s="14"/>
      <c r="F4" s="36" t="s">
        <v>51</v>
      </c>
      <c r="G4" s="14">
        <f ca="1">(G2-($B$11))/G3</f>
        <v>0.12468035057162015</v>
      </c>
      <c r="K4" s="14"/>
      <c r="L4" s="36" t="s">
        <v>51</v>
      </c>
      <c r="M4" s="14">
        <f ca="1">(M2-($B$11))/M3</f>
        <v>0</v>
      </c>
      <c r="Q4" s="14"/>
      <c r="R4" s="36" t="s">
        <v>51</v>
      </c>
      <c r="S4" s="14">
        <f ca="1">(S2-($B$11))/S3</f>
        <v>0.11839559122598781</v>
      </c>
      <c r="W4" s="14"/>
      <c r="X4" s="36" t="s">
        <v>51</v>
      </c>
      <c r="Y4" s="14">
        <f ca="1">(Y2-($B$11))/Y3</f>
        <v>0.27531263082561847</v>
      </c>
      <c r="AC4" s="14"/>
      <c r="AD4" s="36" t="s">
        <v>51</v>
      </c>
      <c r="AE4" s="14">
        <f ca="1">(AE2-($B$11))/AE3</f>
        <v>0.2259180338333604</v>
      </c>
      <c r="AI4" s="14"/>
      <c r="AJ4" s="36" t="s">
        <v>51</v>
      </c>
      <c r="AK4" s="14">
        <f ca="1">(AK2-($B$11))/AK3</f>
        <v>0.11839559122598781</v>
      </c>
      <c r="AO4" s="14"/>
      <c r="AP4" s="36" t="s">
        <v>51</v>
      </c>
      <c r="AQ4" s="14">
        <f ca="1">(AQ2-($B$11))/AQ3</f>
        <v>0.18124913968858694</v>
      </c>
      <c r="AU4" s="14"/>
      <c r="AV4" s="36" t="s">
        <v>51</v>
      </c>
      <c r="AW4" s="14">
        <f ca="1">(AW2-($B$11))/AW3</f>
        <v>0.22088235223748887</v>
      </c>
      <c r="BA4" s="14"/>
      <c r="BB4" s="36" t="s">
        <v>51</v>
      </c>
      <c r="BC4" s="14">
        <f ca="1">(BC2-($B$11))/BC3</f>
        <v>-0.15832325743276127</v>
      </c>
      <c r="BG4" s="14"/>
      <c r="BH4" s="36" t="s">
        <v>51</v>
      </c>
      <c r="BI4" s="14">
        <f ca="1">(BI2-($B$11))/BI3</f>
        <v>-0.26884755475773559</v>
      </c>
      <c r="BM4" s="14"/>
      <c r="BN4" s="36" t="s">
        <v>51</v>
      </c>
      <c r="BO4" s="14">
        <f ca="1">(BO2-($B$11))/BO3</f>
        <v>-7.7432849947642783E-3</v>
      </c>
      <c r="BS4" s="14"/>
      <c r="BT4" s="36" t="s">
        <v>51</v>
      </c>
      <c r="BU4" s="14">
        <f ca="1">(BU2-($B$11))/BU3</f>
        <v>-0.1130668277809071</v>
      </c>
    </row>
    <row r="5" spans="1:78" x14ac:dyDescent="0.2">
      <c r="A5" t="s">
        <v>54</v>
      </c>
      <c r="B5" s="42">
        <f>MATCH(C2,$A$30:$A$582,0)+ROW($A$30)-1</f>
        <v>54</v>
      </c>
      <c r="E5" s="13"/>
      <c r="F5" s="36" t="s">
        <v>34</v>
      </c>
      <c r="G5" s="13">
        <f ca="1">MIN(INDIRECT(ADDRESS($B5,COLUMN(I$30))&amp;":"&amp;ADDRESS($B8,COLUMN(I$30))))</f>
        <v>-0.64075451151205876</v>
      </c>
      <c r="K5" s="13"/>
      <c r="L5" s="36" t="s">
        <v>34</v>
      </c>
      <c r="M5" s="13">
        <f ca="1">MIN(INDIRECT(ADDRESS($B5,COLUMN(O$30))&amp;":"&amp;ADDRESS($B8,COLUMN(O$30))))</f>
        <v>0</v>
      </c>
      <c r="Q5" s="13"/>
      <c r="R5" s="36" t="s">
        <v>34</v>
      </c>
      <c r="S5" s="13">
        <f ca="1">MIN(INDIRECT(ADDRESS($B5,COLUMN(U$30))&amp;":"&amp;ADDRESS($B8,COLUMN(U$30))))</f>
        <v>-0.34015539049374688</v>
      </c>
      <c r="W5" s="13"/>
      <c r="X5" s="36" t="s">
        <v>34</v>
      </c>
      <c r="Y5" s="13">
        <f ca="1">MIN(INDIRECT(ADDRESS($B5,COLUMN(AA$30))&amp;":"&amp;ADDRESS($B8,COLUMN(AA$30))))</f>
        <v>-0.39899708262052047</v>
      </c>
      <c r="AC5" s="13"/>
      <c r="AD5" s="36" t="s">
        <v>34</v>
      </c>
      <c r="AE5" s="13">
        <f ca="1">MIN(INDIRECT(ADDRESS($B5,COLUMN(AG$30))&amp;":"&amp;ADDRESS($B8,COLUMN(AG$30))))</f>
        <v>-0.3499489809837234</v>
      </c>
      <c r="AI5" s="13"/>
      <c r="AJ5" s="36" t="s">
        <v>34</v>
      </c>
      <c r="AK5" s="13">
        <f ca="1">MIN(INDIRECT(ADDRESS($B5,COLUMN(AM$30))&amp;":"&amp;ADDRESS($B8,COLUMN(AM$30))))</f>
        <v>-0.34015539049374688</v>
      </c>
      <c r="AO5" s="13"/>
      <c r="AP5" s="36" t="s">
        <v>34</v>
      </c>
      <c r="AQ5" s="13">
        <f ca="1">MIN(INDIRECT(ADDRESS($B5,COLUMN(AS$30))&amp;":"&amp;ADDRESS($B8,COLUMN(AS$30))))</f>
        <v>-0.36676498282108339</v>
      </c>
      <c r="AU5" s="13"/>
      <c r="AV5" s="36" t="s">
        <v>34</v>
      </c>
      <c r="AW5" s="13">
        <f ca="1">MIN(INDIRECT(ADDRESS($B5,COLUMN(AY$30))&amp;":"&amp;ADDRESS($B8,COLUMN(AY$30))))</f>
        <v>-0.28753873600048707</v>
      </c>
      <c r="BA5" s="13"/>
      <c r="BB5" s="36" t="s">
        <v>34</v>
      </c>
      <c r="BC5" s="13">
        <f ca="1">MIN(INDIRECT(ADDRESS($B5,COLUMN(BE$30))&amp;":"&amp;ADDRESS($B8,COLUMN(BE$30))))</f>
        <v>-0.79206528941068</v>
      </c>
      <c r="BG5" s="13"/>
      <c r="BH5" s="36" t="s">
        <v>34</v>
      </c>
      <c r="BI5" s="13">
        <f ca="1">MIN(INDIRECT(ADDRESS($B5,COLUMN(BK$30))&amp;":"&amp;ADDRESS($B8,COLUMN(BK$30))))</f>
        <v>-0.59875159238678555</v>
      </c>
      <c r="BM5" s="13"/>
      <c r="BN5" s="36" t="s">
        <v>34</v>
      </c>
      <c r="BO5" s="13">
        <f ca="1">MIN(INDIRECT(ADDRESS($B5,COLUMN(BQ$30))&amp;":"&amp;ADDRESS($B8,COLUMN(BQ$30))))</f>
        <v>-0.38840552082732505</v>
      </c>
      <c r="BS5" s="13"/>
      <c r="BT5" s="36" t="s">
        <v>34</v>
      </c>
      <c r="BU5" s="13">
        <f ca="1">MIN(INDIRECT(ADDRESS($B5,COLUMN(BW$30))&amp;":"&amp;ADDRESS($B8,COLUMN(BW$30))))</f>
        <v>-0.35697329935191324</v>
      </c>
    </row>
    <row r="6" spans="1:78" x14ac:dyDescent="0.2">
      <c r="A6" t="s">
        <v>56</v>
      </c>
      <c r="B6" s="3">
        <f ca="1">INDIRECT(ADDRESS(B5,2))</f>
        <v>155.55662000000001</v>
      </c>
      <c r="E6" s="15"/>
      <c r="F6" s="36" t="s">
        <v>35</v>
      </c>
      <c r="G6" s="13">
        <f ca="1">SUM(INDIRECT(ADDRESS($B5,COLUMN(F$30))&amp;":"&amp;ADDRESS($B8,COLUMN(F$30))))/COUNT(INDIRECT(ADDRESS($B5,COLUMN(F$30))&amp;":"&amp;ADDRESS($B8,COLUMN(F$30))))</f>
        <v>1</v>
      </c>
      <c r="H6" s="3"/>
      <c r="K6" s="15"/>
      <c r="L6" s="36" t="s">
        <v>35</v>
      </c>
      <c r="M6" s="13">
        <f ca="1">SUM(INDIRECT(ADDRESS($B5,COLUMN(L$30))&amp;":"&amp;ADDRESS($B8,COLUMN(L$30))))/COUNT(INDIRECT(ADDRESS($B5,COLUMN(L$30))&amp;":"&amp;ADDRESS($B8,COLUMN(L$30))))</f>
        <v>0</v>
      </c>
      <c r="N6" s="3"/>
      <c r="Q6" s="15"/>
      <c r="R6" s="36" t="s">
        <v>35</v>
      </c>
      <c r="S6" s="13">
        <f ca="1">SUM(INDIRECT(ADDRESS($B5,COLUMN(R$30))&amp;":"&amp;ADDRESS($B8,COLUMN(R$30))))/COUNT(INDIRECT(ADDRESS($B5,COLUMN(R$30))&amp;":"&amp;ADDRESS($B8,COLUMN(R$30))))</f>
        <v>0.68560606060606055</v>
      </c>
      <c r="W6" s="15"/>
      <c r="X6" s="36" t="s">
        <v>35</v>
      </c>
      <c r="Y6" s="13">
        <f ca="1">SUM(INDIRECT(ADDRESS($B5,COLUMN(X$30))&amp;":"&amp;ADDRESS($B8,COLUMN(X$30))))/COUNT(INDIRECT(ADDRESS($B5,COLUMN(X$30))&amp;":"&amp;ADDRESS($B8,COLUMN(X$30))))</f>
        <v>0.60795454545454541</v>
      </c>
      <c r="AC6" s="15"/>
      <c r="AD6" s="36" t="s">
        <v>35</v>
      </c>
      <c r="AE6" s="13">
        <f ca="1">SUM(INDIRECT(ADDRESS($B5,COLUMN(AD$30))&amp;":"&amp;ADDRESS($B8,COLUMN(AD$30))))/COUNT(INDIRECT(ADDRESS($B5,COLUMN(AD$30))&amp;":"&amp;ADDRESS($B8,COLUMN(AD$30))))</f>
        <v>0.64772727272727271</v>
      </c>
      <c r="AI6" s="15"/>
      <c r="AJ6" s="36" t="s">
        <v>35</v>
      </c>
      <c r="AK6" s="13">
        <f ca="1">SUM(INDIRECT(ADDRESS($B5,COLUMN(AJ$30))&amp;":"&amp;ADDRESS($B8,COLUMN(AJ$30))))/COUNT(INDIRECT(ADDRESS($B5,COLUMN(AJ$30))&amp;":"&amp;ADDRESS($B8,COLUMN(AJ$30))))</f>
        <v>0.68560606060606055</v>
      </c>
      <c r="AO6" s="15"/>
      <c r="AP6" s="36" t="s">
        <v>35</v>
      </c>
      <c r="AQ6" s="13">
        <f ca="1">SUM(INDIRECT(ADDRESS($B5,COLUMN(AP$30))&amp;":"&amp;ADDRESS($B8,COLUMN(AP$30))))/COUNT(INDIRECT(ADDRESS($B5,COLUMN(AP$30))&amp;":"&amp;ADDRESS($B8,COLUMN(AP$30))))</f>
        <v>0.75</v>
      </c>
      <c r="AU6" s="15"/>
      <c r="AV6" s="36" t="s">
        <v>35</v>
      </c>
      <c r="AW6" s="13">
        <f ca="1">SUM(INDIRECT(ADDRESS($B5,COLUMN(AV$30))&amp;":"&amp;ADDRESS($B8,COLUMN(AV$30))))/COUNT(INDIRECT(ADDRESS($B5,COLUMN(AV$30))&amp;":"&amp;ADDRESS($B8,COLUMN(AV$30))))</f>
        <v>0.67282196969696972</v>
      </c>
      <c r="BA6" s="15"/>
      <c r="BB6" s="36" t="s">
        <v>35</v>
      </c>
      <c r="BC6" s="13">
        <f ca="1">SUM(INDIRECT(ADDRESS($B5,COLUMN(BB$30))&amp;":"&amp;ADDRESS($B8,COLUMN(BB$30))))/COUNT(INDIRECT(ADDRESS($B5,COLUMN(BB$30))&amp;":"&amp;ADDRESS($B8,COLUMN(BB$30))))</f>
        <v>0.60795454545454541</v>
      </c>
      <c r="BG6" s="15"/>
      <c r="BH6" s="36" t="s">
        <v>35</v>
      </c>
      <c r="BI6" s="13">
        <f ca="1">SUM(INDIRECT(ADDRESS($B5,COLUMN(BH$30))&amp;":"&amp;ADDRESS($B8,COLUMN(BH$30))))/COUNT(INDIRECT(ADDRESS($B5,COLUMN(BH$30))&amp;":"&amp;ADDRESS($B8,COLUMN(BH$30))))</f>
        <v>0.68560606060606055</v>
      </c>
      <c r="BM6" s="15"/>
      <c r="BN6" s="36" t="s">
        <v>35</v>
      </c>
      <c r="BO6" s="13">
        <f ca="1">SUM(INDIRECT(ADDRESS($B5,COLUMN(BN$30))&amp;":"&amp;ADDRESS($B8,COLUMN(BN$30))))/COUNT(INDIRECT(ADDRESS($B5,COLUMN(BN$30))&amp;":"&amp;ADDRESS($B8,COLUMN(BN$30))))</f>
        <v>5.8731060606060606</v>
      </c>
      <c r="BS6" s="15"/>
      <c r="BT6" s="36" t="s">
        <v>35</v>
      </c>
      <c r="BU6" s="13">
        <f ca="1">SUM(INDIRECT(ADDRESS($B5,COLUMN(BT$30))&amp;":"&amp;ADDRESS($B8,COLUMN(BT$30))))/COUNT(INDIRECT(ADDRESS($B5,COLUMN(BT$30))&amp;":"&amp;ADDRESS($B8,COLUMN(BT$30))))</f>
        <v>0.49053030303030304</v>
      </c>
    </row>
    <row r="7" spans="1:78" x14ac:dyDescent="0.2">
      <c r="E7" s="13"/>
      <c r="F7" s="36" t="s">
        <v>39</v>
      </c>
      <c r="G7" s="13">
        <f ca="1">COUNTIFS(INDIRECT(ADDRESS($B5,COLUMN(F$30))&amp;":"&amp;ADDRESS($B8,COLUMN(F$30))),1,INDIRECT(ADDRESS($B5,COLUMN(G$30))&amp;":"&amp;ADDRESS($B8,COLUMN(G$30))),"&gt;0")/COUNT(INDIRECT(ADDRESS($B5,COLUMN(F$30))&amp;":"&amp;ADDRESS($B8,COLUMN(F$30))))</f>
        <v>0.59280303030303028</v>
      </c>
      <c r="I7" s="42"/>
      <c r="K7" s="13"/>
      <c r="L7" s="36" t="s">
        <v>39</v>
      </c>
      <c r="M7" s="13">
        <f ca="1">COUNTIFS(INDIRECT(ADDRESS($B5,COLUMN(L$30))&amp;":"&amp;ADDRESS($B8,COLUMN(L$30))),1,INDIRECT(ADDRESS($B5,COLUMN(M$30))&amp;":"&amp;ADDRESS($B8,COLUMN(M$30))),"&gt;0")/COUNT(INDIRECT(ADDRESS($B5,COLUMN(L$30))&amp;":"&amp;ADDRESS($B8,COLUMN(L$30))))</f>
        <v>0</v>
      </c>
      <c r="Q7" s="13"/>
      <c r="R7" s="36" t="s">
        <v>39</v>
      </c>
      <c r="S7" s="13">
        <f ca="1">COUNTIFS(INDIRECT(ADDRESS($B5,COLUMN(R$30))&amp;":"&amp;ADDRESS($B8,COLUMN(R$30))),1,INDIRECT(ADDRESS($B5,COLUMN(S$30))&amp;":"&amp;ADDRESS($B8,COLUMN(S$30))),"&gt;0")/COUNT(INDIRECT(ADDRESS($B5,COLUMN(R$30))&amp;":"&amp;ADDRESS($B8,COLUMN(R$30))))</f>
        <v>0.40719696969696972</v>
      </c>
      <c r="W7" s="13"/>
      <c r="X7" s="36" t="s">
        <v>39</v>
      </c>
      <c r="Y7" s="13">
        <f ca="1">COUNTIFS(INDIRECT(ADDRESS($B5,COLUMN(X$30))&amp;":"&amp;ADDRESS($B8,COLUMN(X$30))),1,INDIRECT(ADDRESS($B5,COLUMN(Y$30))&amp;":"&amp;ADDRESS($B8,COLUMN(Y$30))),"&gt;0")/COUNT(INDIRECT(ADDRESS($B5,COLUMN(X$30))&amp;":"&amp;ADDRESS($B8,COLUMN(X$30))))</f>
        <v>0.36931818181818182</v>
      </c>
      <c r="AC7" s="13"/>
      <c r="AD7" s="36" t="s">
        <v>39</v>
      </c>
      <c r="AE7" s="13">
        <f ca="1">COUNTIFS(INDIRECT(ADDRESS($B5,COLUMN(AD$30))&amp;":"&amp;ADDRESS($B8,COLUMN(AD$30))),1,INDIRECT(ADDRESS($B5,COLUMN(AE$30))&amp;":"&amp;ADDRESS($B8,COLUMN(AE$30))),"&gt;0")/COUNT(INDIRECT(ADDRESS($B5,COLUMN(AD$30))&amp;":"&amp;ADDRESS($B8,COLUMN(AD$30))))</f>
        <v>0.38636363636363635</v>
      </c>
      <c r="AI7" s="13"/>
      <c r="AJ7" s="36" t="s">
        <v>39</v>
      </c>
      <c r="AK7" s="13">
        <f ca="1">COUNTIFS(INDIRECT(ADDRESS($B5,COLUMN(AJ$30))&amp;":"&amp;ADDRESS($B8,COLUMN(AJ$30))),1,INDIRECT(ADDRESS($B5,COLUMN(AK$30))&amp;":"&amp;ADDRESS($B8,COLUMN(AK$30))),"&gt;0")/COUNT(INDIRECT(ADDRESS($B5,COLUMN(AJ$30))&amp;":"&amp;ADDRESS($B8,COLUMN(AJ$30))))</f>
        <v>0.40719696969696972</v>
      </c>
      <c r="AO7" s="13"/>
      <c r="AP7" s="36" t="s">
        <v>39</v>
      </c>
      <c r="AQ7" s="13">
        <f ca="1">COUNTIFS(INDIRECT(ADDRESS($B5,COLUMN(AP$30))&amp;":"&amp;ADDRESS($B8,COLUMN(AP$30))),1,INDIRECT(ADDRESS($B5,COLUMN(AQ$30))&amp;":"&amp;ADDRESS($B8,COLUMN(AQ$30))),"&gt;0")/COUNT(INDIRECT(ADDRESS($B5,COLUMN(AP$30))&amp;":"&amp;ADDRESS($B8,COLUMN(AP$30))))</f>
        <v>0.45643939393939392</v>
      </c>
      <c r="AU7" s="13"/>
      <c r="AV7" s="36" t="s">
        <v>39</v>
      </c>
      <c r="AW7" s="13">
        <f ca="1">COUNTIFS(INDIRECT(ADDRESS($B5,COLUMN(AV$30))&amp;":"&amp;ADDRESS($B8,COLUMN(AV$30))),1,INDIRECT(ADDRESS($B5,COLUMN(AW$30))&amp;":"&amp;ADDRESS($B8,COLUMN(AW$30))),"&gt;0")/COUNT(INDIRECT(ADDRESS($B5,COLUMN(AV$30))&amp;":"&amp;ADDRESS($B8,COLUMN(AV$30))))</f>
        <v>0.29734848484848486</v>
      </c>
      <c r="BA7" s="13"/>
      <c r="BB7" s="36" t="s">
        <v>39</v>
      </c>
      <c r="BC7" s="13">
        <f ca="1">COUNTIFS(INDIRECT(ADDRESS($B5,COLUMN(BB$30))&amp;":"&amp;ADDRESS($B8,COLUMN(BB$30))),1,INDIRECT(ADDRESS($B5,COLUMN(BC$30))&amp;":"&amp;ADDRESS($B8,COLUMN(BC$30))),"&gt;0")/COUNT(INDIRECT(ADDRESS($B5,COLUMN(BB$30))&amp;":"&amp;ADDRESS($B8,COLUMN(BB$30))))</f>
        <v>0.36931818181818182</v>
      </c>
      <c r="BG7" s="13"/>
      <c r="BH7" s="36" t="s">
        <v>39</v>
      </c>
      <c r="BI7" s="13">
        <f ca="1">COUNTIFS(INDIRECT(ADDRESS($B5,COLUMN(BH$30))&amp;":"&amp;ADDRESS($B8,COLUMN(BH$30))),1,INDIRECT(ADDRESS($B5,COLUMN(BI$30))&amp;":"&amp;ADDRESS($B8,COLUMN(BI$30))),"&gt;0")/COUNT(INDIRECT(ADDRESS($B5,COLUMN(BH$30))&amp;":"&amp;ADDRESS($B8,COLUMN(BH$30))))</f>
        <v>0.40719696969696972</v>
      </c>
      <c r="BM7" s="13"/>
      <c r="BN7" s="36" t="s">
        <v>39</v>
      </c>
      <c r="BO7" s="13">
        <f ca="1">COUNTIFS(INDIRECT(ADDRESS($B5,COLUMN(BN$30))&amp;":"&amp;ADDRESS($B8,COLUMN(BN$30))),1,INDIRECT(ADDRESS($B5,COLUMN(BO$30))&amp;":"&amp;ADDRESS($B8,COLUMN(BO$30))),"&gt;0")/COUNT(INDIRECT(ADDRESS($B5,COLUMN(BN$30))&amp;":"&amp;ADDRESS($B8,COLUMN(BN$30))))</f>
        <v>7.3863636363636367E-2</v>
      </c>
      <c r="BS7" s="13"/>
      <c r="BT7" s="36" t="s">
        <v>39</v>
      </c>
      <c r="BU7" s="13">
        <f ca="1">COUNTIFS(INDIRECT(ADDRESS($B5,COLUMN(BT$30))&amp;":"&amp;ADDRESS($B8,COLUMN(BT$30))),1,INDIRECT(ADDRESS($B5,COLUMN(BU$30))&amp;":"&amp;ADDRESS($B8,COLUMN(BU$30))),"&gt;0")/COUNT(INDIRECT(ADDRESS($B5,COLUMN(BT$30))&amp;":"&amp;ADDRESS($B8,COLUMN(BT$30))))</f>
        <v>0.26515151515151514</v>
      </c>
    </row>
    <row r="8" spans="1:78" x14ac:dyDescent="0.2">
      <c r="A8" t="s">
        <v>55</v>
      </c>
      <c r="B8" s="42">
        <f>MATCH(C3,$A$30:$A$582,0)+ROW($A$30)-1</f>
        <v>582</v>
      </c>
      <c r="E8" s="13"/>
      <c r="F8" s="36" t="s">
        <v>40</v>
      </c>
      <c r="G8" s="13">
        <f ca="1">COUNTIF(INDIRECT(ADDRESS($B5,COLUMN(G$30))&amp;":"&amp;ADDRESS($B8,COLUMN(G$30))),"&gt;0")/COUNT(INDIRECT(ADDRESS($B5,COLUMN(G$30))&amp;":"&amp;ADDRESS($B8,COLUMN(G$30))))</f>
        <v>0.59280303030303028</v>
      </c>
      <c r="K8" s="13"/>
      <c r="L8" s="36" t="s">
        <v>40</v>
      </c>
      <c r="M8" s="13">
        <f ca="1">COUNTIF(INDIRECT(ADDRESS($B5,COLUMN(M$30))&amp;":"&amp;ADDRESS($B8,COLUMN(M$30))),"&gt;0")/COUNT(INDIRECT(ADDRESS($B5,COLUMN(M$30))&amp;":"&amp;ADDRESS($B8,COLUMN(M$30))))</f>
        <v>1</v>
      </c>
      <c r="Q8" s="13"/>
      <c r="R8" s="36" t="s">
        <v>40</v>
      </c>
      <c r="S8" s="13">
        <f ca="1">COUNTIF(INDIRECT(ADDRESS($B5,COLUMN(S$30))&amp;":"&amp;ADDRESS($B8,COLUMN(S$30))),"&gt;0")/COUNT(INDIRECT(ADDRESS($B5,COLUMN(S$30))&amp;":"&amp;ADDRESS($B8,COLUMN(S$30))))</f>
        <v>0.72159090909090906</v>
      </c>
      <c r="W8" s="13"/>
      <c r="X8" s="36" t="s">
        <v>40</v>
      </c>
      <c r="Y8" s="13">
        <f ca="1">COUNTIF(INDIRECT(ADDRESS($B5,COLUMN(Y$30))&amp;":"&amp;ADDRESS($B8,COLUMN(Y$30))),"&gt;0")/COUNT(INDIRECT(ADDRESS($B5,COLUMN(Y$30))&amp;":"&amp;ADDRESS($B8,COLUMN(Y$30))))</f>
        <v>0.76136363636363635</v>
      </c>
      <c r="AC8" s="13"/>
      <c r="AD8" s="36" t="s">
        <v>40</v>
      </c>
      <c r="AE8" s="13">
        <f ca="1">COUNTIF(INDIRECT(ADDRESS($B5,COLUMN(AE$30))&amp;":"&amp;ADDRESS($B8,COLUMN(AE$30))),"&gt;0")/COUNT(INDIRECT(ADDRESS($B5,COLUMN(AE$30))&amp;":"&amp;ADDRESS($B8,COLUMN(AE$30))))</f>
        <v>0.73863636363636365</v>
      </c>
      <c r="AI8" s="13"/>
      <c r="AJ8" s="36" t="s">
        <v>40</v>
      </c>
      <c r="AK8" s="13">
        <f ca="1">COUNTIF(INDIRECT(ADDRESS($B5,COLUMN(AK$30))&amp;":"&amp;ADDRESS($B8,COLUMN(AK$30))),"&gt;0")/COUNT(INDIRECT(ADDRESS($B5,COLUMN(AK$30))&amp;":"&amp;ADDRESS($B8,COLUMN(AK$30))))</f>
        <v>0.72159090909090906</v>
      </c>
      <c r="AO8" s="13"/>
      <c r="AP8" s="36" t="s">
        <v>40</v>
      </c>
      <c r="AQ8" s="13">
        <f ca="1">COUNTIF(INDIRECT(ADDRESS($B5,COLUMN(AQ$30))&amp;":"&amp;ADDRESS($B8,COLUMN(AQ$30))),"&gt;0")/COUNT(INDIRECT(ADDRESS($B5,COLUMN(AQ$30))&amp;":"&amp;ADDRESS($B8,COLUMN(AQ$30))))</f>
        <v>0.70643939393939392</v>
      </c>
      <c r="AU8" s="13"/>
      <c r="AV8" s="36" t="s">
        <v>40</v>
      </c>
      <c r="AW8" s="13">
        <f ca="1">COUNTIF(INDIRECT(ADDRESS($B5,COLUMN(AW$30))&amp;":"&amp;ADDRESS($B8,COLUMN(AW$30))),"&gt;0")/COUNT(INDIRECT(ADDRESS($B5,COLUMN(AW$30))&amp;":"&amp;ADDRESS($B8,COLUMN(AW$30))))</f>
        <v>0.67992424242424243</v>
      </c>
      <c r="BA8" s="13"/>
      <c r="BB8" s="36" t="s">
        <v>40</v>
      </c>
      <c r="BC8" s="13">
        <f ca="1">COUNTIF(INDIRECT(ADDRESS($B5,COLUMN(BC$30))&amp;":"&amp;ADDRESS($B8,COLUMN(BC$30))),"&gt;0")/COUNT(INDIRECT(ADDRESS($B5,COLUMN(BC$30))&amp;":"&amp;ADDRESS($B8,COLUMN(BC$30))))</f>
        <v>0.53787878787878785</v>
      </c>
      <c r="BG8" s="13"/>
      <c r="BH8" s="36" t="s">
        <v>40</v>
      </c>
      <c r="BI8" s="13">
        <f ca="1">COUNTIF(INDIRECT(ADDRESS($B5,COLUMN(BI$30))&amp;":"&amp;ADDRESS($B8,COLUMN(BI$30))),"&gt;0")/COUNT(INDIRECT(ADDRESS($B5,COLUMN(BI$30))&amp;":"&amp;ADDRESS($B8,COLUMN(BI$30))))</f>
        <v>0.53598484848484851</v>
      </c>
      <c r="BM8" s="13"/>
      <c r="BN8" s="36" t="s">
        <v>40</v>
      </c>
      <c r="BO8" s="13">
        <f ca="1">COUNTIF(INDIRECT(ADDRESS($B5,COLUMN(BO$30))&amp;":"&amp;ADDRESS($B8,COLUMN(BO$30))),"&gt;0")/COUNT(INDIRECT(ADDRESS($B5,COLUMN(BO$30))&amp;":"&amp;ADDRESS($B8,COLUMN(BO$30))))</f>
        <v>0.74431818181818177</v>
      </c>
      <c r="BS8" s="13"/>
      <c r="BT8" s="36" t="s">
        <v>40</v>
      </c>
      <c r="BU8" s="13">
        <f ca="1">COUNTIF(INDIRECT(ADDRESS($B5,COLUMN(BU$30))&amp;":"&amp;ADDRESS($B8,COLUMN(BU$30))),"&gt;0")/COUNT(INDIRECT(ADDRESS($B5,COLUMN(BU$30))&amp;":"&amp;ADDRESS($B8,COLUMN(BU$30))))</f>
        <v>0.77462121212121215</v>
      </c>
    </row>
    <row r="9" spans="1:78" x14ac:dyDescent="0.2">
      <c r="A9" t="s">
        <v>56</v>
      </c>
      <c r="B9" s="3">
        <f ca="1">INDIRECT(ADDRESS(B8,2))</f>
        <v>33200.316680000004</v>
      </c>
      <c r="E9" s="14"/>
      <c r="F9" s="36" t="s">
        <v>48</v>
      </c>
      <c r="G9" s="14">
        <f ca="1">-G2/G5</f>
        <v>0.20231391856553443</v>
      </c>
      <c r="I9" s="12"/>
      <c r="J9" s="12"/>
      <c r="K9" s="14"/>
      <c r="L9" s="36" t="s">
        <v>48</v>
      </c>
      <c r="M9" s="14" t="e">
        <f ca="1">-M2/M5</f>
        <v>#DIV/0!</v>
      </c>
      <c r="O9" s="12"/>
      <c r="P9" s="12"/>
      <c r="Q9" s="14"/>
      <c r="R9" s="36" t="s">
        <v>48</v>
      </c>
      <c r="S9" s="14">
        <f ca="1">-S2/S5</f>
        <v>0.36310554362384106</v>
      </c>
      <c r="T9" s="14"/>
      <c r="U9" s="12"/>
      <c r="V9" s="12"/>
      <c r="W9" s="14"/>
      <c r="X9" s="36" t="s">
        <v>48</v>
      </c>
      <c r="Y9" s="14">
        <f ca="1">-Y2/Y5</f>
        <v>0.37494926372352483</v>
      </c>
      <c r="Z9" s="14"/>
      <c r="AA9" s="12"/>
      <c r="AB9" s="12"/>
      <c r="AC9" s="14"/>
      <c r="AD9" s="36" t="s">
        <v>48</v>
      </c>
      <c r="AE9" s="14">
        <f ca="1">-AE2/AE5</f>
        <v>0.41027359602996788</v>
      </c>
      <c r="AF9" s="14"/>
      <c r="AG9" s="12"/>
      <c r="AH9" s="12"/>
      <c r="AI9" s="14"/>
      <c r="AJ9" s="36" t="s">
        <v>48</v>
      </c>
      <c r="AK9" s="14">
        <f ca="1">-AK2/AK5</f>
        <v>0.36310554362384106</v>
      </c>
      <c r="AL9" s="14"/>
      <c r="AM9" s="12"/>
      <c r="AN9" s="12"/>
      <c r="AO9" s="14"/>
      <c r="AP9" s="36" t="s">
        <v>48</v>
      </c>
      <c r="AQ9" s="14">
        <f ca="1">-AQ2/AQ5</f>
        <v>0.37440090544773358</v>
      </c>
      <c r="AR9" s="14"/>
      <c r="AS9" s="12"/>
      <c r="AT9" s="12"/>
      <c r="AU9" s="14"/>
      <c r="AV9" s="36" t="s">
        <v>48</v>
      </c>
      <c r="AW9" s="14">
        <f ca="1">-AW2/AW5</f>
        <v>0.48894908555624683</v>
      </c>
      <c r="AX9" s="14"/>
      <c r="AY9" s="12"/>
      <c r="AZ9" s="12"/>
      <c r="BA9" s="14"/>
      <c r="BB9" s="36" t="s">
        <v>48</v>
      </c>
      <c r="BC9" s="14">
        <f ca="1">-BC2/BC5</f>
        <v>8.0787825348000428E-2</v>
      </c>
      <c r="BD9" s="14"/>
      <c r="BE9" s="12"/>
      <c r="BF9" s="12"/>
      <c r="BG9" s="14"/>
      <c r="BH9" s="36" t="s">
        <v>48</v>
      </c>
      <c r="BI9" s="14">
        <f ca="1">-BI2/BI5</f>
        <v>6.354469205222163E-2</v>
      </c>
      <c r="BJ9" s="14"/>
      <c r="BK9" s="12"/>
      <c r="BL9" s="12"/>
      <c r="BM9" s="14"/>
      <c r="BN9" s="36" t="s">
        <v>48</v>
      </c>
      <c r="BO9" s="14">
        <f ca="1">-BO2/BO5</f>
        <v>0.25629210637143274</v>
      </c>
      <c r="BP9" s="14"/>
      <c r="BQ9" s="12"/>
      <c r="BR9" s="12"/>
      <c r="BS9" s="14"/>
      <c r="BT9" s="36" t="s">
        <v>48</v>
      </c>
      <c r="BU9" s="14">
        <f ca="1">-BU2/BU5</f>
        <v>0.23049891614402071</v>
      </c>
      <c r="BV9" s="14"/>
      <c r="BW9" s="12"/>
      <c r="BX9" s="12"/>
      <c r="BY9" s="12"/>
      <c r="BZ9" s="12"/>
    </row>
    <row r="10" spans="1:78" x14ac:dyDescent="0.2">
      <c r="E10" s="44"/>
      <c r="F10" s="36" t="s">
        <v>49</v>
      </c>
      <c r="G10" s="14">
        <f ca="1">((((INDIRECT(ADDRESS($B8,COLUMN(H$30))))/(INDIRECT(ADDRESS($B8-36,COLUMN(H$30))))))^(1/3)-1)/-MIN(INDIRECT(ADDRESS($B8-36,COLUMN(I$30))&amp;":"&amp;ADDRESS($B8,COLUMN(I$30))))</f>
        <v>-0.20758619705000969</v>
      </c>
      <c r="I10" s="12"/>
      <c r="J10" s="12"/>
      <c r="K10" s="14"/>
      <c r="L10" s="36" t="s">
        <v>49</v>
      </c>
      <c r="M10" s="14" t="e">
        <f ca="1">((((INDIRECT(ADDRESS($B8,COLUMN(N$30))))/(INDIRECT(ADDRESS($B8-36,COLUMN(N$30))))))^(1/3)-1)/-MIN(INDIRECT(ADDRESS($B8-36,COLUMN(O$30))&amp;":"&amp;ADDRESS($B8,COLUMN(O$30))))</f>
        <v>#DIV/0!</v>
      </c>
      <c r="O10" s="12"/>
      <c r="P10" s="12"/>
      <c r="Q10" s="14"/>
      <c r="R10" s="36" t="s">
        <v>49</v>
      </c>
      <c r="S10" s="14">
        <f ca="1">((((INDIRECT(ADDRESS($B8,COLUMN(T$30))))/(INDIRECT(ADDRESS($B8-36,COLUMN(T$30))))))^(1/3)-1)/-MIN(INDIRECT(ADDRESS($B8-36,COLUMN(U$30))&amp;":"&amp;ADDRESS($B8,COLUMN(U$30))))</f>
        <v>-0.1454119009903434</v>
      </c>
      <c r="T10" s="38"/>
      <c r="U10" s="12"/>
      <c r="V10" s="12"/>
      <c r="W10" s="14"/>
      <c r="X10" s="36" t="s">
        <v>49</v>
      </c>
      <c r="Y10" s="14">
        <f ca="1">((((INDIRECT(ADDRESS($B8,COLUMN(Z$30))))/(INDIRECT(ADDRESS($B8-36,COLUMN(Z$30))))))^(1/3)-1)/-MIN(INDIRECT(ADDRESS($B8-36,COLUMN(AA$30))&amp;":"&amp;ADDRESS($B8,COLUMN(AA$30))))</f>
        <v>0.54550914757875535</v>
      </c>
      <c r="Z10" s="38"/>
      <c r="AA10" s="12"/>
      <c r="AB10" s="12"/>
      <c r="AC10" s="14"/>
      <c r="AD10" s="36" t="s">
        <v>49</v>
      </c>
      <c r="AE10" s="14">
        <f ca="1">((((INDIRECT(ADDRESS($B8,COLUMN(AF$30))))/(INDIRECT(ADDRESS($B8-36,COLUMN(AF$30))))))^(1/3)-1)/-MIN(INDIRECT(ADDRESS($B8-36,COLUMN(AG$30))&amp;":"&amp;ADDRESS($B8,COLUMN(AG$30))))</f>
        <v>-9.9183233284695568E-2</v>
      </c>
      <c r="AF10" s="38"/>
      <c r="AG10" s="12"/>
      <c r="AH10" s="12"/>
      <c r="AI10" s="14"/>
      <c r="AJ10" s="36" t="s">
        <v>49</v>
      </c>
      <c r="AK10" s="14">
        <f ca="1">((((INDIRECT(ADDRESS($B8,COLUMN(AL$30))))/(INDIRECT(ADDRESS($B8-36,COLUMN(AL$30))))))^(1/3)-1)/-MIN(INDIRECT(ADDRESS($B8-36,COLUMN(AM$30))&amp;":"&amp;ADDRESS($B8,COLUMN(AM$30))))</f>
        <v>-0.1454119009903434</v>
      </c>
      <c r="AL10" s="38"/>
      <c r="AM10" s="12"/>
      <c r="AN10" s="12"/>
      <c r="AO10" s="14"/>
      <c r="AP10" s="36" t="s">
        <v>49</v>
      </c>
      <c r="AQ10" s="14">
        <f ca="1">((((INDIRECT(ADDRESS($B8,COLUMN(AR$30))))/(INDIRECT(ADDRESS($B8-36,COLUMN(AR$30))))))^(1/3)-1)/-MIN(INDIRECT(ADDRESS($B8-36,COLUMN(AS$30))&amp;":"&amp;ADDRESS($B8,COLUMN(AS$30))))</f>
        <v>-5.4451954969137246E-2</v>
      </c>
      <c r="AR10" s="38"/>
      <c r="AS10" s="12"/>
      <c r="AT10" s="12"/>
      <c r="AU10" s="14"/>
      <c r="AV10" s="36" t="s">
        <v>49</v>
      </c>
      <c r="AW10" s="14">
        <f ca="1">((((INDIRECT(ADDRESS($B8,COLUMN(AX$30))))/(INDIRECT(ADDRESS($B8-36,COLUMN(AX$30))))))^(1/3)-1)/-MIN(INDIRECT(ADDRESS($B8-36,COLUMN(AY$30))&amp;":"&amp;ADDRESS($B8,COLUMN(AY$30))))</f>
        <v>-4.2735170369118131E-3</v>
      </c>
      <c r="AX10" s="38"/>
      <c r="AY10" s="12"/>
      <c r="AZ10" s="12"/>
      <c r="BA10" s="14"/>
      <c r="BB10" s="36" t="s">
        <v>49</v>
      </c>
      <c r="BC10" s="14">
        <f ca="1">((((INDIRECT(ADDRESS($B8,COLUMN(BD$30))))/(INDIRECT(ADDRESS($B8-36,COLUMN(BD$30))))))^(1/3)-1)/-MIN(INDIRECT(ADDRESS($B8-36,COLUMN(BE$30))&amp;":"&amp;ADDRESS($B8,COLUMN(BE$30))))</f>
        <v>0.21968387400278794</v>
      </c>
      <c r="BD10" s="38"/>
      <c r="BE10" s="12"/>
      <c r="BF10" s="12"/>
      <c r="BG10" s="14"/>
      <c r="BH10" s="36" t="s">
        <v>49</v>
      </c>
      <c r="BI10" s="14">
        <f ca="1">((((INDIRECT(ADDRESS($B8,COLUMN(BJ$30))))/(INDIRECT(ADDRESS($B8-36,COLUMN(BJ$30))))))^(1/3)-1)/-MIN(INDIRECT(ADDRESS($B8-36,COLUMN(BK$30))&amp;":"&amp;ADDRESS($B8,COLUMN(BK$30))))</f>
        <v>-8.3309830022686632E-2</v>
      </c>
      <c r="BJ10" s="38"/>
      <c r="BK10" s="12"/>
      <c r="BL10" s="12"/>
      <c r="BM10" s="14"/>
      <c r="BN10" s="36" t="s">
        <v>49</v>
      </c>
      <c r="BO10" s="14">
        <f ca="1">((((INDIRECT(ADDRESS($B8,COLUMN(BP$30))))/(INDIRECT(ADDRESS($B8-36,COLUMN(BP$30))))))^(1/3)-1)/-MIN(INDIRECT(ADDRESS($B8-36,COLUMN(BQ$30))&amp;":"&amp;ADDRESS($B8,COLUMN(BQ$30))))</f>
        <v>-3.974497554079344E-2</v>
      </c>
      <c r="BP10" s="38"/>
      <c r="BQ10" s="12"/>
      <c r="BR10" s="12"/>
      <c r="BS10" s="14"/>
      <c r="BT10" s="36" t="s">
        <v>49</v>
      </c>
      <c r="BU10" s="14">
        <f ca="1">((((INDIRECT(ADDRESS($B8,COLUMN(BV$30))))/(INDIRECT(ADDRESS($B8-36,COLUMN(BV$30))))))^(1/3)-1)/-MIN(INDIRECT(ADDRESS($B8-36,COLUMN(BW$30))&amp;":"&amp;ADDRESS($B8,COLUMN(BW$30))))</f>
        <v>0.218700821706272</v>
      </c>
      <c r="BV10" s="38"/>
      <c r="BW10" s="12"/>
      <c r="BX10" s="12"/>
      <c r="BY10" s="12"/>
      <c r="BZ10" s="12"/>
    </row>
    <row r="11" spans="1:78" x14ac:dyDescent="0.2">
      <c r="A11" t="s">
        <v>5</v>
      </c>
      <c r="B11" s="6">
        <f ca="1">$M$2</f>
        <v>0.10089176664882982</v>
      </c>
      <c r="E11" s="12"/>
      <c r="F11" s="36" t="s">
        <v>36</v>
      </c>
      <c r="I11" s="12"/>
      <c r="J11" s="12"/>
      <c r="K11" s="12"/>
      <c r="L11" s="36" t="s">
        <v>36</v>
      </c>
      <c r="O11" s="12"/>
      <c r="P11" s="12"/>
      <c r="Q11" s="12"/>
      <c r="R11" s="36" t="s">
        <v>36</v>
      </c>
      <c r="T11" s="38"/>
      <c r="U11" s="12"/>
      <c r="V11" s="12"/>
      <c r="W11" s="12"/>
      <c r="X11" s="36" t="s">
        <v>36</v>
      </c>
      <c r="Z11" s="38"/>
      <c r="AA11" s="12"/>
      <c r="AB11" s="12"/>
      <c r="AC11" s="12"/>
      <c r="AD11" s="36" t="s">
        <v>36</v>
      </c>
      <c r="AF11" s="38"/>
      <c r="AG11" s="12"/>
      <c r="AH11" s="12"/>
      <c r="AI11" s="12"/>
      <c r="AJ11" s="36" t="s">
        <v>36</v>
      </c>
      <c r="AL11" s="38"/>
      <c r="AM11" s="12"/>
      <c r="AN11" s="12"/>
      <c r="AO11" s="12"/>
      <c r="AP11" s="36" t="s">
        <v>36</v>
      </c>
      <c r="AR11" s="38"/>
      <c r="AS11" s="12"/>
      <c r="AT11" s="12"/>
      <c r="AU11" s="12"/>
      <c r="AV11" s="36" t="s">
        <v>36</v>
      </c>
      <c r="AX11" s="38"/>
      <c r="AY11" s="12"/>
      <c r="AZ11" s="12"/>
      <c r="BA11" s="12"/>
      <c r="BB11" s="36" t="s">
        <v>36</v>
      </c>
      <c r="BD11" s="38"/>
      <c r="BE11" s="12"/>
      <c r="BF11" s="12"/>
      <c r="BG11" s="12"/>
      <c r="BH11" s="36" t="s">
        <v>36</v>
      </c>
      <c r="BJ11" s="38"/>
      <c r="BK11" s="12"/>
      <c r="BL11" s="12"/>
      <c r="BM11" s="12"/>
      <c r="BN11" s="36" t="s">
        <v>36</v>
      </c>
      <c r="BP11" s="38"/>
      <c r="BQ11" s="12"/>
      <c r="BR11" s="12"/>
      <c r="BS11" s="12"/>
      <c r="BT11" s="36" t="s">
        <v>36</v>
      </c>
      <c r="BV11" s="38"/>
      <c r="BW11" s="12"/>
      <c r="BX11" s="12"/>
      <c r="BY11" s="12"/>
      <c r="BZ11" s="12"/>
    </row>
    <row r="12" spans="1:78" x14ac:dyDescent="0.2">
      <c r="D12" s="45"/>
      <c r="F12" s="36" t="s">
        <v>37</v>
      </c>
      <c r="G12" s="37"/>
      <c r="H12" s="12"/>
      <c r="I12" s="12"/>
      <c r="J12" s="36"/>
      <c r="L12" s="36" t="s">
        <v>37</v>
      </c>
      <c r="M12" s="37"/>
      <c r="N12" s="12"/>
      <c r="O12" s="12"/>
      <c r="P12" s="36"/>
      <c r="R12" s="36" t="s">
        <v>37</v>
      </c>
      <c r="S12" s="37"/>
      <c r="T12" s="35"/>
      <c r="U12" s="12"/>
      <c r="V12" s="12"/>
      <c r="X12" s="36" t="s">
        <v>37</v>
      </c>
      <c r="Y12" s="37"/>
      <c r="Z12" s="35"/>
      <c r="AA12" s="12"/>
      <c r="AB12" s="12"/>
      <c r="AD12" s="36" t="s">
        <v>37</v>
      </c>
      <c r="AE12" s="37"/>
      <c r="AF12" s="35"/>
      <c r="AG12" s="12"/>
      <c r="AH12" s="12"/>
      <c r="AJ12" s="36" t="s">
        <v>37</v>
      </c>
      <c r="AK12" s="37"/>
      <c r="AL12" s="35"/>
      <c r="AM12" s="12"/>
      <c r="AN12" s="12"/>
      <c r="AP12" s="36" t="s">
        <v>37</v>
      </c>
      <c r="AQ12" s="37"/>
      <c r="AR12" s="35"/>
      <c r="AS12" s="12"/>
      <c r="AT12" s="12"/>
      <c r="AV12" s="36" t="s">
        <v>37</v>
      </c>
      <c r="AW12" s="37"/>
      <c r="AX12" s="35"/>
      <c r="AY12" s="12"/>
      <c r="AZ12" s="12"/>
      <c r="BB12" s="36" t="s">
        <v>37</v>
      </c>
      <c r="BC12" s="37"/>
      <c r="BD12" s="35"/>
      <c r="BE12" s="12"/>
      <c r="BF12" s="12"/>
      <c r="BH12" s="36" t="s">
        <v>37</v>
      </c>
      <c r="BI12" s="37"/>
      <c r="BJ12" s="35"/>
      <c r="BK12" s="12"/>
      <c r="BL12" s="12"/>
      <c r="BN12" s="36" t="s">
        <v>37</v>
      </c>
      <c r="BO12" s="37"/>
      <c r="BP12" s="35"/>
      <c r="BQ12" s="12"/>
      <c r="BR12" s="12"/>
      <c r="BT12" s="36" t="s">
        <v>37</v>
      </c>
      <c r="BU12" s="37"/>
      <c r="BV12" s="35"/>
      <c r="BW12" s="12"/>
      <c r="BX12" s="12"/>
      <c r="BY12" s="12"/>
      <c r="BZ12" s="12"/>
    </row>
    <row r="13" spans="1:78" x14ac:dyDescent="0.2">
      <c r="D13" s="46" t="s">
        <v>41</v>
      </c>
      <c r="F13" s="36" t="s">
        <v>38</v>
      </c>
      <c r="H13" s="12"/>
      <c r="I13" s="12"/>
      <c r="J13" s="36"/>
      <c r="L13" s="36" t="s">
        <v>38</v>
      </c>
      <c r="N13" s="12"/>
      <c r="O13" s="12"/>
      <c r="P13" s="36"/>
      <c r="R13" s="36" t="s">
        <v>38</v>
      </c>
      <c r="T13" s="35"/>
      <c r="U13" s="12"/>
      <c r="V13" s="12"/>
      <c r="X13" s="36" t="s">
        <v>38</v>
      </c>
      <c r="Z13" s="35"/>
      <c r="AA13" s="12"/>
      <c r="AB13" s="12"/>
      <c r="AD13" s="36" t="s">
        <v>38</v>
      </c>
      <c r="AF13" s="35"/>
      <c r="AG13" s="12"/>
      <c r="AH13" s="12"/>
      <c r="AJ13" s="36" t="s">
        <v>38</v>
      </c>
      <c r="AL13" s="35"/>
      <c r="AM13" s="12"/>
      <c r="AN13" s="12"/>
      <c r="AP13" s="36" t="s">
        <v>38</v>
      </c>
      <c r="AR13" s="35"/>
      <c r="AS13" s="12"/>
      <c r="AT13" s="12"/>
      <c r="AV13" s="36" t="s">
        <v>38</v>
      </c>
      <c r="AX13" s="35"/>
      <c r="AY13" s="12"/>
      <c r="AZ13" s="12"/>
      <c r="BB13" s="36" t="s">
        <v>38</v>
      </c>
      <c r="BD13" s="35"/>
      <c r="BE13" s="12"/>
      <c r="BF13" s="12"/>
      <c r="BH13" s="36" t="s">
        <v>38</v>
      </c>
      <c r="BJ13" s="35"/>
      <c r="BK13" s="12"/>
      <c r="BL13" s="12"/>
      <c r="BN13" s="36" t="s">
        <v>38</v>
      </c>
      <c r="BP13" s="35"/>
      <c r="BQ13" s="12"/>
      <c r="BR13" s="12"/>
      <c r="BT13" s="36" t="s">
        <v>38</v>
      </c>
      <c r="BV13" s="35"/>
      <c r="BW13" s="12"/>
      <c r="BX13" s="12"/>
      <c r="BY13" s="12"/>
      <c r="BZ13" s="12"/>
    </row>
    <row r="14" spans="1:78" x14ac:dyDescent="0.2">
      <c r="D14" s="46" t="s">
        <v>24</v>
      </c>
      <c r="H14" s="13"/>
      <c r="I14" s="13"/>
      <c r="J14" s="12"/>
      <c r="N14" s="13"/>
      <c r="O14" s="13"/>
      <c r="P14" s="12"/>
      <c r="T14" s="39"/>
      <c r="U14" s="13"/>
      <c r="V14" s="12"/>
      <c r="Z14" s="39"/>
      <c r="AA14" s="13"/>
      <c r="AB14" s="12"/>
      <c r="AF14" s="39"/>
      <c r="AG14" s="13"/>
      <c r="AH14" s="12"/>
      <c r="AL14" s="39"/>
      <c r="AM14" s="13"/>
      <c r="AN14" s="12"/>
      <c r="AR14" s="39"/>
      <c r="AS14" s="13"/>
      <c r="AT14" s="12"/>
      <c r="AX14" s="39"/>
      <c r="AY14" s="13"/>
      <c r="AZ14" s="12"/>
      <c r="BD14" s="39"/>
      <c r="BE14" s="13"/>
      <c r="BF14" s="12"/>
      <c r="BJ14" s="39"/>
      <c r="BK14" s="13"/>
      <c r="BL14" s="12"/>
      <c r="BP14" s="39"/>
      <c r="BQ14" s="13"/>
      <c r="BR14" s="12"/>
      <c r="BV14" s="39"/>
      <c r="BW14" s="13"/>
      <c r="BX14" s="12"/>
      <c r="BY14" s="12"/>
      <c r="BZ14" s="12"/>
    </row>
    <row r="15" spans="1:78" x14ac:dyDescent="0.2">
      <c r="D15" s="46" t="s">
        <v>42</v>
      </c>
      <c r="H15" s="13"/>
      <c r="I15" s="13"/>
      <c r="J15" s="12"/>
      <c r="N15" s="13"/>
      <c r="O15" s="13"/>
      <c r="P15" s="12"/>
      <c r="T15" s="39"/>
      <c r="U15" s="13"/>
      <c r="V15" s="12"/>
      <c r="Z15" s="39"/>
      <c r="AA15" s="13"/>
      <c r="AB15" s="12"/>
      <c r="AF15" s="39"/>
      <c r="AG15" s="13"/>
      <c r="AH15" s="12"/>
      <c r="AL15" s="39"/>
      <c r="AM15" s="13"/>
      <c r="AN15" s="12"/>
      <c r="AR15" s="39"/>
      <c r="AS15" s="13"/>
      <c r="AT15" s="12"/>
      <c r="AX15" s="39"/>
      <c r="AY15" s="13"/>
      <c r="AZ15" s="12"/>
      <c r="BD15" s="39"/>
      <c r="BE15" s="13"/>
      <c r="BF15" s="12"/>
      <c r="BJ15" s="39"/>
      <c r="BK15" s="13"/>
      <c r="BL15" s="12"/>
      <c r="BP15" s="39"/>
      <c r="BQ15" s="13"/>
      <c r="BR15" s="12"/>
      <c r="BV15" s="39"/>
      <c r="BW15" s="13"/>
      <c r="BX15" s="12"/>
      <c r="BY15" s="12"/>
      <c r="BZ15" s="12"/>
    </row>
    <row r="16" spans="1:78" x14ac:dyDescent="0.2">
      <c r="D16" s="46" t="s">
        <v>25</v>
      </c>
      <c r="H16" s="13"/>
      <c r="I16" s="13"/>
      <c r="J16" s="12"/>
      <c r="N16" s="13"/>
      <c r="O16" s="13"/>
      <c r="P16" s="12"/>
      <c r="T16" s="39"/>
      <c r="U16" s="13"/>
      <c r="V16" s="12"/>
      <c r="Z16" s="39"/>
      <c r="AA16" s="13"/>
      <c r="AB16" s="12"/>
      <c r="AF16" s="39"/>
      <c r="AG16" s="13"/>
      <c r="AH16" s="12"/>
      <c r="AL16" s="39"/>
      <c r="AM16" s="13"/>
      <c r="AN16" s="12"/>
      <c r="AR16" s="39"/>
      <c r="AS16" s="13"/>
      <c r="AT16" s="12"/>
      <c r="AX16" s="39"/>
      <c r="AY16" s="13"/>
      <c r="AZ16" s="12"/>
      <c r="BD16" s="39"/>
      <c r="BE16" s="13"/>
      <c r="BF16" s="12"/>
      <c r="BJ16" s="39"/>
      <c r="BK16" s="13"/>
      <c r="BL16" s="12"/>
      <c r="BP16" s="39"/>
      <c r="BQ16" s="13"/>
      <c r="BR16" s="12"/>
      <c r="BV16" s="39"/>
      <c r="BW16" s="13"/>
      <c r="BX16" s="12"/>
      <c r="BY16" s="12"/>
      <c r="BZ16" s="12"/>
    </row>
    <row r="17" spans="1:78" x14ac:dyDescent="0.2">
      <c r="D17" s="46" t="s">
        <v>43</v>
      </c>
      <c r="H17" s="13"/>
      <c r="I17" s="13"/>
      <c r="J17" s="12"/>
      <c r="N17" s="13"/>
      <c r="O17" s="13"/>
      <c r="P17" s="12"/>
      <c r="V17" s="12"/>
      <c r="AB17" s="12"/>
      <c r="AH17" s="12"/>
      <c r="AN17" s="12"/>
      <c r="AT17" s="12"/>
      <c r="AZ17" s="12"/>
      <c r="BF17" s="12"/>
      <c r="BL17" s="12"/>
      <c r="BR17" s="12"/>
      <c r="BX17" s="12"/>
      <c r="BY17" s="12"/>
      <c r="BZ17" s="12"/>
    </row>
    <row r="18" spans="1:78" x14ac:dyDescent="0.2">
      <c r="A18" t="s">
        <v>26</v>
      </c>
      <c r="B18" s="41">
        <v>33969</v>
      </c>
      <c r="C18" s="2">
        <f>VLOOKUP(B18,$A$30:$A$582,1,1)</f>
        <v>33969</v>
      </c>
      <c r="D18" s="45" t="s">
        <v>44</v>
      </c>
      <c r="E18" s="13"/>
      <c r="F18" s="36" t="s">
        <v>11</v>
      </c>
      <c r="G18" s="13">
        <f ca="1">((((INDIRECT(ADDRESS($B24,COLUMN(H$30))))/(INDIRECT(ADDRESS($B21,COLUMN(H$30))))))^(1/((($C19-$C18)/365.25)))-1)</f>
        <v>6.50766909517424E-2</v>
      </c>
      <c r="H18" s="12"/>
      <c r="I18" s="12"/>
      <c r="J18" s="12"/>
      <c r="K18" s="13"/>
      <c r="L18" s="36" t="s">
        <v>11</v>
      </c>
      <c r="M18" s="13">
        <f ca="1">((((INDIRECT(ADDRESS($B24,COLUMN(N$30))))/(INDIRECT(ADDRESS($B21,COLUMN(N$30))))))^(1/((($C19-$C18)/365.25)))-1)</f>
        <v>9.4447807060044964E-2</v>
      </c>
      <c r="N18" s="12"/>
      <c r="O18" s="12"/>
      <c r="P18" s="12"/>
      <c r="Q18" s="13"/>
      <c r="R18" s="36" t="s">
        <v>11</v>
      </c>
      <c r="S18" s="13">
        <f ca="1">((((INDIRECT(ADDRESS($B24,COLUMN(T$30))))/(INDIRECT(ADDRESS($B21,COLUMN(T$30))))))^(1/((($C19-$C18)/365.25)))-1)</f>
        <v>9.9673192585765014E-2</v>
      </c>
      <c r="V18" s="12"/>
      <c r="W18" s="13"/>
      <c r="X18" s="36" t="s">
        <v>11</v>
      </c>
      <c r="Y18" s="13">
        <f ca="1">((((INDIRECT(ADDRESS($B24,COLUMN(Z$30))))/(INDIRECT(ADDRESS($B21,COLUMN(Z$30))))))^(1/((($C19-$C18)/365.25)))-1)</f>
        <v>9.2999013374169825E-2</v>
      </c>
      <c r="AC18" s="13"/>
      <c r="AD18" s="36" t="s">
        <v>11</v>
      </c>
      <c r="AE18" s="13">
        <f ca="1">((((INDIRECT(ADDRESS($B24,COLUMN(AF$30))))/(INDIRECT(ADDRESS($B21,COLUMN(AF$30))))))^(1/((($C19-$C18)/365.25)))-1)</f>
        <v>9.409143382911811E-2</v>
      </c>
      <c r="AI18" s="13"/>
      <c r="AJ18" s="36" t="s">
        <v>11</v>
      </c>
      <c r="AK18" s="13">
        <f ca="1">((((INDIRECT(ADDRESS($B24,COLUMN(AL$30))))/(INDIRECT(ADDRESS($B21,COLUMN(AL$30))))))^(1/((($C19-$C18)/365.25)))-1)</f>
        <v>9.9673192585765014E-2</v>
      </c>
      <c r="AO18" s="13"/>
      <c r="AP18" s="36" t="s">
        <v>11</v>
      </c>
      <c r="AQ18" s="13">
        <f ca="1">((((INDIRECT(ADDRESS($B24,COLUMN(AR$30))))/(INDIRECT(ADDRESS($B21,COLUMN(AR$30))))))^(1/((($C19-$C18)/365.25)))-1)</f>
        <v>0.10535496884763007</v>
      </c>
      <c r="AU18" s="13"/>
      <c r="AV18" s="36" t="s">
        <v>11</v>
      </c>
      <c r="AW18" s="13">
        <f ca="1">((((INDIRECT(ADDRESS($B24,COLUMN(AX$30))))/(INDIRECT(ADDRESS($B21,COLUMN(AX$30))))))^(1/((($C19-$C18)/365.25)))-1)</f>
        <v>9.9967365186932167E-2</v>
      </c>
      <c r="AZ18" s="12"/>
      <c r="BA18" s="13"/>
      <c r="BB18" s="36" t="s">
        <v>11</v>
      </c>
      <c r="BC18" s="13">
        <f ca="1">((((INDIRECT(ADDRESS($B24,COLUMN(BD$30))))/(INDIRECT(ADDRESS($B21,COLUMN(BD$30))))))^(1/((($C19-$C18)/365.25)))-1)</f>
        <v>1.2148604963226006E-2</v>
      </c>
      <c r="BF18" s="12"/>
      <c r="BG18" s="13"/>
      <c r="BH18" s="36" t="s">
        <v>11</v>
      </c>
      <c r="BI18" s="13">
        <f ca="1">((((INDIRECT(ADDRESS($B24,COLUMN(BJ$30))))/(INDIRECT(ADDRESS($B21,COLUMN(BJ$30))))))^(1/((($C19-$C18)/365.25)))-1)</f>
        <v>3.195567825774881E-2</v>
      </c>
      <c r="BL18" s="12"/>
      <c r="BM18" s="13"/>
      <c r="BN18" s="36" t="s">
        <v>11</v>
      </c>
      <c r="BO18" s="13">
        <f ca="1">((((INDIRECT(ADDRESS($B24,COLUMN(BP$30))))/(INDIRECT(ADDRESS($B21,COLUMN(BP$30))))))^(1/((($C19-$C18)/365.25)))-1)</f>
        <v>9.6605018336734183E-2</v>
      </c>
      <c r="BR18" s="12"/>
      <c r="BS18" s="13"/>
      <c r="BT18" s="36" t="s">
        <v>11</v>
      </c>
      <c r="BU18" s="13">
        <f ca="1">((((INDIRECT(ADDRESS($B24,COLUMN(BV$30))))/(INDIRECT(ADDRESS($B21,COLUMN(BV$30))))))^(1/((($C19-$C18)/365.25)))-1)</f>
        <v>7.2616921173300764E-2</v>
      </c>
      <c r="BX18" s="12"/>
      <c r="BY18" s="12"/>
      <c r="BZ18" s="12"/>
    </row>
    <row r="19" spans="1:78" x14ac:dyDescent="0.2">
      <c r="A19" t="s">
        <v>27</v>
      </c>
      <c r="B19" s="41">
        <v>42735</v>
      </c>
      <c r="C19" s="2">
        <f>VLOOKUP(B19,$A$30:$A$582,1,1)</f>
        <v>42735</v>
      </c>
      <c r="D19" s="45" t="s">
        <v>45</v>
      </c>
      <c r="E19" s="13"/>
      <c r="F19" s="36" t="s">
        <v>32</v>
      </c>
      <c r="G19" s="13">
        <f ca="1">STDEV(INDIRECT(ADDRESS($B21,COLUMN(G$30))&amp;":"&amp;ADDRESS($B24,COLUMN(G$30))))*SQRT(12)</f>
        <v>0.22624666072196797</v>
      </c>
      <c r="H19" s="13"/>
      <c r="I19" s="14"/>
      <c r="K19" s="13"/>
      <c r="L19" s="36" t="s">
        <v>32</v>
      </c>
      <c r="M19" s="13">
        <f ca="1">STDEV(INDIRECT(ADDRESS($B21,COLUMN(M$30))&amp;":"&amp;ADDRESS($B24,COLUMN(M$30))))*SQRT(12)</f>
        <v>9.0994084811836067E-3</v>
      </c>
      <c r="N19" s="13"/>
      <c r="O19" s="14"/>
      <c r="Q19" s="13"/>
      <c r="R19" s="36" t="s">
        <v>32</v>
      </c>
      <c r="S19" s="13">
        <f ca="1">STDEV(INDIRECT(ADDRESS($B21,COLUMN(S$30))&amp;":"&amp;ADDRESS($B24,COLUMN(S$30))))*SQRT(12)</f>
        <v>0.16833372389469536</v>
      </c>
      <c r="V19" s="14"/>
      <c r="W19" s="13"/>
      <c r="X19" s="36" t="s">
        <v>32</v>
      </c>
      <c r="Y19" s="13">
        <f ca="1">STDEV(INDIRECT(ADDRESS($B21,COLUMN(Y$30))&amp;":"&amp;ADDRESS($B24,COLUMN(Y$30))))*SQRT(12)</f>
        <v>0.15967957064164012</v>
      </c>
      <c r="AC19" s="13"/>
      <c r="AD19" s="36" t="s">
        <v>32</v>
      </c>
      <c r="AE19" s="13">
        <f ca="1">STDEV(INDIRECT(ADDRESS($B21,COLUMN(AE$30))&amp;":"&amp;ADDRESS($B24,COLUMN(AE$30))))*SQRT(12)</f>
        <v>0.1735293585811814</v>
      </c>
      <c r="AI19" s="13"/>
      <c r="AJ19" s="36" t="s">
        <v>32</v>
      </c>
      <c r="AK19" s="13">
        <f ca="1">STDEV(INDIRECT(ADDRESS($B21,COLUMN(AK$30))&amp;":"&amp;ADDRESS($B24,COLUMN(AK$30))))*SQRT(12)</f>
        <v>0.16833372389469536</v>
      </c>
      <c r="AO19" s="13"/>
      <c r="AP19" s="36" t="s">
        <v>32</v>
      </c>
      <c r="AQ19" s="13">
        <f ca="1">STDEV(INDIRECT(ADDRESS($B21,COLUMN(AQ$30))&amp;":"&amp;ADDRESS($B24,COLUMN(AQ$30))))*SQRT(12)</f>
        <v>0.17442053014489725</v>
      </c>
      <c r="AU19" s="13"/>
      <c r="AV19" s="36" t="s">
        <v>32</v>
      </c>
      <c r="AW19" s="13">
        <f ca="1">STDEV(INDIRECT(ADDRESS($B21,COLUMN(AW$30))&amp;":"&amp;ADDRESS($B24,COLUMN(AW$30))))*SQRT(12)</f>
        <v>0.1583117613746142</v>
      </c>
      <c r="AZ19" s="14"/>
      <c r="BA19" s="13"/>
      <c r="BB19" s="36" t="s">
        <v>32</v>
      </c>
      <c r="BC19" s="13">
        <f ca="1">STDEV(INDIRECT(ADDRESS($B21,COLUMN(BC$30))&amp;":"&amp;ADDRESS($B24,COLUMN(BC$30))))*SQRT(12)</f>
        <v>0.2274345278700326</v>
      </c>
      <c r="BF19" s="14"/>
      <c r="BG19" s="13"/>
      <c r="BH19" s="36" t="s">
        <v>32</v>
      </c>
      <c r="BI19" s="13">
        <f ca="1">STDEV(INDIRECT(ADDRESS($B21,COLUMN(BI$30))&amp;":"&amp;ADDRESS($B24,COLUMN(BI$30))))*SQRT(12)</f>
        <v>0.22709381330931835</v>
      </c>
      <c r="BL19" s="14"/>
      <c r="BM19" s="13"/>
      <c r="BN19" s="36" t="s">
        <v>32</v>
      </c>
      <c r="BO19" s="13">
        <f ca="1">STDEV(INDIRECT(ADDRESS($B21,COLUMN(BO$30))&amp;":"&amp;ADDRESS($B24,COLUMN(BO$30))))*SQRT(12)</f>
        <v>0.15861645273968045</v>
      </c>
      <c r="BR19" s="14"/>
      <c r="BS19" s="13"/>
      <c r="BT19" s="36" t="s">
        <v>32</v>
      </c>
      <c r="BU19" s="13">
        <f ca="1">STDEV(INDIRECT(ADDRESS($B21,COLUMN(BU$30))&amp;":"&amp;ADDRESS($B24,COLUMN(BU$30))))*SQRT(12)</f>
        <v>0.13884392831124126</v>
      </c>
      <c r="BX19" s="14"/>
      <c r="BY19" s="14"/>
      <c r="BZ19" s="14"/>
    </row>
    <row r="20" spans="1:78" x14ac:dyDescent="0.2">
      <c r="D20" s="45" t="s">
        <v>46</v>
      </c>
      <c r="E20" s="14"/>
      <c r="F20" s="36" t="s">
        <v>33</v>
      </c>
      <c r="G20" s="14">
        <f ca="1">(G18-($B$27))/G19</f>
        <v>-0.12981900380132641</v>
      </c>
      <c r="H20" s="13"/>
      <c r="I20" s="13"/>
      <c r="K20" s="14"/>
      <c r="L20" s="36" t="s">
        <v>33</v>
      </c>
      <c r="M20" s="14">
        <f ca="1">(M18-($B$27))/M19</f>
        <v>0</v>
      </c>
      <c r="N20" s="13"/>
      <c r="O20" s="13"/>
      <c r="Q20" s="14"/>
      <c r="R20" s="36" t="s">
        <v>33</v>
      </c>
      <c r="S20" s="14">
        <f ca="1">(S18-($B$27))/S19</f>
        <v>3.104182219000215E-2</v>
      </c>
      <c r="V20" s="13"/>
      <c r="W20" s="14"/>
      <c r="X20" s="36" t="s">
        <v>33</v>
      </c>
      <c r="Y20" s="14">
        <f ca="1">(Y18-($B$27))/Y19</f>
        <v>-9.0731311466673743E-3</v>
      </c>
      <c r="AC20" s="14"/>
      <c r="AD20" s="36" t="s">
        <v>33</v>
      </c>
      <c r="AE20" s="14">
        <f ca="1">(AE18-($B$27))/AE19</f>
        <v>-2.0536768754327744E-3</v>
      </c>
      <c r="AI20" s="14"/>
      <c r="AJ20" s="36" t="s">
        <v>33</v>
      </c>
      <c r="AK20" s="14">
        <f ca="1">(AK18-($B$27))/AK19</f>
        <v>3.104182219000215E-2</v>
      </c>
      <c r="AO20" s="14"/>
      <c r="AP20" s="36" t="s">
        <v>33</v>
      </c>
      <c r="AQ20" s="14">
        <f ca="1">(AQ18-($B$27))/AQ19</f>
        <v>6.2533703908158891E-2</v>
      </c>
      <c r="AU20" s="14"/>
      <c r="AV20" s="36" t="s">
        <v>33</v>
      </c>
      <c r="AW20" s="14">
        <f ca="1">(AW18-($B$27))/AW19</f>
        <v>3.4865117278470768E-2</v>
      </c>
      <c r="AZ20" s="13"/>
      <c r="BA20" s="14"/>
      <c r="BB20" s="36" t="s">
        <v>33</v>
      </c>
      <c r="BC20" s="14">
        <f ca="1">(BC18-($B$27))/BC19</f>
        <v>-0.36185887370561787</v>
      </c>
      <c r="BF20" s="13"/>
      <c r="BG20" s="14"/>
      <c r="BH20" s="36" t="s">
        <v>33</v>
      </c>
      <c r="BI20" s="14">
        <f ca="1">(BI18-($B$27))/BI19</f>
        <v>-0.27518199589689973</v>
      </c>
      <c r="BL20" s="13"/>
      <c r="BM20" s="14"/>
      <c r="BN20" s="36" t="s">
        <v>33</v>
      </c>
      <c r="BO20" s="14">
        <f ca="1">(BO18-($B$27))/BO19</f>
        <v>1.3600173496690222E-2</v>
      </c>
      <c r="BR20" s="13"/>
      <c r="BS20" s="14"/>
      <c r="BT20" s="36" t="s">
        <v>33</v>
      </c>
      <c r="BU20" s="14">
        <f ca="1">(BU18-($B$27))/BU19</f>
        <v>-0.15723327733717471</v>
      </c>
      <c r="BX20" s="13"/>
      <c r="BY20" s="13"/>
      <c r="BZ20" s="13"/>
    </row>
    <row r="21" spans="1:78" x14ac:dyDescent="0.2">
      <c r="A21" t="s">
        <v>54</v>
      </c>
      <c r="B21" s="42">
        <f>MATCH(C18,$A$30:$A$582,0)+ROW($A$30)-1</f>
        <v>294</v>
      </c>
      <c r="D21" s="46"/>
      <c r="E21" s="13"/>
      <c r="F21" s="36" t="s">
        <v>34</v>
      </c>
      <c r="G21" s="13">
        <f ca="1">MIN(INDIRECT(ADDRESS($B21,COLUMN(J$30))&amp;":"&amp;ADDRESS($B24,COLUMN(J$30))))</f>
        <v>-0.64075451151205876</v>
      </c>
      <c r="H21" s="13"/>
      <c r="I21" s="12"/>
      <c r="J21" s="12"/>
      <c r="K21" s="13"/>
      <c r="L21" s="36" t="s">
        <v>34</v>
      </c>
      <c r="M21" s="13">
        <f ca="1">MIN(INDIRECT(ADDRESS($B21,COLUMN(P$30))&amp;":"&amp;ADDRESS($B24,COLUMN(P$30))))</f>
        <v>0</v>
      </c>
      <c r="N21" s="13"/>
      <c r="O21" s="12"/>
      <c r="P21" s="12"/>
      <c r="Q21" s="13"/>
      <c r="R21" s="36" t="s">
        <v>34</v>
      </c>
      <c r="S21" s="13">
        <f ca="1">MIN(INDIRECT(ADDRESS($B21,COLUMN(V$30))&amp;":"&amp;ADDRESS($B24,COLUMN(V$30))))</f>
        <v>-0.34015539049374688</v>
      </c>
      <c r="V21" s="12"/>
      <c r="W21" s="13"/>
      <c r="X21" s="36" t="s">
        <v>34</v>
      </c>
      <c r="Y21" s="13">
        <f ca="1">MIN(INDIRECT(ADDRESS($B21,COLUMN(AB$30))&amp;":"&amp;ADDRESS($B24,COLUMN(AB$30))))</f>
        <v>-0.39899708262052047</v>
      </c>
      <c r="AC21" s="13"/>
      <c r="AD21" s="36" t="s">
        <v>34</v>
      </c>
      <c r="AE21" s="13">
        <f ca="1">MIN(INDIRECT(ADDRESS($B21,COLUMN(AH$30))&amp;":"&amp;ADDRESS($B24,COLUMN(AH$30))))</f>
        <v>-0.3499489809837234</v>
      </c>
      <c r="AI21" s="13"/>
      <c r="AJ21" s="36" t="s">
        <v>34</v>
      </c>
      <c r="AK21" s="13">
        <f ca="1">MIN(INDIRECT(ADDRESS($B21,COLUMN(AN$30))&amp;":"&amp;ADDRESS($B24,COLUMN(AN$30))))</f>
        <v>-0.34015539049374688</v>
      </c>
      <c r="AO21" s="13"/>
      <c r="AP21" s="36" t="s">
        <v>34</v>
      </c>
      <c r="AQ21" s="13">
        <f ca="1">MIN(INDIRECT(ADDRESS($B21,COLUMN(AT$30))&amp;":"&amp;ADDRESS($B24,COLUMN(AT$30))))</f>
        <v>-0.36057559120574234</v>
      </c>
      <c r="AU21" s="13"/>
      <c r="AV21" s="36" t="s">
        <v>34</v>
      </c>
      <c r="AW21" s="13">
        <f ca="1">MIN(INDIRECT(ADDRESS($B21,COLUMN(AZ$30))&amp;":"&amp;ADDRESS($B24,COLUMN(AZ$30))))</f>
        <v>-0.28753873600048707</v>
      </c>
      <c r="AZ21" s="12"/>
      <c r="BA21" s="13"/>
      <c r="BB21" s="36" t="s">
        <v>34</v>
      </c>
      <c r="BC21" s="13">
        <f ca="1">MIN(INDIRECT(ADDRESS($B21,COLUMN(BF$30))&amp;":"&amp;ADDRESS($B24,COLUMN(BF$30))))</f>
        <v>-0.79206528941068</v>
      </c>
      <c r="BF21" s="12"/>
      <c r="BG21" s="13"/>
      <c r="BH21" s="36" t="s">
        <v>34</v>
      </c>
      <c r="BI21" s="13">
        <f ca="1">MIN(INDIRECT(ADDRESS($B21,COLUMN(BL$30))&amp;":"&amp;ADDRESS($B24,COLUMN(BL$30))))</f>
        <v>-0.59875159238678555</v>
      </c>
      <c r="BL21" s="12"/>
      <c r="BM21" s="13"/>
      <c r="BN21" s="36" t="s">
        <v>34</v>
      </c>
      <c r="BO21" s="13">
        <f ca="1">MIN(INDIRECT(ADDRESS($B21,COLUMN(BR$30))&amp;":"&amp;ADDRESS($B24,COLUMN(BR$30))))</f>
        <v>-0.29702558263291878</v>
      </c>
      <c r="BR21" s="12"/>
      <c r="BS21" s="13"/>
      <c r="BT21" s="36" t="s">
        <v>34</v>
      </c>
      <c r="BU21" s="13">
        <f ca="1">MIN(INDIRECT(ADDRESS($B21,COLUMN(BX$30))&amp;":"&amp;ADDRESS($B24,COLUMN(BX$30))))</f>
        <v>-0.28921901025627517</v>
      </c>
      <c r="BX21" s="12"/>
      <c r="BY21" s="12"/>
      <c r="BZ21" s="12"/>
    </row>
    <row r="22" spans="1:78" x14ac:dyDescent="0.2">
      <c r="A22" t="s">
        <v>56</v>
      </c>
      <c r="B22" s="3">
        <f ca="1">INDIRECT(ADDRESS(B21,2))</f>
        <v>7311.4093300000004</v>
      </c>
      <c r="E22" s="15"/>
      <c r="F22" s="36" t="s">
        <v>35</v>
      </c>
      <c r="G22" s="13">
        <f ca="1">SUM(INDIRECT(ADDRESS($B21,COLUMN(F$30))&amp;":"&amp;ADDRESS($B24,COLUMN(F$30))))/COUNT(INDIRECT(ADDRESS($B21,COLUMN(F$30))&amp;":"&amp;ADDRESS($B24,COLUMN(F$30))))</f>
        <v>1</v>
      </c>
      <c r="H22" s="13"/>
      <c r="I22" s="12"/>
      <c r="J22" s="12"/>
      <c r="K22" s="15"/>
      <c r="L22" s="36" t="s">
        <v>35</v>
      </c>
      <c r="M22" s="13">
        <f ca="1">SUM(INDIRECT(ADDRESS($B21,COLUMN(L$30))&amp;":"&amp;ADDRESS($B24,COLUMN(L$30))))/COUNT(INDIRECT(ADDRESS($B21,COLUMN(L$30))&amp;":"&amp;ADDRESS($B24,COLUMN(L$30))))</f>
        <v>0</v>
      </c>
      <c r="N22" s="13"/>
      <c r="O22" s="12"/>
      <c r="P22" s="12"/>
      <c r="Q22" s="15"/>
      <c r="R22" s="36" t="s">
        <v>35</v>
      </c>
      <c r="S22" s="13">
        <f ca="1">SUM(INDIRECT(ADDRESS($B21,COLUMN(R$30))&amp;":"&amp;ADDRESS($B24,COLUMN(R$30))))/COUNT(INDIRECT(ADDRESS($B21,COLUMN(R$30))&amp;":"&amp;ADDRESS($B24,COLUMN(R$30))))</f>
        <v>0.59861591695501726</v>
      </c>
      <c r="V22" s="12"/>
      <c r="W22" s="15"/>
      <c r="X22" s="36" t="s">
        <v>35</v>
      </c>
      <c r="Y22" s="13">
        <f ca="1">SUM(INDIRECT(ADDRESS($B21,COLUMN(X$30))&amp;":"&amp;ADDRESS($B24,COLUMN(X$30))))/COUNT(INDIRECT(ADDRESS($B21,COLUMN(X$30))&amp;":"&amp;ADDRESS($B24,COLUMN(X$30))))</f>
        <v>0.56747404844290661</v>
      </c>
      <c r="AB22" s="12"/>
      <c r="AC22" s="15"/>
      <c r="AD22" s="36" t="s">
        <v>35</v>
      </c>
      <c r="AE22" s="13">
        <f ca="1">SUM(INDIRECT(ADDRESS($B21,COLUMN(AD$30))&amp;":"&amp;ADDRESS($B24,COLUMN(AD$30))))/COUNT(INDIRECT(ADDRESS($B21,COLUMN(AD$30))&amp;":"&amp;ADDRESS($B24,COLUMN(AD$30))))</f>
        <v>0.59861591695501726</v>
      </c>
      <c r="AH22" s="12"/>
      <c r="AI22" s="15"/>
      <c r="AJ22" s="36" t="s">
        <v>35</v>
      </c>
      <c r="AK22" s="13">
        <f ca="1">SUM(INDIRECT(ADDRESS($B21,COLUMN(AJ$30))&amp;":"&amp;ADDRESS($B24,COLUMN(AJ$30))))/COUNT(INDIRECT(ADDRESS($B21,COLUMN(AJ$30))&amp;":"&amp;ADDRESS($B24,COLUMN(AJ$30))))</f>
        <v>0.59861591695501726</v>
      </c>
      <c r="AN22" s="12"/>
      <c r="AO22" s="15"/>
      <c r="AP22" s="36" t="s">
        <v>35</v>
      </c>
      <c r="AQ22" s="13">
        <f ca="1">SUM(INDIRECT(ADDRESS($B21,COLUMN(AP$30))&amp;":"&amp;ADDRESS($B24,COLUMN(AP$30))))/COUNT(INDIRECT(ADDRESS($B21,COLUMN(AP$30))&amp;":"&amp;ADDRESS($B24,COLUMN(AP$30))))</f>
        <v>0.643598615916955</v>
      </c>
      <c r="AT22" s="12"/>
      <c r="AU22" s="15"/>
      <c r="AV22" s="36" t="s">
        <v>35</v>
      </c>
      <c r="AW22" s="13">
        <f ca="1">SUM(INDIRECT(ADDRESS($B21,COLUMN(AV$30))&amp;":"&amp;ADDRESS($B24,COLUMN(AV$30))))/COUNT(INDIRECT(ADDRESS($B21,COLUMN(AV$30))&amp;":"&amp;ADDRESS($B24,COLUMN(AV$30))))</f>
        <v>0.60207612456747406</v>
      </c>
      <c r="AZ22" s="12"/>
      <c r="BA22" s="15"/>
      <c r="BB22" s="36" t="s">
        <v>35</v>
      </c>
      <c r="BC22" s="13">
        <f ca="1">SUM(INDIRECT(ADDRESS($B21,COLUMN(BB$30))&amp;":"&amp;ADDRESS($B24,COLUMN(BB$30))))/COUNT(INDIRECT(ADDRESS($B21,COLUMN(BB$30))&amp;":"&amp;ADDRESS($B24,COLUMN(BB$30))))</f>
        <v>0.56747404844290661</v>
      </c>
      <c r="BF22" s="12"/>
      <c r="BG22" s="15"/>
      <c r="BH22" s="36" t="s">
        <v>35</v>
      </c>
      <c r="BI22" s="13">
        <f ca="1">SUM(INDIRECT(ADDRESS($B21,COLUMN(BH$30))&amp;":"&amp;ADDRESS($B24,COLUMN(BH$30))))/COUNT(INDIRECT(ADDRESS($B21,COLUMN(BH$30))&amp;":"&amp;ADDRESS($B24,COLUMN(BH$30))))</f>
        <v>0.59861591695501726</v>
      </c>
      <c r="BL22" s="12"/>
      <c r="BM22" s="15"/>
      <c r="BN22" s="36" t="s">
        <v>35</v>
      </c>
      <c r="BO22" s="13">
        <f ca="1">SUM(INDIRECT(ADDRESS($B21,COLUMN(BN$30))&amp;":"&amp;ADDRESS($B24,COLUMN(BN$30))))/COUNT(INDIRECT(ADDRESS($B21,COLUMN(BN$30))&amp;":"&amp;ADDRESS($B24,COLUMN(BN$30))))</f>
        <v>4.4671280276816612</v>
      </c>
      <c r="BR22" s="12"/>
      <c r="BS22" s="15"/>
      <c r="BT22" s="36" t="s">
        <v>35</v>
      </c>
      <c r="BU22" s="13">
        <f ca="1">SUM(INDIRECT(ADDRESS($B21,COLUMN(BT$30))&amp;":"&amp;ADDRESS($B24,COLUMN(BT$30))))/COUNT(INDIRECT(ADDRESS($B21,COLUMN(BT$30))&amp;":"&amp;ADDRESS($B24,COLUMN(BT$30))))</f>
        <v>0.38754325259515571</v>
      </c>
      <c r="BX22" s="12"/>
      <c r="BY22" s="12"/>
      <c r="BZ22" s="12"/>
    </row>
    <row r="23" spans="1:78" x14ac:dyDescent="0.2">
      <c r="E23" s="13"/>
      <c r="F23" s="36" t="s">
        <v>39</v>
      </c>
      <c r="G23" s="13">
        <f ca="1">COUNTIFS(INDIRECT(ADDRESS($B21,COLUMN(F$30))&amp;":"&amp;ADDRESS($B24,COLUMN(F$30))),1,INDIRECT(ADDRESS($B21,COLUMN(G$30))&amp;":"&amp;ADDRESS($B24,COLUMN(G$30))),"&gt;0")/COUNT(INDIRECT(ADDRESS($B21,COLUMN(F$30))&amp;":"&amp;ADDRESS($B24,COLUMN(F$30))))</f>
        <v>0.56401384083044981</v>
      </c>
      <c r="H23" s="13"/>
      <c r="I23" s="12"/>
      <c r="J23" s="12"/>
      <c r="K23" s="13"/>
      <c r="L23" s="36" t="s">
        <v>39</v>
      </c>
      <c r="M23" s="13">
        <f ca="1">COUNTIFS(INDIRECT(ADDRESS($B21,COLUMN(L$30))&amp;":"&amp;ADDRESS($B24,COLUMN(L$30))),1,INDIRECT(ADDRESS($B21,COLUMN(M$30))&amp;":"&amp;ADDRESS($B24,COLUMN(M$30))),"&gt;0")/COUNT(INDIRECT(ADDRESS($B21,COLUMN(L$30))&amp;":"&amp;ADDRESS($B24,COLUMN(L$30))))</f>
        <v>0</v>
      </c>
      <c r="N23" s="13"/>
      <c r="O23" s="12"/>
      <c r="P23" s="12"/>
      <c r="Q23" s="13"/>
      <c r="R23" s="36" t="s">
        <v>39</v>
      </c>
      <c r="S23" s="13">
        <f ca="1">COUNTIFS(INDIRECT(ADDRESS($B21,COLUMN(R$30))&amp;":"&amp;ADDRESS($B24,COLUMN(R$30))),1,INDIRECT(ADDRESS($B21,COLUMN(S$30))&amp;":"&amp;ADDRESS($B24,COLUMN(S$30))),"&gt;0")/COUNT(INDIRECT(ADDRESS($B21,COLUMN(R$30))&amp;":"&amp;ADDRESS($B24,COLUMN(R$30))))</f>
        <v>0.35986159169550175</v>
      </c>
      <c r="V23" s="12"/>
      <c r="W23" s="13"/>
      <c r="X23" s="36" t="s">
        <v>39</v>
      </c>
      <c r="Y23" s="13">
        <f ca="1">COUNTIFS(INDIRECT(ADDRESS($B21,COLUMN(X$30))&amp;":"&amp;ADDRESS($B24,COLUMN(X$30))),1,INDIRECT(ADDRESS($B21,COLUMN(Y$30))&amp;":"&amp;ADDRESS($B24,COLUMN(Y$30))),"&gt;0")/COUNT(INDIRECT(ADDRESS($B21,COLUMN(X$30))&amp;":"&amp;ADDRESS($B24,COLUMN(X$30))))</f>
        <v>0.33217993079584773</v>
      </c>
      <c r="AB23" s="12"/>
      <c r="AC23" s="13"/>
      <c r="AD23" s="36" t="s">
        <v>39</v>
      </c>
      <c r="AE23" s="13">
        <f ca="1">COUNTIFS(INDIRECT(ADDRESS($B21,COLUMN(AD$30))&amp;":"&amp;ADDRESS($B24,COLUMN(AD$30))),1,INDIRECT(ADDRESS($B21,COLUMN(AE$30))&amp;":"&amp;ADDRESS($B24,COLUMN(AE$30))),"&gt;0")/COUNT(INDIRECT(ADDRESS($B21,COLUMN(AD$30))&amp;":"&amp;ADDRESS($B24,COLUMN(AD$30))))</f>
        <v>0.34602076124567471</v>
      </c>
      <c r="AH23" s="12"/>
      <c r="AI23" s="13"/>
      <c r="AJ23" s="36" t="s">
        <v>39</v>
      </c>
      <c r="AK23" s="13">
        <f ca="1">COUNTIFS(INDIRECT(ADDRESS($B21,COLUMN(AJ$30))&amp;":"&amp;ADDRESS($B24,COLUMN(AJ$30))),1,INDIRECT(ADDRESS($B21,COLUMN(AK$30))&amp;":"&amp;ADDRESS($B24,COLUMN(AK$30))),"&gt;0")/COUNT(INDIRECT(ADDRESS($B21,COLUMN(AJ$30))&amp;":"&amp;ADDRESS($B24,COLUMN(AJ$30))))</f>
        <v>0.35986159169550175</v>
      </c>
      <c r="AN23" s="12"/>
      <c r="AO23" s="13"/>
      <c r="AP23" s="36" t="s">
        <v>39</v>
      </c>
      <c r="AQ23" s="13">
        <f ca="1">COUNTIFS(INDIRECT(ADDRESS($B21,COLUMN(AP$30))&amp;":"&amp;ADDRESS($B24,COLUMN(AP$30))),1,INDIRECT(ADDRESS($B21,COLUMN(AQ$30))&amp;":"&amp;ADDRESS($B24,COLUMN(AQ$30))),"&gt;0")/COUNT(INDIRECT(ADDRESS($B21,COLUMN(AP$30))&amp;":"&amp;ADDRESS($B24,COLUMN(AP$30))))</f>
        <v>0.39100346020761245</v>
      </c>
      <c r="AT23" s="12"/>
      <c r="AU23" s="13"/>
      <c r="AV23" s="36" t="s">
        <v>39</v>
      </c>
      <c r="AW23" s="13">
        <f ca="1">COUNTIFS(INDIRECT(ADDRESS($B21,COLUMN(AV$30))&amp;":"&amp;ADDRESS($B24,COLUMN(AV$30))),1,INDIRECT(ADDRESS($B21,COLUMN(AW$30))&amp;":"&amp;ADDRESS($B24,COLUMN(AW$30))),"&gt;0")/COUNT(INDIRECT(ADDRESS($B21,COLUMN(AV$30))&amp;":"&amp;ADDRESS($B24,COLUMN(AV$30))))</f>
        <v>0.25605536332179929</v>
      </c>
      <c r="AZ23" s="12"/>
      <c r="BA23" s="13"/>
      <c r="BB23" s="36" t="s">
        <v>39</v>
      </c>
      <c r="BC23" s="13">
        <f ca="1">COUNTIFS(INDIRECT(ADDRESS($B21,COLUMN(BB$30))&amp;":"&amp;ADDRESS($B24,COLUMN(BB$30))),1,INDIRECT(ADDRESS($B21,COLUMN(BC$30))&amp;":"&amp;ADDRESS($B24,COLUMN(BC$30))),"&gt;0")/COUNT(INDIRECT(ADDRESS($B21,COLUMN(BB$30))&amp;":"&amp;ADDRESS($B24,COLUMN(BB$30))))</f>
        <v>0.33217993079584773</v>
      </c>
      <c r="BF23" s="12"/>
      <c r="BG23" s="13"/>
      <c r="BH23" s="36" t="s">
        <v>39</v>
      </c>
      <c r="BI23" s="13">
        <f ca="1">COUNTIFS(INDIRECT(ADDRESS($B21,COLUMN(BH$30))&amp;":"&amp;ADDRESS($B24,COLUMN(BH$30))),1,INDIRECT(ADDRESS($B21,COLUMN(BI$30))&amp;":"&amp;ADDRESS($B24,COLUMN(BI$30))),"&gt;0")/COUNT(INDIRECT(ADDRESS($B21,COLUMN(BH$30))&amp;":"&amp;ADDRESS($B24,COLUMN(BH$30))))</f>
        <v>0.35986159169550175</v>
      </c>
      <c r="BL23" s="12"/>
      <c r="BM23" s="13"/>
      <c r="BN23" s="36" t="s">
        <v>39</v>
      </c>
      <c r="BO23" s="13">
        <f ca="1">COUNTIFS(INDIRECT(ADDRESS($B21,COLUMN(BN$30))&amp;":"&amp;ADDRESS($B24,COLUMN(BN$30))),1,INDIRECT(ADDRESS($B21,COLUMN(BO$30))&amp;":"&amp;ADDRESS($B24,COLUMN(BO$30))),"&gt;0")/COUNT(INDIRECT(ADDRESS($B21,COLUMN(BN$30))&amp;":"&amp;ADDRESS($B24,COLUMN(BN$30))))</f>
        <v>7.2664359861591699E-2</v>
      </c>
      <c r="BR23" s="12"/>
      <c r="BS23" s="13"/>
      <c r="BT23" s="36" t="s">
        <v>39</v>
      </c>
      <c r="BU23" s="13">
        <f ca="1">COUNTIFS(INDIRECT(ADDRESS($B21,COLUMN(BT$30))&amp;":"&amp;ADDRESS($B24,COLUMN(BT$30))),1,INDIRECT(ADDRESS($B21,COLUMN(BU$30))&amp;":"&amp;ADDRESS($B24,COLUMN(BU$30))),"&gt;0")/COUNT(INDIRECT(ADDRESS($B21,COLUMN(BT$30))&amp;":"&amp;ADDRESS($B24,COLUMN(BT$30))))</f>
        <v>0.21107266435986158</v>
      </c>
      <c r="BX23" s="12"/>
      <c r="BY23" s="12"/>
      <c r="BZ23" s="12"/>
    </row>
    <row r="24" spans="1:78" x14ac:dyDescent="0.2">
      <c r="A24" t="s">
        <v>55</v>
      </c>
      <c r="B24" s="42">
        <f>MATCH(C19,$A$30:$A$582,0)+ROW($A$30)-1</f>
        <v>582</v>
      </c>
      <c r="E24" s="13"/>
      <c r="F24" s="36" t="s">
        <v>40</v>
      </c>
      <c r="G24" s="13">
        <f ca="1">COUNTIF(INDIRECT(ADDRESS($B21,COLUMN(G$30))&amp;":"&amp;ADDRESS($B24,COLUMN(G$30))),"&gt;0")/COUNT(INDIRECT(ADDRESS($B21,COLUMN(G$30))&amp;":"&amp;ADDRESS($B24,COLUMN(G$30))))</f>
        <v>0.56401384083044981</v>
      </c>
      <c r="H24" s="13"/>
      <c r="I24" s="12"/>
      <c r="J24" s="12"/>
      <c r="K24" s="13"/>
      <c r="L24" s="36" t="s">
        <v>40</v>
      </c>
      <c r="M24" s="13">
        <f ca="1">COUNTIF(INDIRECT(ADDRESS($B21,COLUMN(M$30))&amp;":"&amp;ADDRESS($B24,COLUMN(M$30))),"&gt;0")/COUNT(INDIRECT(ADDRESS($B21,COLUMN(M$30))&amp;":"&amp;ADDRESS($B24,COLUMN(M$30))))</f>
        <v>1</v>
      </c>
      <c r="N24" s="13"/>
      <c r="O24" s="12"/>
      <c r="P24" s="12"/>
      <c r="Q24" s="13"/>
      <c r="R24" s="36" t="s">
        <v>40</v>
      </c>
      <c r="S24" s="13">
        <f ca="1">COUNTIF(INDIRECT(ADDRESS($B21,COLUMN(S$30))&amp;":"&amp;ADDRESS($B24,COLUMN(S$30))),"&gt;0")/COUNT(INDIRECT(ADDRESS($B21,COLUMN(S$30))&amp;":"&amp;ADDRESS($B24,COLUMN(S$30))))</f>
        <v>0.76124567474048443</v>
      </c>
      <c r="V24" s="12"/>
      <c r="W24" s="13"/>
      <c r="X24" s="36" t="s">
        <v>40</v>
      </c>
      <c r="Y24" s="13">
        <f ca="1">COUNTIF(INDIRECT(ADDRESS($B21,COLUMN(Y$30))&amp;":"&amp;ADDRESS($B24,COLUMN(Y$30))),"&gt;0")/COUNT(INDIRECT(ADDRESS($B21,COLUMN(Y$30))&amp;":"&amp;ADDRESS($B24,COLUMN(Y$30))))</f>
        <v>0.76470588235294112</v>
      </c>
      <c r="AB24" s="12"/>
      <c r="AC24" s="13"/>
      <c r="AD24" s="36" t="s">
        <v>40</v>
      </c>
      <c r="AE24" s="13">
        <f ca="1">COUNTIF(INDIRECT(ADDRESS($B21,COLUMN(AE$30))&amp;":"&amp;ADDRESS($B24,COLUMN(AE$30))),"&gt;0")/COUNT(INDIRECT(ADDRESS($B21,COLUMN(AE$30))&amp;":"&amp;ADDRESS($B24,COLUMN(AE$30))))</f>
        <v>0.74740484429065746</v>
      </c>
      <c r="AH24" s="12"/>
      <c r="AI24" s="13"/>
      <c r="AJ24" s="36" t="s">
        <v>40</v>
      </c>
      <c r="AK24" s="13">
        <f ca="1">COUNTIF(INDIRECT(ADDRESS($B21,COLUMN(AK$30))&amp;":"&amp;ADDRESS($B24,COLUMN(AK$30))),"&gt;0")/COUNT(INDIRECT(ADDRESS($B21,COLUMN(AK$30))&amp;":"&amp;ADDRESS($B24,COLUMN(AK$30))))</f>
        <v>0.76124567474048443</v>
      </c>
      <c r="AN24" s="12"/>
      <c r="AO24" s="13"/>
      <c r="AP24" s="36" t="s">
        <v>40</v>
      </c>
      <c r="AQ24" s="13">
        <f ca="1">COUNTIF(INDIRECT(ADDRESS($B21,COLUMN(AQ$30))&amp;":"&amp;ADDRESS($B24,COLUMN(AQ$30))),"&gt;0")/COUNT(INDIRECT(ADDRESS($B21,COLUMN(AQ$30))&amp;":"&amp;ADDRESS($B24,COLUMN(AQ$30))))</f>
        <v>0.74740484429065746</v>
      </c>
      <c r="AT24" s="12"/>
      <c r="AU24" s="13"/>
      <c r="AV24" s="36" t="s">
        <v>40</v>
      </c>
      <c r="AW24" s="13">
        <f ca="1">COUNTIF(INDIRECT(ADDRESS($B21,COLUMN(AW$30))&amp;":"&amp;ADDRESS($B24,COLUMN(AW$30))),"&gt;0")/COUNT(INDIRECT(ADDRESS($B21,COLUMN(AW$30))&amp;":"&amp;ADDRESS($B24,COLUMN(AW$30))))</f>
        <v>0.69550173010380623</v>
      </c>
      <c r="AZ24" s="12"/>
      <c r="BA24" s="13"/>
      <c r="BB24" s="36" t="s">
        <v>40</v>
      </c>
      <c r="BC24" s="13">
        <f ca="1">COUNTIF(INDIRECT(ADDRESS($B21,COLUMN(BC$30))&amp;":"&amp;ADDRESS($B24,COLUMN(BC$30))),"&gt;0")/COUNT(INDIRECT(ADDRESS($B21,COLUMN(BC$30))&amp;":"&amp;ADDRESS($B24,COLUMN(BC$30))))</f>
        <v>0.53287197231833905</v>
      </c>
      <c r="BF24" s="12"/>
      <c r="BG24" s="13"/>
      <c r="BH24" s="36" t="s">
        <v>40</v>
      </c>
      <c r="BI24" s="13">
        <f ca="1">COUNTIF(INDIRECT(ADDRESS($B21,COLUMN(BI$30))&amp;":"&amp;ADDRESS($B24,COLUMN(BI$30))),"&gt;0")/COUNT(INDIRECT(ADDRESS($B21,COLUMN(BI$30))&amp;":"&amp;ADDRESS($B24,COLUMN(BI$30))))</f>
        <v>0.55709342560553632</v>
      </c>
      <c r="BL24" s="12"/>
      <c r="BM24" s="13"/>
      <c r="BN24" s="36" t="s">
        <v>40</v>
      </c>
      <c r="BO24" s="13">
        <f ca="1">COUNTIF(INDIRECT(ADDRESS($B21,COLUMN(BO$30))&amp;":"&amp;ADDRESS($B24,COLUMN(BO$30))),"&gt;0")/COUNT(INDIRECT(ADDRESS($B21,COLUMN(BO$30))&amp;":"&amp;ADDRESS($B24,COLUMN(BO$30))))</f>
        <v>0.79238754325259519</v>
      </c>
      <c r="BR24" s="12"/>
      <c r="BS24" s="13"/>
      <c r="BT24" s="36" t="s">
        <v>40</v>
      </c>
      <c r="BU24" s="13">
        <f ca="1">COUNTIF(INDIRECT(ADDRESS($B21,COLUMN(BU$30))&amp;":"&amp;ADDRESS($B24,COLUMN(BU$30))),"&gt;0")/COUNT(INDIRECT(ADDRESS($B21,COLUMN(BU$30))&amp;":"&amp;ADDRESS($B24,COLUMN(BU$30))))</f>
        <v>0.82352941176470584</v>
      </c>
      <c r="BX24" s="12"/>
      <c r="BY24" s="12"/>
      <c r="BZ24" s="12"/>
    </row>
    <row r="25" spans="1:78" x14ac:dyDescent="0.2">
      <c r="A25" t="s">
        <v>56</v>
      </c>
      <c r="B25" s="3">
        <f ca="1">INDIRECT(ADDRESS(B24,2))</f>
        <v>33200.316680000004</v>
      </c>
      <c r="E25" s="14"/>
      <c r="F25" s="36" t="s">
        <v>48</v>
      </c>
      <c r="G25" s="14">
        <f ca="1">-G18/G21</f>
        <v>0.10156259500721078</v>
      </c>
      <c r="H25" s="13"/>
      <c r="I25" s="12"/>
      <c r="J25" s="12"/>
      <c r="K25" s="14"/>
      <c r="L25" s="36" t="s">
        <v>48</v>
      </c>
      <c r="M25" s="14" t="e">
        <f ca="1">-M18/M21</f>
        <v>#DIV/0!</v>
      </c>
      <c r="N25" s="13"/>
      <c r="O25" s="12"/>
      <c r="P25" s="12"/>
      <c r="Q25" s="14"/>
      <c r="R25" s="36" t="s">
        <v>48</v>
      </c>
      <c r="S25" s="14">
        <f ca="1">-S18/S21</f>
        <v>0.29302252844232768</v>
      </c>
      <c r="V25" s="12"/>
      <c r="W25" s="14"/>
      <c r="X25" s="36" t="s">
        <v>48</v>
      </c>
      <c r="Y25" s="14">
        <f ca="1">-Y18/Y21</f>
        <v>0.37494926372352483</v>
      </c>
      <c r="Z25" s="14"/>
      <c r="AA25" s="12"/>
      <c r="AB25" s="12"/>
      <c r="AC25" s="14"/>
      <c r="AD25" s="36" t="s">
        <v>48</v>
      </c>
      <c r="AE25" s="14">
        <f ca="1">-AE18/AE21</f>
        <v>0.41027359602996788</v>
      </c>
      <c r="AF25" s="14"/>
      <c r="AG25" s="12"/>
      <c r="AH25" s="12"/>
      <c r="AI25" s="14"/>
      <c r="AJ25" s="36" t="s">
        <v>48</v>
      </c>
      <c r="AK25" s="14">
        <f ca="1">-AK18/AK21</f>
        <v>0.36310554362384106</v>
      </c>
      <c r="AL25" s="14"/>
      <c r="AM25" s="12"/>
      <c r="AN25" s="12"/>
      <c r="AO25" s="14"/>
      <c r="AP25" s="36" t="s">
        <v>48</v>
      </c>
      <c r="AQ25" s="14">
        <f ca="1">-AQ18/AQ21</f>
        <v>0.37440090544773358</v>
      </c>
      <c r="AR25" s="14"/>
      <c r="AS25" s="12"/>
      <c r="AT25" s="12"/>
      <c r="AU25" s="14"/>
      <c r="AV25" s="36" t="s">
        <v>48</v>
      </c>
      <c r="AW25" s="14">
        <f ca="1">-AW18/AW21</f>
        <v>0.48894908555624683</v>
      </c>
      <c r="AZ25" s="12"/>
      <c r="BA25" s="14"/>
      <c r="BB25" s="36" t="s">
        <v>48</v>
      </c>
      <c r="BC25" s="14">
        <f ca="1">-BC18/BC21</f>
        <v>1.5337883285183382E-2</v>
      </c>
      <c r="BF25" s="12"/>
      <c r="BG25" s="14"/>
      <c r="BH25" s="36" t="s">
        <v>48</v>
      </c>
      <c r="BI25" s="14">
        <f ca="1">-BI18/BI21</f>
        <v>5.3370510682677008E-2</v>
      </c>
      <c r="BL25" s="12"/>
      <c r="BM25" s="14"/>
      <c r="BN25" s="36" t="s">
        <v>48</v>
      </c>
      <c r="BO25" s="14">
        <f ca="1">-BO18/BO21</f>
        <v>0.32524140675156654</v>
      </c>
      <c r="BR25" s="12"/>
      <c r="BS25" s="14"/>
      <c r="BT25" s="36" t="s">
        <v>48</v>
      </c>
      <c r="BU25" s="14">
        <f ca="1">-BU18/BU21</f>
        <v>0.2510793502438009</v>
      </c>
      <c r="BX25" s="12"/>
      <c r="BY25" s="12"/>
      <c r="BZ25" s="12"/>
    </row>
    <row r="26" spans="1:78" x14ac:dyDescent="0.2">
      <c r="F26" s="36" t="s">
        <v>49</v>
      </c>
      <c r="G26" s="14">
        <f ca="1">((((INDIRECT(ADDRESS($B24,COLUMN(H$30))))/(INDIRECT(ADDRESS($B24-36,COLUMN(H$30))))))^(1/3)-1)/-MIN(INDIRECT(ADDRESS($B24-36,COLUMN(I$30))&amp;":"&amp;ADDRESS($B24,COLUMN(I$30))))</f>
        <v>-0.20758619705000969</v>
      </c>
      <c r="L26" s="36" t="s">
        <v>49</v>
      </c>
      <c r="M26" s="14" t="e">
        <f ca="1">((((INDIRECT(ADDRESS($B24,COLUMN(N$30))))/(INDIRECT(ADDRESS($B24-36,COLUMN(N$30))))))^(1/3)-1)/-MIN(INDIRECT(ADDRESS($B24-36,COLUMN(O$30))&amp;":"&amp;ADDRESS($B24,COLUMN(O$30))))</f>
        <v>#DIV/0!</v>
      </c>
      <c r="R26" s="36" t="s">
        <v>49</v>
      </c>
      <c r="S26" s="14">
        <f ca="1">((((INDIRECT(ADDRESS($B24,COLUMN(T$30))))/(INDIRECT(ADDRESS($B24-36,COLUMN(T$30))))))^(1/3)-1)/-MIN(INDIRECT(ADDRESS($B24-36,COLUMN(U$30))&amp;":"&amp;ADDRESS($B24,COLUMN(U$30))))</f>
        <v>-0.1454119009903434</v>
      </c>
      <c r="X26" s="36" t="s">
        <v>49</v>
      </c>
      <c r="Y26" s="14">
        <f ca="1">((((INDIRECT(ADDRESS($B24,COLUMN(Z$30))))/(INDIRECT(ADDRESS($B24-36,COLUMN(Z$30))))))^(1/3)-1)/-MIN(INDIRECT(ADDRESS($B24-36,COLUMN(AA$30))&amp;":"&amp;ADDRESS($B24,COLUMN(AA$30))))</f>
        <v>0.54550914757875535</v>
      </c>
      <c r="AD26" s="36" t="s">
        <v>49</v>
      </c>
      <c r="AE26" s="14">
        <f ca="1">((((INDIRECT(ADDRESS($B24,COLUMN(AF$30))))/(INDIRECT(ADDRESS($B24-36,COLUMN(AF$30))))))^(1/3)-1)/-MIN(INDIRECT(ADDRESS($B24-36,COLUMN(AG$30))&amp;":"&amp;ADDRESS($B24,COLUMN(AG$30))))</f>
        <v>-9.9183233284695568E-2</v>
      </c>
      <c r="AJ26" s="36" t="s">
        <v>49</v>
      </c>
      <c r="AK26" s="14">
        <f ca="1">((((INDIRECT(ADDRESS($B24,COLUMN(AL$30))))/(INDIRECT(ADDRESS($B24-36,COLUMN(AL$30))))))^(1/3)-1)/-MIN(INDIRECT(ADDRESS($B24-36,COLUMN(AM$30))&amp;":"&amp;ADDRESS($B24,COLUMN(AM$30))))</f>
        <v>-0.1454119009903434</v>
      </c>
      <c r="AP26" s="36" t="s">
        <v>49</v>
      </c>
      <c r="AQ26" s="14">
        <f ca="1">((((INDIRECT(ADDRESS($B24,COLUMN(AR$30))))/(INDIRECT(ADDRESS($B24-36,COLUMN(AR$30))))))^(1/3)-1)/-MIN(INDIRECT(ADDRESS($B24-36,COLUMN(AS$30))&amp;":"&amp;ADDRESS($B24,COLUMN(AS$30))))</f>
        <v>-5.4451954969137246E-2</v>
      </c>
      <c r="AV26" s="36" t="s">
        <v>49</v>
      </c>
      <c r="AW26" s="14">
        <f ca="1">((((INDIRECT(ADDRESS($B24,COLUMN(AX$30))))/(INDIRECT(ADDRESS($B24-36,COLUMN(AX$30))))))^(1/3)-1)/-MIN(INDIRECT(ADDRESS($B24-36,COLUMN(AY$30))&amp;":"&amp;ADDRESS($B24,COLUMN(AY$30))))</f>
        <v>-4.2735170369118131E-3</v>
      </c>
      <c r="BB26" s="36" t="s">
        <v>49</v>
      </c>
      <c r="BC26" s="14">
        <f ca="1">((((INDIRECT(ADDRESS($B24,COLUMN(BD$30))))/(INDIRECT(ADDRESS($B24-36,COLUMN(BD$30))))))^(1/3)-1)/-MIN(INDIRECT(ADDRESS($B24-36,COLUMN(BE$30))&amp;":"&amp;ADDRESS($B24,COLUMN(BE$30))))</f>
        <v>0.21968387400278794</v>
      </c>
      <c r="BH26" s="36" t="s">
        <v>49</v>
      </c>
      <c r="BI26" s="14">
        <f ca="1">((((INDIRECT(ADDRESS($B24,COLUMN(BJ$30))))/(INDIRECT(ADDRESS($B24-36,COLUMN(BJ$30))))))^(1/3)-1)/-MIN(INDIRECT(ADDRESS($B24-36,COLUMN(BK$30))&amp;":"&amp;ADDRESS($B24,COLUMN(BK$30))))</f>
        <v>-8.3309830022686632E-2</v>
      </c>
      <c r="BN26" s="36" t="s">
        <v>49</v>
      </c>
      <c r="BO26" s="14">
        <f ca="1">((((INDIRECT(ADDRESS($B24,COLUMN(BP$30))))/(INDIRECT(ADDRESS($B24-36,COLUMN(BP$30))))))^(1/3)-1)/-MIN(INDIRECT(ADDRESS($B24-36,COLUMN(BQ$30))&amp;":"&amp;ADDRESS($B24,COLUMN(BQ$30))))</f>
        <v>-3.974497554079344E-2</v>
      </c>
      <c r="BT26" s="36" t="s">
        <v>49</v>
      </c>
      <c r="BU26" s="14">
        <f ca="1">((((INDIRECT(ADDRESS($B24,COLUMN(BV$30))))/(INDIRECT(ADDRESS($B24-36,COLUMN(BV$30))))))^(1/3)-1)/-MIN(INDIRECT(ADDRESS($B24-36,COLUMN(BW$30))&amp;":"&amp;ADDRESS($B24,COLUMN(BW$30))))</f>
        <v>0.218700821706272</v>
      </c>
    </row>
    <row r="27" spans="1:78" x14ac:dyDescent="0.2">
      <c r="A27" t="s">
        <v>5</v>
      </c>
      <c r="B27" s="6">
        <f ca="1">$M$18</f>
        <v>9.4447807060044964E-2</v>
      </c>
      <c r="D27" s="36"/>
    </row>
    <row r="28" spans="1:78" x14ac:dyDescent="0.2">
      <c r="D28" s="36"/>
      <c r="J28" t="s">
        <v>47</v>
      </c>
    </row>
    <row r="30" spans="1:78" x14ac:dyDescent="0.2">
      <c r="A30" s="16" t="s">
        <v>0</v>
      </c>
      <c r="B30" s="28" t="s">
        <v>1</v>
      </c>
      <c r="C30" s="29" t="s">
        <v>5</v>
      </c>
      <c r="D30" s="18" t="s">
        <v>29</v>
      </c>
      <c r="E30" s="16" t="s">
        <v>17</v>
      </c>
      <c r="F30" s="17" t="s">
        <v>16</v>
      </c>
      <c r="G30" s="17" t="s">
        <v>19</v>
      </c>
      <c r="H30" s="17" t="s">
        <v>18</v>
      </c>
      <c r="I30" s="17" t="s">
        <v>30</v>
      </c>
      <c r="J30" s="18" t="s">
        <v>31</v>
      </c>
      <c r="K30" s="16" t="s">
        <v>17</v>
      </c>
      <c r="L30" s="17" t="s">
        <v>16</v>
      </c>
      <c r="M30" s="17" t="s">
        <v>19</v>
      </c>
      <c r="N30" s="17" t="s">
        <v>18</v>
      </c>
      <c r="O30" s="17" t="s">
        <v>30</v>
      </c>
      <c r="P30" s="18" t="s">
        <v>31</v>
      </c>
      <c r="Q30" s="16" t="s">
        <v>17</v>
      </c>
      <c r="R30" s="17" t="s">
        <v>16</v>
      </c>
      <c r="S30" s="17" t="s">
        <v>19</v>
      </c>
      <c r="T30" s="17" t="s">
        <v>18</v>
      </c>
      <c r="U30" s="17" t="s">
        <v>30</v>
      </c>
      <c r="V30" s="18" t="s">
        <v>31</v>
      </c>
      <c r="W30" s="16" t="s">
        <v>17</v>
      </c>
      <c r="X30" s="17" t="s">
        <v>16</v>
      </c>
      <c r="Y30" s="17" t="s">
        <v>19</v>
      </c>
      <c r="Z30" s="17" t="s">
        <v>18</v>
      </c>
      <c r="AA30" s="17" t="s">
        <v>30</v>
      </c>
      <c r="AB30" s="18" t="s">
        <v>31</v>
      </c>
      <c r="AC30" s="16" t="s">
        <v>17</v>
      </c>
      <c r="AD30" s="17" t="s">
        <v>16</v>
      </c>
      <c r="AE30" s="17" t="s">
        <v>19</v>
      </c>
      <c r="AF30" s="17" t="s">
        <v>18</v>
      </c>
      <c r="AG30" s="17" t="s">
        <v>30</v>
      </c>
      <c r="AH30" s="18" t="s">
        <v>31</v>
      </c>
      <c r="AI30" s="16" t="s">
        <v>17</v>
      </c>
      <c r="AJ30" s="17" t="s">
        <v>16</v>
      </c>
      <c r="AK30" s="17" t="s">
        <v>19</v>
      </c>
      <c r="AL30" s="17" t="s">
        <v>18</v>
      </c>
      <c r="AM30" s="17" t="s">
        <v>30</v>
      </c>
      <c r="AN30" s="18" t="s">
        <v>31</v>
      </c>
      <c r="AO30" s="16" t="s">
        <v>17</v>
      </c>
      <c r="AP30" s="17" t="s">
        <v>16</v>
      </c>
      <c r="AQ30" s="17" t="s">
        <v>19</v>
      </c>
      <c r="AR30" s="17" t="s">
        <v>18</v>
      </c>
      <c r="AS30" s="17" t="s">
        <v>30</v>
      </c>
      <c r="AT30" s="18" t="s">
        <v>31</v>
      </c>
      <c r="AU30" s="16" t="s">
        <v>17</v>
      </c>
      <c r="AV30" s="17" t="s">
        <v>16</v>
      </c>
      <c r="AW30" s="17" t="s">
        <v>19</v>
      </c>
      <c r="AX30" s="17" t="s">
        <v>18</v>
      </c>
      <c r="AY30" s="17" t="s">
        <v>30</v>
      </c>
      <c r="AZ30" s="18" t="s">
        <v>31</v>
      </c>
      <c r="BA30" s="16" t="s">
        <v>17</v>
      </c>
      <c r="BB30" s="17" t="s">
        <v>16</v>
      </c>
      <c r="BC30" s="17" t="s">
        <v>19</v>
      </c>
      <c r="BD30" s="17" t="s">
        <v>18</v>
      </c>
      <c r="BE30" s="17" t="s">
        <v>30</v>
      </c>
      <c r="BF30" s="18" t="s">
        <v>31</v>
      </c>
      <c r="BG30" s="16" t="s">
        <v>17</v>
      </c>
      <c r="BH30" s="17" t="s">
        <v>16</v>
      </c>
      <c r="BI30" s="17" t="s">
        <v>19</v>
      </c>
      <c r="BJ30" s="17" t="s">
        <v>18</v>
      </c>
      <c r="BK30" s="17" t="s">
        <v>30</v>
      </c>
      <c r="BL30" s="18" t="s">
        <v>31</v>
      </c>
      <c r="BM30" s="16" t="s">
        <v>17</v>
      </c>
      <c r="BN30" s="17" t="s">
        <v>16</v>
      </c>
      <c r="BO30" s="17" t="s">
        <v>19</v>
      </c>
      <c r="BP30" s="17" t="s">
        <v>18</v>
      </c>
      <c r="BQ30" s="17" t="s">
        <v>30</v>
      </c>
      <c r="BR30" s="18" t="s">
        <v>31</v>
      </c>
      <c r="BS30" s="16" t="s">
        <v>17</v>
      </c>
      <c r="BT30" s="17" t="s">
        <v>16</v>
      </c>
      <c r="BU30" s="17" t="s">
        <v>19</v>
      </c>
      <c r="BV30" s="17" t="s">
        <v>18</v>
      </c>
      <c r="BW30" s="17" t="s">
        <v>30</v>
      </c>
      <c r="BX30" s="18" t="s">
        <v>31</v>
      </c>
      <c r="BY30" s="17"/>
      <c r="BZ30" s="17"/>
    </row>
    <row r="31" spans="1:78" x14ac:dyDescent="0.2">
      <c r="A31" s="30">
        <v>25964</v>
      </c>
      <c r="B31" s="31">
        <v>86.092209999999994</v>
      </c>
      <c r="C31" s="23">
        <v>3.7548121803465673E-3</v>
      </c>
      <c r="D31" s="21"/>
      <c r="E31" s="19"/>
      <c r="F31" s="20"/>
      <c r="G31" s="20"/>
      <c r="H31" s="20"/>
      <c r="I31" s="27">
        <f ca="1">IF($A31&lt;=$C$2,0,H31/MAX(INDIRECT(ADDRESS($B$5,COLUMN(H31))&amp;":"&amp;ADDRESS(ROW(H31),COLUMN(H31))))-1)</f>
        <v>0</v>
      </c>
      <c r="J31" s="43">
        <f ca="1">IF($A31&lt;=$C$18,0,H31/MAX(INDIRECT(ADDRESS($B$21,COLUMN(H31))&amp;":"&amp;ADDRESS(ROW(H31),COLUMN(H31))))-1)</f>
        <v>0</v>
      </c>
      <c r="K31" s="19"/>
      <c r="L31" s="20"/>
      <c r="M31" s="20"/>
      <c r="N31" s="20"/>
      <c r="O31" s="27">
        <f ca="1">IF($A31&lt;=$C$2,0,N31/MAX(INDIRECT(ADDRESS($B$5,COLUMN(N31))&amp;":"&amp;ADDRESS(ROW(N31),COLUMN(N31))))-1)</f>
        <v>0</v>
      </c>
      <c r="P31" s="43">
        <f ca="1">IF($A31&lt;=$C$18,0,N31/MAX(INDIRECT(ADDRESS($B$21,COLUMN(N31))&amp;":"&amp;ADDRESS(ROW(N31),COLUMN(N31))))-1)</f>
        <v>0</v>
      </c>
      <c r="Q31" s="19"/>
      <c r="R31" s="20"/>
      <c r="S31" s="20"/>
      <c r="T31" s="20"/>
      <c r="U31" s="27">
        <f ca="1">IF($A31&lt;=$C$2,0,T31/MAX(INDIRECT(ADDRESS($B$5,COLUMN(T31))&amp;":"&amp;ADDRESS(ROW(T31),COLUMN(T31))))-1)</f>
        <v>0</v>
      </c>
      <c r="V31" s="43">
        <f ca="1">IF($A31&lt;=$C$18,0,T31/MAX(INDIRECT(ADDRESS($B$21,COLUMN(T31))&amp;":"&amp;ADDRESS(ROW(T31),COLUMN(T31))))-1)</f>
        <v>0</v>
      </c>
      <c r="W31" s="19"/>
      <c r="X31" s="20"/>
      <c r="Y31" s="20"/>
      <c r="Z31" s="20"/>
      <c r="AA31" s="27">
        <f ca="1">IF($A31&lt;=$C$2,0,Z31/MAX(INDIRECT(ADDRESS($B$5,COLUMN(Z31))&amp;":"&amp;ADDRESS(ROW(Z31),COLUMN(Z31))))-1)</f>
        <v>0</v>
      </c>
      <c r="AB31" s="43">
        <f ca="1">IF($A31&lt;=$C$18,0,Z31/MAX(INDIRECT(ADDRESS($B$21,COLUMN(Z31))&amp;":"&amp;ADDRESS(ROW(Z31),COLUMN(Z31))))-1)</f>
        <v>0</v>
      </c>
      <c r="AC31" s="19"/>
      <c r="AD31" s="20"/>
      <c r="AE31" s="20"/>
      <c r="AF31" s="20"/>
      <c r="AG31" s="27">
        <f ca="1">IF($A31&lt;=$C$2,0,AF31/MAX(INDIRECT(ADDRESS($B$5,COLUMN(AF31))&amp;":"&amp;ADDRESS(ROW(AF31),COLUMN(AF31))))-1)</f>
        <v>0</v>
      </c>
      <c r="AH31" s="43">
        <f ca="1">IF($A31&lt;=$C$18,0,AF31/MAX(INDIRECT(ADDRESS($B$21,COLUMN(AF31))&amp;":"&amp;ADDRESS(ROW(AF31),COLUMN(AF31))))-1)</f>
        <v>0</v>
      </c>
      <c r="AI31" s="19"/>
      <c r="AJ31" s="20"/>
      <c r="AK31" s="20"/>
      <c r="AL31" s="20"/>
      <c r="AM31" s="27">
        <f ca="1">IF($A31&lt;=$C$2,0,AL31/MAX(INDIRECT(ADDRESS($B$5,COLUMN(AL31))&amp;":"&amp;ADDRESS(ROW(AL31),COLUMN(AL31))))-1)</f>
        <v>0</v>
      </c>
      <c r="AN31" s="43">
        <f ca="1">IF($A31&lt;=$C$18,0,AL31/MAX(INDIRECT(ADDRESS($B$21,COLUMN(AL31))&amp;":"&amp;ADDRESS(ROW(AL31),COLUMN(AL31))))-1)</f>
        <v>0</v>
      </c>
      <c r="AO31" s="19"/>
      <c r="AP31" s="20"/>
      <c r="AQ31" s="20"/>
      <c r="AR31" s="20"/>
      <c r="AS31" s="27">
        <f ca="1">IF($A31&lt;=$C$2,0,AR31/MAX(INDIRECT(ADDRESS($B$5,COLUMN(AR31))&amp;":"&amp;ADDRESS(ROW(AR31),COLUMN(AR31))))-1)</f>
        <v>0</v>
      </c>
      <c r="AT31" s="43">
        <f ca="1">IF($A31&lt;=$C$18,0,AR31/MAX(INDIRECT(ADDRESS($B$21,COLUMN(AR31))&amp;":"&amp;ADDRESS(ROW(AR31),COLUMN(AR31))))-1)</f>
        <v>0</v>
      </c>
      <c r="AU31" s="19"/>
      <c r="AV31" s="20"/>
      <c r="AW31" s="20"/>
      <c r="AX31" s="20"/>
      <c r="AY31" s="27">
        <f ca="1">IF($A31&lt;=$C$2,0,AX31/MAX(INDIRECT(ADDRESS($B$5,COLUMN(AX31))&amp;":"&amp;ADDRESS(ROW(AX31),COLUMN(AX31))))-1)</f>
        <v>0</v>
      </c>
      <c r="AZ31" s="43">
        <f ca="1">IF($A31&lt;=$C$18,0,AX31/MAX(INDIRECT(ADDRESS($B$21,COLUMN(AX31))&amp;":"&amp;ADDRESS(ROW(AX31),COLUMN(AX31))))-1)</f>
        <v>0</v>
      </c>
      <c r="BA31" s="19"/>
      <c r="BB31" s="20"/>
      <c r="BC31" s="20"/>
      <c r="BD31" s="20"/>
      <c r="BE31" s="27">
        <f ca="1">IF($A31&lt;=$C$2,0,BD31/MAX(INDIRECT(ADDRESS($B$5,COLUMN(BD31))&amp;":"&amp;ADDRESS(ROW(BD31),COLUMN(BD31))))-1)</f>
        <v>0</v>
      </c>
      <c r="BF31" s="43">
        <f ca="1">IF($A31&lt;=$C$18,0,BD31/MAX(INDIRECT(ADDRESS($B$21,COLUMN(BD31))&amp;":"&amp;ADDRESS(ROW(BD31),COLUMN(BD31))))-1)</f>
        <v>0</v>
      </c>
      <c r="BG31" s="19"/>
      <c r="BH31" s="20"/>
      <c r="BI31" s="20"/>
      <c r="BJ31" s="20"/>
      <c r="BK31" s="27">
        <f ca="1">IF($A31&lt;=$C$2,0,BJ31/MAX(INDIRECT(ADDRESS($B$5,COLUMN(BJ31))&amp;":"&amp;ADDRESS(ROW(BJ31),COLUMN(BJ31))))-1)</f>
        <v>0</v>
      </c>
      <c r="BL31" s="43">
        <f ca="1">IF($A31&lt;=$C$18,0,BJ31/MAX(INDIRECT(ADDRESS($B$21,COLUMN(BJ31))&amp;":"&amp;ADDRESS(ROW(BJ31),COLUMN(BJ31))))-1)</f>
        <v>0</v>
      </c>
      <c r="BM31" s="19"/>
      <c r="BN31" s="20"/>
      <c r="BO31" s="20"/>
      <c r="BP31" s="20"/>
      <c r="BQ31" s="27">
        <f ca="1">IF($A31&lt;=$C$2,0,BP31/MAX(INDIRECT(ADDRESS($B$5,COLUMN(BP31))&amp;":"&amp;ADDRESS(ROW(BP31),COLUMN(BP31))))-1)</f>
        <v>0</v>
      </c>
      <c r="BR31" s="43">
        <f ca="1">IF($A31&lt;=$C$18,0,BP31/MAX(INDIRECT(ADDRESS($B$21,COLUMN(BP31))&amp;":"&amp;ADDRESS(ROW(BP31),COLUMN(BP31))))-1)</f>
        <v>0</v>
      </c>
      <c r="BS31" s="19"/>
      <c r="BT31" s="20"/>
      <c r="BU31" s="20"/>
      <c r="BV31" s="20"/>
      <c r="BW31" s="27">
        <f ca="1">IF($A31&lt;=$C$2,0,BV31/MAX(INDIRECT(ADDRESS($B$5,COLUMN(BV31))&amp;":"&amp;ADDRESS(ROW(BV31),COLUMN(BV31))))-1)</f>
        <v>0</v>
      </c>
      <c r="BX31" s="43">
        <f ca="1">IF($A31&lt;=$C$18,0,BV31/MAX(INDIRECT(ADDRESS($B$21,COLUMN(BV31))&amp;":"&amp;ADDRESS(ROW(BV31),COLUMN(BV31))))-1)</f>
        <v>0</v>
      </c>
      <c r="BY31" s="47"/>
      <c r="BZ31" s="47"/>
    </row>
    <row r="32" spans="1:78" x14ac:dyDescent="0.2">
      <c r="A32" s="30">
        <v>25992</v>
      </c>
      <c r="B32" s="31">
        <v>85.307320000000004</v>
      </c>
      <c r="C32" s="23">
        <v>3.8906561424316699E-3</v>
      </c>
      <c r="D32" s="32">
        <f t="shared" ref="D32:D95" ca="1" si="0">B32/B31-1</f>
        <v>-9.1168527326687121E-3</v>
      </c>
      <c r="E32" s="22"/>
      <c r="F32" s="23"/>
      <c r="G32" s="23"/>
      <c r="H32" s="23"/>
      <c r="I32" s="27">
        <f t="shared" ref="I32:I95" ca="1" si="1">IF($A32&lt;=$C$2,0,H32/MAX(INDIRECT(ADDRESS($B$5,COLUMN(H32))&amp;":"&amp;ADDRESS(ROW(H32),COLUMN(H32))))-1)</f>
        <v>0</v>
      </c>
      <c r="J32" s="43">
        <f t="shared" ref="J32:J95" ca="1" si="2">IF($A32&lt;=$C$18,0,H32/MAX(INDIRECT(ADDRESS($B$21,COLUMN(H32))&amp;":"&amp;ADDRESS(ROW(H32),COLUMN(H32))))-1)</f>
        <v>0</v>
      </c>
      <c r="K32" s="22"/>
      <c r="L32" s="23"/>
      <c r="M32" s="23"/>
      <c r="N32" s="23"/>
      <c r="O32" s="27">
        <f t="shared" ref="O32:O95" ca="1" si="3">IF($A32&lt;=$C$2,0,N32/MAX(INDIRECT(ADDRESS($B$5,COLUMN(N32))&amp;":"&amp;ADDRESS(ROW(N32),COLUMN(N32))))-1)</f>
        <v>0</v>
      </c>
      <c r="P32" s="43">
        <f t="shared" ref="P32:P95" ca="1" si="4">IF($A32&lt;=$C$18,0,N32/MAX(INDIRECT(ADDRESS($B$21,COLUMN(N32))&amp;":"&amp;ADDRESS(ROW(N32),COLUMN(N32))))-1)</f>
        <v>0</v>
      </c>
      <c r="Q32" s="22"/>
      <c r="R32" s="23"/>
      <c r="S32" s="23"/>
      <c r="T32" s="23"/>
      <c r="U32" s="27">
        <f t="shared" ref="U32:U95" ca="1" si="5">IF($A32&lt;=$C$2,0,T32/MAX(INDIRECT(ADDRESS($B$5,COLUMN(T32))&amp;":"&amp;ADDRESS(ROW(T32),COLUMN(T32))))-1)</f>
        <v>0</v>
      </c>
      <c r="V32" s="43">
        <f t="shared" ref="V32:V95" ca="1" si="6">IF($A32&lt;=$C$18,0,T32/MAX(INDIRECT(ADDRESS($B$21,COLUMN(T32))&amp;":"&amp;ADDRESS(ROW(T32),COLUMN(T32))))-1)</f>
        <v>0</v>
      </c>
      <c r="W32" s="22"/>
      <c r="X32" s="23"/>
      <c r="Y32" s="23"/>
      <c r="Z32" s="23"/>
      <c r="AA32" s="27">
        <f t="shared" ref="AA32:AA95" ca="1" si="7">IF($A32&lt;=$C$2,0,Z32/MAX(INDIRECT(ADDRESS($B$5,COLUMN(Z32))&amp;":"&amp;ADDRESS(ROW(Z32),COLUMN(Z32))))-1)</f>
        <v>0</v>
      </c>
      <c r="AB32" s="43">
        <f t="shared" ref="AB32:AB95" ca="1" si="8">IF($A32&lt;=$C$18,0,Z32/MAX(INDIRECT(ADDRESS($B$21,COLUMN(Z32))&amp;":"&amp;ADDRESS(ROW(Z32),COLUMN(Z32))))-1)</f>
        <v>0</v>
      </c>
      <c r="AC32" s="22"/>
      <c r="AD32" s="23"/>
      <c r="AE32" s="23"/>
      <c r="AF32" s="23"/>
      <c r="AG32" s="27">
        <f t="shared" ref="AG32:AG95" ca="1" si="9">IF($A32&lt;=$C$2,0,AF32/MAX(INDIRECT(ADDRESS($B$5,COLUMN(AF32))&amp;":"&amp;ADDRESS(ROW(AF32),COLUMN(AF32))))-1)</f>
        <v>0</v>
      </c>
      <c r="AH32" s="43">
        <f t="shared" ref="AH32:AH95" ca="1" si="10">IF($A32&lt;=$C$18,0,AF32/MAX(INDIRECT(ADDRESS($B$21,COLUMN(AF32))&amp;":"&amp;ADDRESS(ROW(AF32),COLUMN(AF32))))-1)</f>
        <v>0</v>
      </c>
      <c r="AI32" s="22"/>
      <c r="AJ32" s="23"/>
      <c r="AK32" s="23"/>
      <c r="AL32" s="23"/>
      <c r="AM32" s="27">
        <f t="shared" ref="AM32:AM95" ca="1" si="11">IF($A32&lt;=$C$2,0,AL32/MAX(INDIRECT(ADDRESS($B$5,COLUMN(AL32))&amp;":"&amp;ADDRESS(ROW(AL32),COLUMN(AL32))))-1)</f>
        <v>0</v>
      </c>
      <c r="AN32" s="43">
        <f t="shared" ref="AN32:AN95" ca="1" si="12">IF($A32&lt;=$C$18,0,AL32/MAX(INDIRECT(ADDRESS($B$21,COLUMN(AL32))&amp;":"&amp;ADDRESS(ROW(AL32),COLUMN(AL32))))-1)</f>
        <v>0</v>
      </c>
      <c r="AO32" s="22"/>
      <c r="AP32" s="23"/>
      <c r="AQ32" s="23"/>
      <c r="AR32" s="23"/>
      <c r="AS32" s="27">
        <f t="shared" ref="AS32:AS95" ca="1" si="13">IF($A32&lt;=$C$2,0,AR32/MAX(INDIRECT(ADDRESS($B$5,COLUMN(AR32))&amp;":"&amp;ADDRESS(ROW(AR32),COLUMN(AR32))))-1)</f>
        <v>0</v>
      </c>
      <c r="AT32" s="43">
        <f t="shared" ref="AT32:AT95" ca="1" si="14">IF($A32&lt;=$C$18,0,AR32/MAX(INDIRECT(ADDRESS($B$21,COLUMN(AR32))&amp;":"&amp;ADDRESS(ROW(AR32),COLUMN(AR32))))-1)</f>
        <v>0</v>
      </c>
      <c r="AU32" s="22"/>
      <c r="AV32" s="23"/>
      <c r="AW32" s="23"/>
      <c r="AX32" s="23"/>
      <c r="AY32" s="27">
        <f t="shared" ref="AY32:AY95" ca="1" si="15">IF($A32&lt;=$C$2,0,AX32/MAX(INDIRECT(ADDRESS($B$5,COLUMN(AX32))&amp;":"&amp;ADDRESS(ROW(AX32),COLUMN(AX32))))-1)</f>
        <v>0</v>
      </c>
      <c r="AZ32" s="43">
        <f t="shared" ref="AZ32:AZ95" ca="1" si="16">IF($A32&lt;=$C$18,0,AX32/MAX(INDIRECT(ADDRESS($B$21,COLUMN(AX32))&amp;":"&amp;ADDRESS(ROW(AX32),COLUMN(AX32))))-1)</f>
        <v>0</v>
      </c>
      <c r="BA32" s="22"/>
      <c r="BB32" s="23"/>
      <c r="BC32" s="23"/>
      <c r="BD32" s="23"/>
      <c r="BE32" s="27">
        <f t="shared" ref="BE32:BE95" ca="1" si="17">IF($A32&lt;=$C$2,0,BD32/MAX(INDIRECT(ADDRESS($B$5,COLUMN(BD32))&amp;":"&amp;ADDRESS(ROW(BD32),COLUMN(BD32))))-1)</f>
        <v>0</v>
      </c>
      <c r="BF32" s="43">
        <f t="shared" ref="BF32:BF95" ca="1" si="18">IF($A32&lt;=$C$18,0,BD32/MAX(INDIRECT(ADDRESS($B$21,COLUMN(BD32))&amp;":"&amp;ADDRESS(ROW(BD32),COLUMN(BD32))))-1)</f>
        <v>0</v>
      </c>
      <c r="BG32" s="22"/>
      <c r="BH32" s="23"/>
      <c r="BI32" s="23"/>
      <c r="BJ32" s="23"/>
      <c r="BK32" s="27">
        <f t="shared" ref="BK32:BK95" ca="1" si="19">IF($A32&lt;=$C$2,0,BJ32/MAX(INDIRECT(ADDRESS($B$5,COLUMN(BJ32))&amp;":"&amp;ADDRESS(ROW(BJ32),COLUMN(BJ32))))-1)</f>
        <v>0</v>
      </c>
      <c r="BL32" s="43">
        <f t="shared" ref="BL32:BL95" ca="1" si="20">IF($A32&lt;=$C$18,0,BJ32/MAX(INDIRECT(ADDRESS($B$21,COLUMN(BJ32))&amp;":"&amp;ADDRESS(ROW(BJ32),COLUMN(BJ32))))-1)</f>
        <v>0</v>
      </c>
      <c r="BM32" s="22"/>
      <c r="BN32" s="23"/>
      <c r="BO32" s="23"/>
      <c r="BP32" s="23"/>
      <c r="BQ32" s="27">
        <f t="shared" ref="BQ32:BQ95" ca="1" si="21">IF($A32&lt;=$C$2,0,BP32/MAX(INDIRECT(ADDRESS($B$5,COLUMN(BP32))&amp;":"&amp;ADDRESS(ROW(BP32),COLUMN(BP32))))-1)</f>
        <v>0</v>
      </c>
      <c r="BR32" s="43">
        <f t="shared" ref="BR32:BR95" ca="1" si="22">IF($A32&lt;=$C$18,0,BP32/MAX(INDIRECT(ADDRESS($B$21,COLUMN(BP32))&amp;":"&amp;ADDRESS(ROW(BP32),COLUMN(BP32))))-1)</f>
        <v>0</v>
      </c>
      <c r="BS32" s="22"/>
      <c r="BT32" s="23"/>
      <c r="BU32" s="23"/>
      <c r="BV32" s="23"/>
      <c r="BW32" s="27">
        <f t="shared" ref="BW32:BW95" ca="1" si="23">IF($A32&lt;=$C$2,0,BV32/MAX(INDIRECT(ADDRESS($B$5,COLUMN(BV32))&amp;":"&amp;ADDRESS(ROW(BV32),COLUMN(BV32))))-1)</f>
        <v>0</v>
      </c>
      <c r="BX32" s="43">
        <f t="shared" ref="BX32:BX95" ca="1" si="24">IF($A32&lt;=$C$18,0,BV32/MAX(INDIRECT(ADDRESS($B$21,COLUMN(BV32))&amp;":"&amp;ADDRESS(ROW(BV32),COLUMN(BV32))))-1)</f>
        <v>0</v>
      </c>
      <c r="BY32" s="47"/>
      <c r="BZ32" s="47"/>
    </row>
    <row r="33" spans="1:78" x14ac:dyDescent="0.2">
      <c r="A33" s="30">
        <v>26023</v>
      </c>
      <c r="B33" s="31">
        <v>86.173360000000002</v>
      </c>
      <c r="C33" s="23">
        <v>4.0820922772786261E-3</v>
      </c>
      <c r="D33" s="32">
        <f t="shared" ca="1" si="0"/>
        <v>1.0152001024062107E-2</v>
      </c>
      <c r="E33" s="22"/>
      <c r="F33" s="23"/>
      <c r="G33" s="23"/>
      <c r="H33" s="23"/>
      <c r="I33" s="27">
        <f t="shared" ca="1" si="1"/>
        <v>0</v>
      </c>
      <c r="J33" s="43">
        <f t="shared" ca="1" si="2"/>
        <v>0</v>
      </c>
      <c r="K33" s="22"/>
      <c r="L33" s="23"/>
      <c r="M33" s="23"/>
      <c r="N33" s="23"/>
      <c r="O33" s="27">
        <f t="shared" ca="1" si="3"/>
        <v>0</v>
      </c>
      <c r="P33" s="43">
        <f t="shared" ca="1" si="4"/>
        <v>0</v>
      </c>
      <c r="Q33" s="22"/>
      <c r="R33" s="23"/>
      <c r="S33" s="23"/>
      <c r="T33" s="23"/>
      <c r="U33" s="27">
        <f t="shared" ca="1" si="5"/>
        <v>0</v>
      </c>
      <c r="V33" s="43">
        <f t="shared" ca="1" si="6"/>
        <v>0</v>
      </c>
      <c r="W33" s="22"/>
      <c r="X33" s="23"/>
      <c r="Y33" s="23"/>
      <c r="Z33" s="23"/>
      <c r="AA33" s="27">
        <f t="shared" ca="1" si="7"/>
        <v>0</v>
      </c>
      <c r="AB33" s="43">
        <f t="shared" ca="1" si="8"/>
        <v>0</v>
      </c>
      <c r="AC33" s="22"/>
      <c r="AD33" s="23"/>
      <c r="AE33" s="23"/>
      <c r="AF33" s="23"/>
      <c r="AG33" s="27">
        <f t="shared" ca="1" si="9"/>
        <v>0</v>
      </c>
      <c r="AH33" s="43">
        <f t="shared" ca="1" si="10"/>
        <v>0</v>
      </c>
      <c r="AI33" s="22"/>
      <c r="AJ33" s="23"/>
      <c r="AK33" s="23"/>
      <c r="AL33" s="23"/>
      <c r="AM33" s="27">
        <f t="shared" ca="1" si="11"/>
        <v>0</v>
      </c>
      <c r="AN33" s="43">
        <f t="shared" ca="1" si="12"/>
        <v>0</v>
      </c>
      <c r="AO33" s="22"/>
      <c r="AP33" s="23"/>
      <c r="AQ33" s="23"/>
      <c r="AR33" s="23"/>
      <c r="AS33" s="27">
        <f t="shared" ca="1" si="13"/>
        <v>0</v>
      </c>
      <c r="AT33" s="43">
        <f t="shared" ca="1" si="14"/>
        <v>0</v>
      </c>
      <c r="AU33" s="22"/>
      <c r="AV33" s="23"/>
      <c r="AW33" s="23"/>
      <c r="AX33" s="23"/>
      <c r="AY33" s="27">
        <f t="shared" ca="1" si="15"/>
        <v>0</v>
      </c>
      <c r="AZ33" s="43">
        <f t="shared" ca="1" si="16"/>
        <v>0</v>
      </c>
      <c r="BA33" s="22"/>
      <c r="BB33" s="23"/>
      <c r="BC33" s="23"/>
      <c r="BD33" s="23"/>
      <c r="BE33" s="27">
        <f t="shared" ca="1" si="17"/>
        <v>0</v>
      </c>
      <c r="BF33" s="43">
        <f t="shared" ca="1" si="18"/>
        <v>0</v>
      </c>
      <c r="BG33" s="22"/>
      <c r="BH33" s="23"/>
      <c r="BI33" s="23"/>
      <c r="BJ33" s="23"/>
      <c r="BK33" s="27">
        <f t="shared" ca="1" si="19"/>
        <v>0</v>
      </c>
      <c r="BL33" s="43">
        <f t="shared" ca="1" si="20"/>
        <v>0</v>
      </c>
      <c r="BM33" s="22"/>
      <c r="BN33" s="23"/>
      <c r="BO33" s="23"/>
      <c r="BP33" s="23"/>
      <c r="BQ33" s="27">
        <f t="shared" ca="1" si="21"/>
        <v>0</v>
      </c>
      <c r="BR33" s="43">
        <f t="shared" ca="1" si="22"/>
        <v>0</v>
      </c>
      <c r="BS33" s="22"/>
      <c r="BT33" s="23"/>
      <c r="BU33" s="23"/>
      <c r="BV33" s="23"/>
      <c r="BW33" s="27">
        <f t="shared" ca="1" si="23"/>
        <v>0</v>
      </c>
      <c r="BX33" s="43">
        <f t="shared" ca="1" si="24"/>
        <v>0</v>
      </c>
      <c r="BY33" s="47"/>
      <c r="BZ33" s="47"/>
    </row>
    <row r="34" spans="1:78" x14ac:dyDescent="0.2">
      <c r="A34" s="30">
        <v>26053</v>
      </c>
      <c r="B34" s="31">
        <v>86.629230000000007</v>
      </c>
      <c r="C34" s="23">
        <v>4.4796327872083097E-3</v>
      </c>
      <c r="D34" s="32">
        <f t="shared" ca="1" si="0"/>
        <v>5.2901499953117437E-3</v>
      </c>
      <c r="E34" s="22"/>
      <c r="F34" s="23"/>
      <c r="G34" s="23"/>
      <c r="H34" s="23"/>
      <c r="I34" s="27">
        <f t="shared" ca="1" si="1"/>
        <v>0</v>
      </c>
      <c r="J34" s="43">
        <f t="shared" ca="1" si="2"/>
        <v>0</v>
      </c>
      <c r="K34" s="22"/>
      <c r="L34" s="23"/>
      <c r="M34" s="23"/>
      <c r="N34" s="23"/>
      <c r="O34" s="27">
        <f t="shared" ca="1" si="3"/>
        <v>0</v>
      </c>
      <c r="P34" s="43">
        <f t="shared" ca="1" si="4"/>
        <v>0</v>
      </c>
      <c r="Q34" s="22"/>
      <c r="R34" s="23"/>
      <c r="S34" s="23"/>
      <c r="T34" s="23"/>
      <c r="U34" s="27">
        <f t="shared" ca="1" si="5"/>
        <v>0</v>
      </c>
      <c r="V34" s="43">
        <f t="shared" ca="1" si="6"/>
        <v>0</v>
      </c>
      <c r="W34" s="22"/>
      <c r="X34" s="23"/>
      <c r="Y34" s="23"/>
      <c r="Z34" s="23"/>
      <c r="AA34" s="27">
        <f t="shared" ca="1" si="7"/>
        <v>0</v>
      </c>
      <c r="AB34" s="43">
        <f t="shared" ca="1" si="8"/>
        <v>0</v>
      </c>
      <c r="AC34" s="22"/>
      <c r="AD34" s="23"/>
      <c r="AE34" s="23"/>
      <c r="AF34" s="23"/>
      <c r="AG34" s="27">
        <f t="shared" ca="1" si="9"/>
        <v>0</v>
      </c>
      <c r="AH34" s="43">
        <f t="shared" ca="1" si="10"/>
        <v>0</v>
      </c>
      <c r="AI34" s="22"/>
      <c r="AJ34" s="23"/>
      <c r="AK34" s="23"/>
      <c r="AL34" s="23"/>
      <c r="AM34" s="27">
        <f t="shared" ca="1" si="11"/>
        <v>0</v>
      </c>
      <c r="AN34" s="43">
        <f t="shared" ca="1" si="12"/>
        <v>0</v>
      </c>
      <c r="AO34" s="22"/>
      <c r="AP34" s="23"/>
      <c r="AQ34" s="23"/>
      <c r="AR34" s="23"/>
      <c r="AS34" s="27">
        <f t="shared" ca="1" si="13"/>
        <v>0</v>
      </c>
      <c r="AT34" s="43">
        <f t="shared" ca="1" si="14"/>
        <v>0</v>
      </c>
      <c r="AU34" s="22"/>
      <c r="AV34" s="23"/>
      <c r="AW34" s="23"/>
      <c r="AX34" s="23"/>
      <c r="AY34" s="27">
        <f t="shared" ca="1" si="15"/>
        <v>0</v>
      </c>
      <c r="AZ34" s="43">
        <f t="shared" ca="1" si="16"/>
        <v>0</v>
      </c>
      <c r="BA34" s="22"/>
      <c r="BB34" s="23"/>
      <c r="BC34" s="23"/>
      <c r="BD34" s="23"/>
      <c r="BE34" s="27">
        <f t="shared" ca="1" si="17"/>
        <v>0</v>
      </c>
      <c r="BF34" s="43">
        <f t="shared" ca="1" si="18"/>
        <v>0</v>
      </c>
      <c r="BG34" s="22"/>
      <c r="BH34" s="23"/>
      <c r="BI34" s="23"/>
      <c r="BJ34" s="23"/>
      <c r="BK34" s="27">
        <f t="shared" ca="1" si="19"/>
        <v>0</v>
      </c>
      <c r="BL34" s="43">
        <f t="shared" ca="1" si="20"/>
        <v>0</v>
      </c>
      <c r="BM34" s="22"/>
      <c r="BN34" s="23"/>
      <c r="BO34" s="23"/>
      <c r="BP34" s="23"/>
      <c r="BQ34" s="27">
        <f t="shared" ca="1" si="21"/>
        <v>0</v>
      </c>
      <c r="BR34" s="43">
        <f t="shared" ca="1" si="22"/>
        <v>0</v>
      </c>
      <c r="BS34" s="22"/>
      <c r="BT34" s="23"/>
      <c r="BU34" s="23"/>
      <c r="BV34" s="23"/>
      <c r="BW34" s="27">
        <f t="shared" ca="1" si="23"/>
        <v>0</v>
      </c>
      <c r="BX34" s="43">
        <f t="shared" ca="1" si="24"/>
        <v>0</v>
      </c>
      <c r="BY34" s="47"/>
      <c r="BZ34" s="47"/>
    </row>
    <row r="35" spans="1:78" x14ac:dyDescent="0.2">
      <c r="A35" s="30">
        <v>26084</v>
      </c>
      <c r="B35" s="31">
        <v>89.873480000000001</v>
      </c>
      <c r="C35" s="23">
        <v>4.4796327872083097E-3</v>
      </c>
      <c r="D35" s="32">
        <f t="shared" ca="1" si="0"/>
        <v>3.7449830732652067E-2</v>
      </c>
      <c r="E35" s="22"/>
      <c r="F35" s="23"/>
      <c r="G35" s="23"/>
      <c r="H35" s="23"/>
      <c r="I35" s="27">
        <f t="shared" ca="1" si="1"/>
        <v>0</v>
      </c>
      <c r="J35" s="43">
        <f t="shared" ca="1" si="2"/>
        <v>0</v>
      </c>
      <c r="K35" s="22"/>
      <c r="L35" s="23"/>
      <c r="M35" s="23"/>
      <c r="N35" s="23"/>
      <c r="O35" s="27">
        <f t="shared" ca="1" si="3"/>
        <v>0</v>
      </c>
      <c r="P35" s="43">
        <f t="shared" ca="1" si="4"/>
        <v>0</v>
      </c>
      <c r="Q35" s="22"/>
      <c r="R35" s="23"/>
      <c r="S35" s="23"/>
      <c r="T35" s="23"/>
      <c r="U35" s="27">
        <f t="shared" ca="1" si="5"/>
        <v>0</v>
      </c>
      <c r="V35" s="43">
        <f t="shared" ca="1" si="6"/>
        <v>0</v>
      </c>
      <c r="W35" s="22"/>
      <c r="X35" s="23"/>
      <c r="Y35" s="23"/>
      <c r="Z35" s="23"/>
      <c r="AA35" s="27">
        <f t="shared" ca="1" si="7"/>
        <v>0</v>
      </c>
      <c r="AB35" s="43">
        <f t="shared" ca="1" si="8"/>
        <v>0</v>
      </c>
      <c r="AC35" s="22"/>
      <c r="AD35" s="23"/>
      <c r="AE35" s="23"/>
      <c r="AF35" s="23"/>
      <c r="AG35" s="27">
        <f t="shared" ca="1" si="9"/>
        <v>0</v>
      </c>
      <c r="AH35" s="43">
        <f t="shared" ca="1" si="10"/>
        <v>0</v>
      </c>
      <c r="AI35" s="22"/>
      <c r="AJ35" s="23"/>
      <c r="AK35" s="23"/>
      <c r="AL35" s="23"/>
      <c r="AM35" s="27">
        <f t="shared" ca="1" si="11"/>
        <v>0</v>
      </c>
      <c r="AN35" s="43">
        <f t="shared" ca="1" si="12"/>
        <v>0</v>
      </c>
      <c r="AO35" s="22"/>
      <c r="AP35" s="23"/>
      <c r="AQ35" s="23"/>
      <c r="AR35" s="23"/>
      <c r="AS35" s="27">
        <f t="shared" ca="1" si="13"/>
        <v>0</v>
      </c>
      <c r="AT35" s="43">
        <f t="shared" ca="1" si="14"/>
        <v>0</v>
      </c>
      <c r="AU35" s="22"/>
      <c r="AV35" s="23"/>
      <c r="AW35" s="23"/>
      <c r="AX35" s="23"/>
      <c r="AY35" s="27">
        <f t="shared" ca="1" si="15"/>
        <v>0</v>
      </c>
      <c r="AZ35" s="43">
        <f t="shared" ca="1" si="16"/>
        <v>0</v>
      </c>
      <c r="BA35" s="22"/>
      <c r="BB35" s="23"/>
      <c r="BC35" s="23"/>
      <c r="BD35" s="23"/>
      <c r="BE35" s="27">
        <f t="shared" ca="1" si="17"/>
        <v>0</v>
      </c>
      <c r="BF35" s="43">
        <f t="shared" ca="1" si="18"/>
        <v>0</v>
      </c>
      <c r="BG35" s="22"/>
      <c r="BH35" s="23"/>
      <c r="BI35" s="23"/>
      <c r="BJ35" s="23"/>
      <c r="BK35" s="27">
        <f t="shared" ca="1" si="19"/>
        <v>0</v>
      </c>
      <c r="BL35" s="43">
        <f t="shared" ca="1" si="20"/>
        <v>0</v>
      </c>
      <c r="BM35" s="22"/>
      <c r="BN35" s="23"/>
      <c r="BO35" s="23"/>
      <c r="BP35" s="23"/>
      <c r="BQ35" s="27">
        <f t="shared" ca="1" si="21"/>
        <v>0</v>
      </c>
      <c r="BR35" s="43">
        <f t="shared" ca="1" si="22"/>
        <v>0</v>
      </c>
      <c r="BS35" s="22"/>
      <c r="BT35" s="23"/>
      <c r="BU35" s="23"/>
      <c r="BV35" s="23"/>
      <c r="BW35" s="27">
        <f t="shared" ca="1" si="23"/>
        <v>0</v>
      </c>
      <c r="BX35" s="43">
        <f t="shared" ca="1" si="24"/>
        <v>0</v>
      </c>
      <c r="BY35" s="47"/>
      <c r="BZ35" s="47"/>
    </row>
    <row r="36" spans="1:78" x14ac:dyDescent="0.2">
      <c r="A36" s="30">
        <v>26114</v>
      </c>
      <c r="B36" s="31">
        <v>88.887500000000003</v>
      </c>
      <c r="C36" s="23">
        <v>4.471698917043021E-3</v>
      </c>
      <c r="D36" s="32">
        <f t="shared" ca="1" si="0"/>
        <v>-1.0970755778011432E-2</v>
      </c>
      <c r="E36" s="22"/>
      <c r="F36" s="23"/>
      <c r="G36" s="23"/>
      <c r="H36" s="23"/>
      <c r="I36" s="27">
        <f t="shared" ca="1" si="1"/>
        <v>0</v>
      </c>
      <c r="J36" s="43">
        <f t="shared" ca="1" si="2"/>
        <v>0</v>
      </c>
      <c r="K36" s="22"/>
      <c r="L36" s="23"/>
      <c r="M36" s="23"/>
      <c r="N36" s="23"/>
      <c r="O36" s="27">
        <f t="shared" ca="1" si="3"/>
        <v>0</v>
      </c>
      <c r="P36" s="43">
        <f t="shared" ca="1" si="4"/>
        <v>0</v>
      </c>
      <c r="Q36" s="22"/>
      <c r="R36" s="23"/>
      <c r="S36" s="23"/>
      <c r="T36" s="23"/>
      <c r="U36" s="27">
        <f t="shared" ca="1" si="5"/>
        <v>0</v>
      </c>
      <c r="V36" s="43">
        <f t="shared" ca="1" si="6"/>
        <v>0</v>
      </c>
      <c r="W36" s="22"/>
      <c r="X36" s="23"/>
      <c r="Y36" s="23"/>
      <c r="Z36" s="23"/>
      <c r="AA36" s="27">
        <f t="shared" ca="1" si="7"/>
        <v>0</v>
      </c>
      <c r="AB36" s="43">
        <f t="shared" ca="1" si="8"/>
        <v>0</v>
      </c>
      <c r="AC36" s="22"/>
      <c r="AD36" s="23"/>
      <c r="AE36" s="23"/>
      <c r="AF36" s="23"/>
      <c r="AG36" s="27">
        <f t="shared" ca="1" si="9"/>
        <v>0</v>
      </c>
      <c r="AH36" s="43">
        <f t="shared" ca="1" si="10"/>
        <v>0</v>
      </c>
      <c r="AI36" s="22"/>
      <c r="AJ36" s="23"/>
      <c r="AK36" s="23"/>
      <c r="AL36" s="23"/>
      <c r="AM36" s="27">
        <f t="shared" ca="1" si="11"/>
        <v>0</v>
      </c>
      <c r="AN36" s="43">
        <f t="shared" ca="1" si="12"/>
        <v>0</v>
      </c>
      <c r="AO36" s="22"/>
      <c r="AP36" s="23"/>
      <c r="AQ36" s="23"/>
      <c r="AR36" s="23"/>
      <c r="AS36" s="27">
        <f t="shared" ca="1" si="13"/>
        <v>0</v>
      </c>
      <c r="AT36" s="43">
        <f t="shared" ca="1" si="14"/>
        <v>0</v>
      </c>
      <c r="AU36" s="22"/>
      <c r="AV36" s="23"/>
      <c r="AW36" s="23"/>
      <c r="AX36" s="23"/>
      <c r="AY36" s="27">
        <f t="shared" ca="1" si="15"/>
        <v>0</v>
      </c>
      <c r="AZ36" s="43">
        <f t="shared" ca="1" si="16"/>
        <v>0</v>
      </c>
      <c r="BA36" s="22"/>
      <c r="BB36" s="23"/>
      <c r="BC36" s="23"/>
      <c r="BD36" s="23"/>
      <c r="BE36" s="27">
        <f t="shared" ca="1" si="17"/>
        <v>0</v>
      </c>
      <c r="BF36" s="43">
        <f t="shared" ca="1" si="18"/>
        <v>0</v>
      </c>
      <c r="BG36" s="22"/>
      <c r="BH36" s="23"/>
      <c r="BI36" s="23"/>
      <c r="BJ36" s="23"/>
      <c r="BK36" s="27">
        <f t="shared" ca="1" si="19"/>
        <v>0</v>
      </c>
      <c r="BL36" s="43">
        <f t="shared" ca="1" si="20"/>
        <v>0</v>
      </c>
      <c r="BM36" s="22"/>
      <c r="BN36" s="23"/>
      <c r="BO36" s="23"/>
      <c r="BP36" s="23"/>
      <c r="BQ36" s="27">
        <f t="shared" ca="1" si="21"/>
        <v>0</v>
      </c>
      <c r="BR36" s="43">
        <f t="shared" ca="1" si="22"/>
        <v>0</v>
      </c>
      <c r="BS36" s="22"/>
      <c r="BT36" s="23"/>
      <c r="BU36" s="23"/>
      <c r="BV36" s="23"/>
      <c r="BW36" s="27">
        <f t="shared" ca="1" si="23"/>
        <v>0</v>
      </c>
      <c r="BX36" s="43">
        <f t="shared" ca="1" si="24"/>
        <v>0</v>
      </c>
      <c r="BY36" s="47"/>
      <c r="BZ36" s="47"/>
    </row>
    <row r="37" spans="1:78" x14ac:dyDescent="0.2">
      <c r="A37" s="30">
        <v>26145</v>
      </c>
      <c r="B37" s="31">
        <v>89.535160000000005</v>
      </c>
      <c r="C37" s="23">
        <v>4.4796327872083097E-3</v>
      </c>
      <c r="D37" s="32">
        <f t="shared" ca="1" si="0"/>
        <v>7.2862888482632115E-3</v>
      </c>
      <c r="E37" s="22"/>
      <c r="F37" s="23"/>
      <c r="G37" s="23"/>
      <c r="H37" s="23"/>
      <c r="I37" s="27">
        <f t="shared" ca="1" si="1"/>
        <v>0</v>
      </c>
      <c r="J37" s="43">
        <f t="shared" ca="1" si="2"/>
        <v>0</v>
      </c>
      <c r="K37" s="22"/>
      <c r="L37" s="23"/>
      <c r="M37" s="23"/>
      <c r="N37" s="23"/>
      <c r="O37" s="27">
        <f t="shared" ca="1" si="3"/>
        <v>0</v>
      </c>
      <c r="P37" s="43">
        <f t="shared" ca="1" si="4"/>
        <v>0</v>
      </c>
      <c r="Q37" s="22"/>
      <c r="R37" s="23"/>
      <c r="S37" s="23"/>
      <c r="T37" s="23"/>
      <c r="U37" s="27">
        <f t="shared" ca="1" si="5"/>
        <v>0</v>
      </c>
      <c r="V37" s="43">
        <f t="shared" ca="1" si="6"/>
        <v>0</v>
      </c>
      <c r="W37" s="22"/>
      <c r="X37" s="23"/>
      <c r="Y37" s="23"/>
      <c r="Z37" s="23"/>
      <c r="AA37" s="27">
        <f t="shared" ca="1" si="7"/>
        <v>0</v>
      </c>
      <c r="AB37" s="43">
        <f t="shared" ca="1" si="8"/>
        <v>0</v>
      </c>
      <c r="AC37" s="22"/>
      <c r="AD37" s="23"/>
      <c r="AE37" s="23"/>
      <c r="AF37" s="23"/>
      <c r="AG37" s="27">
        <f t="shared" ca="1" si="9"/>
        <v>0</v>
      </c>
      <c r="AH37" s="43">
        <f t="shared" ca="1" si="10"/>
        <v>0</v>
      </c>
      <c r="AI37" s="22"/>
      <c r="AJ37" s="23"/>
      <c r="AK37" s="23"/>
      <c r="AL37" s="23"/>
      <c r="AM37" s="27">
        <f t="shared" ca="1" si="11"/>
        <v>0</v>
      </c>
      <c r="AN37" s="43">
        <f t="shared" ca="1" si="12"/>
        <v>0</v>
      </c>
      <c r="AO37" s="22"/>
      <c r="AP37" s="23"/>
      <c r="AQ37" s="23"/>
      <c r="AR37" s="23"/>
      <c r="AS37" s="27">
        <f t="shared" ca="1" si="13"/>
        <v>0</v>
      </c>
      <c r="AT37" s="43">
        <f t="shared" ca="1" si="14"/>
        <v>0</v>
      </c>
      <c r="AU37" s="22"/>
      <c r="AV37" s="23"/>
      <c r="AW37" s="23"/>
      <c r="AX37" s="23"/>
      <c r="AY37" s="27">
        <f t="shared" ca="1" si="15"/>
        <v>0</v>
      </c>
      <c r="AZ37" s="43">
        <f t="shared" ca="1" si="16"/>
        <v>0</v>
      </c>
      <c r="BA37" s="22"/>
      <c r="BB37" s="23"/>
      <c r="BC37" s="23"/>
      <c r="BD37" s="23"/>
      <c r="BE37" s="27">
        <f t="shared" ca="1" si="17"/>
        <v>0</v>
      </c>
      <c r="BF37" s="43">
        <f t="shared" ca="1" si="18"/>
        <v>0</v>
      </c>
      <c r="BG37" s="22"/>
      <c r="BH37" s="23"/>
      <c r="BI37" s="23"/>
      <c r="BJ37" s="23"/>
      <c r="BK37" s="27">
        <f t="shared" ca="1" si="19"/>
        <v>0</v>
      </c>
      <c r="BL37" s="43">
        <f t="shared" ca="1" si="20"/>
        <v>0</v>
      </c>
      <c r="BM37" s="22"/>
      <c r="BN37" s="23"/>
      <c r="BO37" s="23"/>
      <c r="BP37" s="23"/>
      <c r="BQ37" s="27">
        <f t="shared" ca="1" si="21"/>
        <v>0</v>
      </c>
      <c r="BR37" s="43">
        <f t="shared" ca="1" si="22"/>
        <v>0</v>
      </c>
      <c r="BS37" s="22"/>
      <c r="BT37" s="23"/>
      <c r="BU37" s="23"/>
      <c r="BV37" s="23"/>
      <c r="BW37" s="27">
        <f t="shared" ca="1" si="23"/>
        <v>0</v>
      </c>
      <c r="BX37" s="43">
        <f t="shared" ca="1" si="24"/>
        <v>0</v>
      </c>
      <c r="BY37" s="47"/>
      <c r="BZ37" s="47"/>
    </row>
    <row r="38" spans="1:78" x14ac:dyDescent="0.2">
      <c r="A38" s="30">
        <v>26176</v>
      </c>
      <c r="B38" s="31">
        <v>87.839320000000001</v>
      </c>
      <c r="C38" s="23">
        <v>4.4558291060463606E-3</v>
      </c>
      <c r="D38" s="32">
        <f t="shared" ca="1" si="0"/>
        <v>-1.8940492204403303E-2</v>
      </c>
      <c r="E38" s="22"/>
      <c r="F38" s="23"/>
      <c r="G38" s="23"/>
      <c r="H38" s="23"/>
      <c r="I38" s="27">
        <f t="shared" ca="1" si="1"/>
        <v>0</v>
      </c>
      <c r="J38" s="43">
        <f t="shared" ca="1" si="2"/>
        <v>0</v>
      </c>
      <c r="K38" s="22"/>
      <c r="L38" s="23"/>
      <c r="M38" s="23"/>
      <c r="N38" s="23"/>
      <c r="O38" s="27">
        <f t="shared" ca="1" si="3"/>
        <v>0</v>
      </c>
      <c r="P38" s="43">
        <f t="shared" ca="1" si="4"/>
        <v>0</v>
      </c>
      <c r="Q38" s="22"/>
      <c r="R38" s="23"/>
      <c r="S38" s="23"/>
      <c r="T38" s="23"/>
      <c r="U38" s="27">
        <f t="shared" ca="1" si="5"/>
        <v>0</v>
      </c>
      <c r="V38" s="43">
        <f t="shared" ca="1" si="6"/>
        <v>0</v>
      </c>
      <c r="W38" s="22"/>
      <c r="X38" s="23"/>
      <c r="Y38" s="23"/>
      <c r="Z38" s="23"/>
      <c r="AA38" s="27">
        <f t="shared" ca="1" si="7"/>
        <v>0</v>
      </c>
      <c r="AB38" s="43">
        <f t="shared" ca="1" si="8"/>
        <v>0</v>
      </c>
      <c r="AC38" s="22"/>
      <c r="AD38" s="23"/>
      <c r="AE38" s="23"/>
      <c r="AF38" s="23"/>
      <c r="AG38" s="27">
        <f t="shared" ca="1" si="9"/>
        <v>0</v>
      </c>
      <c r="AH38" s="43">
        <f t="shared" ca="1" si="10"/>
        <v>0</v>
      </c>
      <c r="AI38" s="22"/>
      <c r="AJ38" s="23"/>
      <c r="AK38" s="23"/>
      <c r="AL38" s="23"/>
      <c r="AM38" s="27">
        <f t="shared" ca="1" si="11"/>
        <v>0</v>
      </c>
      <c r="AN38" s="43">
        <f t="shared" ca="1" si="12"/>
        <v>0</v>
      </c>
      <c r="AO38" s="22"/>
      <c r="AP38" s="23"/>
      <c r="AQ38" s="23"/>
      <c r="AR38" s="23"/>
      <c r="AS38" s="27">
        <f t="shared" ca="1" si="13"/>
        <v>0</v>
      </c>
      <c r="AT38" s="43">
        <f t="shared" ca="1" si="14"/>
        <v>0</v>
      </c>
      <c r="AU38" s="22"/>
      <c r="AV38" s="23"/>
      <c r="AW38" s="23"/>
      <c r="AX38" s="23"/>
      <c r="AY38" s="27">
        <f t="shared" ca="1" si="15"/>
        <v>0</v>
      </c>
      <c r="AZ38" s="43">
        <f t="shared" ca="1" si="16"/>
        <v>0</v>
      </c>
      <c r="BA38" s="22"/>
      <c r="BB38" s="23"/>
      <c r="BC38" s="23"/>
      <c r="BD38" s="23"/>
      <c r="BE38" s="27">
        <f t="shared" ca="1" si="17"/>
        <v>0</v>
      </c>
      <c r="BF38" s="43">
        <f t="shared" ca="1" si="18"/>
        <v>0</v>
      </c>
      <c r="BG38" s="22"/>
      <c r="BH38" s="23"/>
      <c r="BI38" s="23"/>
      <c r="BJ38" s="23"/>
      <c r="BK38" s="27">
        <f t="shared" ca="1" si="19"/>
        <v>0</v>
      </c>
      <c r="BL38" s="43">
        <f t="shared" ca="1" si="20"/>
        <v>0</v>
      </c>
      <c r="BM38" s="22"/>
      <c r="BN38" s="23"/>
      <c r="BO38" s="23"/>
      <c r="BP38" s="23"/>
      <c r="BQ38" s="27">
        <f t="shared" ca="1" si="21"/>
        <v>0</v>
      </c>
      <c r="BR38" s="43">
        <f t="shared" ca="1" si="22"/>
        <v>0</v>
      </c>
      <c r="BS38" s="22"/>
      <c r="BT38" s="23"/>
      <c r="BU38" s="23"/>
      <c r="BV38" s="23"/>
      <c r="BW38" s="27">
        <f t="shared" ca="1" si="23"/>
        <v>0</v>
      </c>
      <c r="BX38" s="43">
        <f t="shared" ca="1" si="24"/>
        <v>0</v>
      </c>
      <c r="BY38" s="47"/>
      <c r="BZ38" s="47"/>
    </row>
    <row r="39" spans="1:78" x14ac:dyDescent="0.2">
      <c r="A39" s="30">
        <v>26206</v>
      </c>
      <c r="B39" s="31">
        <v>89.072389999999999</v>
      </c>
      <c r="C39" s="23">
        <v>4.4637643559040097E-3</v>
      </c>
      <c r="D39" s="24">
        <f t="shared" ca="1" si="0"/>
        <v>1.4037790820784934E-2</v>
      </c>
      <c r="E39" s="22"/>
      <c r="F39" s="23"/>
      <c r="G39" s="23"/>
      <c r="H39" s="23"/>
      <c r="I39" s="27">
        <f t="shared" ca="1" si="1"/>
        <v>0</v>
      </c>
      <c r="J39" s="43">
        <f t="shared" ca="1" si="2"/>
        <v>0</v>
      </c>
      <c r="K39" s="22"/>
      <c r="L39" s="23"/>
      <c r="M39" s="23"/>
      <c r="N39" s="23"/>
      <c r="O39" s="27">
        <f t="shared" ca="1" si="3"/>
        <v>0</v>
      </c>
      <c r="P39" s="43">
        <f t="shared" ca="1" si="4"/>
        <v>0</v>
      </c>
      <c r="Q39" s="22"/>
      <c r="R39" s="23"/>
      <c r="S39" s="23"/>
      <c r="T39" s="23"/>
      <c r="U39" s="27">
        <f t="shared" ca="1" si="5"/>
        <v>0</v>
      </c>
      <c r="V39" s="43">
        <f t="shared" ca="1" si="6"/>
        <v>0</v>
      </c>
      <c r="W39" s="22"/>
      <c r="X39" s="23"/>
      <c r="Y39" s="23"/>
      <c r="Z39" s="23"/>
      <c r="AA39" s="27">
        <f t="shared" ca="1" si="7"/>
        <v>0</v>
      </c>
      <c r="AB39" s="43">
        <f t="shared" ca="1" si="8"/>
        <v>0</v>
      </c>
      <c r="AC39" s="22"/>
      <c r="AD39" s="23"/>
      <c r="AE39" s="23"/>
      <c r="AF39" s="23"/>
      <c r="AG39" s="27">
        <f t="shared" ca="1" si="9"/>
        <v>0</v>
      </c>
      <c r="AH39" s="43">
        <f t="shared" ca="1" si="10"/>
        <v>0</v>
      </c>
      <c r="AI39" s="22"/>
      <c r="AJ39" s="23"/>
      <c r="AK39" s="23"/>
      <c r="AL39" s="23"/>
      <c r="AM39" s="27">
        <f t="shared" ca="1" si="11"/>
        <v>0</v>
      </c>
      <c r="AN39" s="43">
        <f t="shared" ca="1" si="12"/>
        <v>0</v>
      </c>
      <c r="AO39" s="22"/>
      <c r="AP39" s="23"/>
      <c r="AQ39" s="23"/>
      <c r="AR39" s="23"/>
      <c r="AS39" s="27">
        <f t="shared" ca="1" si="13"/>
        <v>0</v>
      </c>
      <c r="AT39" s="43">
        <f t="shared" ca="1" si="14"/>
        <v>0</v>
      </c>
      <c r="AU39" s="22"/>
      <c r="AV39" s="23"/>
      <c r="AW39" s="23"/>
      <c r="AX39" s="23"/>
      <c r="AY39" s="27">
        <f t="shared" ca="1" si="15"/>
        <v>0</v>
      </c>
      <c r="AZ39" s="43">
        <f t="shared" ca="1" si="16"/>
        <v>0</v>
      </c>
      <c r="BA39" s="22"/>
      <c r="BB39" s="23"/>
      <c r="BC39" s="23"/>
      <c r="BD39" s="23"/>
      <c r="BE39" s="27">
        <f t="shared" ca="1" si="17"/>
        <v>0</v>
      </c>
      <c r="BF39" s="43">
        <f t="shared" ca="1" si="18"/>
        <v>0</v>
      </c>
      <c r="BG39" s="22"/>
      <c r="BH39" s="23"/>
      <c r="BI39" s="23"/>
      <c r="BJ39" s="23"/>
      <c r="BK39" s="27">
        <f t="shared" ca="1" si="19"/>
        <v>0</v>
      </c>
      <c r="BL39" s="43">
        <f t="shared" ca="1" si="20"/>
        <v>0</v>
      </c>
      <c r="BM39" s="22"/>
      <c r="BN39" s="23"/>
      <c r="BO39" s="23"/>
      <c r="BP39" s="23"/>
      <c r="BQ39" s="27">
        <f t="shared" ca="1" si="21"/>
        <v>0</v>
      </c>
      <c r="BR39" s="43">
        <f t="shared" ca="1" si="22"/>
        <v>0</v>
      </c>
      <c r="BS39" s="22"/>
      <c r="BT39" s="23"/>
      <c r="BU39" s="23"/>
      <c r="BV39" s="23"/>
      <c r="BW39" s="27">
        <f t="shared" ca="1" si="23"/>
        <v>0</v>
      </c>
      <c r="BX39" s="43">
        <f t="shared" ca="1" si="24"/>
        <v>0</v>
      </c>
      <c r="BY39" s="47"/>
      <c r="BZ39" s="47"/>
    </row>
    <row r="40" spans="1:78" x14ac:dyDescent="0.2">
      <c r="A40" s="30">
        <v>26237</v>
      </c>
      <c r="B40" s="31">
        <v>93.458879999999994</v>
      </c>
      <c r="C40" s="23">
        <v>4.5192918055816378E-3</v>
      </c>
      <c r="D40" s="24">
        <f t="shared" ca="1" si="0"/>
        <v>4.9246348952801222E-2</v>
      </c>
      <c r="E40" s="22"/>
      <c r="F40" s="23"/>
      <c r="G40" s="23"/>
      <c r="H40" s="23"/>
      <c r="I40" s="27">
        <f t="shared" ca="1" si="1"/>
        <v>0</v>
      </c>
      <c r="J40" s="43">
        <f t="shared" ca="1" si="2"/>
        <v>0</v>
      </c>
      <c r="K40" s="22"/>
      <c r="L40" s="23"/>
      <c r="M40" s="23"/>
      <c r="N40" s="23"/>
      <c r="O40" s="27">
        <f t="shared" ca="1" si="3"/>
        <v>0</v>
      </c>
      <c r="P40" s="43">
        <f t="shared" ca="1" si="4"/>
        <v>0</v>
      </c>
      <c r="Q40" s="22"/>
      <c r="R40" s="23"/>
      <c r="S40" s="23"/>
      <c r="T40" s="23"/>
      <c r="U40" s="27">
        <f t="shared" ca="1" si="5"/>
        <v>0</v>
      </c>
      <c r="V40" s="43">
        <f t="shared" ca="1" si="6"/>
        <v>0</v>
      </c>
      <c r="W40" s="22"/>
      <c r="X40" s="23"/>
      <c r="Y40" s="23"/>
      <c r="Z40" s="23"/>
      <c r="AA40" s="27">
        <f t="shared" ca="1" si="7"/>
        <v>0</v>
      </c>
      <c r="AB40" s="43">
        <f t="shared" ca="1" si="8"/>
        <v>0</v>
      </c>
      <c r="AC40" s="22"/>
      <c r="AD40" s="23"/>
      <c r="AE40" s="23"/>
      <c r="AF40" s="23"/>
      <c r="AG40" s="27">
        <f t="shared" ca="1" si="9"/>
        <v>0</v>
      </c>
      <c r="AH40" s="43">
        <f t="shared" ca="1" si="10"/>
        <v>0</v>
      </c>
      <c r="AI40" s="22"/>
      <c r="AJ40" s="23"/>
      <c r="AK40" s="23"/>
      <c r="AL40" s="23"/>
      <c r="AM40" s="27">
        <f t="shared" ca="1" si="11"/>
        <v>0</v>
      </c>
      <c r="AN40" s="43">
        <f t="shared" ca="1" si="12"/>
        <v>0</v>
      </c>
      <c r="AO40" s="22"/>
      <c r="AP40" s="23"/>
      <c r="AQ40" s="23"/>
      <c r="AR40" s="23"/>
      <c r="AS40" s="27">
        <f t="shared" ca="1" si="13"/>
        <v>0</v>
      </c>
      <c r="AT40" s="43">
        <f t="shared" ca="1" si="14"/>
        <v>0</v>
      </c>
      <c r="AU40" s="22"/>
      <c r="AV40" s="23"/>
      <c r="AW40" s="23"/>
      <c r="AX40" s="23"/>
      <c r="AY40" s="27">
        <f t="shared" ca="1" si="15"/>
        <v>0</v>
      </c>
      <c r="AZ40" s="43">
        <f t="shared" ca="1" si="16"/>
        <v>0</v>
      </c>
      <c r="BA40" s="22"/>
      <c r="BB40" s="23"/>
      <c r="BC40" s="23"/>
      <c r="BD40" s="23"/>
      <c r="BE40" s="27">
        <f t="shared" ca="1" si="17"/>
        <v>0</v>
      </c>
      <c r="BF40" s="43">
        <f t="shared" ca="1" si="18"/>
        <v>0</v>
      </c>
      <c r="BG40" s="22"/>
      <c r="BH40" s="23"/>
      <c r="BI40" s="23"/>
      <c r="BJ40" s="23"/>
      <c r="BK40" s="27">
        <f t="shared" ca="1" si="19"/>
        <v>0</v>
      </c>
      <c r="BL40" s="43">
        <f t="shared" ca="1" si="20"/>
        <v>0</v>
      </c>
      <c r="BM40" s="22"/>
      <c r="BN40" s="23"/>
      <c r="BO40" s="23"/>
      <c r="BP40" s="23"/>
      <c r="BQ40" s="27">
        <f t="shared" ca="1" si="21"/>
        <v>0</v>
      </c>
      <c r="BR40" s="43">
        <f t="shared" ca="1" si="22"/>
        <v>0</v>
      </c>
      <c r="BS40" s="22"/>
      <c r="BT40" s="23"/>
      <c r="BU40" s="23"/>
      <c r="BV40" s="23"/>
      <c r="BW40" s="27">
        <f t="shared" ca="1" si="23"/>
        <v>0</v>
      </c>
      <c r="BX40" s="43">
        <f t="shared" ca="1" si="24"/>
        <v>0</v>
      </c>
      <c r="BY40" s="47"/>
      <c r="BZ40" s="47"/>
    </row>
    <row r="41" spans="1:78" x14ac:dyDescent="0.2">
      <c r="A41" s="30">
        <v>26267</v>
      </c>
      <c r="B41" s="31">
        <v>95.96575</v>
      </c>
      <c r="C41" s="23">
        <v>4.6302455182727353E-3</v>
      </c>
      <c r="D41" s="24">
        <f t="shared" ca="1" si="0"/>
        <v>2.6823240338424759E-2</v>
      </c>
      <c r="E41" s="22"/>
      <c r="F41" s="23"/>
      <c r="G41" s="23"/>
      <c r="H41" s="23"/>
      <c r="I41" s="27">
        <f t="shared" ca="1" si="1"/>
        <v>0</v>
      </c>
      <c r="J41" s="43">
        <f t="shared" ca="1" si="2"/>
        <v>0</v>
      </c>
      <c r="K41" s="22"/>
      <c r="L41" s="23"/>
      <c r="M41" s="23"/>
      <c r="N41" s="23"/>
      <c r="O41" s="27">
        <f t="shared" ca="1" si="3"/>
        <v>0</v>
      </c>
      <c r="P41" s="43">
        <f t="shared" ca="1" si="4"/>
        <v>0</v>
      </c>
      <c r="Q41" s="22"/>
      <c r="R41" s="23"/>
      <c r="S41" s="23"/>
      <c r="T41" s="23"/>
      <c r="U41" s="27">
        <f t="shared" ca="1" si="5"/>
        <v>0</v>
      </c>
      <c r="V41" s="43">
        <f t="shared" ca="1" si="6"/>
        <v>0</v>
      </c>
      <c r="W41" s="22"/>
      <c r="X41" s="23"/>
      <c r="Y41" s="23"/>
      <c r="Z41" s="23"/>
      <c r="AA41" s="27">
        <f t="shared" ca="1" si="7"/>
        <v>0</v>
      </c>
      <c r="AB41" s="43">
        <f t="shared" ca="1" si="8"/>
        <v>0</v>
      </c>
      <c r="AC41" s="22"/>
      <c r="AD41" s="23"/>
      <c r="AE41" s="23"/>
      <c r="AF41" s="23"/>
      <c r="AG41" s="27">
        <f t="shared" ca="1" si="9"/>
        <v>0</v>
      </c>
      <c r="AH41" s="43">
        <f t="shared" ca="1" si="10"/>
        <v>0</v>
      </c>
      <c r="AI41" s="22"/>
      <c r="AJ41" s="23"/>
      <c r="AK41" s="23"/>
      <c r="AL41" s="23"/>
      <c r="AM41" s="27">
        <f t="shared" ca="1" si="11"/>
        <v>0</v>
      </c>
      <c r="AN41" s="43">
        <f t="shared" ca="1" si="12"/>
        <v>0</v>
      </c>
      <c r="AO41" s="22"/>
      <c r="AP41" s="23"/>
      <c r="AQ41" s="23"/>
      <c r="AR41" s="23"/>
      <c r="AS41" s="27">
        <f t="shared" ca="1" si="13"/>
        <v>0</v>
      </c>
      <c r="AT41" s="43">
        <f t="shared" ca="1" si="14"/>
        <v>0</v>
      </c>
      <c r="AU41" s="22"/>
      <c r="AV41" s="23"/>
      <c r="AW41" s="23"/>
      <c r="AX41" s="23"/>
      <c r="AY41" s="27">
        <f t="shared" ca="1" si="15"/>
        <v>0</v>
      </c>
      <c r="AZ41" s="43">
        <f t="shared" ca="1" si="16"/>
        <v>0</v>
      </c>
      <c r="BA41" s="22"/>
      <c r="BB41" s="23"/>
      <c r="BC41" s="23"/>
      <c r="BD41" s="23"/>
      <c r="BE41" s="27">
        <f t="shared" ca="1" si="17"/>
        <v>0</v>
      </c>
      <c r="BF41" s="43">
        <f t="shared" ca="1" si="18"/>
        <v>0</v>
      </c>
      <c r="BG41" s="22"/>
      <c r="BH41" s="23"/>
      <c r="BI41" s="23"/>
      <c r="BJ41" s="23"/>
      <c r="BK41" s="27">
        <f t="shared" ca="1" si="19"/>
        <v>0</v>
      </c>
      <c r="BL41" s="43">
        <f t="shared" ca="1" si="20"/>
        <v>0</v>
      </c>
      <c r="BM41" s="22"/>
      <c r="BN41" s="23"/>
      <c r="BO41" s="23"/>
      <c r="BP41" s="23"/>
      <c r="BQ41" s="27">
        <f t="shared" ca="1" si="21"/>
        <v>0</v>
      </c>
      <c r="BR41" s="43">
        <f t="shared" ca="1" si="22"/>
        <v>0</v>
      </c>
      <c r="BS41" s="22"/>
      <c r="BT41" s="23"/>
      <c r="BU41" s="23"/>
      <c r="BV41" s="23"/>
      <c r="BW41" s="27">
        <f t="shared" ca="1" si="23"/>
        <v>0</v>
      </c>
      <c r="BX41" s="43">
        <f t="shared" ca="1" si="24"/>
        <v>0</v>
      </c>
      <c r="BY41" s="47"/>
      <c r="BZ41" s="47"/>
    </row>
    <row r="42" spans="1:78" x14ac:dyDescent="0.2">
      <c r="A42" s="30">
        <v>26298</v>
      </c>
      <c r="B42" s="31">
        <v>106.88912000000001</v>
      </c>
      <c r="C42" s="23">
        <v>4.7964237621014316E-3</v>
      </c>
      <c r="D42" s="24">
        <f t="shared" ca="1" si="0"/>
        <v>0.11382571386145579</v>
      </c>
      <c r="E42" s="22"/>
      <c r="F42" s="23"/>
      <c r="G42" s="23"/>
      <c r="H42" s="23"/>
      <c r="I42" s="27">
        <f t="shared" ca="1" si="1"/>
        <v>0</v>
      </c>
      <c r="J42" s="43">
        <f t="shared" ca="1" si="2"/>
        <v>0</v>
      </c>
      <c r="K42" s="22"/>
      <c r="L42" s="23"/>
      <c r="M42" s="23"/>
      <c r="N42" s="23"/>
      <c r="O42" s="27">
        <f t="shared" ca="1" si="3"/>
        <v>0</v>
      </c>
      <c r="P42" s="43">
        <f t="shared" ca="1" si="4"/>
        <v>0</v>
      </c>
      <c r="Q42" s="22"/>
      <c r="R42" s="23"/>
      <c r="S42" s="23"/>
      <c r="T42" s="23"/>
      <c r="U42" s="27">
        <f t="shared" ca="1" si="5"/>
        <v>0</v>
      </c>
      <c r="V42" s="43">
        <f t="shared" ca="1" si="6"/>
        <v>0</v>
      </c>
      <c r="W42" s="22"/>
      <c r="X42" s="23"/>
      <c r="Y42" s="23"/>
      <c r="Z42" s="23"/>
      <c r="AA42" s="27">
        <f t="shared" ca="1" si="7"/>
        <v>0</v>
      </c>
      <c r="AB42" s="43">
        <f t="shared" ca="1" si="8"/>
        <v>0</v>
      </c>
      <c r="AC42" s="22"/>
      <c r="AD42" s="23"/>
      <c r="AE42" s="23"/>
      <c r="AF42" s="23"/>
      <c r="AG42" s="27">
        <f t="shared" ca="1" si="9"/>
        <v>0</v>
      </c>
      <c r="AH42" s="43">
        <f t="shared" ca="1" si="10"/>
        <v>0</v>
      </c>
      <c r="AI42" s="22"/>
      <c r="AJ42" s="23"/>
      <c r="AK42" s="23"/>
      <c r="AL42" s="23"/>
      <c r="AM42" s="27">
        <f t="shared" ca="1" si="11"/>
        <v>0</v>
      </c>
      <c r="AN42" s="43">
        <f t="shared" ca="1" si="12"/>
        <v>0</v>
      </c>
      <c r="AO42" s="22"/>
      <c r="AP42" s="23"/>
      <c r="AQ42" s="23"/>
      <c r="AR42" s="23"/>
      <c r="AS42" s="27">
        <f t="shared" ca="1" si="13"/>
        <v>0</v>
      </c>
      <c r="AT42" s="43">
        <f t="shared" ca="1" si="14"/>
        <v>0</v>
      </c>
      <c r="AU42" s="22"/>
      <c r="AV42" s="23"/>
      <c r="AW42" s="23"/>
      <c r="AX42" s="23"/>
      <c r="AY42" s="27">
        <f t="shared" ca="1" si="15"/>
        <v>0</v>
      </c>
      <c r="AZ42" s="43">
        <f t="shared" ca="1" si="16"/>
        <v>0</v>
      </c>
      <c r="BA42" s="22"/>
      <c r="BB42" s="23"/>
      <c r="BC42" s="23"/>
      <c r="BD42" s="23"/>
      <c r="BE42" s="27">
        <f t="shared" ca="1" si="17"/>
        <v>0</v>
      </c>
      <c r="BF42" s="43">
        <f t="shared" ca="1" si="18"/>
        <v>0</v>
      </c>
      <c r="BG42" s="22"/>
      <c r="BH42" s="23"/>
      <c r="BI42" s="23"/>
      <c r="BJ42" s="23"/>
      <c r="BK42" s="27">
        <f t="shared" ca="1" si="19"/>
        <v>0</v>
      </c>
      <c r="BL42" s="43">
        <f t="shared" ca="1" si="20"/>
        <v>0</v>
      </c>
      <c r="BM42" s="22"/>
      <c r="BN42" s="23"/>
      <c r="BO42" s="23"/>
      <c r="BP42" s="23"/>
      <c r="BQ42" s="27">
        <f t="shared" ca="1" si="21"/>
        <v>0</v>
      </c>
      <c r="BR42" s="43">
        <f t="shared" ca="1" si="22"/>
        <v>0</v>
      </c>
      <c r="BS42" s="22"/>
      <c r="BT42" s="23"/>
      <c r="BU42" s="23"/>
      <c r="BV42" s="23"/>
      <c r="BW42" s="27">
        <f t="shared" ca="1" si="23"/>
        <v>0</v>
      </c>
      <c r="BX42" s="43">
        <f t="shared" ca="1" si="24"/>
        <v>0</v>
      </c>
      <c r="BY42" s="47"/>
      <c r="BZ42" s="47"/>
    </row>
    <row r="43" spans="1:78" x14ac:dyDescent="0.2">
      <c r="A43" s="30">
        <v>26329</v>
      </c>
      <c r="B43" s="33">
        <v>109.24283</v>
      </c>
      <c r="C43" s="23">
        <v>4.8359454893853737E-3</v>
      </c>
      <c r="D43" s="24">
        <f t="shared" ca="1" si="0"/>
        <v>2.2020108314110942E-2</v>
      </c>
      <c r="E43" s="22"/>
      <c r="F43" s="23"/>
      <c r="G43" s="23"/>
      <c r="H43" s="23"/>
      <c r="I43" s="27">
        <f t="shared" ca="1" si="1"/>
        <v>0</v>
      </c>
      <c r="J43" s="43">
        <f t="shared" ca="1" si="2"/>
        <v>0</v>
      </c>
      <c r="K43" s="22"/>
      <c r="L43" s="23"/>
      <c r="M43" s="23"/>
      <c r="N43" s="23"/>
      <c r="O43" s="27">
        <f t="shared" ca="1" si="3"/>
        <v>0</v>
      </c>
      <c r="P43" s="43">
        <f t="shared" ca="1" si="4"/>
        <v>0</v>
      </c>
      <c r="Q43" s="22"/>
      <c r="R43" s="23"/>
      <c r="S43" s="23"/>
      <c r="T43" s="23"/>
      <c r="U43" s="27">
        <f t="shared" ca="1" si="5"/>
        <v>0</v>
      </c>
      <c r="V43" s="43">
        <f t="shared" ca="1" si="6"/>
        <v>0</v>
      </c>
      <c r="W43" s="22"/>
      <c r="X43" s="23"/>
      <c r="Y43" s="23"/>
      <c r="Z43" s="23"/>
      <c r="AA43" s="27">
        <f t="shared" ca="1" si="7"/>
        <v>0</v>
      </c>
      <c r="AB43" s="43">
        <f t="shared" ca="1" si="8"/>
        <v>0</v>
      </c>
      <c r="AC43" s="22"/>
      <c r="AD43" s="23"/>
      <c r="AE43" s="23"/>
      <c r="AF43" s="23"/>
      <c r="AG43" s="27">
        <f t="shared" ca="1" si="9"/>
        <v>0</v>
      </c>
      <c r="AH43" s="43">
        <f t="shared" ca="1" si="10"/>
        <v>0</v>
      </c>
      <c r="AI43" s="22"/>
      <c r="AJ43" s="23"/>
      <c r="AK43" s="23"/>
      <c r="AL43" s="23"/>
      <c r="AM43" s="27">
        <f t="shared" ca="1" si="11"/>
        <v>0</v>
      </c>
      <c r="AN43" s="43">
        <f t="shared" ca="1" si="12"/>
        <v>0</v>
      </c>
      <c r="AO43" s="22"/>
      <c r="AP43" s="23"/>
      <c r="AQ43" s="23"/>
      <c r="AR43" s="23"/>
      <c r="AS43" s="27">
        <f t="shared" ca="1" si="13"/>
        <v>0</v>
      </c>
      <c r="AT43" s="43">
        <f t="shared" ca="1" si="14"/>
        <v>0</v>
      </c>
      <c r="AU43" s="22"/>
      <c r="AV43" s="23"/>
      <c r="AW43" s="23"/>
      <c r="AX43" s="23"/>
      <c r="AY43" s="27">
        <f t="shared" ca="1" si="15"/>
        <v>0</v>
      </c>
      <c r="AZ43" s="43">
        <f t="shared" ca="1" si="16"/>
        <v>0</v>
      </c>
      <c r="BA43" s="22"/>
      <c r="BB43" s="23"/>
      <c r="BC43" s="23"/>
      <c r="BD43" s="23"/>
      <c r="BE43" s="27">
        <f t="shared" ca="1" si="17"/>
        <v>0</v>
      </c>
      <c r="BF43" s="43">
        <f t="shared" ca="1" si="18"/>
        <v>0</v>
      </c>
      <c r="BG43" s="22"/>
      <c r="BH43" s="23"/>
      <c r="BI43" s="23"/>
      <c r="BJ43" s="23"/>
      <c r="BK43" s="27">
        <f t="shared" ca="1" si="19"/>
        <v>0</v>
      </c>
      <c r="BL43" s="43">
        <f t="shared" ca="1" si="20"/>
        <v>0</v>
      </c>
      <c r="BM43" s="22"/>
      <c r="BN43" s="23"/>
      <c r="BO43" s="23"/>
      <c r="BP43" s="23"/>
      <c r="BQ43" s="27">
        <f t="shared" ca="1" si="21"/>
        <v>0</v>
      </c>
      <c r="BR43" s="43">
        <f t="shared" ca="1" si="22"/>
        <v>0</v>
      </c>
      <c r="BS43" s="22"/>
      <c r="BT43" s="23"/>
      <c r="BU43" s="23"/>
      <c r="BV43" s="23"/>
      <c r="BW43" s="27">
        <f t="shared" ca="1" si="23"/>
        <v>0</v>
      </c>
      <c r="BX43" s="43">
        <f t="shared" ca="1" si="24"/>
        <v>0</v>
      </c>
      <c r="BY43" s="47"/>
      <c r="BZ43" s="47"/>
    </row>
    <row r="44" spans="1:78" x14ac:dyDescent="0.2">
      <c r="A44" s="30">
        <v>26358</v>
      </c>
      <c r="B44" s="33">
        <v>108.33468000000001</v>
      </c>
      <c r="C44" s="23">
        <v>4.8122345049907977E-3</v>
      </c>
      <c r="D44" s="24">
        <f t="shared" ca="1" si="0"/>
        <v>-8.313131397273299E-3</v>
      </c>
      <c r="E44" s="22"/>
      <c r="F44" s="23"/>
      <c r="G44" s="23"/>
      <c r="H44" s="23"/>
      <c r="I44" s="27">
        <f t="shared" ca="1" si="1"/>
        <v>0</v>
      </c>
      <c r="J44" s="43">
        <f t="shared" ca="1" si="2"/>
        <v>0</v>
      </c>
      <c r="K44" s="22"/>
      <c r="L44" s="23"/>
      <c r="M44" s="23"/>
      <c r="N44" s="23"/>
      <c r="O44" s="27">
        <f t="shared" ca="1" si="3"/>
        <v>0</v>
      </c>
      <c r="P44" s="43">
        <f t="shared" ca="1" si="4"/>
        <v>0</v>
      </c>
      <c r="Q44" s="22"/>
      <c r="R44" s="23"/>
      <c r="S44" s="23"/>
      <c r="T44" s="23"/>
      <c r="U44" s="27">
        <f t="shared" ca="1" si="5"/>
        <v>0</v>
      </c>
      <c r="V44" s="43">
        <f t="shared" ca="1" si="6"/>
        <v>0</v>
      </c>
      <c r="W44" s="22"/>
      <c r="X44" s="23"/>
      <c r="Y44" s="23"/>
      <c r="Z44" s="23"/>
      <c r="AA44" s="27">
        <f t="shared" ca="1" si="7"/>
        <v>0</v>
      </c>
      <c r="AB44" s="43">
        <f t="shared" ca="1" si="8"/>
        <v>0</v>
      </c>
      <c r="AC44" s="22"/>
      <c r="AD44" s="23"/>
      <c r="AE44" s="23"/>
      <c r="AF44" s="23"/>
      <c r="AG44" s="27">
        <f t="shared" ca="1" si="9"/>
        <v>0</v>
      </c>
      <c r="AH44" s="43">
        <f t="shared" ca="1" si="10"/>
        <v>0</v>
      </c>
      <c r="AI44" s="22"/>
      <c r="AJ44" s="23"/>
      <c r="AK44" s="23"/>
      <c r="AL44" s="23"/>
      <c r="AM44" s="27">
        <f t="shared" ca="1" si="11"/>
        <v>0</v>
      </c>
      <c r="AN44" s="43">
        <f t="shared" ca="1" si="12"/>
        <v>0</v>
      </c>
      <c r="AO44" s="22"/>
      <c r="AP44" s="23"/>
      <c r="AQ44" s="23"/>
      <c r="AR44" s="23"/>
      <c r="AS44" s="27">
        <f t="shared" ca="1" si="13"/>
        <v>0</v>
      </c>
      <c r="AT44" s="43">
        <f t="shared" ca="1" si="14"/>
        <v>0</v>
      </c>
      <c r="AU44" s="22"/>
      <c r="AV44" s="23"/>
      <c r="AW44" s="23"/>
      <c r="AX44" s="23"/>
      <c r="AY44" s="27">
        <f t="shared" ca="1" si="15"/>
        <v>0</v>
      </c>
      <c r="AZ44" s="43">
        <f t="shared" ca="1" si="16"/>
        <v>0</v>
      </c>
      <c r="BA44" s="22"/>
      <c r="BB44" s="23"/>
      <c r="BC44" s="23"/>
      <c r="BD44" s="23"/>
      <c r="BE44" s="27">
        <f t="shared" ca="1" si="17"/>
        <v>0</v>
      </c>
      <c r="BF44" s="43">
        <f t="shared" ca="1" si="18"/>
        <v>0</v>
      </c>
      <c r="BG44" s="22"/>
      <c r="BH44" s="23"/>
      <c r="BI44" s="23"/>
      <c r="BJ44" s="23"/>
      <c r="BK44" s="27">
        <f t="shared" ca="1" si="19"/>
        <v>0</v>
      </c>
      <c r="BL44" s="43">
        <f t="shared" ca="1" si="20"/>
        <v>0</v>
      </c>
      <c r="BM44" s="22"/>
      <c r="BN44" s="23"/>
      <c r="BO44" s="23"/>
      <c r="BP44" s="23"/>
      <c r="BQ44" s="27">
        <f t="shared" ca="1" si="21"/>
        <v>0</v>
      </c>
      <c r="BR44" s="43">
        <f t="shared" ca="1" si="22"/>
        <v>0</v>
      </c>
      <c r="BS44" s="22"/>
      <c r="BT44" s="23"/>
      <c r="BU44" s="23"/>
      <c r="BV44" s="23"/>
      <c r="BW44" s="27">
        <f t="shared" ca="1" si="23"/>
        <v>0</v>
      </c>
      <c r="BX44" s="43">
        <f t="shared" ca="1" si="24"/>
        <v>0</v>
      </c>
      <c r="BY44" s="47"/>
      <c r="BZ44" s="47"/>
    </row>
    <row r="45" spans="1:78" x14ac:dyDescent="0.2">
      <c r="A45" s="30">
        <v>26389</v>
      </c>
      <c r="B45" s="33">
        <v>109.15383</v>
      </c>
      <c r="C45" s="23">
        <v>4.8201388503237297E-3</v>
      </c>
      <c r="D45" s="24">
        <f t="shared" ca="1" si="0"/>
        <v>7.5612906227258136E-3</v>
      </c>
      <c r="E45" s="22"/>
      <c r="F45" s="23"/>
      <c r="G45" s="23"/>
      <c r="H45" s="23"/>
      <c r="I45" s="27">
        <f t="shared" ca="1" si="1"/>
        <v>0</v>
      </c>
      <c r="J45" s="43">
        <f t="shared" ca="1" si="2"/>
        <v>0</v>
      </c>
      <c r="K45" s="22"/>
      <c r="L45" s="23"/>
      <c r="M45" s="23"/>
      <c r="N45" s="23"/>
      <c r="O45" s="27">
        <f t="shared" ca="1" si="3"/>
        <v>0</v>
      </c>
      <c r="P45" s="43">
        <f t="shared" ca="1" si="4"/>
        <v>0</v>
      </c>
      <c r="Q45" s="22"/>
      <c r="R45" s="23"/>
      <c r="S45" s="23"/>
      <c r="T45" s="23"/>
      <c r="U45" s="27">
        <f t="shared" ca="1" si="5"/>
        <v>0</v>
      </c>
      <c r="V45" s="43">
        <f t="shared" ca="1" si="6"/>
        <v>0</v>
      </c>
      <c r="W45" s="22"/>
      <c r="X45" s="23"/>
      <c r="Y45" s="23"/>
      <c r="Z45" s="23"/>
      <c r="AA45" s="27">
        <f t="shared" ca="1" si="7"/>
        <v>0</v>
      </c>
      <c r="AB45" s="43">
        <f t="shared" ca="1" si="8"/>
        <v>0</v>
      </c>
      <c r="AC45" s="22"/>
      <c r="AD45" s="23"/>
      <c r="AE45" s="23"/>
      <c r="AF45" s="23"/>
      <c r="AG45" s="27">
        <f t="shared" ca="1" si="9"/>
        <v>0</v>
      </c>
      <c r="AH45" s="43">
        <f t="shared" ca="1" si="10"/>
        <v>0</v>
      </c>
      <c r="AI45" s="22"/>
      <c r="AJ45" s="23"/>
      <c r="AK45" s="23"/>
      <c r="AL45" s="23"/>
      <c r="AM45" s="27">
        <f t="shared" ca="1" si="11"/>
        <v>0</v>
      </c>
      <c r="AN45" s="43">
        <f t="shared" ca="1" si="12"/>
        <v>0</v>
      </c>
      <c r="AO45" s="22"/>
      <c r="AP45" s="23"/>
      <c r="AQ45" s="23"/>
      <c r="AR45" s="23"/>
      <c r="AS45" s="27">
        <f t="shared" ca="1" si="13"/>
        <v>0</v>
      </c>
      <c r="AT45" s="43">
        <f t="shared" ca="1" si="14"/>
        <v>0</v>
      </c>
      <c r="AU45" s="22"/>
      <c r="AV45" s="23"/>
      <c r="AW45" s="23"/>
      <c r="AX45" s="23"/>
      <c r="AY45" s="27">
        <f t="shared" ca="1" si="15"/>
        <v>0</v>
      </c>
      <c r="AZ45" s="43">
        <f t="shared" ca="1" si="16"/>
        <v>0</v>
      </c>
      <c r="BA45" s="22"/>
      <c r="BB45" s="23"/>
      <c r="BC45" s="23"/>
      <c r="BD45" s="23"/>
      <c r="BE45" s="27">
        <f t="shared" ca="1" si="17"/>
        <v>0</v>
      </c>
      <c r="BF45" s="43">
        <f t="shared" ca="1" si="18"/>
        <v>0</v>
      </c>
      <c r="BG45" s="22"/>
      <c r="BH45" s="23"/>
      <c r="BI45" s="23"/>
      <c r="BJ45" s="23"/>
      <c r="BK45" s="27">
        <f t="shared" ca="1" si="19"/>
        <v>0</v>
      </c>
      <c r="BL45" s="43">
        <f t="shared" ca="1" si="20"/>
        <v>0</v>
      </c>
      <c r="BM45" s="22"/>
      <c r="BN45" s="23"/>
      <c r="BO45" s="23"/>
      <c r="BP45" s="23"/>
      <c r="BQ45" s="27">
        <f t="shared" ca="1" si="21"/>
        <v>0</v>
      </c>
      <c r="BR45" s="43">
        <f t="shared" ca="1" si="22"/>
        <v>0</v>
      </c>
      <c r="BS45" s="22"/>
      <c r="BT45" s="23"/>
      <c r="BU45" s="23"/>
      <c r="BV45" s="23"/>
      <c r="BW45" s="27">
        <f t="shared" ca="1" si="23"/>
        <v>0</v>
      </c>
      <c r="BX45" s="43">
        <f t="shared" ca="1" si="24"/>
        <v>0</v>
      </c>
      <c r="BY45" s="47"/>
      <c r="BZ45" s="47"/>
    </row>
    <row r="46" spans="1:78" x14ac:dyDescent="0.2">
      <c r="A46" s="30">
        <v>26419</v>
      </c>
      <c r="B46" s="33">
        <v>112.98026</v>
      </c>
      <c r="C46" s="23">
        <v>4.6698392000357192E-3</v>
      </c>
      <c r="D46" s="24">
        <f t="shared" ca="1" si="0"/>
        <v>3.5055389261192227E-2</v>
      </c>
      <c r="E46" s="22"/>
      <c r="F46" s="23"/>
      <c r="G46" s="23"/>
      <c r="H46" s="23"/>
      <c r="I46" s="27">
        <f t="shared" ca="1" si="1"/>
        <v>0</v>
      </c>
      <c r="J46" s="43">
        <f t="shared" ca="1" si="2"/>
        <v>0</v>
      </c>
      <c r="K46" s="22"/>
      <c r="L46" s="23"/>
      <c r="M46" s="23"/>
      <c r="N46" s="23"/>
      <c r="O46" s="27">
        <f t="shared" ca="1" si="3"/>
        <v>0</v>
      </c>
      <c r="P46" s="43">
        <f t="shared" ca="1" si="4"/>
        <v>0</v>
      </c>
      <c r="Q46" s="22"/>
      <c r="R46" s="23"/>
      <c r="S46" s="23"/>
      <c r="T46" s="23"/>
      <c r="U46" s="27">
        <f t="shared" ca="1" si="5"/>
        <v>0</v>
      </c>
      <c r="V46" s="43">
        <f t="shared" ca="1" si="6"/>
        <v>0</v>
      </c>
      <c r="W46" s="22"/>
      <c r="X46" s="23"/>
      <c r="Y46" s="23"/>
      <c r="Z46" s="23"/>
      <c r="AA46" s="27">
        <f t="shared" ca="1" si="7"/>
        <v>0</v>
      </c>
      <c r="AB46" s="43">
        <f t="shared" ca="1" si="8"/>
        <v>0</v>
      </c>
      <c r="AC46" s="22"/>
      <c r="AD46" s="23"/>
      <c r="AE46" s="23"/>
      <c r="AF46" s="23"/>
      <c r="AG46" s="27">
        <f t="shared" ca="1" si="9"/>
        <v>0</v>
      </c>
      <c r="AH46" s="43">
        <f t="shared" ca="1" si="10"/>
        <v>0</v>
      </c>
      <c r="AI46" s="22"/>
      <c r="AJ46" s="23"/>
      <c r="AK46" s="23"/>
      <c r="AL46" s="23"/>
      <c r="AM46" s="27">
        <f t="shared" ca="1" si="11"/>
        <v>0</v>
      </c>
      <c r="AN46" s="43">
        <f t="shared" ca="1" si="12"/>
        <v>0</v>
      </c>
      <c r="AO46" s="22"/>
      <c r="AP46" s="23"/>
      <c r="AQ46" s="23"/>
      <c r="AR46" s="23"/>
      <c r="AS46" s="27">
        <f t="shared" ca="1" si="13"/>
        <v>0</v>
      </c>
      <c r="AT46" s="43">
        <f t="shared" ca="1" si="14"/>
        <v>0</v>
      </c>
      <c r="AU46" s="22"/>
      <c r="AV46" s="23"/>
      <c r="AW46" s="23"/>
      <c r="AX46" s="23"/>
      <c r="AY46" s="27">
        <f t="shared" ca="1" si="15"/>
        <v>0</v>
      </c>
      <c r="AZ46" s="43">
        <f t="shared" ca="1" si="16"/>
        <v>0</v>
      </c>
      <c r="BA46" s="22"/>
      <c r="BB46" s="23"/>
      <c r="BC46" s="23"/>
      <c r="BD46" s="23"/>
      <c r="BE46" s="27">
        <f t="shared" ca="1" si="17"/>
        <v>0</v>
      </c>
      <c r="BF46" s="43">
        <f t="shared" ca="1" si="18"/>
        <v>0</v>
      </c>
      <c r="BG46" s="22"/>
      <c r="BH46" s="23"/>
      <c r="BI46" s="23"/>
      <c r="BJ46" s="23"/>
      <c r="BK46" s="27">
        <f t="shared" ca="1" si="19"/>
        <v>0</v>
      </c>
      <c r="BL46" s="43">
        <f t="shared" ca="1" si="20"/>
        <v>0</v>
      </c>
      <c r="BM46" s="22"/>
      <c r="BN46" s="23"/>
      <c r="BO46" s="23"/>
      <c r="BP46" s="23"/>
      <c r="BQ46" s="27">
        <f t="shared" ca="1" si="21"/>
        <v>0</v>
      </c>
      <c r="BR46" s="43">
        <f t="shared" ca="1" si="22"/>
        <v>0</v>
      </c>
      <c r="BS46" s="22"/>
      <c r="BT46" s="23"/>
      <c r="BU46" s="23"/>
      <c r="BV46" s="23"/>
      <c r="BW46" s="27">
        <f t="shared" ca="1" si="23"/>
        <v>0</v>
      </c>
      <c r="BX46" s="43">
        <f t="shared" ca="1" si="24"/>
        <v>0</v>
      </c>
      <c r="BY46" s="47"/>
      <c r="BZ46" s="47"/>
    </row>
    <row r="47" spans="1:78" x14ac:dyDescent="0.2">
      <c r="A47" s="30">
        <v>26450</v>
      </c>
      <c r="B47" s="33">
        <v>114.97498</v>
      </c>
      <c r="C47" s="23">
        <v>4.5192918055816378E-3</v>
      </c>
      <c r="D47" s="24">
        <f t="shared" ca="1" si="0"/>
        <v>1.7655473619904827E-2</v>
      </c>
      <c r="E47" s="22"/>
      <c r="F47" s="23"/>
      <c r="G47" s="23"/>
      <c r="H47" s="23"/>
      <c r="I47" s="27">
        <f t="shared" ca="1" si="1"/>
        <v>0</v>
      </c>
      <c r="J47" s="43">
        <f t="shared" ca="1" si="2"/>
        <v>0</v>
      </c>
      <c r="K47" s="22"/>
      <c r="L47" s="23"/>
      <c r="M47" s="23"/>
      <c r="N47" s="23"/>
      <c r="O47" s="27">
        <f t="shared" ca="1" si="3"/>
        <v>0</v>
      </c>
      <c r="P47" s="43">
        <f t="shared" ca="1" si="4"/>
        <v>0</v>
      </c>
      <c r="Q47" s="22"/>
      <c r="R47" s="23"/>
      <c r="S47" s="23"/>
      <c r="T47" s="23"/>
      <c r="U47" s="27">
        <f t="shared" ca="1" si="5"/>
        <v>0</v>
      </c>
      <c r="V47" s="43">
        <f t="shared" ca="1" si="6"/>
        <v>0</v>
      </c>
      <c r="W47" s="22"/>
      <c r="X47" s="23"/>
      <c r="Y47" s="23"/>
      <c r="Z47" s="23"/>
      <c r="AA47" s="27">
        <f t="shared" ca="1" si="7"/>
        <v>0</v>
      </c>
      <c r="AB47" s="43">
        <f t="shared" ca="1" si="8"/>
        <v>0</v>
      </c>
      <c r="AC47" s="22"/>
      <c r="AD47" s="23"/>
      <c r="AE47" s="23"/>
      <c r="AF47" s="23"/>
      <c r="AG47" s="27">
        <f t="shared" ca="1" si="9"/>
        <v>0</v>
      </c>
      <c r="AH47" s="43">
        <f t="shared" ca="1" si="10"/>
        <v>0</v>
      </c>
      <c r="AI47" s="22"/>
      <c r="AJ47" s="23"/>
      <c r="AK47" s="23"/>
      <c r="AL47" s="23"/>
      <c r="AM47" s="27">
        <f t="shared" ca="1" si="11"/>
        <v>0</v>
      </c>
      <c r="AN47" s="43">
        <f t="shared" ca="1" si="12"/>
        <v>0</v>
      </c>
      <c r="AO47" s="22"/>
      <c r="AP47" s="23"/>
      <c r="AQ47" s="23"/>
      <c r="AR47" s="23"/>
      <c r="AS47" s="27">
        <f t="shared" ca="1" si="13"/>
        <v>0</v>
      </c>
      <c r="AT47" s="43">
        <f t="shared" ca="1" si="14"/>
        <v>0</v>
      </c>
      <c r="AU47" s="22"/>
      <c r="AV47" s="23"/>
      <c r="AW47" s="23"/>
      <c r="AX47" s="23"/>
      <c r="AY47" s="27">
        <f t="shared" ca="1" si="15"/>
        <v>0</v>
      </c>
      <c r="AZ47" s="43">
        <f t="shared" ca="1" si="16"/>
        <v>0</v>
      </c>
      <c r="BA47" s="22"/>
      <c r="BB47" s="23"/>
      <c r="BC47" s="23"/>
      <c r="BD47" s="23"/>
      <c r="BE47" s="27">
        <f t="shared" ca="1" si="17"/>
        <v>0</v>
      </c>
      <c r="BF47" s="43">
        <f t="shared" ca="1" si="18"/>
        <v>0</v>
      </c>
      <c r="BG47" s="22"/>
      <c r="BH47" s="23"/>
      <c r="BI47" s="23"/>
      <c r="BJ47" s="23"/>
      <c r="BK47" s="27">
        <f t="shared" ca="1" si="19"/>
        <v>0</v>
      </c>
      <c r="BL47" s="43">
        <f t="shared" ca="1" si="20"/>
        <v>0</v>
      </c>
      <c r="BM47" s="22"/>
      <c r="BN47" s="23"/>
      <c r="BO47" s="23"/>
      <c r="BP47" s="23"/>
      <c r="BQ47" s="27">
        <f t="shared" ca="1" si="21"/>
        <v>0</v>
      </c>
      <c r="BR47" s="43">
        <f t="shared" ca="1" si="22"/>
        <v>0</v>
      </c>
      <c r="BS47" s="22"/>
      <c r="BT47" s="23"/>
      <c r="BU47" s="23"/>
      <c r="BV47" s="23"/>
      <c r="BW47" s="27">
        <f t="shared" ca="1" si="23"/>
        <v>0</v>
      </c>
      <c r="BX47" s="43">
        <f t="shared" ca="1" si="24"/>
        <v>0</v>
      </c>
      <c r="BY47" s="47"/>
      <c r="BZ47" s="47"/>
    </row>
    <row r="48" spans="1:78" x14ac:dyDescent="0.2">
      <c r="A48" s="30">
        <v>26480</v>
      </c>
      <c r="B48" s="33">
        <v>123.55477999999999</v>
      </c>
      <c r="C48" s="23">
        <v>4.4875659689056491E-3</v>
      </c>
      <c r="D48" s="24">
        <f t="shared" ca="1" si="0"/>
        <v>7.4623191932714272E-2</v>
      </c>
      <c r="E48" s="22"/>
      <c r="F48" s="23"/>
      <c r="G48" s="23"/>
      <c r="H48" s="23"/>
      <c r="I48" s="27">
        <f t="shared" ca="1" si="1"/>
        <v>0</v>
      </c>
      <c r="J48" s="43">
        <f t="shared" ca="1" si="2"/>
        <v>0</v>
      </c>
      <c r="K48" s="22"/>
      <c r="L48" s="23"/>
      <c r="M48" s="23"/>
      <c r="N48" s="23"/>
      <c r="O48" s="27">
        <f t="shared" ca="1" si="3"/>
        <v>0</v>
      </c>
      <c r="P48" s="43">
        <f t="shared" ca="1" si="4"/>
        <v>0</v>
      </c>
      <c r="Q48" s="22"/>
      <c r="R48" s="23"/>
      <c r="S48" s="23"/>
      <c r="T48" s="23"/>
      <c r="U48" s="27">
        <f t="shared" ca="1" si="5"/>
        <v>0</v>
      </c>
      <c r="V48" s="43">
        <f t="shared" ca="1" si="6"/>
        <v>0</v>
      </c>
      <c r="W48" s="22"/>
      <c r="X48" s="23"/>
      <c r="Y48" s="23"/>
      <c r="Z48" s="23"/>
      <c r="AA48" s="27">
        <f t="shared" ca="1" si="7"/>
        <v>0</v>
      </c>
      <c r="AB48" s="43">
        <f t="shared" ca="1" si="8"/>
        <v>0</v>
      </c>
      <c r="AC48" s="22"/>
      <c r="AD48" s="23"/>
      <c r="AE48" s="23"/>
      <c r="AF48" s="23"/>
      <c r="AG48" s="27">
        <f t="shared" ca="1" si="9"/>
        <v>0</v>
      </c>
      <c r="AH48" s="43">
        <f t="shared" ca="1" si="10"/>
        <v>0</v>
      </c>
      <c r="AI48" s="22"/>
      <c r="AJ48" s="23"/>
      <c r="AK48" s="23"/>
      <c r="AL48" s="23"/>
      <c r="AM48" s="27">
        <f t="shared" ca="1" si="11"/>
        <v>0</v>
      </c>
      <c r="AN48" s="43">
        <f t="shared" ca="1" si="12"/>
        <v>0</v>
      </c>
      <c r="AO48" s="22"/>
      <c r="AP48" s="23"/>
      <c r="AQ48" s="23"/>
      <c r="AR48" s="23"/>
      <c r="AS48" s="27">
        <f t="shared" ca="1" si="13"/>
        <v>0</v>
      </c>
      <c r="AT48" s="43">
        <f t="shared" ca="1" si="14"/>
        <v>0</v>
      </c>
      <c r="AU48" s="22"/>
      <c r="AV48" s="23"/>
      <c r="AW48" s="23"/>
      <c r="AX48" s="23"/>
      <c r="AY48" s="27">
        <f t="shared" ca="1" si="15"/>
        <v>0</v>
      </c>
      <c r="AZ48" s="43">
        <f t="shared" ca="1" si="16"/>
        <v>0</v>
      </c>
      <c r="BA48" s="22"/>
      <c r="BB48" s="23"/>
      <c r="BC48" s="23"/>
      <c r="BD48" s="23"/>
      <c r="BE48" s="27">
        <f t="shared" ca="1" si="17"/>
        <v>0</v>
      </c>
      <c r="BF48" s="43">
        <f t="shared" ca="1" si="18"/>
        <v>0</v>
      </c>
      <c r="BG48" s="22"/>
      <c r="BH48" s="23"/>
      <c r="BI48" s="23"/>
      <c r="BJ48" s="23"/>
      <c r="BK48" s="27">
        <f t="shared" ca="1" si="19"/>
        <v>0</v>
      </c>
      <c r="BL48" s="43">
        <f t="shared" ca="1" si="20"/>
        <v>0</v>
      </c>
      <c r="BM48" s="22"/>
      <c r="BN48" s="23"/>
      <c r="BO48" s="23"/>
      <c r="BP48" s="23"/>
      <c r="BQ48" s="27">
        <f t="shared" ca="1" si="21"/>
        <v>0</v>
      </c>
      <c r="BR48" s="43">
        <f t="shared" ca="1" si="22"/>
        <v>0</v>
      </c>
      <c r="BS48" s="22"/>
      <c r="BT48" s="23"/>
      <c r="BU48" s="23"/>
      <c r="BV48" s="23"/>
      <c r="BW48" s="27">
        <f t="shared" ca="1" si="23"/>
        <v>0</v>
      </c>
      <c r="BX48" s="43">
        <f t="shared" ca="1" si="24"/>
        <v>0</v>
      </c>
      <c r="BY48" s="47"/>
      <c r="BZ48" s="47"/>
    </row>
    <row r="49" spans="1:78" x14ac:dyDescent="0.2">
      <c r="A49" s="30">
        <v>26511</v>
      </c>
      <c r="B49" s="33">
        <v>125.27397999999999</v>
      </c>
      <c r="C49" s="23">
        <v>4.4002630401747123E-3</v>
      </c>
      <c r="D49" s="24">
        <f t="shared" ca="1" si="0"/>
        <v>1.3914475830073103E-2</v>
      </c>
      <c r="E49" s="22"/>
      <c r="F49" s="23"/>
      <c r="G49" s="23"/>
      <c r="H49" s="23"/>
      <c r="I49" s="27">
        <f t="shared" ca="1" si="1"/>
        <v>0</v>
      </c>
      <c r="J49" s="43">
        <f t="shared" ca="1" si="2"/>
        <v>0</v>
      </c>
      <c r="K49" s="22"/>
      <c r="L49" s="23"/>
      <c r="M49" s="23"/>
      <c r="N49" s="23"/>
      <c r="O49" s="27">
        <f t="shared" ca="1" si="3"/>
        <v>0</v>
      </c>
      <c r="P49" s="43">
        <f t="shared" ca="1" si="4"/>
        <v>0</v>
      </c>
      <c r="Q49" s="22"/>
      <c r="R49" s="23"/>
      <c r="S49" s="23"/>
      <c r="T49" s="23"/>
      <c r="U49" s="27">
        <f t="shared" ca="1" si="5"/>
        <v>0</v>
      </c>
      <c r="V49" s="43">
        <f t="shared" ca="1" si="6"/>
        <v>0</v>
      </c>
      <c r="W49" s="22"/>
      <c r="X49" s="23"/>
      <c r="Y49" s="23"/>
      <c r="Z49" s="23"/>
      <c r="AA49" s="27">
        <f t="shared" ca="1" si="7"/>
        <v>0</v>
      </c>
      <c r="AB49" s="43">
        <f t="shared" ca="1" si="8"/>
        <v>0</v>
      </c>
      <c r="AC49" s="22"/>
      <c r="AD49" s="23"/>
      <c r="AE49" s="23"/>
      <c r="AF49" s="23"/>
      <c r="AG49" s="27">
        <f t="shared" ca="1" si="9"/>
        <v>0</v>
      </c>
      <c r="AH49" s="43">
        <f t="shared" ca="1" si="10"/>
        <v>0</v>
      </c>
      <c r="AI49" s="22"/>
      <c r="AJ49" s="23"/>
      <c r="AK49" s="23"/>
      <c r="AL49" s="23"/>
      <c r="AM49" s="27">
        <f t="shared" ca="1" si="11"/>
        <v>0</v>
      </c>
      <c r="AN49" s="43">
        <f t="shared" ca="1" si="12"/>
        <v>0</v>
      </c>
      <c r="AO49" s="22"/>
      <c r="AP49" s="23"/>
      <c r="AQ49" s="23"/>
      <c r="AR49" s="23"/>
      <c r="AS49" s="27">
        <f t="shared" ca="1" si="13"/>
        <v>0</v>
      </c>
      <c r="AT49" s="43">
        <f t="shared" ca="1" si="14"/>
        <v>0</v>
      </c>
      <c r="AU49" s="22"/>
      <c r="AV49" s="23"/>
      <c r="AW49" s="23"/>
      <c r="AX49" s="23"/>
      <c r="AY49" s="27">
        <f t="shared" ca="1" si="15"/>
        <v>0</v>
      </c>
      <c r="AZ49" s="43">
        <f t="shared" ca="1" si="16"/>
        <v>0</v>
      </c>
      <c r="BA49" s="22"/>
      <c r="BB49" s="23"/>
      <c r="BC49" s="23"/>
      <c r="BD49" s="23"/>
      <c r="BE49" s="27">
        <f t="shared" ca="1" si="17"/>
        <v>0</v>
      </c>
      <c r="BF49" s="43">
        <f t="shared" ca="1" si="18"/>
        <v>0</v>
      </c>
      <c r="BG49" s="22"/>
      <c r="BH49" s="23"/>
      <c r="BI49" s="23"/>
      <c r="BJ49" s="23"/>
      <c r="BK49" s="27">
        <f t="shared" ca="1" si="19"/>
        <v>0</v>
      </c>
      <c r="BL49" s="43">
        <f t="shared" ca="1" si="20"/>
        <v>0</v>
      </c>
      <c r="BM49" s="22"/>
      <c r="BN49" s="23"/>
      <c r="BO49" s="23"/>
      <c r="BP49" s="23"/>
      <c r="BQ49" s="27">
        <f t="shared" ca="1" si="21"/>
        <v>0</v>
      </c>
      <c r="BR49" s="43">
        <f t="shared" ca="1" si="22"/>
        <v>0</v>
      </c>
      <c r="BS49" s="22"/>
      <c r="BT49" s="23"/>
      <c r="BU49" s="23"/>
      <c r="BV49" s="23"/>
      <c r="BW49" s="27">
        <f t="shared" ca="1" si="23"/>
        <v>0</v>
      </c>
      <c r="BX49" s="43">
        <f t="shared" ca="1" si="24"/>
        <v>0</v>
      </c>
      <c r="BY49" s="47"/>
      <c r="BZ49" s="47"/>
    </row>
    <row r="50" spans="1:78" x14ac:dyDescent="0.2">
      <c r="A50" s="30">
        <v>26542</v>
      </c>
      <c r="B50" s="33">
        <v>132.85601</v>
      </c>
      <c r="C50" s="23">
        <v>3.7787993431004363E-3</v>
      </c>
      <c r="D50" s="24">
        <f t="shared" ca="1" si="0"/>
        <v>6.052358199204666E-2</v>
      </c>
      <c r="E50" s="22"/>
      <c r="F50" s="23"/>
      <c r="G50" s="23"/>
      <c r="H50" s="23"/>
      <c r="I50" s="27">
        <f t="shared" ca="1" si="1"/>
        <v>0</v>
      </c>
      <c r="J50" s="43">
        <f t="shared" ca="1" si="2"/>
        <v>0</v>
      </c>
      <c r="K50" s="22"/>
      <c r="L50" s="23"/>
      <c r="M50" s="23"/>
      <c r="N50" s="23"/>
      <c r="O50" s="27">
        <f t="shared" ca="1" si="3"/>
        <v>0</v>
      </c>
      <c r="P50" s="43">
        <f t="shared" ca="1" si="4"/>
        <v>0</v>
      </c>
      <c r="Q50" s="22"/>
      <c r="R50" s="23"/>
      <c r="S50" s="23"/>
      <c r="T50" s="23"/>
      <c r="U50" s="27">
        <f t="shared" ca="1" si="5"/>
        <v>0</v>
      </c>
      <c r="V50" s="43">
        <f t="shared" ca="1" si="6"/>
        <v>0</v>
      </c>
      <c r="W50" s="22"/>
      <c r="X50" s="23"/>
      <c r="Y50" s="23"/>
      <c r="Z50" s="23"/>
      <c r="AA50" s="27">
        <f t="shared" ca="1" si="7"/>
        <v>0</v>
      </c>
      <c r="AB50" s="43">
        <f t="shared" ca="1" si="8"/>
        <v>0</v>
      </c>
      <c r="AC50" s="22"/>
      <c r="AD50" s="23"/>
      <c r="AE50" s="23"/>
      <c r="AF50" s="23"/>
      <c r="AG50" s="27">
        <f t="shared" ca="1" si="9"/>
        <v>0</v>
      </c>
      <c r="AH50" s="43">
        <f t="shared" ca="1" si="10"/>
        <v>0</v>
      </c>
      <c r="AI50" s="22"/>
      <c r="AJ50" s="23"/>
      <c r="AK50" s="23"/>
      <c r="AL50" s="23"/>
      <c r="AM50" s="27">
        <f t="shared" ca="1" si="11"/>
        <v>0</v>
      </c>
      <c r="AN50" s="43">
        <f t="shared" ca="1" si="12"/>
        <v>0</v>
      </c>
      <c r="AO50" s="22"/>
      <c r="AP50" s="23"/>
      <c r="AQ50" s="23"/>
      <c r="AR50" s="23"/>
      <c r="AS50" s="27">
        <f t="shared" ca="1" si="13"/>
        <v>0</v>
      </c>
      <c r="AT50" s="43">
        <f t="shared" ca="1" si="14"/>
        <v>0</v>
      </c>
      <c r="AU50" s="22"/>
      <c r="AV50" s="23"/>
      <c r="AW50" s="23"/>
      <c r="AX50" s="23"/>
      <c r="AY50" s="27">
        <f t="shared" ca="1" si="15"/>
        <v>0</v>
      </c>
      <c r="AZ50" s="43">
        <f t="shared" ca="1" si="16"/>
        <v>0</v>
      </c>
      <c r="BA50" s="22"/>
      <c r="BB50" s="23"/>
      <c r="BC50" s="23"/>
      <c r="BD50" s="23"/>
      <c r="BE50" s="27">
        <f t="shared" ca="1" si="17"/>
        <v>0</v>
      </c>
      <c r="BF50" s="43">
        <f t="shared" ca="1" si="18"/>
        <v>0</v>
      </c>
      <c r="BG50" s="22"/>
      <c r="BH50" s="23"/>
      <c r="BI50" s="23"/>
      <c r="BJ50" s="23"/>
      <c r="BK50" s="27">
        <f t="shared" ca="1" si="19"/>
        <v>0</v>
      </c>
      <c r="BL50" s="43">
        <f t="shared" ca="1" si="20"/>
        <v>0</v>
      </c>
      <c r="BM50" s="22"/>
      <c r="BN50" s="23"/>
      <c r="BO50" s="23"/>
      <c r="BP50" s="23"/>
      <c r="BQ50" s="27">
        <f t="shared" ca="1" si="21"/>
        <v>0</v>
      </c>
      <c r="BR50" s="43">
        <f t="shared" ca="1" si="22"/>
        <v>0</v>
      </c>
      <c r="BS50" s="22"/>
      <c r="BT50" s="23"/>
      <c r="BU50" s="23"/>
      <c r="BV50" s="23"/>
      <c r="BW50" s="27">
        <f t="shared" ca="1" si="23"/>
        <v>0</v>
      </c>
      <c r="BX50" s="43">
        <f t="shared" ca="1" si="24"/>
        <v>0</v>
      </c>
      <c r="BY50" s="47"/>
      <c r="BZ50" s="47"/>
    </row>
    <row r="51" spans="1:78" x14ac:dyDescent="0.2">
      <c r="A51" s="30">
        <v>26572</v>
      </c>
      <c r="B51" s="33">
        <v>142.91200000000001</v>
      </c>
      <c r="C51" s="23">
        <v>3.8027802021145529E-3</v>
      </c>
      <c r="D51" s="24">
        <f t="shared" ca="1" si="0"/>
        <v>7.5690892719117553E-2</v>
      </c>
      <c r="E51" s="22"/>
      <c r="F51" s="23"/>
      <c r="G51" s="23"/>
      <c r="H51" s="23"/>
      <c r="I51" s="27">
        <f t="shared" ca="1" si="1"/>
        <v>0</v>
      </c>
      <c r="J51" s="43">
        <f t="shared" ca="1" si="2"/>
        <v>0</v>
      </c>
      <c r="K51" s="22"/>
      <c r="L51" s="23"/>
      <c r="M51" s="23"/>
      <c r="N51" s="23"/>
      <c r="O51" s="27">
        <f t="shared" ca="1" si="3"/>
        <v>0</v>
      </c>
      <c r="P51" s="43">
        <f t="shared" ca="1" si="4"/>
        <v>0</v>
      </c>
      <c r="Q51" s="22"/>
      <c r="R51" s="23"/>
      <c r="S51" s="23"/>
      <c r="T51" s="23"/>
      <c r="U51" s="27">
        <f t="shared" ca="1" si="5"/>
        <v>0</v>
      </c>
      <c r="V51" s="43">
        <f t="shared" ca="1" si="6"/>
        <v>0</v>
      </c>
      <c r="W51" s="22"/>
      <c r="X51" s="23"/>
      <c r="Y51" s="23"/>
      <c r="Z51" s="23"/>
      <c r="AA51" s="27">
        <f t="shared" ca="1" si="7"/>
        <v>0</v>
      </c>
      <c r="AB51" s="43">
        <f t="shared" ca="1" si="8"/>
        <v>0</v>
      </c>
      <c r="AC51" s="22"/>
      <c r="AD51" s="23"/>
      <c r="AE51" s="23"/>
      <c r="AF51" s="23"/>
      <c r="AG51" s="27">
        <f t="shared" ca="1" si="9"/>
        <v>0</v>
      </c>
      <c r="AH51" s="43">
        <f t="shared" ca="1" si="10"/>
        <v>0</v>
      </c>
      <c r="AI51" s="22"/>
      <c r="AJ51" s="23"/>
      <c r="AK51" s="23"/>
      <c r="AL51" s="23"/>
      <c r="AM51" s="27">
        <f t="shared" ca="1" si="11"/>
        <v>0</v>
      </c>
      <c r="AN51" s="43">
        <f t="shared" ca="1" si="12"/>
        <v>0</v>
      </c>
      <c r="AO51" s="22"/>
      <c r="AP51" s="23"/>
      <c r="AQ51" s="23"/>
      <c r="AR51" s="23"/>
      <c r="AS51" s="27">
        <f t="shared" ca="1" si="13"/>
        <v>0</v>
      </c>
      <c r="AT51" s="43">
        <f t="shared" ca="1" si="14"/>
        <v>0</v>
      </c>
      <c r="AU51" s="22"/>
      <c r="AV51" s="23"/>
      <c r="AW51" s="23"/>
      <c r="AX51" s="23"/>
      <c r="AY51" s="27">
        <f t="shared" ca="1" si="15"/>
        <v>0</v>
      </c>
      <c r="AZ51" s="43">
        <f t="shared" ca="1" si="16"/>
        <v>0</v>
      </c>
      <c r="BA51" s="22"/>
      <c r="BB51" s="23"/>
      <c r="BC51" s="23"/>
      <c r="BD51" s="23"/>
      <c r="BE51" s="27">
        <f t="shared" ca="1" si="17"/>
        <v>0</v>
      </c>
      <c r="BF51" s="43">
        <f t="shared" ca="1" si="18"/>
        <v>0</v>
      </c>
      <c r="BG51" s="22"/>
      <c r="BH51" s="23"/>
      <c r="BI51" s="23"/>
      <c r="BJ51" s="23"/>
      <c r="BK51" s="27">
        <f t="shared" ca="1" si="19"/>
        <v>0</v>
      </c>
      <c r="BL51" s="43">
        <f t="shared" ca="1" si="20"/>
        <v>0</v>
      </c>
      <c r="BM51" s="22"/>
      <c r="BN51" s="23"/>
      <c r="BO51" s="23"/>
      <c r="BP51" s="23"/>
      <c r="BQ51" s="27">
        <f t="shared" ca="1" si="21"/>
        <v>0</v>
      </c>
      <c r="BR51" s="43">
        <f t="shared" ca="1" si="22"/>
        <v>0</v>
      </c>
      <c r="BS51" s="22"/>
      <c r="BT51" s="23"/>
      <c r="BU51" s="23"/>
      <c r="BV51" s="23"/>
      <c r="BW51" s="27">
        <f t="shared" ca="1" si="23"/>
        <v>0</v>
      </c>
      <c r="BX51" s="43">
        <f t="shared" ca="1" si="24"/>
        <v>0</v>
      </c>
      <c r="BY51" s="47"/>
      <c r="BZ51" s="47"/>
    </row>
    <row r="52" spans="1:78" x14ac:dyDescent="0.2">
      <c r="A52" s="30">
        <v>26603</v>
      </c>
      <c r="B52" s="33">
        <v>138.58167</v>
      </c>
      <c r="C52" s="23">
        <v>4.0023760115919238E-3</v>
      </c>
      <c r="D52" s="24">
        <f t="shared" ca="1" si="0"/>
        <v>-3.0300674540976291E-2</v>
      </c>
      <c r="E52" s="22"/>
      <c r="F52" s="23"/>
      <c r="G52" s="23"/>
      <c r="H52" s="23"/>
      <c r="I52" s="27">
        <f t="shared" ca="1" si="1"/>
        <v>0</v>
      </c>
      <c r="J52" s="43">
        <f t="shared" ca="1" si="2"/>
        <v>0</v>
      </c>
      <c r="K52" s="22"/>
      <c r="L52" s="23"/>
      <c r="M52" s="23"/>
      <c r="N52" s="23"/>
      <c r="O52" s="27">
        <f t="shared" ca="1" si="3"/>
        <v>0</v>
      </c>
      <c r="P52" s="43">
        <f t="shared" ca="1" si="4"/>
        <v>0</v>
      </c>
      <c r="Q52" s="22"/>
      <c r="R52" s="23"/>
      <c r="S52" s="23"/>
      <c r="T52" s="23"/>
      <c r="U52" s="27">
        <f t="shared" ca="1" si="5"/>
        <v>0</v>
      </c>
      <c r="V52" s="43">
        <f t="shared" ca="1" si="6"/>
        <v>0</v>
      </c>
      <c r="W52" s="22"/>
      <c r="X52" s="23"/>
      <c r="Y52" s="23"/>
      <c r="Z52" s="23"/>
      <c r="AA52" s="27">
        <f t="shared" ca="1" si="7"/>
        <v>0</v>
      </c>
      <c r="AB52" s="43">
        <f t="shared" ca="1" si="8"/>
        <v>0</v>
      </c>
      <c r="AC52" s="22"/>
      <c r="AD52" s="23"/>
      <c r="AE52" s="23"/>
      <c r="AF52" s="23"/>
      <c r="AG52" s="27">
        <f t="shared" ca="1" si="9"/>
        <v>0</v>
      </c>
      <c r="AH52" s="43">
        <f t="shared" ca="1" si="10"/>
        <v>0</v>
      </c>
      <c r="AI52" s="22"/>
      <c r="AJ52" s="23"/>
      <c r="AK52" s="23"/>
      <c r="AL52" s="23"/>
      <c r="AM52" s="27">
        <f t="shared" ca="1" si="11"/>
        <v>0</v>
      </c>
      <c r="AN52" s="43">
        <f t="shared" ca="1" si="12"/>
        <v>0</v>
      </c>
      <c r="AO52" s="22"/>
      <c r="AP52" s="23"/>
      <c r="AQ52" s="23"/>
      <c r="AR52" s="23"/>
      <c r="AS52" s="27">
        <f t="shared" ca="1" si="13"/>
        <v>0</v>
      </c>
      <c r="AT52" s="43">
        <f t="shared" ca="1" si="14"/>
        <v>0</v>
      </c>
      <c r="AU52" s="22"/>
      <c r="AV52" s="23"/>
      <c r="AW52" s="23"/>
      <c r="AX52" s="23"/>
      <c r="AY52" s="27">
        <f t="shared" ca="1" si="15"/>
        <v>0</v>
      </c>
      <c r="AZ52" s="43">
        <f t="shared" ca="1" si="16"/>
        <v>0</v>
      </c>
      <c r="BA52" s="22"/>
      <c r="BB52" s="23"/>
      <c r="BC52" s="23"/>
      <c r="BD52" s="23"/>
      <c r="BE52" s="27">
        <f t="shared" ca="1" si="17"/>
        <v>0</v>
      </c>
      <c r="BF52" s="43">
        <f t="shared" ca="1" si="18"/>
        <v>0</v>
      </c>
      <c r="BG52" s="22"/>
      <c r="BH52" s="23"/>
      <c r="BI52" s="23"/>
      <c r="BJ52" s="23"/>
      <c r="BK52" s="27">
        <f t="shared" ca="1" si="19"/>
        <v>0</v>
      </c>
      <c r="BL52" s="43">
        <f t="shared" ca="1" si="20"/>
        <v>0</v>
      </c>
      <c r="BM52" s="22"/>
      <c r="BN52" s="23"/>
      <c r="BO52" s="23"/>
      <c r="BP52" s="23"/>
      <c r="BQ52" s="27">
        <f t="shared" ca="1" si="21"/>
        <v>0</v>
      </c>
      <c r="BR52" s="43">
        <f t="shared" ca="1" si="22"/>
        <v>0</v>
      </c>
      <c r="BS52" s="22"/>
      <c r="BT52" s="23"/>
      <c r="BU52" s="23"/>
      <c r="BV52" s="23"/>
      <c r="BW52" s="27">
        <f t="shared" ca="1" si="23"/>
        <v>0</v>
      </c>
      <c r="BX52" s="43">
        <f t="shared" ca="1" si="24"/>
        <v>0</v>
      </c>
      <c r="BY52" s="47"/>
      <c r="BZ52" s="47"/>
    </row>
    <row r="53" spans="1:78" x14ac:dyDescent="0.2">
      <c r="A53" s="30">
        <v>26633</v>
      </c>
      <c r="B53" s="33">
        <v>144.25676999999999</v>
      </c>
      <c r="C53" s="23">
        <v>3.9704700010063654E-3</v>
      </c>
      <c r="D53" s="24">
        <f t="shared" ca="1" si="0"/>
        <v>4.0951303300068354E-2</v>
      </c>
      <c r="E53" s="22"/>
      <c r="F53" s="23"/>
      <c r="G53" s="23"/>
      <c r="H53" s="23"/>
      <c r="I53" s="27">
        <f t="shared" ca="1" si="1"/>
        <v>0</v>
      </c>
      <c r="J53" s="43">
        <f t="shared" ca="1" si="2"/>
        <v>0</v>
      </c>
      <c r="K53" s="22"/>
      <c r="L53" s="23"/>
      <c r="M53" s="23"/>
      <c r="N53" s="23"/>
      <c r="O53" s="27">
        <f t="shared" ca="1" si="3"/>
        <v>0</v>
      </c>
      <c r="P53" s="43">
        <f t="shared" ca="1" si="4"/>
        <v>0</v>
      </c>
      <c r="Q53" s="22"/>
      <c r="R53" s="23"/>
      <c r="S53" s="23"/>
      <c r="T53" s="23"/>
      <c r="U53" s="27">
        <f t="shared" ca="1" si="5"/>
        <v>0</v>
      </c>
      <c r="V53" s="43">
        <f t="shared" ca="1" si="6"/>
        <v>0</v>
      </c>
      <c r="W53" s="22"/>
      <c r="X53" s="23"/>
      <c r="Y53" s="23"/>
      <c r="Z53" s="23"/>
      <c r="AA53" s="27">
        <f t="shared" ca="1" si="7"/>
        <v>0</v>
      </c>
      <c r="AB53" s="43">
        <f t="shared" ca="1" si="8"/>
        <v>0</v>
      </c>
      <c r="AC53" s="22"/>
      <c r="AD53" s="23"/>
      <c r="AE53" s="23"/>
      <c r="AF53" s="23"/>
      <c r="AG53" s="27">
        <f t="shared" ca="1" si="9"/>
        <v>0</v>
      </c>
      <c r="AH53" s="43">
        <f t="shared" ca="1" si="10"/>
        <v>0</v>
      </c>
      <c r="AI53" s="22"/>
      <c r="AJ53" s="23"/>
      <c r="AK53" s="23"/>
      <c r="AL53" s="23"/>
      <c r="AM53" s="27">
        <f t="shared" ca="1" si="11"/>
        <v>0</v>
      </c>
      <c r="AN53" s="43">
        <f t="shared" ca="1" si="12"/>
        <v>0</v>
      </c>
      <c r="AO53" s="22"/>
      <c r="AP53" s="23"/>
      <c r="AQ53" s="23"/>
      <c r="AR53" s="23"/>
      <c r="AS53" s="27">
        <f t="shared" ca="1" si="13"/>
        <v>0</v>
      </c>
      <c r="AT53" s="43">
        <f t="shared" ca="1" si="14"/>
        <v>0</v>
      </c>
      <c r="AU53" s="22"/>
      <c r="AV53" s="23"/>
      <c r="AW53" s="23"/>
      <c r="AX53" s="23"/>
      <c r="AY53" s="27">
        <f t="shared" ca="1" si="15"/>
        <v>0</v>
      </c>
      <c r="AZ53" s="43">
        <f t="shared" ca="1" si="16"/>
        <v>0</v>
      </c>
      <c r="BA53" s="22"/>
      <c r="BB53" s="23"/>
      <c r="BC53" s="23"/>
      <c r="BD53" s="23"/>
      <c r="BE53" s="27">
        <f t="shared" ca="1" si="17"/>
        <v>0</v>
      </c>
      <c r="BF53" s="43">
        <f t="shared" ca="1" si="18"/>
        <v>0</v>
      </c>
      <c r="BG53" s="22"/>
      <c r="BH53" s="23"/>
      <c r="BI53" s="23"/>
      <c r="BJ53" s="23"/>
      <c r="BK53" s="27">
        <f t="shared" ca="1" si="19"/>
        <v>0</v>
      </c>
      <c r="BL53" s="43">
        <f t="shared" ca="1" si="20"/>
        <v>0</v>
      </c>
      <c r="BM53" s="22"/>
      <c r="BN53" s="23"/>
      <c r="BO53" s="23"/>
      <c r="BP53" s="23"/>
      <c r="BQ53" s="27">
        <f t="shared" ca="1" si="21"/>
        <v>0</v>
      </c>
      <c r="BR53" s="43">
        <f t="shared" ca="1" si="22"/>
        <v>0</v>
      </c>
      <c r="BS53" s="22"/>
      <c r="BT53" s="23"/>
      <c r="BU53" s="23"/>
      <c r="BV53" s="23"/>
      <c r="BW53" s="27">
        <f t="shared" ca="1" si="23"/>
        <v>0</v>
      </c>
      <c r="BX53" s="43">
        <f t="shared" ca="1" si="24"/>
        <v>0</v>
      </c>
      <c r="BY53" s="47"/>
      <c r="BZ53" s="47"/>
    </row>
    <row r="54" spans="1:78" x14ac:dyDescent="0.2">
      <c r="A54" s="30">
        <v>26664</v>
      </c>
      <c r="B54" s="33">
        <v>155.55662000000001</v>
      </c>
      <c r="C54" s="23">
        <v>3.6828128349735145E-3</v>
      </c>
      <c r="D54" s="24">
        <f t="shared" ca="1" si="0"/>
        <v>7.8331505689473113E-2</v>
      </c>
      <c r="E54" s="25" t="e">
        <f>#N/A</f>
        <v>#N/A</v>
      </c>
      <c r="F54" s="26"/>
      <c r="G54" s="27"/>
      <c r="H54" s="27">
        <v>1</v>
      </c>
      <c r="I54" s="27">
        <f t="shared" ca="1" si="1"/>
        <v>0</v>
      </c>
      <c r="J54" s="43">
        <f t="shared" ca="1" si="2"/>
        <v>0</v>
      </c>
      <c r="K54" s="25" t="e">
        <f>#N/A</f>
        <v>#N/A</v>
      </c>
      <c r="L54" s="26"/>
      <c r="M54" s="27"/>
      <c r="N54" s="27">
        <v>1</v>
      </c>
      <c r="O54" s="27">
        <f t="shared" ca="1" si="3"/>
        <v>0</v>
      </c>
      <c r="P54" s="43">
        <f t="shared" ca="1" si="4"/>
        <v>0</v>
      </c>
      <c r="Q54" s="25">
        <f ca="1">AVERAGE($B45:$B54)</f>
        <v>130.01009000000002</v>
      </c>
      <c r="R54" s="26"/>
      <c r="S54" s="27"/>
      <c r="T54" s="27">
        <v>1</v>
      </c>
      <c r="U54" s="27">
        <f t="shared" ca="1" si="5"/>
        <v>0</v>
      </c>
      <c r="V54" s="43">
        <f t="shared" ca="1" si="6"/>
        <v>0</v>
      </c>
      <c r="W54" s="25">
        <f ca="1">AVERAGE($B52:$B54)</f>
        <v>146.13168666666667</v>
      </c>
      <c r="X54" s="26"/>
      <c r="Y54" s="27"/>
      <c r="Z54" s="27">
        <v>1</v>
      </c>
      <c r="AA54" s="27">
        <f t="shared" ca="1" si="7"/>
        <v>0</v>
      </c>
      <c r="AB54" s="43">
        <f t="shared" ca="1" si="8"/>
        <v>0</v>
      </c>
      <c r="AC54" s="25">
        <f ca="1">AVERAGE($B50:$B54)</f>
        <v>142.83261400000001</v>
      </c>
      <c r="AD54" s="26"/>
      <c r="AE54" s="27"/>
      <c r="AF54" s="27">
        <v>1</v>
      </c>
      <c r="AG54" s="27">
        <f t="shared" ca="1" si="9"/>
        <v>0</v>
      </c>
      <c r="AH54" s="43">
        <f t="shared" ca="1" si="10"/>
        <v>0</v>
      </c>
      <c r="AI54" s="25">
        <f ca="1">AVERAGE($B45:$B54)</f>
        <v>130.01009000000002</v>
      </c>
      <c r="AJ54" s="26"/>
      <c r="AK54" s="27"/>
      <c r="AL54" s="27">
        <v>1</v>
      </c>
      <c r="AM54" s="27">
        <f t="shared" ca="1" si="11"/>
        <v>0</v>
      </c>
      <c r="AN54" s="43">
        <f t="shared" ca="1" si="12"/>
        <v>0</v>
      </c>
      <c r="AO54" s="25">
        <f ca="1">AVERAGE($B35:$B54)</f>
        <v>112.96000050000001</v>
      </c>
      <c r="AP54" s="26"/>
      <c r="AQ54" s="27"/>
      <c r="AR54" s="27">
        <v>1</v>
      </c>
      <c r="AS54" s="27">
        <f t="shared" ca="1" si="13"/>
        <v>0</v>
      </c>
      <c r="AT54" s="43">
        <f t="shared" ca="1" si="14"/>
        <v>0</v>
      </c>
      <c r="AU54" s="25">
        <f ca="1">AVERAGE($B45:$B54)</f>
        <v>130.01009000000002</v>
      </c>
      <c r="AV54" s="26"/>
      <c r="AW54" s="27"/>
      <c r="AX54" s="27">
        <v>1</v>
      </c>
      <c r="AY54" s="27">
        <f t="shared" ca="1" si="15"/>
        <v>0</v>
      </c>
      <c r="AZ54" s="43">
        <f t="shared" ca="1" si="16"/>
        <v>0</v>
      </c>
      <c r="BA54" s="25">
        <f ca="1">AVERAGE($B52:$B54)</f>
        <v>146.13168666666667</v>
      </c>
      <c r="BB54" s="26"/>
      <c r="BC54" s="27"/>
      <c r="BD54" s="27">
        <v>1</v>
      </c>
      <c r="BE54" s="27">
        <f t="shared" ca="1" si="17"/>
        <v>0</v>
      </c>
      <c r="BF54" s="43">
        <f t="shared" ca="1" si="18"/>
        <v>0</v>
      </c>
      <c r="BG54" s="25">
        <f ca="1">AVERAGE($B45:$B54)</f>
        <v>130.01009000000002</v>
      </c>
      <c r="BH54" s="26"/>
      <c r="BI54" s="27"/>
      <c r="BJ54" s="27">
        <v>1</v>
      </c>
      <c r="BK54" s="27">
        <f t="shared" ca="1" si="19"/>
        <v>0</v>
      </c>
      <c r="BL54" s="43">
        <f t="shared" ca="1" si="20"/>
        <v>0</v>
      </c>
      <c r="BM54" s="25">
        <f ca="1">AVERAGE($B45:$B54)</f>
        <v>130.01009000000002</v>
      </c>
      <c r="BN54" s="26"/>
      <c r="BO54" s="27"/>
      <c r="BP54" s="27">
        <v>1</v>
      </c>
      <c r="BQ54" s="27">
        <f t="shared" ca="1" si="21"/>
        <v>0</v>
      </c>
      <c r="BR54" s="43">
        <f t="shared" ca="1" si="22"/>
        <v>0</v>
      </c>
      <c r="BS54" s="25">
        <f ca="1">AVERAGE($B45:$B54)</f>
        <v>130.01009000000002</v>
      </c>
      <c r="BT54" s="26"/>
      <c r="BU54" s="27"/>
      <c r="BV54" s="27">
        <v>1</v>
      </c>
      <c r="BW54" s="27">
        <f t="shared" ca="1" si="23"/>
        <v>0</v>
      </c>
      <c r="BX54" s="43">
        <f t="shared" ca="1" si="24"/>
        <v>0</v>
      </c>
      <c r="BY54" s="47"/>
      <c r="BZ54" s="47"/>
    </row>
    <row r="55" spans="1:78" x14ac:dyDescent="0.2">
      <c r="A55" s="30">
        <v>26695</v>
      </c>
      <c r="B55" s="34">
        <v>160.87010000000001</v>
      </c>
      <c r="C55" s="23">
        <v>3.474495003497502E-3</v>
      </c>
      <c r="D55" s="24">
        <f t="shared" ca="1" si="0"/>
        <v>3.4157851976984288E-2</v>
      </c>
      <c r="E55" s="25" t="e">
        <f>#N/A</f>
        <v>#N/A</v>
      </c>
      <c r="F55" s="26">
        <v>1</v>
      </c>
      <c r="G55" s="23">
        <f ca="1">IF(F55=1,$D55,$C55)</f>
        <v>3.4157851976984288E-2</v>
      </c>
      <c r="H55" s="27">
        <f ca="1">H54*(1+G55)</f>
        <v>1.0341578519769843</v>
      </c>
      <c r="I55" s="27">
        <f t="shared" ca="1" si="1"/>
        <v>0</v>
      </c>
      <c r="J55" s="43">
        <f t="shared" ca="1" si="2"/>
        <v>0</v>
      </c>
      <c r="K55" s="25" t="e">
        <f>#N/A</f>
        <v>#N/A</v>
      </c>
      <c r="L55" s="26">
        <v>0</v>
      </c>
      <c r="M55" s="23">
        <f ca="1">IF(L55=1,$D55,$C55)</f>
        <v>3.474495003497502E-3</v>
      </c>
      <c r="N55" s="27">
        <f ca="1">N54*(1+M55)</f>
        <v>1.0034744950034975</v>
      </c>
      <c r="O55" s="27">
        <f t="shared" ca="1" si="3"/>
        <v>0</v>
      </c>
      <c r="P55" s="43">
        <f t="shared" ca="1" si="4"/>
        <v>0</v>
      </c>
      <c r="Q55" s="25">
        <f t="shared" ref="Q55:Q118" ca="1" si="25">AVERAGE($B46:$B55)</f>
        <v>135.18171700000002</v>
      </c>
      <c r="R55" s="26">
        <f ca="1">IF($B54&gt;=Q54,1,0)</f>
        <v>1</v>
      </c>
      <c r="S55" s="23">
        <f ca="1">IF(R55=1,$D55,$C55)</f>
        <v>3.4157851976984288E-2</v>
      </c>
      <c r="T55" s="27">
        <f ca="1">T54*(1+S55)</f>
        <v>1.0341578519769843</v>
      </c>
      <c r="U55" s="27">
        <f t="shared" ca="1" si="5"/>
        <v>0</v>
      </c>
      <c r="V55" s="43">
        <f t="shared" ca="1" si="6"/>
        <v>0</v>
      </c>
      <c r="W55" s="25">
        <f t="shared" ref="W55:W118" ca="1" si="26">AVERAGE($B53:$B55)</f>
        <v>153.56116333333333</v>
      </c>
      <c r="X55" s="26">
        <f ca="1">IF($B54&gt;=W54,1,0)</f>
        <v>1</v>
      </c>
      <c r="Y55" s="23">
        <f ca="1">IF(X55=1,$D55,$C55)</f>
        <v>3.4157851976984288E-2</v>
      </c>
      <c r="Z55" s="27">
        <f ca="1">Z54*(1+Y55)</f>
        <v>1.0341578519769843</v>
      </c>
      <c r="AA55" s="27">
        <f t="shared" ca="1" si="7"/>
        <v>0</v>
      </c>
      <c r="AB55" s="43">
        <f t="shared" ca="1" si="8"/>
        <v>0</v>
      </c>
      <c r="AC55" s="25">
        <f t="shared" ref="AC55:AC118" ca="1" si="27">AVERAGE($B51:$B55)</f>
        <v>148.43543200000002</v>
      </c>
      <c r="AD55" s="26">
        <f ca="1">IF($B54&gt;=AC54,1,0)</f>
        <v>1</v>
      </c>
      <c r="AE55" s="23">
        <f ca="1">IF(AD55=1,$D55,$C55)</f>
        <v>3.4157851976984288E-2</v>
      </c>
      <c r="AF55" s="27">
        <f ca="1">AF54*(1+AE55)</f>
        <v>1.0341578519769843</v>
      </c>
      <c r="AG55" s="27">
        <f t="shared" ca="1" si="9"/>
        <v>0</v>
      </c>
      <c r="AH55" s="43">
        <f t="shared" ca="1" si="10"/>
        <v>0</v>
      </c>
      <c r="AI55" s="25">
        <f t="shared" ref="AI55:AI118" ca="1" si="28">AVERAGE($B46:$B55)</f>
        <v>135.18171700000002</v>
      </c>
      <c r="AJ55" s="26">
        <f ca="1">IF($B54&gt;=AI54,1,0)</f>
        <v>1</v>
      </c>
      <c r="AK55" s="23">
        <f ca="1">IF(AJ55=1,$D55,$C55)</f>
        <v>3.4157851976984288E-2</v>
      </c>
      <c r="AL55" s="27">
        <f ca="1">AL54*(1+AK55)</f>
        <v>1.0341578519769843</v>
      </c>
      <c r="AM55" s="27">
        <f t="shared" ca="1" si="11"/>
        <v>0</v>
      </c>
      <c r="AN55" s="43">
        <f t="shared" ca="1" si="12"/>
        <v>0</v>
      </c>
      <c r="AO55" s="25">
        <f t="shared" ref="AO55:AO118" ca="1" si="29">AVERAGE($B36:$B55)</f>
        <v>116.50983149999999</v>
      </c>
      <c r="AP55" s="26">
        <f ca="1">IF($B54&gt;=AO54,1,0)</f>
        <v>1</v>
      </c>
      <c r="AQ55" s="23">
        <f ca="1">IF(AP55=1,$D55,$C55)</f>
        <v>3.4157851976984288E-2</v>
      </c>
      <c r="AR55" s="27">
        <f ca="1">AR54*(1+AQ55)</f>
        <v>1.0341578519769843</v>
      </c>
      <c r="AS55" s="27">
        <f t="shared" ca="1" si="13"/>
        <v>0</v>
      </c>
      <c r="AT55" s="43">
        <f t="shared" ca="1" si="14"/>
        <v>0</v>
      </c>
      <c r="AU55" s="25">
        <f t="shared" ref="AU55:AU118" ca="1" si="30">AVERAGE($B46:$B55)</f>
        <v>135.18171700000002</v>
      </c>
      <c r="AV55" s="34">
        <f ca="1">(X55+AD55+AJ55+AP55)/4</f>
        <v>1</v>
      </c>
      <c r="AW55" s="23">
        <f ca="1">(Y55+AE55+AK55+AQ55)/4</f>
        <v>3.4157851976984288E-2</v>
      </c>
      <c r="AX55" s="27">
        <f ca="1">AX54*(1+AW55)</f>
        <v>1.0341578519769843</v>
      </c>
      <c r="AY55" s="27">
        <f t="shared" ca="1" si="15"/>
        <v>0</v>
      </c>
      <c r="AZ55" s="43">
        <f t="shared" ca="1" si="16"/>
        <v>0</v>
      </c>
      <c r="BA55" s="25">
        <f t="shared" ref="BA55:BA118" ca="1" si="31">AVERAGE($B53:$B55)</f>
        <v>153.56116333333333</v>
      </c>
      <c r="BB55" s="26">
        <f ca="1">IF($B54&gt;=BA54,1,0)</f>
        <v>1</v>
      </c>
      <c r="BC55" s="23">
        <f ca="1">IF(BB55=1,$D55,-$D55)</f>
        <v>3.4157851976984288E-2</v>
      </c>
      <c r="BD55" s="27">
        <f ca="1">BD54*(1+BC55)</f>
        <v>1.0341578519769843</v>
      </c>
      <c r="BE55" s="27">
        <f t="shared" ca="1" si="17"/>
        <v>0</v>
      </c>
      <c r="BF55" s="43">
        <f t="shared" ca="1" si="18"/>
        <v>0</v>
      </c>
      <c r="BG55" s="25">
        <f t="shared" ref="BG55:BG118" ca="1" si="32">AVERAGE($B46:$B55)</f>
        <v>135.18171700000002</v>
      </c>
      <c r="BH55" s="26">
        <f ca="1">IF($B54&gt;=BG54,1,0)</f>
        <v>1</v>
      </c>
      <c r="BI55" s="23">
        <f ca="1">IF(BH55=1,$D55,-$D55)</f>
        <v>3.4157851976984288E-2</v>
      </c>
      <c r="BJ55" s="27">
        <f ca="1">BJ54*(1+BI55)</f>
        <v>1.0341578519769843</v>
      </c>
      <c r="BK55" s="27">
        <f t="shared" ca="1" si="19"/>
        <v>0</v>
      </c>
      <c r="BL55" s="43">
        <f t="shared" ca="1" si="20"/>
        <v>0</v>
      </c>
      <c r="BM55" s="25">
        <f t="shared" ref="BM55:BM118" ca="1" si="33">AVERAGE($B46:$B55)</f>
        <v>135.18171700000002</v>
      </c>
      <c r="BN55" s="26">
        <f ca="1">IF($B54&gt;=BM54,1+BN54,0)</f>
        <v>1</v>
      </c>
      <c r="BO55" s="23">
        <f ca="1">IF(BN55&gt;=2,$D55,$C55)</f>
        <v>3.474495003497502E-3</v>
      </c>
      <c r="BP55" s="27">
        <f ca="1">BP54*(1+BO55)</f>
        <v>1.0034744950034975</v>
      </c>
      <c r="BQ55" s="27">
        <f t="shared" ca="1" si="21"/>
        <v>0</v>
      </c>
      <c r="BR55" s="43">
        <f t="shared" ca="1" si="22"/>
        <v>0</v>
      </c>
      <c r="BS55" s="25">
        <f t="shared" ref="BS55:BS118" ca="1" si="34">AVERAGE($B46:$B55)</f>
        <v>135.18171700000002</v>
      </c>
      <c r="BT55" s="26">
        <f ca="1">IF(BT54=0,IF($B54&gt;=1.1*BS54,1,0),IF($B54&gt;=BS54,1,0))</f>
        <v>1</v>
      </c>
      <c r="BU55" s="23">
        <f ca="1">IF(BT55=1,$D55,$C55)</f>
        <v>3.4157851976984288E-2</v>
      </c>
      <c r="BV55" s="27">
        <f ca="1">BV54*(1+BU55)</f>
        <v>1.0341578519769843</v>
      </c>
      <c r="BW55" s="27">
        <f t="shared" ca="1" si="23"/>
        <v>0</v>
      </c>
      <c r="BX55" s="43">
        <f t="shared" ca="1" si="24"/>
        <v>0</v>
      </c>
      <c r="BY55" s="47"/>
      <c r="BZ55" s="47"/>
    </row>
    <row r="56" spans="1:78" x14ac:dyDescent="0.2">
      <c r="A56" s="30">
        <v>26723</v>
      </c>
      <c r="B56" s="34">
        <v>152.98163</v>
      </c>
      <c r="C56" s="23">
        <v>3.458450834174398E-3</v>
      </c>
      <c r="D56" s="24">
        <f t="shared" ca="1" si="0"/>
        <v>-4.9036272122663038E-2</v>
      </c>
      <c r="E56" s="25" t="e">
        <f>#N/A</f>
        <v>#N/A</v>
      </c>
      <c r="F56" s="26">
        <v>1</v>
      </c>
      <c r="G56" s="23">
        <f t="shared" ref="G56:G119" ca="1" si="35">IF(F56=1,$D56,$C56)</f>
        <v>-4.9036272122663038E-2</v>
      </c>
      <c r="H56" s="27">
        <f t="shared" ref="H56:H119" ca="1" si="36">H55*(1+G56)</f>
        <v>0.98344660612965218</v>
      </c>
      <c r="I56" s="27">
        <f t="shared" ca="1" si="1"/>
        <v>-4.9036272122663038E-2</v>
      </c>
      <c r="J56" s="43">
        <f t="shared" ca="1" si="2"/>
        <v>0</v>
      </c>
      <c r="K56" s="25" t="e">
        <f>#N/A</f>
        <v>#N/A</v>
      </c>
      <c r="L56" s="26">
        <v>0</v>
      </c>
      <c r="M56" s="23">
        <f t="shared" ref="M56:M119" ca="1" si="37">IF(L56=1,$D56,$C56)</f>
        <v>3.458450834174398E-3</v>
      </c>
      <c r="N56" s="27">
        <f t="shared" ref="N56:N119" ca="1" si="38">N55*(1+M56)</f>
        <v>1.006944962207815</v>
      </c>
      <c r="O56" s="27">
        <f t="shared" ca="1" si="3"/>
        <v>0</v>
      </c>
      <c r="P56" s="43">
        <f t="shared" ca="1" si="4"/>
        <v>0</v>
      </c>
      <c r="Q56" s="25">
        <f t="shared" ca="1" si="25"/>
        <v>139.18185400000002</v>
      </c>
      <c r="R56" s="26">
        <f t="shared" ref="R56:R119" ca="1" si="39">IF($B55&gt;=Q55,1,0)</f>
        <v>1</v>
      </c>
      <c r="S56" s="23">
        <f t="shared" ref="S56:S119" ca="1" si="40">IF(R56=1,$D56,$C56)</f>
        <v>-4.9036272122663038E-2</v>
      </c>
      <c r="T56" s="27">
        <f t="shared" ref="T56:T119" ca="1" si="41">T55*(1+S56)</f>
        <v>0.98344660612965218</v>
      </c>
      <c r="U56" s="27">
        <f t="shared" ca="1" si="5"/>
        <v>-4.9036272122663038E-2</v>
      </c>
      <c r="V56" s="43">
        <f t="shared" ca="1" si="6"/>
        <v>0</v>
      </c>
      <c r="W56" s="25">
        <f t="shared" ca="1" si="26"/>
        <v>156.46945000000002</v>
      </c>
      <c r="X56" s="26">
        <f t="shared" ref="X56:X119" ca="1" si="42">IF($B55&gt;=W55,1,0)</f>
        <v>1</v>
      </c>
      <c r="Y56" s="23">
        <f t="shared" ref="Y56:Y119" ca="1" si="43">IF(X56=1,$D56,$C56)</f>
        <v>-4.9036272122663038E-2</v>
      </c>
      <c r="Z56" s="27">
        <f t="shared" ref="Z56:Z119" ca="1" si="44">Z55*(1+Y56)</f>
        <v>0.98344660612965218</v>
      </c>
      <c r="AA56" s="27">
        <f t="shared" ca="1" si="7"/>
        <v>-4.9036272122663038E-2</v>
      </c>
      <c r="AB56" s="43">
        <f t="shared" ca="1" si="8"/>
        <v>0</v>
      </c>
      <c r="AC56" s="25">
        <f t="shared" ca="1" si="27"/>
        <v>150.44935800000002</v>
      </c>
      <c r="AD56" s="26">
        <f t="shared" ref="AD56:AD119" ca="1" si="45">IF($B55&gt;=AC55,1,0)</f>
        <v>1</v>
      </c>
      <c r="AE56" s="23">
        <f t="shared" ref="AE56:AE119" ca="1" si="46">IF(AD56=1,$D56,$C56)</f>
        <v>-4.9036272122663038E-2</v>
      </c>
      <c r="AF56" s="27">
        <f t="shared" ref="AF56:AF119" ca="1" si="47">AF55*(1+AE56)</f>
        <v>0.98344660612965218</v>
      </c>
      <c r="AG56" s="27">
        <f t="shared" ca="1" si="9"/>
        <v>-4.9036272122663038E-2</v>
      </c>
      <c r="AH56" s="43">
        <f t="shared" ca="1" si="10"/>
        <v>0</v>
      </c>
      <c r="AI56" s="25">
        <f t="shared" ca="1" si="28"/>
        <v>139.18185400000002</v>
      </c>
      <c r="AJ56" s="26">
        <f t="shared" ref="AJ56:AJ119" ca="1" si="48">IF($B55&gt;=AI55,1,0)</f>
        <v>1</v>
      </c>
      <c r="AK56" s="23">
        <f t="shared" ref="AK56:AK119" ca="1" si="49">IF(AJ56=1,$D56,$C56)</f>
        <v>-4.9036272122663038E-2</v>
      </c>
      <c r="AL56" s="27">
        <f t="shared" ref="AL56:AL119" ca="1" si="50">AL55*(1+AK56)</f>
        <v>0.98344660612965218</v>
      </c>
      <c r="AM56" s="27">
        <f t="shared" ca="1" si="11"/>
        <v>-4.9036272122663038E-2</v>
      </c>
      <c r="AN56" s="43">
        <f t="shared" ca="1" si="12"/>
        <v>0</v>
      </c>
      <c r="AO56" s="25">
        <f t="shared" ca="1" si="29"/>
        <v>119.71453799999999</v>
      </c>
      <c r="AP56" s="26">
        <f t="shared" ref="AP56:AP119" ca="1" si="51">IF($B55&gt;=AO55,1,0)</f>
        <v>1</v>
      </c>
      <c r="AQ56" s="23">
        <f t="shared" ref="AQ56:AQ119" ca="1" si="52">IF(AP56=1,$D56,$C56)</f>
        <v>-4.9036272122663038E-2</v>
      </c>
      <c r="AR56" s="27">
        <f t="shared" ref="AR56:AR119" ca="1" si="53">AR55*(1+AQ56)</f>
        <v>0.98344660612965218</v>
      </c>
      <c r="AS56" s="27">
        <f t="shared" ca="1" si="13"/>
        <v>-4.9036272122663038E-2</v>
      </c>
      <c r="AT56" s="43">
        <f t="shared" ca="1" si="14"/>
        <v>0</v>
      </c>
      <c r="AU56" s="25">
        <f t="shared" ca="1" si="30"/>
        <v>139.18185400000002</v>
      </c>
      <c r="AV56" s="34">
        <f t="shared" ref="AV56:AV119" ca="1" si="54">(X56+AD56+AJ56+AP56)/4</f>
        <v>1</v>
      </c>
      <c r="AW56" s="23">
        <f t="shared" ref="AW56:AW119" ca="1" si="55">(Y56+AE56+AK56+AQ56)/4</f>
        <v>-4.9036272122663038E-2</v>
      </c>
      <c r="AX56" s="27">
        <f t="shared" ref="AX56:AX119" ca="1" si="56">AX55*(1+AW56)</f>
        <v>0.98344660612965218</v>
      </c>
      <c r="AY56" s="27">
        <f t="shared" ca="1" si="15"/>
        <v>-4.9036272122663038E-2</v>
      </c>
      <c r="AZ56" s="43">
        <f t="shared" ca="1" si="16"/>
        <v>0</v>
      </c>
      <c r="BA56" s="25">
        <f t="shared" ca="1" si="31"/>
        <v>156.46945000000002</v>
      </c>
      <c r="BB56" s="26">
        <f t="shared" ref="BB56:BB119" ca="1" si="57">IF($B55&gt;=BA55,1,0)</f>
        <v>1</v>
      </c>
      <c r="BC56" s="23">
        <f t="shared" ref="BC56:BC119" ca="1" si="58">IF(BB56=1,$D56,-$D56)</f>
        <v>-4.9036272122663038E-2</v>
      </c>
      <c r="BD56" s="27">
        <f t="shared" ref="BD56:BD119" ca="1" si="59">BD55*(1+BC56)</f>
        <v>0.98344660612965218</v>
      </c>
      <c r="BE56" s="27">
        <f t="shared" ca="1" si="17"/>
        <v>-4.9036272122663038E-2</v>
      </c>
      <c r="BF56" s="43">
        <f t="shared" ca="1" si="18"/>
        <v>0</v>
      </c>
      <c r="BG56" s="25">
        <f t="shared" ca="1" si="32"/>
        <v>139.18185400000002</v>
      </c>
      <c r="BH56" s="26">
        <f t="shared" ref="BH56:BH119" ca="1" si="60">IF($B55&gt;=BG55,1,0)</f>
        <v>1</v>
      </c>
      <c r="BI56" s="23">
        <f t="shared" ref="BI56:BI119" ca="1" si="61">IF(BH56=1,$D56,-$D56)</f>
        <v>-4.9036272122663038E-2</v>
      </c>
      <c r="BJ56" s="27">
        <f t="shared" ref="BJ56:BJ119" ca="1" si="62">BJ55*(1+BI56)</f>
        <v>0.98344660612965218</v>
      </c>
      <c r="BK56" s="27">
        <f t="shared" ca="1" si="19"/>
        <v>-4.9036272122663038E-2</v>
      </c>
      <c r="BL56" s="43">
        <f t="shared" ca="1" si="20"/>
        <v>0</v>
      </c>
      <c r="BM56" s="25">
        <f t="shared" ca="1" si="33"/>
        <v>139.18185400000002</v>
      </c>
      <c r="BN56" s="26">
        <f t="shared" ref="BN56:BN119" ca="1" si="63">IF($B55&gt;=BM55,1+BN55,0)</f>
        <v>2</v>
      </c>
      <c r="BO56" s="23">
        <f t="shared" ref="BO56:BO119" ca="1" si="64">IF(BN56&gt;=2,$D56,$C56)</f>
        <v>-4.9036272122663038E-2</v>
      </c>
      <c r="BP56" s="27">
        <f t="shared" ref="BP56:BP119" ca="1" si="65">BP55*(1+BO56)</f>
        <v>0.95426784659835417</v>
      </c>
      <c r="BQ56" s="27">
        <f t="shared" ca="1" si="21"/>
        <v>-4.9036272122663038E-2</v>
      </c>
      <c r="BR56" s="43">
        <f t="shared" ca="1" si="22"/>
        <v>0</v>
      </c>
      <c r="BS56" s="25">
        <f t="shared" ca="1" si="34"/>
        <v>139.18185400000002</v>
      </c>
      <c r="BT56" s="26">
        <f t="shared" ref="BT56:BT119" ca="1" si="66">IF(BT55=0,IF($B55&gt;=1.1*BS55,1,0),IF($B55&gt;=BS55,1,0))</f>
        <v>1</v>
      </c>
      <c r="BU56" s="23">
        <f t="shared" ref="BU56:BU119" ca="1" si="67">IF(BT56=1,$D56,$C56)</f>
        <v>-4.9036272122663038E-2</v>
      </c>
      <c r="BV56" s="27">
        <f t="shared" ref="BV56:BV119" ca="1" si="68">BV55*(1+BU56)</f>
        <v>0.98344660612965218</v>
      </c>
      <c r="BW56" s="27">
        <f t="shared" ca="1" si="23"/>
        <v>-4.9036272122663038E-2</v>
      </c>
      <c r="BX56" s="43">
        <f t="shared" ca="1" si="24"/>
        <v>0</v>
      </c>
      <c r="BY56" s="47"/>
      <c r="BZ56" s="47"/>
    </row>
    <row r="57" spans="1:78" x14ac:dyDescent="0.2">
      <c r="A57" s="30">
        <v>26754</v>
      </c>
      <c r="B57" s="34">
        <v>147.70796000000001</v>
      </c>
      <c r="C57" s="23">
        <v>3.4825160289155832E-3</v>
      </c>
      <c r="D57" s="24">
        <f t="shared" ca="1" si="0"/>
        <v>-3.4472570334098118E-2</v>
      </c>
      <c r="E57" s="25" t="e">
        <f>#N/A</f>
        <v>#N/A</v>
      </c>
      <c r="F57" s="26">
        <v>1</v>
      </c>
      <c r="G57" s="23">
        <f t="shared" ca="1" si="35"/>
        <v>-3.4472570334098118E-2</v>
      </c>
      <c r="H57" s="27">
        <f t="shared" ca="1" si="36"/>
        <v>0.94954467383001762</v>
      </c>
      <c r="I57" s="27">
        <f t="shared" ca="1" si="1"/>
        <v>-8.181843611709072E-2</v>
      </c>
      <c r="J57" s="43">
        <f t="shared" ca="1" si="2"/>
        <v>0</v>
      </c>
      <c r="K57" s="25" t="e">
        <f>#N/A</f>
        <v>#N/A</v>
      </c>
      <c r="L57" s="26">
        <v>0</v>
      </c>
      <c r="M57" s="23">
        <f t="shared" ca="1" si="37"/>
        <v>3.4825160289155832E-3</v>
      </c>
      <c r="N57" s="27">
        <f t="shared" ca="1" si="38"/>
        <v>1.0104516641789396</v>
      </c>
      <c r="O57" s="27">
        <f t="shared" ca="1" si="3"/>
        <v>0</v>
      </c>
      <c r="P57" s="43">
        <f t="shared" ca="1" si="4"/>
        <v>0</v>
      </c>
      <c r="Q57" s="25">
        <f t="shared" ca="1" si="25"/>
        <v>142.455152</v>
      </c>
      <c r="R57" s="26">
        <f t="shared" ca="1" si="39"/>
        <v>1</v>
      </c>
      <c r="S57" s="23">
        <f t="shared" ca="1" si="40"/>
        <v>-3.4472570334098118E-2</v>
      </c>
      <c r="T57" s="27">
        <f t="shared" ca="1" si="41"/>
        <v>0.94954467383001762</v>
      </c>
      <c r="U57" s="27">
        <f t="shared" ca="1" si="5"/>
        <v>-8.181843611709072E-2</v>
      </c>
      <c r="V57" s="43">
        <f t="shared" ca="1" si="6"/>
        <v>0</v>
      </c>
      <c r="W57" s="25">
        <f t="shared" ca="1" si="26"/>
        <v>153.85323</v>
      </c>
      <c r="X57" s="26">
        <f t="shared" ca="1" si="42"/>
        <v>0</v>
      </c>
      <c r="Y57" s="23">
        <f t="shared" ca="1" si="43"/>
        <v>3.4825160289155832E-3</v>
      </c>
      <c r="Z57" s="27">
        <f t="shared" ca="1" si="44"/>
        <v>0.98687147469908132</v>
      </c>
      <c r="AA57" s="27">
        <f t="shared" ca="1" si="7"/>
        <v>-4.5724525697412921E-2</v>
      </c>
      <c r="AB57" s="43">
        <f t="shared" ca="1" si="8"/>
        <v>0</v>
      </c>
      <c r="AC57" s="25">
        <f t="shared" ca="1" si="27"/>
        <v>152.27461600000001</v>
      </c>
      <c r="AD57" s="26">
        <f t="shared" ca="1" si="45"/>
        <v>1</v>
      </c>
      <c r="AE57" s="23">
        <f t="shared" ca="1" si="46"/>
        <v>-3.4472570334098118E-2</v>
      </c>
      <c r="AF57" s="27">
        <f t="shared" ca="1" si="47"/>
        <v>0.94954467383001762</v>
      </c>
      <c r="AG57" s="27">
        <f t="shared" ca="1" si="9"/>
        <v>-8.181843611709072E-2</v>
      </c>
      <c r="AH57" s="43">
        <f t="shared" ca="1" si="10"/>
        <v>0</v>
      </c>
      <c r="AI57" s="25">
        <f t="shared" ca="1" si="28"/>
        <v>142.455152</v>
      </c>
      <c r="AJ57" s="26">
        <f t="shared" ca="1" si="48"/>
        <v>1</v>
      </c>
      <c r="AK57" s="23">
        <f t="shared" ca="1" si="49"/>
        <v>-3.4472570334098118E-2</v>
      </c>
      <c r="AL57" s="27">
        <f t="shared" ca="1" si="50"/>
        <v>0.94954467383001762</v>
      </c>
      <c r="AM57" s="27">
        <f t="shared" ca="1" si="11"/>
        <v>-8.181843611709072E-2</v>
      </c>
      <c r="AN57" s="43">
        <f t="shared" ca="1" si="12"/>
        <v>0</v>
      </c>
      <c r="AO57" s="25">
        <f t="shared" ca="1" si="29"/>
        <v>122.62317800000002</v>
      </c>
      <c r="AP57" s="26">
        <f t="shared" ca="1" si="51"/>
        <v>1</v>
      </c>
      <c r="AQ57" s="23">
        <f t="shared" ca="1" si="52"/>
        <v>-3.4472570334098118E-2</v>
      </c>
      <c r="AR57" s="27">
        <f t="shared" ca="1" si="53"/>
        <v>0.94954467383001762</v>
      </c>
      <c r="AS57" s="27">
        <f t="shared" ca="1" si="13"/>
        <v>-8.181843611709072E-2</v>
      </c>
      <c r="AT57" s="43">
        <f t="shared" ca="1" si="14"/>
        <v>0</v>
      </c>
      <c r="AU57" s="25">
        <f t="shared" ca="1" si="30"/>
        <v>142.455152</v>
      </c>
      <c r="AV57" s="34">
        <f t="shared" ca="1" si="54"/>
        <v>0.75</v>
      </c>
      <c r="AW57" s="23">
        <f t="shared" ca="1" si="55"/>
        <v>-2.4983798743344693E-2</v>
      </c>
      <c r="AX57" s="27">
        <f t="shared" ca="1" si="56"/>
        <v>0.95887637404728365</v>
      </c>
      <c r="AY57" s="27">
        <f t="shared" ca="1" si="15"/>
        <v>-7.2794958512171215E-2</v>
      </c>
      <c r="AZ57" s="43">
        <f t="shared" ca="1" si="16"/>
        <v>0</v>
      </c>
      <c r="BA57" s="25">
        <f t="shared" ca="1" si="31"/>
        <v>153.85323</v>
      </c>
      <c r="BB57" s="26">
        <f t="shared" ca="1" si="57"/>
        <v>0</v>
      </c>
      <c r="BC57" s="23">
        <f t="shared" ca="1" si="58"/>
        <v>3.4472570334098118E-2</v>
      </c>
      <c r="BD57" s="27">
        <f t="shared" ca="1" si="59"/>
        <v>1.0173485384292869</v>
      </c>
      <c r="BE57" s="27">
        <f t="shared" ca="1" si="17"/>
        <v>-1.6254108128235245E-2</v>
      </c>
      <c r="BF57" s="43">
        <f t="shared" ca="1" si="18"/>
        <v>0</v>
      </c>
      <c r="BG57" s="25">
        <f t="shared" ca="1" si="32"/>
        <v>142.455152</v>
      </c>
      <c r="BH57" s="26">
        <f t="shared" ca="1" si="60"/>
        <v>1</v>
      </c>
      <c r="BI57" s="23">
        <f t="shared" ca="1" si="61"/>
        <v>-3.4472570334098118E-2</v>
      </c>
      <c r="BJ57" s="27">
        <f t="shared" ca="1" si="62"/>
        <v>0.94954467383001762</v>
      </c>
      <c r="BK57" s="27">
        <f t="shared" ca="1" si="19"/>
        <v>-8.181843611709072E-2</v>
      </c>
      <c r="BL57" s="43">
        <f t="shared" ca="1" si="20"/>
        <v>0</v>
      </c>
      <c r="BM57" s="25">
        <f t="shared" ca="1" si="33"/>
        <v>142.455152</v>
      </c>
      <c r="BN57" s="26">
        <f t="shared" ca="1" si="63"/>
        <v>3</v>
      </c>
      <c r="BO57" s="23">
        <f t="shared" ca="1" si="64"/>
        <v>-3.4472570334098118E-2</v>
      </c>
      <c r="BP57" s="27">
        <f t="shared" ca="1" si="65"/>
        <v>0.92137178113892404</v>
      </c>
      <c r="BQ57" s="27">
        <f t="shared" ca="1" si="21"/>
        <v>-8.1818436117090609E-2</v>
      </c>
      <c r="BR57" s="43">
        <f t="shared" ca="1" si="22"/>
        <v>0</v>
      </c>
      <c r="BS57" s="25">
        <f t="shared" ca="1" si="34"/>
        <v>142.455152</v>
      </c>
      <c r="BT57" s="26">
        <f t="shared" ca="1" si="66"/>
        <v>1</v>
      </c>
      <c r="BU57" s="23">
        <f t="shared" ca="1" si="67"/>
        <v>-3.4472570334098118E-2</v>
      </c>
      <c r="BV57" s="27">
        <f t="shared" ca="1" si="68"/>
        <v>0.94954467383001762</v>
      </c>
      <c r="BW57" s="27">
        <f t="shared" ca="1" si="23"/>
        <v>-8.181843611709072E-2</v>
      </c>
      <c r="BX57" s="43">
        <f t="shared" ca="1" si="24"/>
        <v>0</v>
      </c>
      <c r="BY57" s="47"/>
      <c r="BZ57" s="47"/>
    </row>
    <row r="58" spans="1:78" x14ac:dyDescent="0.2">
      <c r="A58" s="30">
        <v>26784</v>
      </c>
      <c r="B58" s="34">
        <v>155.55986999999999</v>
      </c>
      <c r="C58" s="23">
        <v>3.0241880399000109E-3</v>
      </c>
      <c r="D58" s="24">
        <f t="shared" ca="1" si="0"/>
        <v>5.3158340281728611E-2</v>
      </c>
      <c r="E58" s="25" t="e">
        <f>#N/A</f>
        <v>#N/A</v>
      </c>
      <c r="F58" s="26">
        <v>1</v>
      </c>
      <c r="G58" s="23">
        <f t="shared" ca="1" si="35"/>
        <v>5.3158340281728611E-2</v>
      </c>
      <c r="H58" s="27">
        <f t="shared" ca="1" si="36"/>
        <v>1.0000208927141767</v>
      </c>
      <c r="I58" s="27">
        <f t="shared" ca="1" si="1"/>
        <v>-3.3009428103793259E-2</v>
      </c>
      <c r="J58" s="43">
        <f t="shared" ca="1" si="2"/>
        <v>0</v>
      </c>
      <c r="K58" s="25" t="e">
        <f>#N/A</f>
        <v>#N/A</v>
      </c>
      <c r="L58" s="26">
        <v>0</v>
      </c>
      <c r="M58" s="23">
        <f t="shared" ca="1" si="37"/>
        <v>3.0241880399000109E-3</v>
      </c>
      <c r="N58" s="27">
        <f t="shared" ca="1" si="38"/>
        <v>1.0135074600166467</v>
      </c>
      <c r="O58" s="27">
        <f t="shared" ca="1" si="3"/>
        <v>0</v>
      </c>
      <c r="P58" s="43">
        <f t="shared" ca="1" si="4"/>
        <v>0</v>
      </c>
      <c r="Q58" s="25">
        <f t="shared" ca="1" si="25"/>
        <v>145.65566099999998</v>
      </c>
      <c r="R58" s="26">
        <f t="shared" ca="1" si="39"/>
        <v>1</v>
      </c>
      <c r="S58" s="23">
        <f t="shared" ca="1" si="40"/>
        <v>5.3158340281728611E-2</v>
      </c>
      <c r="T58" s="27">
        <f t="shared" ca="1" si="41"/>
        <v>1.0000208927141767</v>
      </c>
      <c r="U58" s="27">
        <f t="shared" ca="1" si="5"/>
        <v>-3.3009428103793259E-2</v>
      </c>
      <c r="V58" s="43">
        <f t="shared" ca="1" si="6"/>
        <v>0</v>
      </c>
      <c r="W58" s="25">
        <f t="shared" ca="1" si="26"/>
        <v>152.08315333333334</v>
      </c>
      <c r="X58" s="26">
        <f t="shared" ca="1" si="42"/>
        <v>0</v>
      </c>
      <c r="Y58" s="23">
        <f t="shared" ca="1" si="43"/>
        <v>3.0241880399000109E-3</v>
      </c>
      <c r="Z58" s="27">
        <f t="shared" ca="1" si="44"/>
        <v>0.98985595960978479</v>
      </c>
      <c r="AA58" s="27">
        <f t="shared" ca="1" si="7"/>
        <v>-4.2838617221257147E-2</v>
      </c>
      <c r="AB58" s="43">
        <f t="shared" ca="1" si="8"/>
        <v>0</v>
      </c>
      <c r="AC58" s="25">
        <f t="shared" ca="1" si="27"/>
        <v>154.53523600000003</v>
      </c>
      <c r="AD58" s="26">
        <f t="shared" ca="1" si="45"/>
        <v>0</v>
      </c>
      <c r="AE58" s="23">
        <f t="shared" ca="1" si="46"/>
        <v>3.0241880399000109E-3</v>
      </c>
      <c r="AF58" s="27">
        <f t="shared" ca="1" si="47"/>
        <v>0.95241627547596508</v>
      </c>
      <c r="AG58" s="27">
        <f t="shared" ca="1" si="9"/>
        <v>-7.9041682413139358E-2</v>
      </c>
      <c r="AH58" s="43">
        <f t="shared" ca="1" si="10"/>
        <v>0</v>
      </c>
      <c r="AI58" s="25">
        <f t="shared" ca="1" si="28"/>
        <v>145.65566099999998</v>
      </c>
      <c r="AJ58" s="26">
        <f t="shared" ca="1" si="48"/>
        <v>1</v>
      </c>
      <c r="AK58" s="23">
        <f t="shared" ca="1" si="49"/>
        <v>5.3158340281728611E-2</v>
      </c>
      <c r="AL58" s="27">
        <f t="shared" ca="1" si="50"/>
        <v>1.0000208927141767</v>
      </c>
      <c r="AM58" s="27">
        <f t="shared" ca="1" si="11"/>
        <v>-3.3009428103793259E-2</v>
      </c>
      <c r="AN58" s="43">
        <f t="shared" ca="1" si="12"/>
        <v>0</v>
      </c>
      <c r="AO58" s="25">
        <f t="shared" ca="1" si="29"/>
        <v>126.00920550000004</v>
      </c>
      <c r="AP58" s="26">
        <f t="shared" ca="1" si="51"/>
        <v>1</v>
      </c>
      <c r="AQ58" s="23">
        <f t="shared" ca="1" si="52"/>
        <v>5.3158340281728611E-2</v>
      </c>
      <c r="AR58" s="27">
        <f t="shared" ca="1" si="53"/>
        <v>1.0000208927141767</v>
      </c>
      <c r="AS58" s="27">
        <f t="shared" ca="1" si="13"/>
        <v>-3.3009428103793259E-2</v>
      </c>
      <c r="AT58" s="43">
        <f t="shared" ca="1" si="14"/>
        <v>0</v>
      </c>
      <c r="AU58" s="25">
        <f t="shared" ca="1" si="30"/>
        <v>145.65566099999998</v>
      </c>
      <c r="AV58" s="34">
        <f t="shared" ca="1" si="54"/>
        <v>0.5</v>
      </c>
      <c r="AW58" s="23">
        <f t="shared" ca="1" si="55"/>
        <v>2.8091264160814311E-2</v>
      </c>
      <c r="AX58" s="27">
        <f t="shared" ca="1" si="56"/>
        <v>0.98581242356820975</v>
      </c>
      <c r="AY58" s="27">
        <f t="shared" ca="1" si="15"/>
        <v>-4.6748596760497696E-2</v>
      </c>
      <c r="AZ58" s="43">
        <f t="shared" ca="1" si="16"/>
        <v>0</v>
      </c>
      <c r="BA58" s="25">
        <f t="shared" ca="1" si="31"/>
        <v>152.08315333333334</v>
      </c>
      <c r="BB58" s="26">
        <f t="shared" ca="1" si="57"/>
        <v>0</v>
      </c>
      <c r="BC58" s="23">
        <f t="shared" ca="1" si="58"/>
        <v>-5.3158340281728611E-2</v>
      </c>
      <c r="BD58" s="27">
        <f t="shared" ca="1" si="59"/>
        <v>0.96326797863834357</v>
      </c>
      <c r="BE58" s="27">
        <f t="shared" ca="1" si="17"/>
        <v>-6.8548406999107137E-2</v>
      </c>
      <c r="BF58" s="43">
        <f t="shared" ca="1" si="18"/>
        <v>0</v>
      </c>
      <c r="BG58" s="25">
        <f t="shared" ca="1" si="32"/>
        <v>145.65566099999998</v>
      </c>
      <c r="BH58" s="26">
        <f t="shared" ca="1" si="60"/>
        <v>1</v>
      </c>
      <c r="BI58" s="23">
        <f t="shared" ca="1" si="61"/>
        <v>5.3158340281728611E-2</v>
      </c>
      <c r="BJ58" s="27">
        <f t="shared" ca="1" si="62"/>
        <v>1.0000208927141767</v>
      </c>
      <c r="BK58" s="27">
        <f t="shared" ca="1" si="19"/>
        <v>-3.3009428103793259E-2</v>
      </c>
      <c r="BL58" s="43">
        <f t="shared" ca="1" si="20"/>
        <v>0</v>
      </c>
      <c r="BM58" s="25">
        <f t="shared" ca="1" si="33"/>
        <v>145.65566099999998</v>
      </c>
      <c r="BN58" s="26">
        <f t="shared" ca="1" si="63"/>
        <v>4</v>
      </c>
      <c r="BO58" s="23">
        <f t="shared" ca="1" si="64"/>
        <v>5.3158340281728611E-2</v>
      </c>
      <c r="BP58" s="27">
        <f t="shared" ca="1" si="65"/>
        <v>0.97035037580668937</v>
      </c>
      <c r="BQ58" s="27">
        <f t="shared" ca="1" si="21"/>
        <v>-3.3009428103793148E-2</v>
      </c>
      <c r="BR58" s="43">
        <f t="shared" ca="1" si="22"/>
        <v>0</v>
      </c>
      <c r="BS58" s="25">
        <f t="shared" ca="1" si="34"/>
        <v>145.65566099999998</v>
      </c>
      <c r="BT58" s="26">
        <f t="shared" ca="1" si="66"/>
        <v>1</v>
      </c>
      <c r="BU58" s="23">
        <f t="shared" ca="1" si="67"/>
        <v>5.3158340281728611E-2</v>
      </c>
      <c r="BV58" s="27">
        <f t="shared" ca="1" si="68"/>
        <v>1.0000208927141767</v>
      </c>
      <c r="BW58" s="27">
        <f t="shared" ca="1" si="23"/>
        <v>-3.3009428103793259E-2</v>
      </c>
      <c r="BX58" s="43">
        <f t="shared" ca="1" si="24"/>
        <v>0</v>
      </c>
      <c r="BY58" s="47"/>
      <c r="BZ58" s="47"/>
    </row>
    <row r="59" spans="1:78" x14ac:dyDescent="0.2">
      <c r="A59" s="30">
        <v>26815</v>
      </c>
      <c r="B59" s="34">
        <v>185.18778</v>
      </c>
      <c r="C59" s="23">
        <v>2.4175933636538804E-3</v>
      </c>
      <c r="D59" s="24">
        <f t="shared" ca="1" si="0"/>
        <v>0.19045985317421521</v>
      </c>
      <c r="E59" s="25" t="e">
        <f>#N/A</f>
        <v>#N/A</v>
      </c>
      <c r="F59" s="26">
        <v>1</v>
      </c>
      <c r="G59" s="23">
        <f t="shared" ca="1" si="35"/>
        <v>0.19045985317421521</v>
      </c>
      <c r="H59" s="27">
        <f t="shared" ca="1" si="36"/>
        <v>1.1904847251116664</v>
      </c>
      <c r="I59" s="27">
        <f t="shared" ca="1" si="1"/>
        <v>0</v>
      </c>
      <c r="J59" s="43">
        <f t="shared" ca="1" si="2"/>
        <v>0</v>
      </c>
      <c r="K59" s="25" t="e">
        <f>#N/A</f>
        <v>#N/A</v>
      </c>
      <c r="L59" s="26">
        <v>0</v>
      </c>
      <c r="M59" s="23">
        <f t="shared" ca="1" si="37"/>
        <v>2.4175933636538804E-3</v>
      </c>
      <c r="N59" s="27">
        <f t="shared" ca="1" si="38"/>
        <v>1.0159577089259966</v>
      </c>
      <c r="O59" s="27">
        <f t="shared" ca="1" si="3"/>
        <v>0</v>
      </c>
      <c r="P59" s="43">
        <f t="shared" ca="1" si="4"/>
        <v>0</v>
      </c>
      <c r="Q59" s="25">
        <f t="shared" ca="1" si="25"/>
        <v>151.647041</v>
      </c>
      <c r="R59" s="26">
        <f t="shared" ca="1" si="39"/>
        <v>1</v>
      </c>
      <c r="S59" s="23">
        <f t="shared" ca="1" si="40"/>
        <v>0.19045985317421521</v>
      </c>
      <c r="T59" s="27">
        <f t="shared" ca="1" si="41"/>
        <v>1.1904847251116664</v>
      </c>
      <c r="U59" s="27">
        <f t="shared" ca="1" si="5"/>
        <v>0</v>
      </c>
      <c r="V59" s="43">
        <f t="shared" ca="1" si="6"/>
        <v>0</v>
      </c>
      <c r="W59" s="25">
        <f t="shared" ca="1" si="26"/>
        <v>162.81853666666666</v>
      </c>
      <c r="X59" s="26">
        <f t="shared" ca="1" si="42"/>
        <v>1</v>
      </c>
      <c r="Y59" s="23">
        <f t="shared" ca="1" si="43"/>
        <v>0.19045985317421521</v>
      </c>
      <c r="Z59" s="27">
        <f t="shared" ca="1" si="44"/>
        <v>1.1783837803406862</v>
      </c>
      <c r="AA59" s="27">
        <f t="shared" ca="1" si="7"/>
        <v>0</v>
      </c>
      <c r="AB59" s="43">
        <f t="shared" ca="1" si="8"/>
        <v>0</v>
      </c>
      <c r="AC59" s="25">
        <f t="shared" ca="1" si="27"/>
        <v>160.461468</v>
      </c>
      <c r="AD59" s="26">
        <f t="shared" ca="1" si="45"/>
        <v>1</v>
      </c>
      <c r="AE59" s="23">
        <f t="shared" ca="1" si="46"/>
        <v>0.19045985317421521</v>
      </c>
      <c r="AF59" s="27">
        <f t="shared" ca="1" si="47"/>
        <v>1.1338133394638503</v>
      </c>
      <c r="AG59" s="27">
        <f t="shared" ca="1" si="9"/>
        <v>0</v>
      </c>
      <c r="AH59" s="43">
        <f t="shared" ca="1" si="10"/>
        <v>0</v>
      </c>
      <c r="AI59" s="25">
        <f t="shared" ca="1" si="28"/>
        <v>151.647041</v>
      </c>
      <c r="AJ59" s="26">
        <f t="shared" ca="1" si="48"/>
        <v>1</v>
      </c>
      <c r="AK59" s="23">
        <f t="shared" ca="1" si="49"/>
        <v>0.19045985317421521</v>
      </c>
      <c r="AL59" s="27">
        <f t="shared" ca="1" si="50"/>
        <v>1.1904847251116664</v>
      </c>
      <c r="AM59" s="27">
        <f t="shared" ca="1" si="11"/>
        <v>0</v>
      </c>
      <c r="AN59" s="43">
        <f t="shared" ca="1" si="12"/>
        <v>0</v>
      </c>
      <c r="AO59" s="25">
        <f t="shared" ca="1" si="29"/>
        <v>130.81497500000003</v>
      </c>
      <c r="AP59" s="26">
        <f t="shared" ca="1" si="51"/>
        <v>1</v>
      </c>
      <c r="AQ59" s="23">
        <f t="shared" ca="1" si="52"/>
        <v>0.19045985317421521</v>
      </c>
      <c r="AR59" s="27">
        <f t="shared" ca="1" si="53"/>
        <v>1.1904847251116664</v>
      </c>
      <c r="AS59" s="27">
        <f t="shared" ca="1" si="13"/>
        <v>0</v>
      </c>
      <c r="AT59" s="43">
        <f t="shared" ca="1" si="14"/>
        <v>0</v>
      </c>
      <c r="AU59" s="25">
        <f t="shared" ca="1" si="30"/>
        <v>151.647041</v>
      </c>
      <c r="AV59" s="34">
        <f t="shared" ca="1" si="54"/>
        <v>1</v>
      </c>
      <c r="AW59" s="23">
        <f t="shared" ca="1" si="55"/>
        <v>0.19045985317421521</v>
      </c>
      <c r="AX59" s="27">
        <f t="shared" ca="1" si="56"/>
        <v>1.1735701130183283</v>
      </c>
      <c r="AY59" s="27">
        <f t="shared" ca="1" si="15"/>
        <v>0</v>
      </c>
      <c r="AZ59" s="43">
        <f t="shared" ca="1" si="16"/>
        <v>0</v>
      </c>
      <c r="BA59" s="25">
        <f t="shared" ca="1" si="31"/>
        <v>162.81853666666666</v>
      </c>
      <c r="BB59" s="26">
        <f t="shared" ca="1" si="57"/>
        <v>1</v>
      </c>
      <c r="BC59" s="23">
        <f t="shared" ca="1" si="58"/>
        <v>0.19045985317421521</v>
      </c>
      <c r="BD59" s="27">
        <f t="shared" ca="1" si="59"/>
        <v>1.1467318564172255</v>
      </c>
      <c r="BE59" s="27">
        <f t="shared" ca="1" si="17"/>
        <v>0</v>
      </c>
      <c r="BF59" s="43">
        <f t="shared" ca="1" si="18"/>
        <v>0</v>
      </c>
      <c r="BG59" s="25">
        <f t="shared" ca="1" si="32"/>
        <v>151.647041</v>
      </c>
      <c r="BH59" s="26">
        <f t="shared" ca="1" si="60"/>
        <v>1</v>
      </c>
      <c r="BI59" s="23">
        <f t="shared" ca="1" si="61"/>
        <v>0.19045985317421521</v>
      </c>
      <c r="BJ59" s="27">
        <f t="shared" ca="1" si="62"/>
        <v>1.1904847251116664</v>
      </c>
      <c r="BK59" s="27">
        <f t="shared" ca="1" si="19"/>
        <v>0</v>
      </c>
      <c r="BL59" s="43">
        <f t="shared" ca="1" si="20"/>
        <v>0</v>
      </c>
      <c r="BM59" s="25">
        <f t="shared" ca="1" si="33"/>
        <v>151.647041</v>
      </c>
      <c r="BN59" s="26">
        <f t="shared" ca="1" si="63"/>
        <v>5</v>
      </c>
      <c r="BO59" s="23">
        <f t="shared" ca="1" si="64"/>
        <v>0.19045985317421521</v>
      </c>
      <c r="BP59" s="27">
        <f t="shared" ca="1" si="65"/>
        <v>1.155163165910376</v>
      </c>
      <c r="BQ59" s="27">
        <f t="shared" ca="1" si="21"/>
        <v>0</v>
      </c>
      <c r="BR59" s="43">
        <f t="shared" ca="1" si="22"/>
        <v>0</v>
      </c>
      <c r="BS59" s="25">
        <f t="shared" ca="1" si="34"/>
        <v>151.647041</v>
      </c>
      <c r="BT59" s="26">
        <f t="shared" ca="1" si="66"/>
        <v>1</v>
      </c>
      <c r="BU59" s="23">
        <f t="shared" ca="1" si="67"/>
        <v>0.19045985317421521</v>
      </c>
      <c r="BV59" s="27">
        <f t="shared" ca="1" si="68"/>
        <v>1.1904847251116664</v>
      </c>
      <c r="BW59" s="27">
        <f t="shared" ca="1" si="23"/>
        <v>0</v>
      </c>
      <c r="BX59" s="43">
        <f t="shared" ca="1" si="24"/>
        <v>0</v>
      </c>
      <c r="BY59" s="47"/>
      <c r="BZ59" s="47"/>
    </row>
    <row r="60" spans="1:78" x14ac:dyDescent="0.2">
      <c r="A60" s="30">
        <v>26845</v>
      </c>
      <c r="B60" s="34">
        <v>173.05788000000001</v>
      </c>
      <c r="C60" s="23">
        <v>2.1900923517390591E-3</v>
      </c>
      <c r="D60" s="24">
        <f t="shared" ca="1" si="0"/>
        <v>-6.5500542206402557E-2</v>
      </c>
      <c r="E60" s="25" t="e">
        <f>#N/A</f>
        <v>#N/A</v>
      </c>
      <c r="F60" s="26">
        <v>1</v>
      </c>
      <c r="G60" s="23">
        <f t="shared" ca="1" si="35"/>
        <v>-6.5500542206402557E-2</v>
      </c>
      <c r="H60" s="27">
        <f t="shared" ca="1" si="36"/>
        <v>1.1125073301284121</v>
      </c>
      <c r="I60" s="27">
        <f t="shared" ca="1" si="1"/>
        <v>-6.5500542206402557E-2</v>
      </c>
      <c r="J60" s="43">
        <f t="shared" ca="1" si="2"/>
        <v>0</v>
      </c>
      <c r="K60" s="25" t="e">
        <f>#N/A</f>
        <v>#N/A</v>
      </c>
      <c r="L60" s="26">
        <v>0</v>
      </c>
      <c r="M60" s="23">
        <f t="shared" ca="1" si="37"/>
        <v>2.1900923517390591E-3</v>
      </c>
      <c r="N60" s="27">
        <f t="shared" ca="1" si="38"/>
        <v>1.0181827501340057</v>
      </c>
      <c r="O60" s="27">
        <f t="shared" ca="1" si="3"/>
        <v>0</v>
      </c>
      <c r="P60" s="43">
        <f t="shared" ca="1" si="4"/>
        <v>0</v>
      </c>
      <c r="Q60" s="25">
        <f t="shared" ca="1" si="25"/>
        <v>155.66722800000002</v>
      </c>
      <c r="R60" s="26">
        <f t="shared" ca="1" si="39"/>
        <v>1</v>
      </c>
      <c r="S60" s="23">
        <f t="shared" ca="1" si="40"/>
        <v>-6.5500542206402557E-2</v>
      </c>
      <c r="T60" s="27">
        <f t="shared" ca="1" si="41"/>
        <v>1.1125073301284121</v>
      </c>
      <c r="U60" s="27">
        <f t="shared" ca="1" si="5"/>
        <v>-6.5500542206402557E-2</v>
      </c>
      <c r="V60" s="43">
        <f t="shared" ca="1" si="6"/>
        <v>0</v>
      </c>
      <c r="W60" s="25">
        <f t="shared" ca="1" si="26"/>
        <v>171.26851000000002</v>
      </c>
      <c r="X60" s="26">
        <f t="shared" ca="1" si="42"/>
        <v>1</v>
      </c>
      <c r="Y60" s="23">
        <f t="shared" ca="1" si="43"/>
        <v>-6.5500542206402557E-2</v>
      </c>
      <c r="Z60" s="27">
        <f t="shared" ca="1" si="44"/>
        <v>1.101199003801141</v>
      </c>
      <c r="AA60" s="27">
        <f t="shared" ca="1" si="7"/>
        <v>-6.5500542206402446E-2</v>
      </c>
      <c r="AB60" s="43">
        <f t="shared" ca="1" si="8"/>
        <v>0</v>
      </c>
      <c r="AC60" s="25">
        <f t="shared" ca="1" si="27"/>
        <v>162.899024</v>
      </c>
      <c r="AD60" s="26">
        <f t="shared" ca="1" si="45"/>
        <v>1</v>
      </c>
      <c r="AE60" s="23">
        <f t="shared" ca="1" si="46"/>
        <v>-6.5500542206402557E-2</v>
      </c>
      <c r="AF60" s="27">
        <f t="shared" ca="1" si="47"/>
        <v>1.0595479509681163</v>
      </c>
      <c r="AG60" s="27">
        <f t="shared" ca="1" si="9"/>
        <v>-6.5500542206402446E-2</v>
      </c>
      <c r="AH60" s="43">
        <f t="shared" ca="1" si="10"/>
        <v>0</v>
      </c>
      <c r="AI60" s="25">
        <f t="shared" ca="1" si="28"/>
        <v>155.66722800000002</v>
      </c>
      <c r="AJ60" s="26">
        <f t="shared" ca="1" si="48"/>
        <v>1</v>
      </c>
      <c r="AK60" s="23">
        <f t="shared" ca="1" si="49"/>
        <v>-6.5500542206402557E-2</v>
      </c>
      <c r="AL60" s="27">
        <f t="shared" ca="1" si="50"/>
        <v>1.1125073301284121</v>
      </c>
      <c r="AM60" s="27">
        <f t="shared" ca="1" si="11"/>
        <v>-6.5500542206402557E-2</v>
      </c>
      <c r="AN60" s="43">
        <f t="shared" ca="1" si="12"/>
        <v>0</v>
      </c>
      <c r="AO60" s="25">
        <f t="shared" ca="1" si="29"/>
        <v>134.79492500000001</v>
      </c>
      <c r="AP60" s="26">
        <f t="shared" ca="1" si="51"/>
        <v>1</v>
      </c>
      <c r="AQ60" s="23">
        <f t="shared" ca="1" si="52"/>
        <v>-6.5500542206402557E-2</v>
      </c>
      <c r="AR60" s="27">
        <f t="shared" ca="1" si="53"/>
        <v>1.1125073301284121</v>
      </c>
      <c r="AS60" s="27">
        <f t="shared" ca="1" si="13"/>
        <v>-6.5500542206402557E-2</v>
      </c>
      <c r="AT60" s="43">
        <f t="shared" ca="1" si="14"/>
        <v>0</v>
      </c>
      <c r="AU60" s="25">
        <f t="shared" ca="1" si="30"/>
        <v>155.66722800000002</v>
      </c>
      <c r="AV60" s="34">
        <f t="shared" ca="1" si="54"/>
        <v>1</v>
      </c>
      <c r="AW60" s="23">
        <f t="shared" ca="1" si="55"/>
        <v>-6.5500542206402557E-2</v>
      </c>
      <c r="AX60" s="27">
        <f t="shared" ca="1" si="56"/>
        <v>1.0967006342983987</v>
      </c>
      <c r="AY60" s="27">
        <f t="shared" ca="1" si="15"/>
        <v>-6.5500542206402446E-2</v>
      </c>
      <c r="AZ60" s="43">
        <f t="shared" ca="1" si="16"/>
        <v>0</v>
      </c>
      <c r="BA60" s="25">
        <f t="shared" ca="1" si="31"/>
        <v>171.26851000000002</v>
      </c>
      <c r="BB60" s="26">
        <f t="shared" ca="1" si="57"/>
        <v>1</v>
      </c>
      <c r="BC60" s="23">
        <f t="shared" ca="1" si="58"/>
        <v>-6.5500542206402557E-2</v>
      </c>
      <c r="BD60" s="27">
        <f t="shared" ca="1" si="59"/>
        <v>1.0716202980565428</v>
      </c>
      <c r="BE60" s="27">
        <f t="shared" ca="1" si="17"/>
        <v>-6.5500542206402446E-2</v>
      </c>
      <c r="BF60" s="43">
        <f t="shared" ca="1" si="18"/>
        <v>0</v>
      </c>
      <c r="BG60" s="25">
        <f t="shared" ca="1" si="32"/>
        <v>155.66722800000002</v>
      </c>
      <c r="BH60" s="26">
        <f t="shared" ca="1" si="60"/>
        <v>1</v>
      </c>
      <c r="BI60" s="23">
        <f t="shared" ca="1" si="61"/>
        <v>-6.5500542206402557E-2</v>
      </c>
      <c r="BJ60" s="27">
        <f t="shared" ca="1" si="62"/>
        <v>1.1125073301284121</v>
      </c>
      <c r="BK60" s="27">
        <f t="shared" ca="1" si="19"/>
        <v>-6.5500542206402557E-2</v>
      </c>
      <c r="BL60" s="43">
        <f t="shared" ca="1" si="20"/>
        <v>0</v>
      </c>
      <c r="BM60" s="25">
        <f t="shared" ca="1" si="33"/>
        <v>155.66722800000002</v>
      </c>
      <c r="BN60" s="26">
        <f t="shared" ca="1" si="63"/>
        <v>6</v>
      </c>
      <c r="BO60" s="23">
        <f t="shared" ca="1" si="64"/>
        <v>-6.5500542206402557E-2</v>
      </c>
      <c r="BP60" s="27">
        <f t="shared" ca="1" si="65"/>
        <v>1.0794993522063818</v>
      </c>
      <c r="BQ60" s="27">
        <f t="shared" ca="1" si="21"/>
        <v>-6.5500542206402557E-2</v>
      </c>
      <c r="BR60" s="43">
        <f t="shared" ca="1" si="22"/>
        <v>0</v>
      </c>
      <c r="BS60" s="25">
        <f t="shared" ca="1" si="34"/>
        <v>155.66722800000002</v>
      </c>
      <c r="BT60" s="26">
        <f t="shared" ca="1" si="66"/>
        <v>1</v>
      </c>
      <c r="BU60" s="23">
        <f t="shared" ca="1" si="67"/>
        <v>-6.5500542206402557E-2</v>
      </c>
      <c r="BV60" s="27">
        <f t="shared" ca="1" si="68"/>
        <v>1.1125073301284121</v>
      </c>
      <c r="BW60" s="27">
        <f t="shared" ca="1" si="23"/>
        <v>-6.5500542206402557E-2</v>
      </c>
      <c r="BX60" s="43">
        <f t="shared" ca="1" si="24"/>
        <v>0</v>
      </c>
      <c r="BY60" s="47"/>
      <c r="BZ60" s="47"/>
    </row>
    <row r="61" spans="1:78" x14ac:dyDescent="0.2">
      <c r="A61" s="30">
        <v>26876</v>
      </c>
      <c r="B61" s="34">
        <v>217.88570000000001</v>
      </c>
      <c r="C61" s="23">
        <v>2.141268142185293E-3</v>
      </c>
      <c r="D61" s="24">
        <f t="shared" ca="1" si="0"/>
        <v>0.25903368283489892</v>
      </c>
      <c r="E61" s="25" t="e">
        <f>#N/A</f>
        <v>#N/A</v>
      </c>
      <c r="F61" s="26">
        <v>1</v>
      </c>
      <c r="G61" s="23">
        <f t="shared" ca="1" si="35"/>
        <v>0.25903368283489892</v>
      </c>
      <c r="H61" s="27">
        <f t="shared" ca="1" si="36"/>
        <v>1.4006842010323954</v>
      </c>
      <c r="I61" s="27">
        <f t="shared" ca="1" si="1"/>
        <v>0</v>
      </c>
      <c r="J61" s="43">
        <f t="shared" ca="1" si="2"/>
        <v>0</v>
      </c>
      <c r="K61" s="25" t="e">
        <f>#N/A</f>
        <v>#N/A</v>
      </c>
      <c r="L61" s="26">
        <v>0</v>
      </c>
      <c r="M61" s="23">
        <f t="shared" ca="1" si="37"/>
        <v>2.141268142185293E-3</v>
      </c>
      <c r="N61" s="27">
        <f t="shared" ca="1" si="38"/>
        <v>1.0203629524197904</v>
      </c>
      <c r="O61" s="27">
        <f t="shared" ca="1" si="3"/>
        <v>0</v>
      </c>
      <c r="P61" s="43">
        <f t="shared" ca="1" si="4"/>
        <v>0</v>
      </c>
      <c r="Q61" s="25">
        <f t="shared" ca="1" si="25"/>
        <v>163.16459800000001</v>
      </c>
      <c r="R61" s="26">
        <f t="shared" ca="1" si="39"/>
        <v>1</v>
      </c>
      <c r="S61" s="23">
        <f t="shared" ca="1" si="40"/>
        <v>0.25903368283489892</v>
      </c>
      <c r="T61" s="27">
        <f t="shared" ca="1" si="41"/>
        <v>1.4006842010323954</v>
      </c>
      <c r="U61" s="27">
        <f t="shared" ca="1" si="5"/>
        <v>0</v>
      </c>
      <c r="V61" s="43">
        <f t="shared" ca="1" si="6"/>
        <v>0</v>
      </c>
      <c r="W61" s="25">
        <f t="shared" ca="1" si="26"/>
        <v>192.0437866666667</v>
      </c>
      <c r="X61" s="26">
        <f t="shared" ca="1" si="42"/>
        <v>1</v>
      </c>
      <c r="Y61" s="23">
        <f t="shared" ca="1" si="43"/>
        <v>0.25903368283489892</v>
      </c>
      <c r="Z61" s="27">
        <f t="shared" ca="1" si="44"/>
        <v>1.3864466372898725</v>
      </c>
      <c r="AA61" s="27">
        <f t="shared" ca="1" si="7"/>
        <v>0</v>
      </c>
      <c r="AB61" s="43">
        <f t="shared" ca="1" si="8"/>
        <v>0</v>
      </c>
      <c r="AC61" s="25">
        <f t="shared" ca="1" si="27"/>
        <v>175.87983800000001</v>
      </c>
      <c r="AD61" s="26">
        <f t="shared" ca="1" si="45"/>
        <v>1</v>
      </c>
      <c r="AE61" s="23">
        <f t="shared" ca="1" si="46"/>
        <v>0.25903368283489892</v>
      </c>
      <c r="AF61" s="27">
        <f t="shared" ca="1" si="47"/>
        <v>1.3340065588475583</v>
      </c>
      <c r="AG61" s="27">
        <f t="shared" ca="1" si="9"/>
        <v>0</v>
      </c>
      <c r="AH61" s="43">
        <f t="shared" ca="1" si="10"/>
        <v>0</v>
      </c>
      <c r="AI61" s="25">
        <f t="shared" ca="1" si="28"/>
        <v>163.16459800000001</v>
      </c>
      <c r="AJ61" s="26">
        <f t="shared" ca="1" si="48"/>
        <v>1</v>
      </c>
      <c r="AK61" s="23">
        <f t="shared" ca="1" si="49"/>
        <v>0.25903368283489892</v>
      </c>
      <c r="AL61" s="27">
        <f t="shared" ca="1" si="50"/>
        <v>1.4006842010323954</v>
      </c>
      <c r="AM61" s="27">
        <f t="shared" ca="1" si="11"/>
        <v>0</v>
      </c>
      <c r="AN61" s="43">
        <f t="shared" ca="1" si="12"/>
        <v>0</v>
      </c>
      <c r="AO61" s="25">
        <f t="shared" ca="1" si="29"/>
        <v>140.89092250000002</v>
      </c>
      <c r="AP61" s="26">
        <f t="shared" ca="1" si="51"/>
        <v>1</v>
      </c>
      <c r="AQ61" s="23">
        <f t="shared" ca="1" si="52"/>
        <v>0.25903368283489892</v>
      </c>
      <c r="AR61" s="27">
        <f t="shared" ca="1" si="53"/>
        <v>1.4006842010323954</v>
      </c>
      <c r="AS61" s="27">
        <f t="shared" ca="1" si="13"/>
        <v>0</v>
      </c>
      <c r="AT61" s="43">
        <f t="shared" ca="1" si="14"/>
        <v>0</v>
      </c>
      <c r="AU61" s="25">
        <f t="shared" ca="1" si="30"/>
        <v>163.16459800000001</v>
      </c>
      <c r="AV61" s="34">
        <f t="shared" ca="1" si="54"/>
        <v>1</v>
      </c>
      <c r="AW61" s="23">
        <f t="shared" ca="1" si="55"/>
        <v>0.25903368283489892</v>
      </c>
      <c r="AX61" s="27">
        <f t="shared" ca="1" si="56"/>
        <v>1.3807830385680826</v>
      </c>
      <c r="AY61" s="27">
        <f t="shared" ca="1" si="15"/>
        <v>0</v>
      </c>
      <c r="AZ61" s="43">
        <f t="shared" ca="1" si="16"/>
        <v>0</v>
      </c>
      <c r="BA61" s="25">
        <f t="shared" ca="1" si="31"/>
        <v>192.0437866666667</v>
      </c>
      <c r="BB61" s="26">
        <f t="shared" ca="1" si="57"/>
        <v>1</v>
      </c>
      <c r="BC61" s="23">
        <f t="shared" ca="1" si="58"/>
        <v>0.25903368283489892</v>
      </c>
      <c r="BD61" s="27">
        <f t="shared" ca="1" si="59"/>
        <v>1.3492060504627612</v>
      </c>
      <c r="BE61" s="27">
        <f t="shared" ca="1" si="17"/>
        <v>0</v>
      </c>
      <c r="BF61" s="43">
        <f t="shared" ca="1" si="18"/>
        <v>0</v>
      </c>
      <c r="BG61" s="25">
        <f t="shared" ca="1" si="32"/>
        <v>163.16459800000001</v>
      </c>
      <c r="BH61" s="26">
        <f t="shared" ca="1" si="60"/>
        <v>1</v>
      </c>
      <c r="BI61" s="23">
        <f t="shared" ca="1" si="61"/>
        <v>0.25903368283489892</v>
      </c>
      <c r="BJ61" s="27">
        <f t="shared" ca="1" si="62"/>
        <v>1.4006842010323954</v>
      </c>
      <c r="BK61" s="27">
        <f t="shared" ca="1" si="19"/>
        <v>0</v>
      </c>
      <c r="BL61" s="43">
        <f t="shared" ca="1" si="20"/>
        <v>0</v>
      </c>
      <c r="BM61" s="25">
        <f t="shared" ca="1" si="33"/>
        <v>163.16459800000001</v>
      </c>
      <c r="BN61" s="26">
        <f t="shared" ca="1" si="63"/>
        <v>7</v>
      </c>
      <c r="BO61" s="23">
        <f t="shared" ca="1" si="64"/>
        <v>0.25903368283489892</v>
      </c>
      <c r="BP61" s="27">
        <f t="shared" ca="1" si="65"/>
        <v>1.3591260450262885</v>
      </c>
      <c r="BQ61" s="27">
        <f t="shared" ca="1" si="21"/>
        <v>0</v>
      </c>
      <c r="BR61" s="43">
        <f t="shared" ca="1" si="22"/>
        <v>0</v>
      </c>
      <c r="BS61" s="25">
        <f t="shared" ca="1" si="34"/>
        <v>163.16459800000001</v>
      </c>
      <c r="BT61" s="26">
        <f t="shared" ca="1" si="66"/>
        <v>1</v>
      </c>
      <c r="BU61" s="23">
        <f t="shared" ca="1" si="67"/>
        <v>0.25903368283489892</v>
      </c>
      <c r="BV61" s="27">
        <f t="shared" ca="1" si="68"/>
        <v>1.4006842010323954</v>
      </c>
      <c r="BW61" s="27">
        <f t="shared" ca="1" si="23"/>
        <v>0</v>
      </c>
      <c r="BX61" s="43">
        <f t="shared" ca="1" si="24"/>
        <v>0</v>
      </c>
      <c r="BY61" s="47"/>
      <c r="BZ61" s="47"/>
    </row>
    <row r="62" spans="1:78" x14ac:dyDescent="0.2">
      <c r="A62" s="30">
        <v>26907</v>
      </c>
      <c r="B62" s="34">
        <v>223.60919999999999</v>
      </c>
      <c r="C62" s="23">
        <v>2.0353925068166134E-3</v>
      </c>
      <c r="D62" s="24">
        <f t="shared" ca="1" si="0"/>
        <v>2.6268359970388122E-2</v>
      </c>
      <c r="E62" s="25" t="e">
        <f>#N/A</f>
        <v>#N/A</v>
      </c>
      <c r="F62" s="26">
        <v>1</v>
      </c>
      <c r="G62" s="23">
        <f t="shared" ca="1" si="35"/>
        <v>2.6268359970388122E-2</v>
      </c>
      <c r="H62" s="27">
        <f t="shared" ca="1" si="36"/>
        <v>1.43747787782995</v>
      </c>
      <c r="I62" s="27">
        <f t="shared" ca="1" si="1"/>
        <v>0</v>
      </c>
      <c r="J62" s="43">
        <f t="shared" ca="1" si="2"/>
        <v>0</v>
      </c>
      <c r="K62" s="25" t="e">
        <f>#N/A</f>
        <v>#N/A</v>
      </c>
      <c r="L62" s="26">
        <v>0</v>
      </c>
      <c r="M62" s="23">
        <f t="shared" ca="1" si="37"/>
        <v>2.0353925068166134E-3</v>
      </c>
      <c r="N62" s="27">
        <f t="shared" ca="1" si="38"/>
        <v>1.0224397915273788</v>
      </c>
      <c r="O62" s="27">
        <f t="shared" ca="1" si="3"/>
        <v>0</v>
      </c>
      <c r="P62" s="43">
        <f t="shared" ca="1" si="4"/>
        <v>0</v>
      </c>
      <c r="Q62" s="25">
        <f t="shared" ca="1" si="25"/>
        <v>171.667351</v>
      </c>
      <c r="R62" s="26">
        <f t="shared" ca="1" si="39"/>
        <v>1</v>
      </c>
      <c r="S62" s="23">
        <f t="shared" ca="1" si="40"/>
        <v>2.6268359970388122E-2</v>
      </c>
      <c r="T62" s="27">
        <f t="shared" ca="1" si="41"/>
        <v>1.43747787782995</v>
      </c>
      <c r="U62" s="27">
        <f t="shared" ca="1" si="5"/>
        <v>0</v>
      </c>
      <c r="V62" s="43">
        <f t="shared" ca="1" si="6"/>
        <v>0</v>
      </c>
      <c r="W62" s="25">
        <f t="shared" ca="1" si="26"/>
        <v>204.85092666666665</v>
      </c>
      <c r="X62" s="26">
        <f t="shared" ca="1" si="42"/>
        <v>1</v>
      </c>
      <c r="Y62" s="23">
        <f t="shared" ca="1" si="43"/>
        <v>2.6268359970388122E-2</v>
      </c>
      <c r="Z62" s="27">
        <f t="shared" ca="1" si="44"/>
        <v>1.4228663166379369</v>
      </c>
      <c r="AA62" s="27">
        <f t="shared" ca="1" si="7"/>
        <v>0</v>
      </c>
      <c r="AB62" s="43">
        <f t="shared" ca="1" si="8"/>
        <v>0</v>
      </c>
      <c r="AC62" s="25">
        <f t="shared" ca="1" si="27"/>
        <v>191.06008600000001</v>
      </c>
      <c r="AD62" s="26">
        <f t="shared" ca="1" si="45"/>
        <v>1</v>
      </c>
      <c r="AE62" s="23">
        <f t="shared" ca="1" si="46"/>
        <v>2.6268359970388122E-2</v>
      </c>
      <c r="AF62" s="27">
        <f t="shared" ca="1" si="47"/>
        <v>1.3690487233382247</v>
      </c>
      <c r="AG62" s="27">
        <f t="shared" ca="1" si="9"/>
        <v>0</v>
      </c>
      <c r="AH62" s="43">
        <f t="shared" ca="1" si="10"/>
        <v>0</v>
      </c>
      <c r="AI62" s="25">
        <f t="shared" ca="1" si="28"/>
        <v>171.667351</v>
      </c>
      <c r="AJ62" s="26">
        <f t="shared" ca="1" si="48"/>
        <v>1</v>
      </c>
      <c r="AK62" s="23">
        <f t="shared" ca="1" si="49"/>
        <v>2.6268359970388122E-2</v>
      </c>
      <c r="AL62" s="27">
        <f t="shared" ca="1" si="50"/>
        <v>1.43747787782995</v>
      </c>
      <c r="AM62" s="27">
        <f t="shared" ca="1" si="11"/>
        <v>0</v>
      </c>
      <c r="AN62" s="43">
        <f t="shared" ca="1" si="12"/>
        <v>0</v>
      </c>
      <c r="AO62" s="25">
        <f t="shared" ca="1" si="29"/>
        <v>146.72692649999999</v>
      </c>
      <c r="AP62" s="26">
        <f t="shared" ca="1" si="51"/>
        <v>1</v>
      </c>
      <c r="AQ62" s="23">
        <f t="shared" ca="1" si="52"/>
        <v>2.6268359970388122E-2</v>
      </c>
      <c r="AR62" s="27">
        <f t="shared" ca="1" si="53"/>
        <v>1.43747787782995</v>
      </c>
      <c r="AS62" s="27">
        <f t="shared" ca="1" si="13"/>
        <v>0</v>
      </c>
      <c r="AT62" s="43">
        <f t="shared" ca="1" si="14"/>
        <v>0</v>
      </c>
      <c r="AU62" s="25">
        <f t="shared" ca="1" si="30"/>
        <v>171.667351</v>
      </c>
      <c r="AV62" s="34">
        <f t="shared" ca="1" si="54"/>
        <v>1</v>
      </c>
      <c r="AW62" s="23">
        <f t="shared" ca="1" si="55"/>
        <v>2.6268359970388122E-2</v>
      </c>
      <c r="AX62" s="27">
        <f t="shared" ca="1" si="56"/>
        <v>1.4170539444661954</v>
      </c>
      <c r="AY62" s="27">
        <f t="shared" ca="1" si="15"/>
        <v>0</v>
      </c>
      <c r="AZ62" s="43">
        <f t="shared" ca="1" si="16"/>
        <v>0</v>
      </c>
      <c r="BA62" s="25">
        <f t="shared" ca="1" si="31"/>
        <v>204.85092666666665</v>
      </c>
      <c r="BB62" s="26">
        <f t="shared" ca="1" si="57"/>
        <v>1</v>
      </c>
      <c r="BC62" s="23">
        <f t="shared" ca="1" si="58"/>
        <v>2.6268359970388122E-2</v>
      </c>
      <c r="BD62" s="27">
        <f t="shared" ca="1" si="59"/>
        <v>1.3846474806705427</v>
      </c>
      <c r="BE62" s="27">
        <f t="shared" ca="1" si="17"/>
        <v>0</v>
      </c>
      <c r="BF62" s="43">
        <f t="shared" ca="1" si="18"/>
        <v>0</v>
      </c>
      <c r="BG62" s="25">
        <f t="shared" ca="1" si="32"/>
        <v>171.667351</v>
      </c>
      <c r="BH62" s="26">
        <f t="shared" ca="1" si="60"/>
        <v>1</v>
      </c>
      <c r="BI62" s="23">
        <f t="shared" ca="1" si="61"/>
        <v>2.6268359970388122E-2</v>
      </c>
      <c r="BJ62" s="27">
        <f t="shared" ca="1" si="62"/>
        <v>1.43747787782995</v>
      </c>
      <c r="BK62" s="27">
        <f t="shared" ca="1" si="19"/>
        <v>0</v>
      </c>
      <c r="BL62" s="43">
        <f t="shared" ca="1" si="20"/>
        <v>0</v>
      </c>
      <c r="BM62" s="25">
        <f t="shared" ca="1" si="33"/>
        <v>171.667351</v>
      </c>
      <c r="BN62" s="26">
        <f t="shared" ca="1" si="63"/>
        <v>8</v>
      </c>
      <c r="BO62" s="23">
        <f t="shared" ca="1" si="64"/>
        <v>2.6268359970388122E-2</v>
      </c>
      <c r="BP62" s="27">
        <f t="shared" ca="1" si="65"/>
        <v>1.394828057222169</v>
      </c>
      <c r="BQ62" s="27">
        <f t="shared" ca="1" si="21"/>
        <v>0</v>
      </c>
      <c r="BR62" s="43">
        <f t="shared" ca="1" si="22"/>
        <v>0</v>
      </c>
      <c r="BS62" s="25">
        <f t="shared" ca="1" si="34"/>
        <v>171.667351</v>
      </c>
      <c r="BT62" s="26">
        <f t="shared" ca="1" si="66"/>
        <v>1</v>
      </c>
      <c r="BU62" s="23">
        <f t="shared" ca="1" si="67"/>
        <v>2.6268359970388122E-2</v>
      </c>
      <c r="BV62" s="27">
        <f t="shared" ca="1" si="68"/>
        <v>1.43747787782995</v>
      </c>
      <c r="BW62" s="27">
        <f t="shared" ca="1" si="23"/>
        <v>0</v>
      </c>
      <c r="BX62" s="43">
        <f t="shared" ca="1" si="24"/>
        <v>0</v>
      </c>
      <c r="BY62" s="47"/>
      <c r="BZ62" s="47"/>
    </row>
    <row r="63" spans="1:78" x14ac:dyDescent="0.2">
      <c r="A63" s="30">
        <v>26937</v>
      </c>
      <c r="B63" s="34">
        <v>212.37690000000001</v>
      </c>
      <c r="C63" s="23">
        <v>2.1168462222094231E-3</v>
      </c>
      <c r="D63" s="24">
        <f t="shared" ca="1" si="0"/>
        <v>-5.0231833037281071E-2</v>
      </c>
      <c r="E63" s="25" t="e">
        <f>#N/A</f>
        <v>#N/A</v>
      </c>
      <c r="F63" s="26">
        <v>1</v>
      </c>
      <c r="G63" s="23">
        <f t="shared" ca="1" si="35"/>
        <v>-5.0231833037281071E-2</v>
      </c>
      <c r="H63" s="27">
        <f t="shared" ca="1" si="36"/>
        <v>1.3652707290760109</v>
      </c>
      <c r="I63" s="27">
        <f t="shared" ca="1" si="1"/>
        <v>-5.023183303728096E-2</v>
      </c>
      <c r="J63" s="43">
        <f t="shared" ca="1" si="2"/>
        <v>0</v>
      </c>
      <c r="K63" s="25" t="e">
        <f>#N/A</f>
        <v>#N/A</v>
      </c>
      <c r="L63" s="26">
        <v>0</v>
      </c>
      <c r="M63" s="23">
        <f t="shared" ca="1" si="37"/>
        <v>2.1168462222094231E-3</v>
      </c>
      <c r="N63" s="27">
        <f t="shared" ca="1" si="38"/>
        <v>1.0246041393375103</v>
      </c>
      <c r="O63" s="27">
        <f t="shared" ca="1" si="3"/>
        <v>0</v>
      </c>
      <c r="P63" s="43">
        <f t="shared" ca="1" si="4"/>
        <v>0</v>
      </c>
      <c r="Q63" s="25">
        <f t="shared" ca="1" si="25"/>
        <v>178.479364</v>
      </c>
      <c r="R63" s="26">
        <f t="shared" ca="1" si="39"/>
        <v>1</v>
      </c>
      <c r="S63" s="23">
        <f t="shared" ca="1" si="40"/>
        <v>-5.0231833037281071E-2</v>
      </c>
      <c r="T63" s="27">
        <f t="shared" ca="1" si="41"/>
        <v>1.3652707290760109</v>
      </c>
      <c r="U63" s="27">
        <f t="shared" ca="1" si="5"/>
        <v>-5.023183303728096E-2</v>
      </c>
      <c r="V63" s="43">
        <f t="shared" ca="1" si="6"/>
        <v>0</v>
      </c>
      <c r="W63" s="25">
        <f t="shared" ca="1" si="26"/>
        <v>217.95726666666667</v>
      </c>
      <c r="X63" s="26">
        <f t="shared" ca="1" si="42"/>
        <v>1</v>
      </c>
      <c r="Y63" s="23">
        <f t="shared" ca="1" si="43"/>
        <v>-5.0231833037281071E-2</v>
      </c>
      <c r="Z63" s="27">
        <f t="shared" ca="1" si="44"/>
        <v>1.351393133386209</v>
      </c>
      <c r="AA63" s="27">
        <f t="shared" ca="1" si="7"/>
        <v>-5.0231833037281071E-2</v>
      </c>
      <c r="AB63" s="43">
        <f t="shared" ca="1" si="8"/>
        <v>0</v>
      </c>
      <c r="AC63" s="25">
        <f t="shared" ca="1" si="27"/>
        <v>202.42349200000001</v>
      </c>
      <c r="AD63" s="26">
        <f t="shared" ca="1" si="45"/>
        <v>1</v>
      </c>
      <c r="AE63" s="23">
        <f t="shared" ca="1" si="46"/>
        <v>-5.0231833037281071E-2</v>
      </c>
      <c r="AF63" s="27">
        <f t="shared" ca="1" si="47"/>
        <v>1.3002788964475962</v>
      </c>
      <c r="AG63" s="27">
        <f t="shared" ca="1" si="9"/>
        <v>-5.0231833037281071E-2</v>
      </c>
      <c r="AH63" s="43">
        <f t="shared" ca="1" si="10"/>
        <v>0</v>
      </c>
      <c r="AI63" s="25">
        <f t="shared" ca="1" si="28"/>
        <v>178.479364</v>
      </c>
      <c r="AJ63" s="26">
        <f t="shared" ca="1" si="48"/>
        <v>1</v>
      </c>
      <c r="AK63" s="23">
        <f t="shared" ca="1" si="49"/>
        <v>-5.0231833037281071E-2</v>
      </c>
      <c r="AL63" s="27">
        <f t="shared" ca="1" si="50"/>
        <v>1.3652707290760109</v>
      </c>
      <c r="AM63" s="27">
        <f t="shared" ca="1" si="11"/>
        <v>-5.023183303728096E-2</v>
      </c>
      <c r="AN63" s="43">
        <f t="shared" ca="1" si="12"/>
        <v>0</v>
      </c>
      <c r="AO63" s="25">
        <f t="shared" ca="1" si="29"/>
        <v>151.88362999999998</v>
      </c>
      <c r="AP63" s="26">
        <f t="shared" ca="1" si="51"/>
        <v>1</v>
      </c>
      <c r="AQ63" s="23">
        <f t="shared" ca="1" si="52"/>
        <v>-5.0231833037281071E-2</v>
      </c>
      <c r="AR63" s="27">
        <f t="shared" ca="1" si="53"/>
        <v>1.3652707290760109</v>
      </c>
      <c r="AS63" s="27">
        <f t="shared" ca="1" si="13"/>
        <v>-5.023183303728096E-2</v>
      </c>
      <c r="AT63" s="43">
        <f t="shared" ca="1" si="14"/>
        <v>0</v>
      </c>
      <c r="AU63" s="25">
        <f t="shared" ca="1" si="30"/>
        <v>178.479364</v>
      </c>
      <c r="AV63" s="34">
        <f t="shared" ca="1" si="54"/>
        <v>1</v>
      </c>
      <c r="AW63" s="23">
        <f t="shared" ca="1" si="55"/>
        <v>-5.0231833037281071E-2</v>
      </c>
      <c r="AX63" s="27">
        <f t="shared" ca="1" si="56"/>
        <v>1.3458727273229489</v>
      </c>
      <c r="AY63" s="27">
        <f t="shared" ca="1" si="15"/>
        <v>-5.0231833037281071E-2</v>
      </c>
      <c r="AZ63" s="43">
        <f t="shared" ca="1" si="16"/>
        <v>0</v>
      </c>
      <c r="BA63" s="25">
        <f t="shared" ca="1" si="31"/>
        <v>217.95726666666667</v>
      </c>
      <c r="BB63" s="26">
        <f t="shared" ca="1" si="57"/>
        <v>1</v>
      </c>
      <c r="BC63" s="23">
        <f t="shared" ca="1" si="58"/>
        <v>-5.0231833037281071E-2</v>
      </c>
      <c r="BD63" s="27">
        <f t="shared" ca="1" si="59"/>
        <v>1.3150940996060081</v>
      </c>
      <c r="BE63" s="27">
        <f t="shared" ca="1" si="17"/>
        <v>-5.0231833037281071E-2</v>
      </c>
      <c r="BF63" s="43">
        <f t="shared" ca="1" si="18"/>
        <v>0</v>
      </c>
      <c r="BG63" s="25">
        <f t="shared" ca="1" si="32"/>
        <v>178.479364</v>
      </c>
      <c r="BH63" s="26">
        <f t="shared" ca="1" si="60"/>
        <v>1</v>
      </c>
      <c r="BI63" s="23">
        <f t="shared" ca="1" si="61"/>
        <v>-5.0231833037281071E-2</v>
      </c>
      <c r="BJ63" s="27">
        <f t="shared" ca="1" si="62"/>
        <v>1.3652707290760109</v>
      </c>
      <c r="BK63" s="27">
        <f t="shared" ca="1" si="19"/>
        <v>-5.023183303728096E-2</v>
      </c>
      <c r="BL63" s="43">
        <f t="shared" ca="1" si="20"/>
        <v>0</v>
      </c>
      <c r="BM63" s="25">
        <f t="shared" ca="1" si="33"/>
        <v>178.479364</v>
      </c>
      <c r="BN63" s="26">
        <f t="shared" ca="1" si="63"/>
        <v>9</v>
      </c>
      <c r="BO63" s="23">
        <f t="shared" ca="1" si="64"/>
        <v>-5.0231833037281071E-2</v>
      </c>
      <c r="BP63" s="27">
        <f t="shared" ca="1" si="65"/>
        <v>1.3247632871360699</v>
      </c>
      <c r="BQ63" s="27">
        <f t="shared" ca="1" si="21"/>
        <v>-5.023183303728096E-2</v>
      </c>
      <c r="BR63" s="43">
        <f t="shared" ca="1" si="22"/>
        <v>0</v>
      </c>
      <c r="BS63" s="25">
        <f t="shared" ca="1" si="34"/>
        <v>178.479364</v>
      </c>
      <c r="BT63" s="26">
        <f t="shared" ca="1" si="66"/>
        <v>1</v>
      </c>
      <c r="BU63" s="23">
        <f t="shared" ca="1" si="67"/>
        <v>-5.0231833037281071E-2</v>
      </c>
      <c r="BV63" s="27">
        <f t="shared" ca="1" si="68"/>
        <v>1.3652707290760109</v>
      </c>
      <c r="BW63" s="27">
        <f t="shared" ca="1" si="23"/>
        <v>-5.023183303728096E-2</v>
      </c>
      <c r="BX63" s="43">
        <f t="shared" ca="1" si="24"/>
        <v>0</v>
      </c>
      <c r="BY63" s="47"/>
      <c r="BZ63" s="47"/>
    </row>
    <row r="64" spans="1:78" x14ac:dyDescent="0.2">
      <c r="A64" s="30">
        <v>26968</v>
      </c>
      <c r="B64" s="34">
        <v>200.72189</v>
      </c>
      <c r="C64" s="23">
        <v>2.1738205217389783E-3</v>
      </c>
      <c r="D64" s="24">
        <f t="shared" ca="1" si="0"/>
        <v>-5.4878896904512753E-2</v>
      </c>
      <c r="E64" s="25" t="e">
        <f>#N/A</f>
        <v>#N/A</v>
      </c>
      <c r="F64" s="26">
        <v>1</v>
      </c>
      <c r="G64" s="23">
        <f t="shared" ca="1" si="35"/>
        <v>-5.4878896904512753E-2</v>
      </c>
      <c r="H64" s="27">
        <f t="shared" ca="1" si="36"/>
        <v>1.2903461774882996</v>
      </c>
      <c r="I64" s="27">
        <f t="shared" ca="1" si="1"/>
        <v>-0.10235406235521605</v>
      </c>
      <c r="J64" s="43">
        <f t="shared" ca="1" si="2"/>
        <v>0</v>
      </c>
      <c r="K64" s="25" t="e">
        <f>#N/A</f>
        <v>#N/A</v>
      </c>
      <c r="L64" s="26">
        <v>0</v>
      </c>
      <c r="M64" s="23">
        <f t="shared" ca="1" si="37"/>
        <v>2.1738205217389783E-3</v>
      </c>
      <c r="N64" s="27">
        <f t="shared" ca="1" si="38"/>
        <v>1.0268314448422609</v>
      </c>
      <c r="O64" s="27">
        <f t="shared" ca="1" si="3"/>
        <v>0</v>
      </c>
      <c r="P64" s="43">
        <f t="shared" ca="1" si="4"/>
        <v>0</v>
      </c>
      <c r="Q64" s="25">
        <f t="shared" ca="1" si="25"/>
        <v>182.99589099999997</v>
      </c>
      <c r="R64" s="26">
        <f t="shared" ca="1" si="39"/>
        <v>1</v>
      </c>
      <c r="S64" s="23">
        <f t="shared" ca="1" si="40"/>
        <v>-5.4878896904512753E-2</v>
      </c>
      <c r="T64" s="27">
        <f t="shared" ca="1" si="41"/>
        <v>1.2903461774882996</v>
      </c>
      <c r="U64" s="27">
        <f t="shared" ca="1" si="5"/>
        <v>-0.10235406235521605</v>
      </c>
      <c r="V64" s="43">
        <f t="shared" ca="1" si="6"/>
        <v>0</v>
      </c>
      <c r="W64" s="25">
        <f t="shared" ca="1" si="26"/>
        <v>212.23599666666667</v>
      </c>
      <c r="X64" s="26">
        <f t="shared" ca="1" si="42"/>
        <v>0</v>
      </c>
      <c r="Y64" s="23">
        <f t="shared" ca="1" si="43"/>
        <v>2.1738205217389783E-3</v>
      </c>
      <c r="Z64" s="27">
        <f t="shared" ca="1" si="44"/>
        <v>1.354330819512501</v>
      </c>
      <c r="AA64" s="27">
        <f t="shared" ca="1" si="7"/>
        <v>-4.8167207505043108E-2</v>
      </c>
      <c r="AB64" s="43">
        <f t="shared" ca="1" si="8"/>
        <v>0</v>
      </c>
      <c r="AC64" s="25">
        <f t="shared" ca="1" si="27"/>
        <v>205.530314</v>
      </c>
      <c r="AD64" s="26">
        <f t="shared" ca="1" si="45"/>
        <v>1</v>
      </c>
      <c r="AE64" s="23">
        <f t="shared" ca="1" si="46"/>
        <v>-5.4878896904512753E-2</v>
      </c>
      <c r="AF64" s="27">
        <f t="shared" ca="1" si="47"/>
        <v>1.228921024942335</v>
      </c>
      <c r="AG64" s="27">
        <f t="shared" ca="1" si="9"/>
        <v>-0.10235406235521616</v>
      </c>
      <c r="AH64" s="43">
        <f t="shared" ca="1" si="10"/>
        <v>0</v>
      </c>
      <c r="AI64" s="25">
        <f t="shared" ca="1" si="28"/>
        <v>182.99589099999997</v>
      </c>
      <c r="AJ64" s="26">
        <f t="shared" ca="1" si="48"/>
        <v>1</v>
      </c>
      <c r="AK64" s="23">
        <f t="shared" ca="1" si="49"/>
        <v>-5.4878896904512753E-2</v>
      </c>
      <c r="AL64" s="27">
        <f t="shared" ca="1" si="50"/>
        <v>1.2903461774882996</v>
      </c>
      <c r="AM64" s="27">
        <f t="shared" ca="1" si="11"/>
        <v>-0.10235406235521605</v>
      </c>
      <c r="AN64" s="43">
        <f t="shared" ca="1" si="12"/>
        <v>0</v>
      </c>
      <c r="AO64" s="25">
        <f t="shared" ca="1" si="29"/>
        <v>156.50299049999998</v>
      </c>
      <c r="AP64" s="26">
        <f t="shared" ca="1" si="51"/>
        <v>1</v>
      </c>
      <c r="AQ64" s="23">
        <f t="shared" ca="1" si="52"/>
        <v>-5.4878896904512753E-2</v>
      </c>
      <c r="AR64" s="27">
        <f t="shared" ca="1" si="53"/>
        <v>1.2903461774882996</v>
      </c>
      <c r="AS64" s="27">
        <f t="shared" ca="1" si="13"/>
        <v>-0.10235406235521605</v>
      </c>
      <c r="AT64" s="43">
        <f t="shared" ca="1" si="14"/>
        <v>0</v>
      </c>
      <c r="AU64" s="25">
        <f t="shared" ca="1" si="30"/>
        <v>182.99589099999997</v>
      </c>
      <c r="AV64" s="34">
        <f t="shared" ca="1" si="54"/>
        <v>0.75</v>
      </c>
      <c r="AW64" s="23">
        <f t="shared" ca="1" si="55"/>
        <v>-4.061571754794982E-2</v>
      </c>
      <c r="AX64" s="27">
        <f t="shared" ca="1" si="56"/>
        <v>1.2912091407745112</v>
      </c>
      <c r="AY64" s="27">
        <f t="shared" ca="1" si="15"/>
        <v>-8.8807348642672812E-2</v>
      </c>
      <c r="AZ64" s="43">
        <f t="shared" ca="1" si="16"/>
        <v>0</v>
      </c>
      <c r="BA64" s="25">
        <f t="shared" ca="1" si="31"/>
        <v>212.23599666666667</v>
      </c>
      <c r="BB64" s="26">
        <f t="shared" ca="1" si="57"/>
        <v>0</v>
      </c>
      <c r="BC64" s="23">
        <f t="shared" ca="1" si="58"/>
        <v>5.4878896904512753E-2</v>
      </c>
      <c r="BD64" s="27">
        <f t="shared" ca="1" si="59"/>
        <v>1.3872650131180193</v>
      </c>
      <c r="BE64" s="27">
        <f t="shared" ca="1" si="17"/>
        <v>0</v>
      </c>
      <c r="BF64" s="43">
        <f t="shared" ca="1" si="18"/>
        <v>0</v>
      </c>
      <c r="BG64" s="25">
        <f t="shared" ca="1" si="32"/>
        <v>182.99589099999997</v>
      </c>
      <c r="BH64" s="26">
        <f t="shared" ca="1" si="60"/>
        <v>1</v>
      </c>
      <c r="BI64" s="23">
        <f t="shared" ca="1" si="61"/>
        <v>-5.4878896904512753E-2</v>
      </c>
      <c r="BJ64" s="27">
        <f t="shared" ca="1" si="62"/>
        <v>1.2903461774882996</v>
      </c>
      <c r="BK64" s="27">
        <f t="shared" ca="1" si="19"/>
        <v>-0.10235406235521605</v>
      </c>
      <c r="BL64" s="43">
        <f t="shared" ca="1" si="20"/>
        <v>0</v>
      </c>
      <c r="BM64" s="25">
        <f t="shared" ca="1" si="33"/>
        <v>182.99589099999997</v>
      </c>
      <c r="BN64" s="26">
        <f t="shared" ca="1" si="63"/>
        <v>10</v>
      </c>
      <c r="BO64" s="23">
        <f t="shared" ca="1" si="64"/>
        <v>-5.4878896904512753E-2</v>
      </c>
      <c r="BP64" s="27">
        <f t="shared" ca="1" si="65"/>
        <v>1.2520617392784461</v>
      </c>
      <c r="BQ64" s="27">
        <f t="shared" ca="1" si="21"/>
        <v>-0.10235406235521616</v>
      </c>
      <c r="BR64" s="43">
        <f t="shared" ca="1" si="22"/>
        <v>0</v>
      </c>
      <c r="BS64" s="25">
        <f t="shared" ca="1" si="34"/>
        <v>182.99589099999997</v>
      </c>
      <c r="BT64" s="26">
        <f t="shared" ca="1" si="66"/>
        <v>1</v>
      </c>
      <c r="BU64" s="23">
        <f t="shared" ca="1" si="67"/>
        <v>-5.4878896904512753E-2</v>
      </c>
      <c r="BV64" s="27">
        <f t="shared" ca="1" si="68"/>
        <v>1.2903461774882996</v>
      </c>
      <c r="BW64" s="27">
        <f t="shared" ca="1" si="23"/>
        <v>-0.10235406235521605</v>
      </c>
      <c r="BX64" s="43">
        <f t="shared" ca="1" si="24"/>
        <v>0</v>
      </c>
      <c r="BY64" s="47"/>
      <c r="BZ64" s="47"/>
    </row>
    <row r="65" spans="1:78" x14ac:dyDescent="0.2">
      <c r="A65" s="30">
        <v>26998</v>
      </c>
      <c r="B65" s="34">
        <v>211.22994</v>
      </c>
      <c r="C65" s="23">
        <v>2.2388904099577278E-3</v>
      </c>
      <c r="D65" s="24">
        <f t="shared" ca="1" si="0"/>
        <v>5.2351290634021108E-2</v>
      </c>
      <c r="E65" s="25" t="e">
        <f>#N/A</f>
        <v>#N/A</v>
      </c>
      <c r="F65" s="26">
        <v>1</v>
      </c>
      <c r="G65" s="23">
        <f t="shared" ca="1" si="35"/>
        <v>5.2351290634021108E-2</v>
      </c>
      <c r="H65" s="27">
        <f t="shared" ca="1" si="36"/>
        <v>1.3578974652444877</v>
      </c>
      <c r="I65" s="27">
        <f t="shared" ca="1" si="1"/>
        <v>-5.536113898712558E-2</v>
      </c>
      <c r="J65" s="43">
        <f t="shared" ca="1" si="2"/>
        <v>0</v>
      </c>
      <c r="K65" s="25" t="e">
        <f>#N/A</f>
        <v>#N/A</v>
      </c>
      <c r="L65" s="26">
        <v>0</v>
      </c>
      <c r="M65" s="23">
        <f t="shared" ca="1" si="37"/>
        <v>2.2388904099577278E-3</v>
      </c>
      <c r="N65" s="27">
        <f t="shared" ca="1" si="38"/>
        <v>1.0291304079167611</v>
      </c>
      <c r="O65" s="27">
        <f t="shared" ca="1" si="3"/>
        <v>0</v>
      </c>
      <c r="P65" s="43">
        <f t="shared" ca="1" si="4"/>
        <v>0</v>
      </c>
      <c r="Q65" s="25">
        <f t="shared" ca="1" si="25"/>
        <v>188.03187500000001</v>
      </c>
      <c r="R65" s="26">
        <f t="shared" ca="1" si="39"/>
        <v>1</v>
      </c>
      <c r="S65" s="23">
        <f t="shared" ca="1" si="40"/>
        <v>5.2351290634021108E-2</v>
      </c>
      <c r="T65" s="27">
        <f t="shared" ca="1" si="41"/>
        <v>1.3578974652444877</v>
      </c>
      <c r="U65" s="27">
        <f t="shared" ca="1" si="5"/>
        <v>-5.536113898712558E-2</v>
      </c>
      <c r="V65" s="43">
        <f t="shared" ca="1" si="6"/>
        <v>0</v>
      </c>
      <c r="W65" s="25">
        <f t="shared" ca="1" si="26"/>
        <v>208.10957666666664</v>
      </c>
      <c r="X65" s="26">
        <f t="shared" ca="1" si="42"/>
        <v>0</v>
      </c>
      <c r="Y65" s="23">
        <f t="shared" ca="1" si="43"/>
        <v>2.2388904099577278E-3</v>
      </c>
      <c r="Z65" s="27">
        <f t="shared" ca="1" si="44"/>
        <v>1.3573630177962177</v>
      </c>
      <c r="AA65" s="27">
        <f t="shared" ca="1" si="7"/>
        <v>-4.6036158194042942E-2</v>
      </c>
      <c r="AB65" s="43">
        <f t="shared" ca="1" si="8"/>
        <v>0</v>
      </c>
      <c r="AC65" s="25">
        <f t="shared" ca="1" si="27"/>
        <v>213.16472600000003</v>
      </c>
      <c r="AD65" s="26">
        <f t="shared" ca="1" si="45"/>
        <v>0</v>
      </c>
      <c r="AE65" s="23">
        <f t="shared" ca="1" si="46"/>
        <v>2.2388904099577278E-3</v>
      </c>
      <c r="AF65" s="27">
        <f t="shared" ca="1" si="47"/>
        <v>1.2316724444396738</v>
      </c>
      <c r="AG65" s="27">
        <f t="shared" ca="1" si="9"/>
        <v>-0.10034433147388566</v>
      </c>
      <c r="AH65" s="43">
        <f t="shared" ca="1" si="10"/>
        <v>0</v>
      </c>
      <c r="AI65" s="25">
        <f t="shared" ca="1" si="28"/>
        <v>188.03187500000001</v>
      </c>
      <c r="AJ65" s="26">
        <f t="shared" ca="1" si="48"/>
        <v>1</v>
      </c>
      <c r="AK65" s="23">
        <f t="shared" ca="1" si="49"/>
        <v>5.2351290634021108E-2</v>
      </c>
      <c r="AL65" s="27">
        <f t="shared" ca="1" si="50"/>
        <v>1.3578974652444877</v>
      </c>
      <c r="AM65" s="27">
        <f t="shared" ca="1" si="11"/>
        <v>-5.536113898712558E-2</v>
      </c>
      <c r="AN65" s="43">
        <f t="shared" ca="1" si="12"/>
        <v>0</v>
      </c>
      <c r="AO65" s="25">
        <f t="shared" ca="1" si="29"/>
        <v>161.606796</v>
      </c>
      <c r="AP65" s="26">
        <f t="shared" ca="1" si="51"/>
        <v>1</v>
      </c>
      <c r="AQ65" s="23">
        <f t="shared" ca="1" si="52"/>
        <v>5.2351290634021108E-2</v>
      </c>
      <c r="AR65" s="27">
        <f t="shared" ca="1" si="53"/>
        <v>1.3578974652444877</v>
      </c>
      <c r="AS65" s="27">
        <f t="shared" ca="1" si="13"/>
        <v>-5.536113898712558E-2</v>
      </c>
      <c r="AT65" s="43">
        <f t="shared" ca="1" si="14"/>
        <v>0</v>
      </c>
      <c r="AU65" s="25">
        <f t="shared" ca="1" si="30"/>
        <v>188.03187500000001</v>
      </c>
      <c r="AV65" s="34">
        <f t="shared" ca="1" si="54"/>
        <v>0.5</v>
      </c>
      <c r="AW65" s="23">
        <f t="shared" ca="1" si="55"/>
        <v>2.7295090521989418E-2</v>
      </c>
      <c r="AX65" s="27">
        <f t="shared" ca="1" si="56"/>
        <v>1.3264528111547718</v>
      </c>
      <c r="AY65" s="27">
        <f t="shared" ca="1" si="15"/>
        <v>-6.3936262740903027E-2</v>
      </c>
      <c r="AZ65" s="43">
        <f t="shared" ca="1" si="16"/>
        <v>0</v>
      </c>
      <c r="BA65" s="25">
        <f t="shared" ca="1" si="31"/>
        <v>208.10957666666664</v>
      </c>
      <c r="BB65" s="26">
        <f t="shared" ca="1" si="57"/>
        <v>0</v>
      </c>
      <c r="BC65" s="23">
        <f t="shared" ca="1" si="58"/>
        <v>-5.2351290634021108E-2</v>
      </c>
      <c r="BD65" s="27">
        <f t="shared" ca="1" si="59"/>
        <v>1.3146398992298687</v>
      </c>
      <c r="BE65" s="27">
        <f t="shared" ca="1" si="17"/>
        <v>-5.2351290634021219E-2</v>
      </c>
      <c r="BF65" s="43">
        <f t="shared" ca="1" si="18"/>
        <v>0</v>
      </c>
      <c r="BG65" s="25">
        <f t="shared" ca="1" si="32"/>
        <v>188.03187500000001</v>
      </c>
      <c r="BH65" s="26">
        <f t="shared" ca="1" si="60"/>
        <v>1</v>
      </c>
      <c r="BI65" s="23">
        <f t="shared" ca="1" si="61"/>
        <v>5.2351290634021108E-2</v>
      </c>
      <c r="BJ65" s="27">
        <f t="shared" ca="1" si="62"/>
        <v>1.3578974652444877</v>
      </c>
      <c r="BK65" s="27">
        <f t="shared" ca="1" si="19"/>
        <v>-5.536113898712558E-2</v>
      </c>
      <c r="BL65" s="43">
        <f t="shared" ca="1" si="20"/>
        <v>0</v>
      </c>
      <c r="BM65" s="25">
        <f t="shared" ca="1" si="33"/>
        <v>188.03187500000001</v>
      </c>
      <c r="BN65" s="26">
        <f t="shared" ca="1" si="63"/>
        <v>11</v>
      </c>
      <c r="BO65" s="23">
        <f t="shared" ca="1" si="64"/>
        <v>5.2351290634021108E-2</v>
      </c>
      <c r="BP65" s="27">
        <f t="shared" ca="1" si="65"/>
        <v>1.3176087872831499</v>
      </c>
      <c r="BQ65" s="27">
        <f t="shared" ca="1" si="21"/>
        <v>-5.5361138987125691E-2</v>
      </c>
      <c r="BR65" s="43">
        <f t="shared" ca="1" si="22"/>
        <v>0</v>
      </c>
      <c r="BS65" s="25">
        <f t="shared" ca="1" si="34"/>
        <v>188.03187500000001</v>
      </c>
      <c r="BT65" s="26">
        <f t="shared" ca="1" si="66"/>
        <v>1</v>
      </c>
      <c r="BU65" s="23">
        <f t="shared" ca="1" si="67"/>
        <v>5.2351290634021108E-2</v>
      </c>
      <c r="BV65" s="27">
        <f t="shared" ca="1" si="68"/>
        <v>1.3578974652444877</v>
      </c>
      <c r="BW65" s="27">
        <f t="shared" ca="1" si="23"/>
        <v>-5.536113898712558E-2</v>
      </c>
      <c r="BX65" s="43">
        <f t="shared" ca="1" si="24"/>
        <v>0</v>
      </c>
      <c r="BY65" s="47"/>
      <c r="BZ65" s="47"/>
    </row>
    <row r="66" spans="1:78" x14ac:dyDescent="0.2">
      <c r="A66" s="30">
        <v>27029</v>
      </c>
      <c r="B66" s="34">
        <v>233.85160999999999</v>
      </c>
      <c r="C66" s="23">
        <v>2.2388904099577278E-3</v>
      </c>
      <c r="D66" s="24">
        <f t="shared" ca="1" si="0"/>
        <v>0.10709499799128852</v>
      </c>
      <c r="E66" s="25" t="e">
        <f>#N/A</f>
        <v>#N/A</v>
      </c>
      <c r="F66" s="26">
        <v>1</v>
      </c>
      <c r="G66" s="23">
        <f t="shared" ca="1" si="35"/>
        <v>0.10709499799128852</v>
      </c>
      <c r="H66" s="27">
        <f t="shared" ca="1" si="36"/>
        <v>1.5033214915572219</v>
      </c>
      <c r="I66" s="27">
        <f t="shared" ca="1" si="1"/>
        <v>0</v>
      </c>
      <c r="J66" s="43">
        <f t="shared" ca="1" si="2"/>
        <v>0</v>
      </c>
      <c r="K66" s="25" t="e">
        <f>#N/A</f>
        <v>#N/A</v>
      </c>
      <c r="L66" s="26">
        <v>0</v>
      </c>
      <c r="M66" s="23">
        <f t="shared" ca="1" si="37"/>
        <v>2.2388904099577278E-3</v>
      </c>
      <c r="N66" s="27">
        <f t="shared" ca="1" si="38"/>
        <v>1.0314345181176419</v>
      </c>
      <c r="O66" s="27">
        <f t="shared" ca="1" si="3"/>
        <v>0</v>
      </c>
      <c r="P66" s="43">
        <f t="shared" ca="1" si="4"/>
        <v>0</v>
      </c>
      <c r="Q66" s="25">
        <f t="shared" ca="1" si="25"/>
        <v>196.11887299999998</v>
      </c>
      <c r="R66" s="26">
        <f t="shared" ca="1" si="39"/>
        <v>1</v>
      </c>
      <c r="S66" s="23">
        <f t="shared" ca="1" si="40"/>
        <v>0.10709499799128852</v>
      </c>
      <c r="T66" s="27">
        <f t="shared" ca="1" si="41"/>
        <v>1.5033214915572219</v>
      </c>
      <c r="U66" s="27">
        <f t="shared" ca="1" si="5"/>
        <v>0</v>
      </c>
      <c r="V66" s="43">
        <f t="shared" ca="1" si="6"/>
        <v>0</v>
      </c>
      <c r="W66" s="25">
        <f t="shared" ca="1" si="26"/>
        <v>215.26781333333329</v>
      </c>
      <c r="X66" s="26">
        <f t="shared" ca="1" si="42"/>
        <v>1</v>
      </c>
      <c r="Y66" s="23">
        <f t="shared" ca="1" si="43"/>
        <v>0.10709499799128852</v>
      </c>
      <c r="Z66" s="27">
        <f t="shared" ca="1" si="44"/>
        <v>1.5027298074605531</v>
      </c>
      <c r="AA66" s="27">
        <f t="shared" ca="1" si="7"/>
        <v>0</v>
      </c>
      <c r="AB66" s="43">
        <f t="shared" ca="1" si="8"/>
        <v>0</v>
      </c>
      <c r="AC66" s="25">
        <f t="shared" ca="1" si="27"/>
        <v>216.35790800000001</v>
      </c>
      <c r="AD66" s="26">
        <f t="shared" ca="1" si="45"/>
        <v>0</v>
      </c>
      <c r="AE66" s="23">
        <f t="shared" ca="1" si="46"/>
        <v>2.2388904099577278E-3</v>
      </c>
      <c r="AF66" s="27">
        <f t="shared" ca="1" si="47"/>
        <v>1.2344300240637389</v>
      </c>
      <c r="AG66" s="27">
        <f t="shared" ca="1" si="9"/>
        <v>-9.8330101025358552E-2</v>
      </c>
      <c r="AH66" s="43">
        <f t="shared" ca="1" si="10"/>
        <v>0</v>
      </c>
      <c r="AI66" s="25">
        <f t="shared" ca="1" si="28"/>
        <v>196.11887299999998</v>
      </c>
      <c r="AJ66" s="26">
        <f t="shared" ca="1" si="48"/>
        <v>1</v>
      </c>
      <c r="AK66" s="23">
        <f t="shared" ca="1" si="49"/>
        <v>0.10709499799128852</v>
      </c>
      <c r="AL66" s="27">
        <f t="shared" ca="1" si="50"/>
        <v>1.5033214915572219</v>
      </c>
      <c r="AM66" s="27">
        <f t="shared" ca="1" si="11"/>
        <v>0</v>
      </c>
      <c r="AN66" s="43">
        <f t="shared" ca="1" si="12"/>
        <v>0</v>
      </c>
      <c r="AO66" s="25">
        <f t="shared" ca="1" si="29"/>
        <v>167.6503635</v>
      </c>
      <c r="AP66" s="26">
        <f t="shared" ca="1" si="51"/>
        <v>1</v>
      </c>
      <c r="AQ66" s="23">
        <f t="shared" ca="1" si="52"/>
        <v>0.10709499799128852</v>
      </c>
      <c r="AR66" s="27">
        <f t="shared" ca="1" si="53"/>
        <v>1.5033214915572219</v>
      </c>
      <c r="AS66" s="27">
        <f t="shared" ca="1" si="13"/>
        <v>0</v>
      </c>
      <c r="AT66" s="43">
        <f t="shared" ca="1" si="14"/>
        <v>0</v>
      </c>
      <c r="AU66" s="25">
        <f t="shared" ca="1" si="30"/>
        <v>196.11887299999998</v>
      </c>
      <c r="AV66" s="34">
        <f t="shared" ca="1" si="54"/>
        <v>0.75</v>
      </c>
      <c r="AW66" s="23">
        <f t="shared" ca="1" si="55"/>
        <v>8.0880971095955823E-2</v>
      </c>
      <c r="AX66" s="27">
        <f t="shared" ca="1" si="56"/>
        <v>1.4337376026339301</v>
      </c>
      <c r="AY66" s="27">
        <f t="shared" ca="1" si="15"/>
        <v>0</v>
      </c>
      <c r="AZ66" s="43">
        <f t="shared" ca="1" si="16"/>
        <v>0</v>
      </c>
      <c r="BA66" s="25">
        <f t="shared" ca="1" si="31"/>
        <v>215.26781333333329</v>
      </c>
      <c r="BB66" s="26">
        <f t="shared" ca="1" si="57"/>
        <v>1</v>
      </c>
      <c r="BC66" s="23">
        <f t="shared" ca="1" si="58"/>
        <v>0.10709499799128852</v>
      </c>
      <c r="BD66" s="27">
        <f t="shared" ca="1" si="59"/>
        <v>1.4554312565971592</v>
      </c>
      <c r="BE66" s="27">
        <f t="shared" ca="1" si="17"/>
        <v>0</v>
      </c>
      <c r="BF66" s="43">
        <f t="shared" ca="1" si="18"/>
        <v>0</v>
      </c>
      <c r="BG66" s="25">
        <f t="shared" ca="1" si="32"/>
        <v>196.11887299999998</v>
      </c>
      <c r="BH66" s="26">
        <f t="shared" ca="1" si="60"/>
        <v>1</v>
      </c>
      <c r="BI66" s="23">
        <f t="shared" ca="1" si="61"/>
        <v>0.10709499799128852</v>
      </c>
      <c r="BJ66" s="27">
        <f t="shared" ca="1" si="62"/>
        <v>1.5033214915572219</v>
      </c>
      <c r="BK66" s="27">
        <f t="shared" ca="1" si="19"/>
        <v>0</v>
      </c>
      <c r="BL66" s="43">
        <f t="shared" ca="1" si="20"/>
        <v>0</v>
      </c>
      <c r="BM66" s="25">
        <f t="shared" ca="1" si="33"/>
        <v>196.11887299999998</v>
      </c>
      <c r="BN66" s="26">
        <f t="shared" ca="1" si="63"/>
        <v>12</v>
      </c>
      <c r="BO66" s="23">
        <f t="shared" ca="1" si="64"/>
        <v>0.10709499799128852</v>
      </c>
      <c r="BP66" s="27">
        <f t="shared" ca="1" si="65"/>
        <v>1.4587180977105429</v>
      </c>
      <c r="BQ66" s="27">
        <f t="shared" ca="1" si="21"/>
        <v>0</v>
      </c>
      <c r="BR66" s="43">
        <f t="shared" ca="1" si="22"/>
        <v>0</v>
      </c>
      <c r="BS66" s="25">
        <f t="shared" ca="1" si="34"/>
        <v>196.11887299999998</v>
      </c>
      <c r="BT66" s="26">
        <f t="shared" ca="1" si="66"/>
        <v>1</v>
      </c>
      <c r="BU66" s="23">
        <f t="shared" ca="1" si="67"/>
        <v>0.10709499799128852</v>
      </c>
      <c r="BV66" s="27">
        <f t="shared" ca="1" si="68"/>
        <v>1.5033214915572219</v>
      </c>
      <c r="BW66" s="27">
        <f t="shared" ca="1" si="23"/>
        <v>0</v>
      </c>
      <c r="BX66" s="43">
        <f t="shared" ca="1" si="24"/>
        <v>0</v>
      </c>
      <c r="BY66" s="47"/>
      <c r="BZ66" s="47"/>
    </row>
    <row r="67" spans="1:78" x14ac:dyDescent="0.2">
      <c r="A67" s="30">
        <v>27060</v>
      </c>
      <c r="B67" s="34">
        <v>259.52123999999998</v>
      </c>
      <c r="C67" s="23">
        <v>3.3058903238336601E-3</v>
      </c>
      <c r="D67" s="24">
        <f t="shared" ca="1" si="0"/>
        <v>0.1097688829253729</v>
      </c>
      <c r="E67" s="25" t="e">
        <f>#N/A</f>
        <v>#N/A</v>
      </c>
      <c r="F67" s="26">
        <v>1</v>
      </c>
      <c r="G67" s="23">
        <f t="shared" ca="1" si="35"/>
        <v>0.1097688829253729</v>
      </c>
      <c r="H67" s="27">
        <f t="shared" ca="1" si="36"/>
        <v>1.6683394123631636</v>
      </c>
      <c r="I67" s="27">
        <f t="shared" ca="1" si="1"/>
        <v>0</v>
      </c>
      <c r="J67" s="43">
        <f t="shared" ca="1" si="2"/>
        <v>0</v>
      </c>
      <c r="K67" s="25" t="e">
        <f>#N/A</f>
        <v>#N/A</v>
      </c>
      <c r="L67" s="26">
        <v>0</v>
      </c>
      <c r="M67" s="23">
        <f t="shared" ca="1" si="37"/>
        <v>3.3058903238336601E-3</v>
      </c>
      <c r="N67" s="27">
        <f t="shared" ca="1" si="38"/>
        <v>1.0348443275107551</v>
      </c>
      <c r="O67" s="27">
        <f t="shared" ca="1" si="3"/>
        <v>0</v>
      </c>
      <c r="P67" s="43">
        <f t="shared" ca="1" si="4"/>
        <v>0</v>
      </c>
      <c r="Q67" s="25">
        <f t="shared" ca="1" si="25"/>
        <v>207.30020100000002</v>
      </c>
      <c r="R67" s="26">
        <f t="shared" ca="1" si="39"/>
        <v>1</v>
      </c>
      <c r="S67" s="23">
        <f t="shared" ca="1" si="40"/>
        <v>0.1097688829253729</v>
      </c>
      <c r="T67" s="27">
        <f t="shared" ca="1" si="41"/>
        <v>1.6683394123631636</v>
      </c>
      <c r="U67" s="27">
        <f t="shared" ca="1" si="5"/>
        <v>0</v>
      </c>
      <c r="V67" s="43">
        <f t="shared" ca="1" si="6"/>
        <v>0</v>
      </c>
      <c r="W67" s="25">
        <f t="shared" ca="1" si="26"/>
        <v>234.86759666666663</v>
      </c>
      <c r="X67" s="26">
        <f t="shared" ca="1" si="42"/>
        <v>1</v>
      </c>
      <c r="Y67" s="23">
        <f t="shared" ca="1" si="43"/>
        <v>0.1097688829253729</v>
      </c>
      <c r="Z67" s="27">
        <f t="shared" ca="1" si="44"/>
        <v>1.6676827797641587</v>
      </c>
      <c r="AA67" s="27">
        <f t="shared" ca="1" si="7"/>
        <v>0</v>
      </c>
      <c r="AB67" s="43">
        <f t="shared" ca="1" si="8"/>
        <v>0</v>
      </c>
      <c r="AC67" s="25">
        <f t="shared" ca="1" si="27"/>
        <v>223.54031599999999</v>
      </c>
      <c r="AD67" s="26">
        <f t="shared" ca="1" si="45"/>
        <v>1</v>
      </c>
      <c r="AE67" s="23">
        <f t="shared" ca="1" si="46"/>
        <v>0.1097688829253729</v>
      </c>
      <c r="AF67" s="27">
        <f t="shared" ca="1" si="47"/>
        <v>1.3699320288547567</v>
      </c>
      <c r="AG67" s="27">
        <f t="shared" ca="1" si="9"/>
        <v>0</v>
      </c>
      <c r="AH67" s="43">
        <f t="shared" ca="1" si="10"/>
        <v>0</v>
      </c>
      <c r="AI67" s="25">
        <f t="shared" ca="1" si="28"/>
        <v>207.30020100000002</v>
      </c>
      <c r="AJ67" s="26">
        <f t="shared" ca="1" si="48"/>
        <v>1</v>
      </c>
      <c r="AK67" s="23">
        <f t="shared" ca="1" si="49"/>
        <v>0.1097688829253729</v>
      </c>
      <c r="AL67" s="27">
        <f t="shared" ca="1" si="50"/>
        <v>1.6683394123631636</v>
      </c>
      <c r="AM67" s="27">
        <f t="shared" ca="1" si="11"/>
        <v>0</v>
      </c>
      <c r="AN67" s="43">
        <f t="shared" ca="1" si="12"/>
        <v>0</v>
      </c>
      <c r="AO67" s="25">
        <f t="shared" ca="1" si="29"/>
        <v>174.87767650000001</v>
      </c>
      <c r="AP67" s="26">
        <f t="shared" ca="1" si="51"/>
        <v>1</v>
      </c>
      <c r="AQ67" s="23">
        <f t="shared" ca="1" si="52"/>
        <v>0.1097688829253729</v>
      </c>
      <c r="AR67" s="27">
        <f t="shared" ca="1" si="53"/>
        <v>1.6683394123631636</v>
      </c>
      <c r="AS67" s="27">
        <f t="shared" ca="1" si="13"/>
        <v>0</v>
      </c>
      <c r="AT67" s="43">
        <f t="shared" ca="1" si="14"/>
        <v>0</v>
      </c>
      <c r="AU67" s="25">
        <f t="shared" ca="1" si="30"/>
        <v>207.30020100000002</v>
      </c>
      <c r="AV67" s="34">
        <f t="shared" ca="1" si="54"/>
        <v>1</v>
      </c>
      <c r="AW67" s="23">
        <f t="shared" ca="1" si="55"/>
        <v>0.1097688829253729</v>
      </c>
      <c r="AX67" s="27">
        <f t="shared" ca="1" si="56"/>
        <v>1.5911173776831589</v>
      </c>
      <c r="AY67" s="27">
        <f t="shared" ca="1" si="15"/>
        <v>0</v>
      </c>
      <c r="AZ67" s="43">
        <f t="shared" ca="1" si="16"/>
        <v>0</v>
      </c>
      <c r="BA67" s="25">
        <f t="shared" ca="1" si="31"/>
        <v>234.86759666666663</v>
      </c>
      <c r="BB67" s="26">
        <f t="shared" ca="1" si="57"/>
        <v>1</v>
      </c>
      <c r="BC67" s="23">
        <f t="shared" ca="1" si="58"/>
        <v>0.1097688829253729</v>
      </c>
      <c r="BD67" s="27">
        <f t="shared" ca="1" si="59"/>
        <v>1.6151923198085012</v>
      </c>
      <c r="BE67" s="27">
        <f t="shared" ca="1" si="17"/>
        <v>0</v>
      </c>
      <c r="BF67" s="43">
        <f t="shared" ca="1" si="18"/>
        <v>0</v>
      </c>
      <c r="BG67" s="25">
        <f t="shared" ca="1" si="32"/>
        <v>207.30020100000002</v>
      </c>
      <c r="BH67" s="26">
        <f t="shared" ca="1" si="60"/>
        <v>1</v>
      </c>
      <c r="BI67" s="23">
        <f t="shared" ca="1" si="61"/>
        <v>0.1097688829253729</v>
      </c>
      <c r="BJ67" s="27">
        <f t="shared" ca="1" si="62"/>
        <v>1.6683394123631636</v>
      </c>
      <c r="BK67" s="27">
        <f t="shared" ca="1" si="19"/>
        <v>0</v>
      </c>
      <c r="BL67" s="43">
        <f t="shared" ca="1" si="20"/>
        <v>0</v>
      </c>
      <c r="BM67" s="25">
        <f t="shared" ca="1" si="33"/>
        <v>207.30020100000002</v>
      </c>
      <c r="BN67" s="26">
        <f t="shared" ca="1" si="63"/>
        <v>13</v>
      </c>
      <c r="BO67" s="23">
        <f t="shared" ca="1" si="64"/>
        <v>0.1097688829253729</v>
      </c>
      <c r="BP67" s="27">
        <f t="shared" ca="1" si="65"/>
        <v>1.6188399537992542</v>
      </c>
      <c r="BQ67" s="27">
        <f t="shared" ca="1" si="21"/>
        <v>0</v>
      </c>
      <c r="BR67" s="43">
        <f t="shared" ca="1" si="22"/>
        <v>0</v>
      </c>
      <c r="BS67" s="25">
        <f t="shared" ca="1" si="34"/>
        <v>207.30020100000002</v>
      </c>
      <c r="BT67" s="26">
        <f t="shared" ca="1" si="66"/>
        <v>1</v>
      </c>
      <c r="BU67" s="23">
        <f t="shared" ca="1" si="67"/>
        <v>0.1097688829253729</v>
      </c>
      <c r="BV67" s="27">
        <f t="shared" ca="1" si="68"/>
        <v>1.6683394123631636</v>
      </c>
      <c r="BW67" s="27">
        <f t="shared" ca="1" si="23"/>
        <v>0</v>
      </c>
      <c r="BX67" s="43">
        <f t="shared" ca="1" si="24"/>
        <v>0</v>
      </c>
      <c r="BY67" s="47"/>
      <c r="BZ67" s="47"/>
    </row>
    <row r="68" spans="1:78" x14ac:dyDescent="0.2">
      <c r="A68" s="30">
        <v>27088</v>
      </c>
      <c r="B68" s="34">
        <v>258.14303000000001</v>
      </c>
      <c r="C68" s="23">
        <v>3.8347448809668006E-3</v>
      </c>
      <c r="D68" s="24">
        <f t="shared" ca="1" si="0"/>
        <v>-5.3105865246326767E-3</v>
      </c>
      <c r="E68" s="25" t="e">
        <f>#N/A</f>
        <v>#N/A</v>
      </c>
      <c r="F68" s="26">
        <v>1</v>
      </c>
      <c r="G68" s="23">
        <f t="shared" ca="1" si="35"/>
        <v>-5.3105865246326767E-3</v>
      </c>
      <c r="H68" s="27">
        <f t="shared" ca="1" si="36"/>
        <v>1.6594795515613543</v>
      </c>
      <c r="I68" s="27">
        <f t="shared" ca="1" si="1"/>
        <v>-5.3105865246326767E-3</v>
      </c>
      <c r="J68" s="43">
        <f t="shared" ca="1" si="2"/>
        <v>0</v>
      </c>
      <c r="K68" s="25" t="e">
        <f>#N/A</f>
        <v>#N/A</v>
      </c>
      <c r="L68" s="26">
        <v>0</v>
      </c>
      <c r="M68" s="23">
        <f t="shared" ca="1" si="37"/>
        <v>3.8347448809668006E-3</v>
      </c>
      <c r="N68" s="27">
        <f t="shared" ca="1" si="38"/>
        <v>1.0388126914982745</v>
      </c>
      <c r="O68" s="27">
        <f t="shared" ca="1" si="3"/>
        <v>0</v>
      </c>
      <c r="P68" s="43">
        <f t="shared" ca="1" si="4"/>
        <v>0</v>
      </c>
      <c r="Q68" s="25">
        <f t="shared" ca="1" si="25"/>
        <v>217.55851699999999</v>
      </c>
      <c r="R68" s="26">
        <f t="shared" ca="1" si="39"/>
        <v>1</v>
      </c>
      <c r="S68" s="23">
        <f t="shared" ca="1" si="40"/>
        <v>-5.3105865246326767E-3</v>
      </c>
      <c r="T68" s="27">
        <f t="shared" ca="1" si="41"/>
        <v>1.6594795515613543</v>
      </c>
      <c r="U68" s="27">
        <f t="shared" ca="1" si="5"/>
        <v>-5.3105865246326767E-3</v>
      </c>
      <c r="V68" s="43">
        <f t="shared" ca="1" si="6"/>
        <v>0</v>
      </c>
      <c r="W68" s="25">
        <f t="shared" ca="1" si="26"/>
        <v>250.5052933333333</v>
      </c>
      <c r="X68" s="26">
        <f t="shared" ca="1" si="42"/>
        <v>1</v>
      </c>
      <c r="Y68" s="23">
        <f t="shared" ca="1" si="43"/>
        <v>-5.3105865246326767E-3</v>
      </c>
      <c r="Z68" s="27">
        <f t="shared" ca="1" si="44"/>
        <v>1.6588264060665812</v>
      </c>
      <c r="AA68" s="27">
        <f t="shared" ca="1" si="7"/>
        <v>-5.3105865246326767E-3</v>
      </c>
      <c r="AB68" s="43">
        <f t="shared" ca="1" si="8"/>
        <v>0</v>
      </c>
      <c r="AC68" s="25">
        <f t="shared" ca="1" si="27"/>
        <v>232.69354199999998</v>
      </c>
      <c r="AD68" s="26">
        <f t="shared" ca="1" si="45"/>
        <v>1</v>
      </c>
      <c r="AE68" s="23">
        <f t="shared" ca="1" si="46"/>
        <v>-5.3105865246326767E-3</v>
      </c>
      <c r="AF68" s="27">
        <f t="shared" ca="1" si="47"/>
        <v>1.362656886282658</v>
      </c>
      <c r="AG68" s="27">
        <f t="shared" ca="1" si="9"/>
        <v>-5.3105865246326767E-3</v>
      </c>
      <c r="AH68" s="43">
        <f t="shared" ca="1" si="10"/>
        <v>0</v>
      </c>
      <c r="AI68" s="25">
        <f t="shared" ca="1" si="28"/>
        <v>217.55851699999999</v>
      </c>
      <c r="AJ68" s="26">
        <f t="shared" ca="1" si="48"/>
        <v>1</v>
      </c>
      <c r="AK68" s="23">
        <f t="shared" ca="1" si="49"/>
        <v>-5.3105865246326767E-3</v>
      </c>
      <c r="AL68" s="27">
        <f t="shared" ca="1" si="50"/>
        <v>1.6594795515613543</v>
      </c>
      <c r="AM68" s="27">
        <f t="shared" ca="1" si="11"/>
        <v>-5.3105865246326767E-3</v>
      </c>
      <c r="AN68" s="43">
        <f t="shared" ca="1" si="12"/>
        <v>0</v>
      </c>
      <c r="AO68" s="25">
        <f t="shared" ca="1" si="29"/>
        <v>181.60708900000003</v>
      </c>
      <c r="AP68" s="26">
        <f t="shared" ca="1" si="51"/>
        <v>1</v>
      </c>
      <c r="AQ68" s="23">
        <f t="shared" ca="1" si="52"/>
        <v>-5.3105865246326767E-3</v>
      </c>
      <c r="AR68" s="27">
        <f t="shared" ca="1" si="53"/>
        <v>1.6594795515613543</v>
      </c>
      <c r="AS68" s="27">
        <f t="shared" ca="1" si="13"/>
        <v>-5.3105865246326767E-3</v>
      </c>
      <c r="AT68" s="43">
        <f t="shared" ca="1" si="14"/>
        <v>0</v>
      </c>
      <c r="AU68" s="25">
        <f t="shared" ca="1" si="30"/>
        <v>217.55851699999999</v>
      </c>
      <c r="AV68" s="34">
        <f t="shared" ca="1" si="54"/>
        <v>1</v>
      </c>
      <c r="AW68" s="23">
        <f t="shared" ca="1" si="55"/>
        <v>-5.3105865246326767E-3</v>
      </c>
      <c r="AX68" s="27">
        <f t="shared" ca="1" si="56"/>
        <v>1.5826676111781257</v>
      </c>
      <c r="AY68" s="27">
        <f t="shared" ca="1" si="15"/>
        <v>-5.3105865246326767E-3</v>
      </c>
      <c r="AZ68" s="43">
        <f t="shared" ca="1" si="16"/>
        <v>0</v>
      </c>
      <c r="BA68" s="25">
        <f t="shared" ca="1" si="31"/>
        <v>250.5052933333333</v>
      </c>
      <c r="BB68" s="26">
        <f t="shared" ca="1" si="57"/>
        <v>1</v>
      </c>
      <c r="BC68" s="23">
        <f t="shared" ca="1" si="58"/>
        <v>-5.3105865246326767E-3</v>
      </c>
      <c r="BD68" s="27">
        <f t="shared" ca="1" si="59"/>
        <v>1.6066147012402361</v>
      </c>
      <c r="BE68" s="27">
        <f t="shared" ca="1" si="17"/>
        <v>-5.3105865246325656E-3</v>
      </c>
      <c r="BF68" s="43">
        <f t="shared" ca="1" si="18"/>
        <v>0</v>
      </c>
      <c r="BG68" s="25">
        <f t="shared" ca="1" si="32"/>
        <v>217.55851699999999</v>
      </c>
      <c r="BH68" s="26">
        <f t="shared" ca="1" si="60"/>
        <v>1</v>
      </c>
      <c r="BI68" s="23">
        <f t="shared" ca="1" si="61"/>
        <v>-5.3105865246326767E-3</v>
      </c>
      <c r="BJ68" s="27">
        <f t="shared" ca="1" si="62"/>
        <v>1.6594795515613543</v>
      </c>
      <c r="BK68" s="27">
        <f t="shared" ca="1" si="19"/>
        <v>-5.3105865246326767E-3</v>
      </c>
      <c r="BL68" s="43">
        <f t="shared" ca="1" si="20"/>
        <v>0</v>
      </c>
      <c r="BM68" s="25">
        <f t="shared" ca="1" si="33"/>
        <v>217.55851699999999</v>
      </c>
      <c r="BN68" s="26">
        <f t="shared" ca="1" si="63"/>
        <v>14</v>
      </c>
      <c r="BO68" s="23">
        <f t="shared" ca="1" si="64"/>
        <v>-5.3105865246326767E-3</v>
      </c>
      <c r="BP68" s="27">
        <f t="shared" ca="1" si="65"/>
        <v>1.6102429641550708</v>
      </c>
      <c r="BQ68" s="27">
        <f t="shared" ca="1" si="21"/>
        <v>-5.3105865246326767E-3</v>
      </c>
      <c r="BR68" s="43">
        <f t="shared" ca="1" si="22"/>
        <v>0</v>
      </c>
      <c r="BS68" s="25">
        <f t="shared" ca="1" si="34"/>
        <v>217.55851699999999</v>
      </c>
      <c r="BT68" s="26">
        <f t="shared" ca="1" si="66"/>
        <v>1</v>
      </c>
      <c r="BU68" s="23">
        <f t="shared" ca="1" si="67"/>
        <v>-5.3105865246326767E-3</v>
      </c>
      <c r="BV68" s="27">
        <f t="shared" ca="1" si="68"/>
        <v>1.6594795515613543</v>
      </c>
      <c r="BW68" s="27">
        <f t="shared" ca="1" si="23"/>
        <v>-5.3105865246326767E-3</v>
      </c>
      <c r="BX68" s="43">
        <f t="shared" ca="1" si="24"/>
        <v>0</v>
      </c>
      <c r="BY68" s="47"/>
      <c r="BZ68" s="47"/>
    </row>
    <row r="69" spans="1:78" x14ac:dyDescent="0.2">
      <c r="A69" s="30">
        <v>27119</v>
      </c>
      <c r="B69" s="34">
        <v>228.02636000000001</v>
      </c>
      <c r="C69" s="23">
        <v>3.914607630530309E-3</v>
      </c>
      <c r="D69" s="24">
        <f t="shared" ca="1" si="0"/>
        <v>-0.11666660145733931</v>
      </c>
      <c r="E69" s="25" t="e">
        <f>#N/A</f>
        <v>#N/A</v>
      </c>
      <c r="F69" s="26">
        <v>1</v>
      </c>
      <c r="G69" s="23">
        <f t="shared" ca="1" si="35"/>
        <v>-0.11666660145733931</v>
      </c>
      <c r="H69" s="27">
        <f t="shared" ca="1" si="36"/>
        <v>1.4658737120927416</v>
      </c>
      <c r="I69" s="27">
        <f t="shared" ca="1" si="1"/>
        <v>-0.12135761990039784</v>
      </c>
      <c r="J69" s="43">
        <f t="shared" ca="1" si="2"/>
        <v>0</v>
      </c>
      <c r="K69" s="25" t="e">
        <f>#N/A</f>
        <v>#N/A</v>
      </c>
      <c r="L69" s="26">
        <v>0</v>
      </c>
      <c r="M69" s="23">
        <f t="shared" ca="1" si="37"/>
        <v>3.914607630530309E-3</v>
      </c>
      <c r="N69" s="27">
        <f t="shared" ca="1" si="38"/>
        <v>1.0428792355871053</v>
      </c>
      <c r="O69" s="27">
        <f t="shared" ca="1" si="3"/>
        <v>0</v>
      </c>
      <c r="P69" s="43">
        <f t="shared" ca="1" si="4"/>
        <v>0</v>
      </c>
      <c r="Q69" s="25">
        <f t="shared" ca="1" si="25"/>
        <v>221.842375</v>
      </c>
      <c r="R69" s="26">
        <f t="shared" ca="1" si="39"/>
        <v>1</v>
      </c>
      <c r="S69" s="23">
        <f t="shared" ca="1" si="40"/>
        <v>-0.11666660145733931</v>
      </c>
      <c r="T69" s="27">
        <f t="shared" ca="1" si="41"/>
        <v>1.4658737120927416</v>
      </c>
      <c r="U69" s="27">
        <f t="shared" ca="1" si="5"/>
        <v>-0.12135761990039784</v>
      </c>
      <c r="V69" s="43">
        <f t="shared" ca="1" si="6"/>
        <v>0</v>
      </c>
      <c r="W69" s="25">
        <f t="shared" ca="1" si="26"/>
        <v>248.56354333333334</v>
      </c>
      <c r="X69" s="26">
        <f t="shared" ca="1" si="42"/>
        <v>1</v>
      </c>
      <c r="Y69" s="23">
        <f t="shared" ca="1" si="43"/>
        <v>-0.11666660145733931</v>
      </c>
      <c r="Z69" s="27">
        <f t="shared" ca="1" si="44"/>
        <v>1.4652967668631007</v>
      </c>
      <c r="AA69" s="27">
        <f t="shared" ca="1" si="7"/>
        <v>-0.12135761990039806</v>
      </c>
      <c r="AB69" s="43">
        <f t="shared" ca="1" si="8"/>
        <v>0</v>
      </c>
      <c r="AC69" s="25">
        <f t="shared" ca="1" si="27"/>
        <v>238.15443599999998</v>
      </c>
      <c r="AD69" s="26">
        <f t="shared" ca="1" si="45"/>
        <v>1</v>
      </c>
      <c r="AE69" s="23">
        <f t="shared" ca="1" si="46"/>
        <v>-0.11666660145733931</v>
      </c>
      <c r="AF69" s="27">
        <f t="shared" ca="1" si="47"/>
        <v>1.2036803384076202</v>
      </c>
      <c r="AG69" s="27">
        <f t="shared" ca="1" si="9"/>
        <v>-0.12135761990039795</v>
      </c>
      <c r="AH69" s="43">
        <f t="shared" ca="1" si="10"/>
        <v>0</v>
      </c>
      <c r="AI69" s="25">
        <f t="shared" ca="1" si="28"/>
        <v>221.842375</v>
      </c>
      <c r="AJ69" s="26">
        <f t="shared" ca="1" si="48"/>
        <v>1</v>
      </c>
      <c r="AK69" s="23">
        <f t="shared" ca="1" si="49"/>
        <v>-0.11666660145733931</v>
      </c>
      <c r="AL69" s="27">
        <f t="shared" ca="1" si="50"/>
        <v>1.4658737120927416</v>
      </c>
      <c r="AM69" s="27">
        <f t="shared" ca="1" si="11"/>
        <v>-0.12135761990039784</v>
      </c>
      <c r="AN69" s="43">
        <f t="shared" ca="1" si="12"/>
        <v>0</v>
      </c>
      <c r="AO69" s="25">
        <f t="shared" ca="1" si="29"/>
        <v>186.744708</v>
      </c>
      <c r="AP69" s="26">
        <f t="shared" ca="1" si="51"/>
        <v>1</v>
      </c>
      <c r="AQ69" s="23">
        <f t="shared" ca="1" si="52"/>
        <v>-0.11666660145733931</v>
      </c>
      <c r="AR69" s="27">
        <f t="shared" ca="1" si="53"/>
        <v>1.4658737120927416</v>
      </c>
      <c r="AS69" s="27">
        <f t="shared" ca="1" si="13"/>
        <v>-0.12135761990039784</v>
      </c>
      <c r="AT69" s="43">
        <f t="shared" ca="1" si="14"/>
        <v>0</v>
      </c>
      <c r="AU69" s="25">
        <f t="shared" ca="1" si="30"/>
        <v>221.842375</v>
      </c>
      <c r="AV69" s="34">
        <f t="shared" ca="1" si="54"/>
        <v>1</v>
      </c>
      <c r="AW69" s="23">
        <f t="shared" ca="1" si="55"/>
        <v>-0.11666660145733931</v>
      </c>
      <c r="AX69" s="27">
        <f t="shared" ca="1" si="56"/>
        <v>1.3980231597453681</v>
      </c>
      <c r="AY69" s="27">
        <f t="shared" ca="1" si="15"/>
        <v>-0.12135761990039795</v>
      </c>
      <c r="AZ69" s="43">
        <f t="shared" ca="1" si="16"/>
        <v>0</v>
      </c>
      <c r="BA69" s="25">
        <f t="shared" ca="1" si="31"/>
        <v>248.56354333333334</v>
      </c>
      <c r="BB69" s="26">
        <f t="shared" ca="1" si="57"/>
        <v>1</v>
      </c>
      <c r="BC69" s="23">
        <f t="shared" ca="1" si="58"/>
        <v>-0.11666660145733931</v>
      </c>
      <c r="BD69" s="27">
        <f t="shared" ca="1" si="59"/>
        <v>1.4191764241951392</v>
      </c>
      <c r="BE69" s="27">
        <f t="shared" ca="1" si="17"/>
        <v>-0.12135761990039784</v>
      </c>
      <c r="BF69" s="43">
        <f t="shared" ca="1" si="18"/>
        <v>0</v>
      </c>
      <c r="BG69" s="25">
        <f t="shared" ca="1" si="32"/>
        <v>221.842375</v>
      </c>
      <c r="BH69" s="26">
        <f t="shared" ca="1" si="60"/>
        <v>1</v>
      </c>
      <c r="BI69" s="23">
        <f t="shared" ca="1" si="61"/>
        <v>-0.11666660145733931</v>
      </c>
      <c r="BJ69" s="27">
        <f t="shared" ca="1" si="62"/>
        <v>1.4658737120927416</v>
      </c>
      <c r="BK69" s="27">
        <f t="shared" ca="1" si="19"/>
        <v>-0.12135761990039784</v>
      </c>
      <c r="BL69" s="43">
        <f t="shared" ca="1" si="20"/>
        <v>0</v>
      </c>
      <c r="BM69" s="25">
        <f t="shared" ca="1" si="33"/>
        <v>221.842375</v>
      </c>
      <c r="BN69" s="26">
        <f t="shared" ca="1" si="63"/>
        <v>15</v>
      </c>
      <c r="BO69" s="23">
        <f t="shared" ca="1" si="64"/>
        <v>-0.11666660145733931</v>
      </c>
      <c r="BP69" s="27">
        <f t="shared" ca="1" si="65"/>
        <v>1.4223813900065065</v>
      </c>
      <c r="BQ69" s="27">
        <f t="shared" ca="1" si="21"/>
        <v>-0.12135761990039795</v>
      </c>
      <c r="BR69" s="43">
        <f t="shared" ca="1" si="22"/>
        <v>0</v>
      </c>
      <c r="BS69" s="25">
        <f t="shared" ca="1" si="34"/>
        <v>221.842375</v>
      </c>
      <c r="BT69" s="26">
        <f t="shared" ca="1" si="66"/>
        <v>1</v>
      </c>
      <c r="BU69" s="23">
        <f t="shared" ca="1" si="67"/>
        <v>-0.11666660145733931</v>
      </c>
      <c r="BV69" s="27">
        <f t="shared" ca="1" si="68"/>
        <v>1.4658737120927416</v>
      </c>
      <c r="BW69" s="27">
        <f t="shared" ca="1" si="23"/>
        <v>-0.12135761990039784</v>
      </c>
      <c r="BX69" s="43">
        <f t="shared" ca="1" si="24"/>
        <v>0</v>
      </c>
      <c r="BY69" s="47"/>
      <c r="BZ69" s="47"/>
    </row>
    <row r="70" spans="1:78" x14ac:dyDescent="0.2">
      <c r="A70" s="30">
        <v>27149</v>
      </c>
      <c r="B70" s="34">
        <v>230.5497</v>
      </c>
      <c r="C70" s="23">
        <v>3.8746849921291737E-3</v>
      </c>
      <c r="D70" s="24">
        <f t="shared" ca="1" si="0"/>
        <v>1.1066001316689889E-2</v>
      </c>
      <c r="E70" s="25" t="e">
        <f>#N/A</f>
        <v>#N/A</v>
      </c>
      <c r="F70" s="26">
        <v>1</v>
      </c>
      <c r="G70" s="23">
        <f t="shared" ca="1" si="35"/>
        <v>1.1066001316689889E-2</v>
      </c>
      <c r="H70" s="27">
        <f t="shared" ca="1" si="36"/>
        <v>1.482095072520861</v>
      </c>
      <c r="I70" s="27">
        <f t="shared" ca="1" si="1"/>
        <v>-0.1116345621653162</v>
      </c>
      <c r="J70" s="43">
        <f t="shared" ca="1" si="2"/>
        <v>0</v>
      </c>
      <c r="K70" s="25" t="e">
        <f>#N/A</f>
        <v>#N/A</v>
      </c>
      <c r="L70" s="26">
        <v>0</v>
      </c>
      <c r="M70" s="23">
        <f t="shared" ca="1" si="37"/>
        <v>3.8746849921291737E-3</v>
      </c>
      <c r="N70" s="27">
        <f t="shared" ca="1" si="38"/>
        <v>1.0469200641098377</v>
      </c>
      <c r="O70" s="27">
        <f t="shared" ca="1" si="3"/>
        <v>0</v>
      </c>
      <c r="P70" s="43">
        <f t="shared" ca="1" si="4"/>
        <v>0</v>
      </c>
      <c r="Q70" s="25">
        <f t="shared" ca="1" si="25"/>
        <v>227.59155700000002</v>
      </c>
      <c r="R70" s="26">
        <f t="shared" ca="1" si="39"/>
        <v>1</v>
      </c>
      <c r="S70" s="23">
        <f t="shared" ca="1" si="40"/>
        <v>1.1066001316689889E-2</v>
      </c>
      <c r="T70" s="27">
        <f t="shared" ca="1" si="41"/>
        <v>1.482095072520861</v>
      </c>
      <c r="U70" s="27">
        <f t="shared" ca="1" si="5"/>
        <v>-0.1116345621653162</v>
      </c>
      <c r="V70" s="43">
        <f t="shared" ca="1" si="6"/>
        <v>0</v>
      </c>
      <c r="W70" s="25">
        <f t="shared" ca="1" si="26"/>
        <v>238.90636333333336</v>
      </c>
      <c r="X70" s="26">
        <f t="shared" ca="1" si="42"/>
        <v>0</v>
      </c>
      <c r="Y70" s="23">
        <f t="shared" ca="1" si="43"/>
        <v>3.8746849921291737E-3</v>
      </c>
      <c r="Z70" s="27">
        <f t="shared" ca="1" si="44"/>
        <v>1.4709743302546805</v>
      </c>
      <c r="AA70" s="27">
        <f t="shared" ca="1" si="7"/>
        <v>-0.11795315745677748</v>
      </c>
      <c r="AB70" s="43">
        <f t="shared" ca="1" si="8"/>
        <v>0</v>
      </c>
      <c r="AC70" s="25">
        <f t="shared" ca="1" si="27"/>
        <v>242.01838800000002</v>
      </c>
      <c r="AD70" s="26">
        <f t="shared" ca="1" si="45"/>
        <v>0</v>
      </c>
      <c r="AE70" s="23">
        <f t="shared" ca="1" si="46"/>
        <v>3.8746849921291737E-3</v>
      </c>
      <c r="AF70" s="27">
        <f t="shared" ca="1" si="47"/>
        <v>1.2083442205501691</v>
      </c>
      <c r="AG70" s="27">
        <f t="shared" ca="1" si="9"/>
        <v>-0.11795315745677737</v>
      </c>
      <c r="AH70" s="43">
        <f t="shared" ca="1" si="10"/>
        <v>0</v>
      </c>
      <c r="AI70" s="25">
        <f t="shared" ca="1" si="28"/>
        <v>227.59155700000002</v>
      </c>
      <c r="AJ70" s="26">
        <f t="shared" ca="1" si="48"/>
        <v>1</v>
      </c>
      <c r="AK70" s="23">
        <f t="shared" ca="1" si="49"/>
        <v>1.1066001316689889E-2</v>
      </c>
      <c r="AL70" s="27">
        <f t="shared" ca="1" si="50"/>
        <v>1.482095072520861</v>
      </c>
      <c r="AM70" s="27">
        <f t="shared" ca="1" si="11"/>
        <v>-0.1116345621653162</v>
      </c>
      <c r="AN70" s="43">
        <f t="shared" ca="1" si="12"/>
        <v>0</v>
      </c>
      <c r="AO70" s="25">
        <f t="shared" ca="1" si="29"/>
        <v>191.62939250000005</v>
      </c>
      <c r="AP70" s="26">
        <f t="shared" ca="1" si="51"/>
        <v>1</v>
      </c>
      <c r="AQ70" s="23">
        <f t="shared" ca="1" si="52"/>
        <v>1.1066001316689889E-2</v>
      </c>
      <c r="AR70" s="27">
        <f t="shared" ca="1" si="53"/>
        <v>1.482095072520861</v>
      </c>
      <c r="AS70" s="27">
        <f t="shared" ca="1" si="13"/>
        <v>-0.1116345621653162</v>
      </c>
      <c r="AT70" s="43">
        <f t="shared" ca="1" si="14"/>
        <v>0</v>
      </c>
      <c r="AU70" s="25">
        <f t="shared" ca="1" si="30"/>
        <v>227.59155700000002</v>
      </c>
      <c r="AV70" s="34">
        <f t="shared" ca="1" si="54"/>
        <v>0.5</v>
      </c>
      <c r="AW70" s="23">
        <f t="shared" ca="1" si="55"/>
        <v>7.4703431544095311E-3</v>
      </c>
      <c r="AX70" s="27">
        <f t="shared" ca="1" si="56"/>
        <v>1.4084668724864777</v>
      </c>
      <c r="AY70" s="27">
        <f t="shared" ca="1" si="15"/>
        <v>-0.11479385981104695</v>
      </c>
      <c r="AZ70" s="43">
        <f t="shared" ca="1" si="16"/>
        <v>0</v>
      </c>
      <c r="BA70" s="25">
        <f t="shared" ca="1" si="31"/>
        <v>238.90636333333336</v>
      </c>
      <c r="BB70" s="26">
        <f t="shared" ca="1" si="57"/>
        <v>0</v>
      </c>
      <c r="BC70" s="23">
        <f t="shared" ca="1" si="58"/>
        <v>-1.1066001316689889E-2</v>
      </c>
      <c r="BD70" s="27">
        <f t="shared" ca="1" si="59"/>
        <v>1.4034718160163806</v>
      </c>
      <c r="BE70" s="27">
        <f t="shared" ca="1" si="17"/>
        <v>-0.13108067763547959</v>
      </c>
      <c r="BF70" s="43">
        <f t="shared" ca="1" si="18"/>
        <v>0</v>
      </c>
      <c r="BG70" s="25">
        <f t="shared" ca="1" si="32"/>
        <v>227.59155700000002</v>
      </c>
      <c r="BH70" s="26">
        <f t="shared" ca="1" si="60"/>
        <v>1</v>
      </c>
      <c r="BI70" s="23">
        <f t="shared" ca="1" si="61"/>
        <v>1.1066001316689889E-2</v>
      </c>
      <c r="BJ70" s="27">
        <f t="shared" ca="1" si="62"/>
        <v>1.482095072520861</v>
      </c>
      <c r="BK70" s="27">
        <f t="shared" ca="1" si="19"/>
        <v>-0.1116345621653162</v>
      </c>
      <c r="BL70" s="43">
        <f t="shared" ca="1" si="20"/>
        <v>0</v>
      </c>
      <c r="BM70" s="25">
        <f t="shared" ca="1" si="33"/>
        <v>227.59155700000002</v>
      </c>
      <c r="BN70" s="26">
        <f t="shared" ca="1" si="63"/>
        <v>16</v>
      </c>
      <c r="BO70" s="23">
        <f t="shared" ca="1" si="64"/>
        <v>1.1066001316689889E-2</v>
      </c>
      <c r="BP70" s="27">
        <f t="shared" ca="1" si="65"/>
        <v>1.4381214643411537</v>
      </c>
      <c r="BQ70" s="27">
        <f t="shared" ca="1" si="21"/>
        <v>-0.1116345621653162</v>
      </c>
      <c r="BR70" s="43">
        <f t="shared" ca="1" si="22"/>
        <v>0</v>
      </c>
      <c r="BS70" s="25">
        <f t="shared" ca="1" si="34"/>
        <v>227.59155700000002</v>
      </c>
      <c r="BT70" s="26">
        <f t="shared" ca="1" si="66"/>
        <v>1</v>
      </c>
      <c r="BU70" s="23">
        <f t="shared" ca="1" si="67"/>
        <v>1.1066001316689889E-2</v>
      </c>
      <c r="BV70" s="27">
        <f t="shared" ca="1" si="68"/>
        <v>1.482095072520861</v>
      </c>
      <c r="BW70" s="27">
        <f t="shared" ca="1" si="23"/>
        <v>-0.1116345621653162</v>
      </c>
      <c r="BX70" s="43">
        <f t="shared" ca="1" si="24"/>
        <v>0</v>
      </c>
      <c r="BY70" s="47"/>
      <c r="BZ70" s="47"/>
    </row>
    <row r="71" spans="1:78" x14ac:dyDescent="0.2">
      <c r="A71" s="30">
        <v>27180</v>
      </c>
      <c r="B71" s="34">
        <v>215.40173999999999</v>
      </c>
      <c r="C71" s="23">
        <v>3.914607630530309E-3</v>
      </c>
      <c r="D71" s="24">
        <f t="shared" ca="1" si="0"/>
        <v>-6.5703663895463782E-2</v>
      </c>
      <c r="E71" s="25" t="e">
        <f>#N/A</f>
        <v>#N/A</v>
      </c>
      <c r="F71" s="26">
        <v>1</v>
      </c>
      <c r="G71" s="23">
        <f t="shared" ca="1" si="35"/>
        <v>-6.5703663895463782E-2</v>
      </c>
      <c r="H71" s="27">
        <f t="shared" ca="1" si="36"/>
        <v>1.3847159960148274</v>
      </c>
      <c r="I71" s="27">
        <f t="shared" ca="1" si="1"/>
        <v>-0.17000342630915266</v>
      </c>
      <c r="J71" s="43">
        <f t="shared" ca="1" si="2"/>
        <v>0</v>
      </c>
      <c r="K71" s="25" t="e">
        <f>#N/A</f>
        <v>#N/A</v>
      </c>
      <c r="L71" s="26">
        <v>0</v>
      </c>
      <c r="M71" s="23">
        <f t="shared" ca="1" si="37"/>
        <v>3.914607630530309E-3</v>
      </c>
      <c r="N71" s="27">
        <f t="shared" ca="1" si="38"/>
        <v>1.0510183453813573</v>
      </c>
      <c r="O71" s="27">
        <f t="shared" ca="1" si="3"/>
        <v>0</v>
      </c>
      <c r="P71" s="43">
        <f t="shared" ca="1" si="4"/>
        <v>0</v>
      </c>
      <c r="Q71" s="25">
        <f t="shared" ca="1" si="25"/>
        <v>227.34316099999995</v>
      </c>
      <c r="R71" s="26">
        <f t="shared" ca="1" si="39"/>
        <v>1</v>
      </c>
      <c r="S71" s="23">
        <f t="shared" ca="1" si="40"/>
        <v>-6.5703663895463782E-2</v>
      </c>
      <c r="T71" s="27">
        <f t="shared" ca="1" si="41"/>
        <v>1.3847159960148274</v>
      </c>
      <c r="U71" s="27">
        <f t="shared" ca="1" si="5"/>
        <v>-0.17000342630915266</v>
      </c>
      <c r="V71" s="43">
        <f t="shared" ca="1" si="6"/>
        <v>0</v>
      </c>
      <c r="W71" s="25">
        <f t="shared" ca="1" si="26"/>
        <v>224.65926666666667</v>
      </c>
      <c r="X71" s="26">
        <f t="shared" ca="1" si="42"/>
        <v>0</v>
      </c>
      <c r="Y71" s="23">
        <f t="shared" ca="1" si="43"/>
        <v>3.914607630530309E-3</v>
      </c>
      <c r="Z71" s="27">
        <f t="shared" ca="1" si="44"/>
        <v>1.4767326175922098</v>
      </c>
      <c r="AA71" s="27">
        <f t="shared" ca="1" si="7"/>
        <v>-0.11450029015647256</v>
      </c>
      <c r="AB71" s="43">
        <f t="shared" ca="1" si="8"/>
        <v>0</v>
      </c>
      <c r="AC71" s="25">
        <f t="shared" ca="1" si="27"/>
        <v>238.32841400000001</v>
      </c>
      <c r="AD71" s="26">
        <f t="shared" ca="1" si="45"/>
        <v>0</v>
      </c>
      <c r="AE71" s="23">
        <f t="shared" ca="1" si="46"/>
        <v>3.914607630530309E-3</v>
      </c>
      <c r="AF71" s="27">
        <f t="shared" ca="1" si="47"/>
        <v>1.2130744140562419</v>
      </c>
      <c r="AG71" s="27">
        <f t="shared" ca="1" si="9"/>
        <v>-0.11450029015647256</v>
      </c>
      <c r="AH71" s="43">
        <f t="shared" ca="1" si="10"/>
        <v>0</v>
      </c>
      <c r="AI71" s="25">
        <f t="shared" ca="1" si="28"/>
        <v>227.34316099999995</v>
      </c>
      <c r="AJ71" s="26">
        <f t="shared" ca="1" si="48"/>
        <v>1</v>
      </c>
      <c r="AK71" s="23">
        <f t="shared" ca="1" si="49"/>
        <v>-6.5703663895463782E-2</v>
      </c>
      <c r="AL71" s="27">
        <f t="shared" ca="1" si="50"/>
        <v>1.3847159960148274</v>
      </c>
      <c r="AM71" s="27">
        <f t="shared" ca="1" si="11"/>
        <v>-0.17000342630915266</v>
      </c>
      <c r="AN71" s="43">
        <f t="shared" ca="1" si="12"/>
        <v>0</v>
      </c>
      <c r="AO71" s="25">
        <f t="shared" ca="1" si="29"/>
        <v>195.25387950000001</v>
      </c>
      <c r="AP71" s="26">
        <f t="shared" ca="1" si="51"/>
        <v>1</v>
      </c>
      <c r="AQ71" s="23">
        <f t="shared" ca="1" si="52"/>
        <v>-6.5703663895463782E-2</v>
      </c>
      <c r="AR71" s="27">
        <f t="shared" ca="1" si="53"/>
        <v>1.3847159960148274</v>
      </c>
      <c r="AS71" s="27">
        <f t="shared" ca="1" si="13"/>
        <v>-0.17000342630915266</v>
      </c>
      <c r="AT71" s="43">
        <f t="shared" ca="1" si="14"/>
        <v>0</v>
      </c>
      <c r="AU71" s="25">
        <f t="shared" ca="1" si="30"/>
        <v>227.34316099999995</v>
      </c>
      <c r="AV71" s="34">
        <f t="shared" ca="1" si="54"/>
        <v>0.5</v>
      </c>
      <c r="AW71" s="23">
        <f t="shared" ca="1" si="55"/>
        <v>-3.0894528132466736E-2</v>
      </c>
      <c r="AX71" s="27">
        <f t="shared" ca="1" si="56"/>
        <v>1.3649529530707969</v>
      </c>
      <c r="AY71" s="27">
        <f t="shared" ca="1" si="15"/>
        <v>-0.14214188581214682</v>
      </c>
      <c r="AZ71" s="43">
        <f t="shared" ca="1" si="16"/>
        <v>0</v>
      </c>
      <c r="BA71" s="25">
        <f t="shared" ca="1" si="31"/>
        <v>224.65926666666667</v>
      </c>
      <c r="BB71" s="26">
        <f t="shared" ca="1" si="57"/>
        <v>0</v>
      </c>
      <c r="BC71" s="23">
        <f t="shared" ca="1" si="58"/>
        <v>6.5703663895463782E-2</v>
      </c>
      <c r="BD71" s="27">
        <f t="shared" ca="1" si="59"/>
        <v>1.4956850565026771</v>
      </c>
      <c r="BE71" s="27">
        <f t="shared" ca="1" si="17"/>
        <v>-7.398949452656689E-2</v>
      </c>
      <c r="BF71" s="43">
        <f t="shared" ca="1" si="18"/>
        <v>0</v>
      </c>
      <c r="BG71" s="25">
        <f t="shared" ca="1" si="32"/>
        <v>227.34316099999995</v>
      </c>
      <c r="BH71" s="26">
        <f t="shared" ca="1" si="60"/>
        <v>1</v>
      </c>
      <c r="BI71" s="23">
        <f t="shared" ca="1" si="61"/>
        <v>-6.5703663895463782E-2</v>
      </c>
      <c r="BJ71" s="27">
        <f t="shared" ca="1" si="62"/>
        <v>1.3847159960148274</v>
      </c>
      <c r="BK71" s="27">
        <f t="shared" ca="1" si="19"/>
        <v>-0.17000342630915266</v>
      </c>
      <c r="BL71" s="43">
        <f t="shared" ca="1" si="20"/>
        <v>0</v>
      </c>
      <c r="BM71" s="25">
        <f t="shared" ca="1" si="33"/>
        <v>227.34316099999995</v>
      </c>
      <c r="BN71" s="26">
        <f t="shared" ca="1" si="63"/>
        <v>17</v>
      </c>
      <c r="BO71" s="23">
        <f t="shared" ca="1" si="64"/>
        <v>-6.5703663895463782E-2</v>
      </c>
      <c r="BP71" s="27">
        <f t="shared" ca="1" si="65"/>
        <v>1.3436316150072303</v>
      </c>
      <c r="BQ71" s="27">
        <f t="shared" ca="1" si="21"/>
        <v>-0.17000342630915288</v>
      </c>
      <c r="BR71" s="43">
        <f t="shared" ca="1" si="22"/>
        <v>0</v>
      </c>
      <c r="BS71" s="25">
        <f t="shared" ca="1" si="34"/>
        <v>227.34316099999995</v>
      </c>
      <c r="BT71" s="26">
        <f t="shared" ca="1" si="66"/>
        <v>1</v>
      </c>
      <c r="BU71" s="23">
        <f t="shared" ca="1" si="67"/>
        <v>-6.5703663895463782E-2</v>
      </c>
      <c r="BV71" s="27">
        <f t="shared" ca="1" si="68"/>
        <v>1.3847159960148274</v>
      </c>
      <c r="BW71" s="27">
        <f t="shared" ca="1" si="23"/>
        <v>-0.17000342630915266</v>
      </c>
      <c r="BX71" s="43">
        <f t="shared" ca="1" si="24"/>
        <v>0</v>
      </c>
      <c r="BY71" s="47"/>
      <c r="BZ71" s="47"/>
    </row>
    <row r="72" spans="1:78" x14ac:dyDescent="0.2">
      <c r="A72" s="30">
        <v>27210</v>
      </c>
      <c r="B72" s="34">
        <v>240.52676</v>
      </c>
      <c r="C72" s="23">
        <v>4.6223247219101538E-3</v>
      </c>
      <c r="D72" s="24">
        <f t="shared" ca="1" si="0"/>
        <v>0.11664260465119747</v>
      </c>
      <c r="E72" s="25" t="e">
        <f>#N/A</f>
        <v>#N/A</v>
      </c>
      <c r="F72" s="26">
        <v>1</v>
      </c>
      <c r="G72" s="23">
        <f t="shared" ca="1" si="35"/>
        <v>0.11664260465119747</v>
      </c>
      <c r="H72" s="27">
        <f t="shared" ca="1" si="36"/>
        <v>1.546232876492174</v>
      </c>
      <c r="I72" s="27">
        <f t="shared" ca="1" si="1"/>
        <v>-7.3190464102282804E-2</v>
      </c>
      <c r="J72" s="43">
        <f t="shared" ca="1" si="2"/>
        <v>0</v>
      </c>
      <c r="K72" s="25" t="e">
        <f>#N/A</f>
        <v>#N/A</v>
      </c>
      <c r="L72" s="26">
        <v>0</v>
      </c>
      <c r="M72" s="23">
        <f t="shared" ca="1" si="37"/>
        <v>4.6223247219101538E-3</v>
      </c>
      <c r="N72" s="27">
        <f t="shared" ca="1" si="38"/>
        <v>1.0558764934623948</v>
      </c>
      <c r="O72" s="27">
        <f t="shared" ca="1" si="3"/>
        <v>0</v>
      </c>
      <c r="P72" s="43">
        <f t="shared" ca="1" si="4"/>
        <v>0</v>
      </c>
      <c r="Q72" s="25">
        <f t="shared" ca="1" si="25"/>
        <v>229.03491700000001</v>
      </c>
      <c r="R72" s="26">
        <f t="shared" ca="1" si="39"/>
        <v>0</v>
      </c>
      <c r="S72" s="23">
        <f t="shared" ca="1" si="40"/>
        <v>4.6223247219101538E-3</v>
      </c>
      <c r="T72" s="27">
        <f t="shared" ca="1" si="41"/>
        <v>1.3911166029960311</v>
      </c>
      <c r="U72" s="27">
        <f t="shared" ca="1" si="5"/>
        <v>-0.16616691262748085</v>
      </c>
      <c r="V72" s="43">
        <f t="shared" ca="1" si="6"/>
        <v>0</v>
      </c>
      <c r="W72" s="25">
        <f t="shared" ca="1" si="26"/>
        <v>228.82606666666666</v>
      </c>
      <c r="X72" s="26">
        <f t="shared" ca="1" si="42"/>
        <v>0</v>
      </c>
      <c r="Y72" s="23">
        <f t="shared" ca="1" si="43"/>
        <v>4.6223247219101538E-3</v>
      </c>
      <c r="Z72" s="27">
        <f t="shared" ca="1" si="44"/>
        <v>1.4835585552781574</v>
      </c>
      <c r="AA72" s="27">
        <f t="shared" ca="1" si="7"/>
        <v>-0.11040722295641858</v>
      </c>
      <c r="AB72" s="43">
        <f t="shared" ca="1" si="8"/>
        <v>0</v>
      </c>
      <c r="AC72" s="25">
        <f t="shared" ca="1" si="27"/>
        <v>234.529518</v>
      </c>
      <c r="AD72" s="26">
        <f t="shared" ca="1" si="45"/>
        <v>0</v>
      </c>
      <c r="AE72" s="23">
        <f t="shared" ca="1" si="46"/>
        <v>4.6223247219101538E-3</v>
      </c>
      <c r="AF72" s="27">
        <f t="shared" ca="1" si="47"/>
        <v>1.2186816379098508</v>
      </c>
      <c r="AG72" s="27">
        <f t="shared" ca="1" si="9"/>
        <v>-0.11040722295641847</v>
      </c>
      <c r="AH72" s="43">
        <f t="shared" ca="1" si="10"/>
        <v>0</v>
      </c>
      <c r="AI72" s="25">
        <f t="shared" ca="1" si="28"/>
        <v>229.03491700000001</v>
      </c>
      <c r="AJ72" s="26">
        <f t="shared" ca="1" si="48"/>
        <v>0</v>
      </c>
      <c r="AK72" s="23">
        <f t="shared" ca="1" si="49"/>
        <v>4.6223247219101538E-3</v>
      </c>
      <c r="AL72" s="27">
        <f t="shared" ca="1" si="50"/>
        <v>1.3911166029960311</v>
      </c>
      <c r="AM72" s="27">
        <f t="shared" ca="1" si="11"/>
        <v>-0.16616691262748085</v>
      </c>
      <c r="AN72" s="43">
        <f t="shared" ca="1" si="12"/>
        <v>0</v>
      </c>
      <c r="AO72" s="25">
        <f t="shared" ca="1" si="29"/>
        <v>200.35113400000003</v>
      </c>
      <c r="AP72" s="26">
        <f t="shared" ca="1" si="51"/>
        <v>1</v>
      </c>
      <c r="AQ72" s="23">
        <f t="shared" ca="1" si="52"/>
        <v>0.11664260465119747</v>
      </c>
      <c r="AR72" s="27">
        <f t="shared" ca="1" si="53"/>
        <v>1.546232876492174</v>
      </c>
      <c r="AS72" s="27">
        <f t="shared" ca="1" si="13"/>
        <v>-7.3190464102282804E-2</v>
      </c>
      <c r="AT72" s="43">
        <f t="shared" ca="1" si="14"/>
        <v>0</v>
      </c>
      <c r="AU72" s="25">
        <f t="shared" ca="1" si="30"/>
        <v>229.03491700000001</v>
      </c>
      <c r="AV72" s="34">
        <f t="shared" ca="1" si="54"/>
        <v>0.25</v>
      </c>
      <c r="AW72" s="23">
        <f t="shared" ca="1" si="55"/>
        <v>3.2627394704231982E-2</v>
      </c>
      <c r="AX72" s="27">
        <f t="shared" ca="1" si="56"/>
        <v>1.4094878118233447</v>
      </c>
      <c r="AY72" s="27">
        <f t="shared" ca="1" si="15"/>
        <v>-0.11415221052031166</v>
      </c>
      <c r="AZ72" s="43">
        <f t="shared" ca="1" si="16"/>
        <v>0</v>
      </c>
      <c r="BA72" s="25">
        <f t="shared" ca="1" si="31"/>
        <v>228.82606666666666</v>
      </c>
      <c r="BB72" s="26">
        <f t="shared" ca="1" si="57"/>
        <v>0</v>
      </c>
      <c r="BC72" s="23">
        <f t="shared" ca="1" si="58"/>
        <v>-0.11664260465119747</v>
      </c>
      <c r="BD72" s="27">
        <f t="shared" ca="1" si="59"/>
        <v>1.3212244557743313</v>
      </c>
      <c r="BE72" s="27">
        <f t="shared" ca="1" si="17"/>
        <v>-0.18200177181936017</v>
      </c>
      <c r="BF72" s="43">
        <f t="shared" ca="1" si="18"/>
        <v>0</v>
      </c>
      <c r="BG72" s="25">
        <f t="shared" ca="1" si="32"/>
        <v>229.03491700000001</v>
      </c>
      <c r="BH72" s="26">
        <f t="shared" ca="1" si="60"/>
        <v>0</v>
      </c>
      <c r="BI72" s="23">
        <f t="shared" ca="1" si="61"/>
        <v>-0.11664260465119747</v>
      </c>
      <c r="BJ72" s="27">
        <f t="shared" ca="1" si="62"/>
        <v>1.2231991155374808</v>
      </c>
      <c r="BK72" s="27">
        <f t="shared" ca="1" si="19"/>
        <v>-0.26681638851602263</v>
      </c>
      <c r="BL72" s="43">
        <f t="shared" ca="1" si="20"/>
        <v>0</v>
      </c>
      <c r="BM72" s="25">
        <f t="shared" ca="1" si="33"/>
        <v>229.03491700000001</v>
      </c>
      <c r="BN72" s="26">
        <f t="shared" ca="1" si="63"/>
        <v>0</v>
      </c>
      <c r="BO72" s="23">
        <f t="shared" ca="1" si="64"/>
        <v>4.6223247219101538E-3</v>
      </c>
      <c r="BP72" s="27">
        <f t="shared" ca="1" si="65"/>
        <v>1.3498423166384184</v>
      </c>
      <c r="BQ72" s="27">
        <f t="shared" ca="1" si="21"/>
        <v>-0.16616691262748085</v>
      </c>
      <c r="BR72" s="43">
        <f t="shared" ca="1" si="22"/>
        <v>0</v>
      </c>
      <c r="BS72" s="25">
        <f t="shared" ca="1" si="34"/>
        <v>229.03491700000001</v>
      </c>
      <c r="BT72" s="26">
        <f t="shared" ca="1" si="66"/>
        <v>0</v>
      </c>
      <c r="BU72" s="23">
        <f t="shared" ca="1" si="67"/>
        <v>4.6223247219101538E-3</v>
      </c>
      <c r="BV72" s="27">
        <f t="shared" ca="1" si="68"/>
        <v>1.3911166029960311</v>
      </c>
      <c r="BW72" s="27">
        <f t="shared" ca="1" si="23"/>
        <v>-0.16616691262748085</v>
      </c>
      <c r="BX72" s="43">
        <f t="shared" ca="1" si="24"/>
        <v>0</v>
      </c>
      <c r="BY72" s="47"/>
      <c r="BZ72" s="47"/>
    </row>
    <row r="73" spans="1:78" x14ac:dyDescent="0.2">
      <c r="A73" s="30">
        <v>27241</v>
      </c>
      <c r="B73" s="34">
        <v>297.75867</v>
      </c>
      <c r="C73" s="23">
        <v>4.7094157235507694E-3</v>
      </c>
      <c r="D73" s="24">
        <f t="shared" ca="1" si="0"/>
        <v>0.23794404414710457</v>
      </c>
      <c r="E73" s="25" t="e">
        <f>#N/A</f>
        <v>#N/A</v>
      </c>
      <c r="F73" s="26">
        <v>1</v>
      </c>
      <c r="G73" s="23">
        <f t="shared" ca="1" si="35"/>
        <v>0.23794404414710457</v>
      </c>
      <c r="H73" s="27">
        <f t="shared" ca="1" si="36"/>
        <v>1.9141497803179324</v>
      </c>
      <c r="I73" s="27">
        <f t="shared" ca="1" si="1"/>
        <v>0</v>
      </c>
      <c r="J73" s="43">
        <f t="shared" ca="1" si="2"/>
        <v>0</v>
      </c>
      <c r="K73" s="25" t="e">
        <f>#N/A</f>
        <v>#N/A</v>
      </c>
      <c r="L73" s="26">
        <v>0</v>
      </c>
      <c r="M73" s="23">
        <f t="shared" ca="1" si="37"/>
        <v>4.7094157235507694E-3</v>
      </c>
      <c r="N73" s="27">
        <f t="shared" ca="1" si="38"/>
        <v>1.0608490548228342</v>
      </c>
      <c r="O73" s="27">
        <f t="shared" ca="1" si="3"/>
        <v>0</v>
      </c>
      <c r="P73" s="43">
        <f t="shared" ca="1" si="4"/>
        <v>0</v>
      </c>
      <c r="Q73" s="25">
        <f t="shared" ca="1" si="25"/>
        <v>237.57309400000003</v>
      </c>
      <c r="R73" s="26">
        <f t="shared" ca="1" si="39"/>
        <v>1</v>
      </c>
      <c r="S73" s="23">
        <f t="shared" ca="1" si="40"/>
        <v>0.23794404414710457</v>
      </c>
      <c r="T73" s="27">
        <f t="shared" ca="1" si="41"/>
        <v>1.7221245133930889</v>
      </c>
      <c r="U73" s="27">
        <f t="shared" ca="1" si="5"/>
        <v>0</v>
      </c>
      <c r="V73" s="43">
        <f t="shared" ca="1" si="6"/>
        <v>0</v>
      </c>
      <c r="W73" s="25">
        <f t="shared" ca="1" si="26"/>
        <v>251.22905666666665</v>
      </c>
      <c r="X73" s="26">
        <f t="shared" ca="1" si="42"/>
        <v>1</v>
      </c>
      <c r="Y73" s="23">
        <f t="shared" ca="1" si="43"/>
        <v>0.23794404414710457</v>
      </c>
      <c r="Z73" s="27">
        <f t="shared" ca="1" si="44"/>
        <v>1.836562477650078</v>
      </c>
      <c r="AA73" s="27">
        <f t="shared" ca="1" si="7"/>
        <v>0</v>
      </c>
      <c r="AB73" s="43">
        <f t="shared" ca="1" si="8"/>
        <v>0</v>
      </c>
      <c r="AC73" s="25">
        <f t="shared" ca="1" si="27"/>
        <v>242.45264600000002</v>
      </c>
      <c r="AD73" s="26">
        <f t="shared" ca="1" si="45"/>
        <v>1</v>
      </c>
      <c r="AE73" s="23">
        <f t="shared" ca="1" si="46"/>
        <v>0.23794404414710457</v>
      </c>
      <c r="AF73" s="27">
        <f t="shared" ca="1" si="47"/>
        <v>1.5086596753619381</v>
      </c>
      <c r="AG73" s="27">
        <f t="shared" ca="1" si="9"/>
        <v>0</v>
      </c>
      <c r="AH73" s="43">
        <f t="shared" ca="1" si="10"/>
        <v>0</v>
      </c>
      <c r="AI73" s="25">
        <f t="shared" ca="1" si="28"/>
        <v>237.57309400000003</v>
      </c>
      <c r="AJ73" s="26">
        <f t="shared" ca="1" si="48"/>
        <v>1</v>
      </c>
      <c r="AK73" s="23">
        <f t="shared" ca="1" si="49"/>
        <v>0.23794404414710457</v>
      </c>
      <c r="AL73" s="27">
        <f t="shared" ca="1" si="50"/>
        <v>1.7221245133930889</v>
      </c>
      <c r="AM73" s="27">
        <f t="shared" ca="1" si="11"/>
        <v>0</v>
      </c>
      <c r="AN73" s="43">
        <f t="shared" ca="1" si="12"/>
        <v>0</v>
      </c>
      <c r="AO73" s="25">
        <f t="shared" ca="1" si="29"/>
        <v>208.026229</v>
      </c>
      <c r="AP73" s="26">
        <f t="shared" ca="1" si="51"/>
        <v>1</v>
      </c>
      <c r="AQ73" s="23">
        <f t="shared" ca="1" si="52"/>
        <v>0.23794404414710457</v>
      </c>
      <c r="AR73" s="27">
        <f t="shared" ca="1" si="53"/>
        <v>1.9141497803179324</v>
      </c>
      <c r="AS73" s="27">
        <f t="shared" ca="1" si="13"/>
        <v>0</v>
      </c>
      <c r="AT73" s="43">
        <f t="shared" ca="1" si="14"/>
        <v>0</v>
      </c>
      <c r="AU73" s="25">
        <f t="shared" ca="1" si="30"/>
        <v>237.57309400000003</v>
      </c>
      <c r="AV73" s="34">
        <f t="shared" ca="1" si="54"/>
        <v>1</v>
      </c>
      <c r="AW73" s="23">
        <f t="shared" ca="1" si="55"/>
        <v>0.23794404414710457</v>
      </c>
      <c r="AX73" s="27">
        <f t="shared" ca="1" si="56"/>
        <v>1.7448670419446444</v>
      </c>
      <c r="AY73" s="27">
        <f t="shared" ca="1" si="15"/>
        <v>0</v>
      </c>
      <c r="AZ73" s="43">
        <f t="shared" ca="1" si="16"/>
        <v>0</v>
      </c>
      <c r="BA73" s="25">
        <f t="shared" ca="1" si="31"/>
        <v>251.22905666666665</v>
      </c>
      <c r="BB73" s="26">
        <f t="shared" ca="1" si="57"/>
        <v>1</v>
      </c>
      <c r="BC73" s="23">
        <f t="shared" ca="1" si="58"/>
        <v>0.23794404414710457</v>
      </c>
      <c r="BD73" s="27">
        <f t="shared" ca="1" si="59"/>
        <v>1.635601946007333</v>
      </c>
      <c r="BE73" s="27">
        <f t="shared" ca="1" si="17"/>
        <v>0</v>
      </c>
      <c r="BF73" s="43">
        <f t="shared" ca="1" si="18"/>
        <v>0</v>
      </c>
      <c r="BG73" s="25">
        <f t="shared" ca="1" si="32"/>
        <v>237.57309400000003</v>
      </c>
      <c r="BH73" s="26">
        <f t="shared" ca="1" si="60"/>
        <v>1</v>
      </c>
      <c r="BI73" s="23">
        <f t="shared" ca="1" si="61"/>
        <v>0.23794404414710457</v>
      </c>
      <c r="BJ73" s="27">
        <f t="shared" ca="1" si="62"/>
        <v>1.5142520598856304</v>
      </c>
      <c r="BK73" s="27">
        <f t="shared" ca="1" si="19"/>
        <v>-9.2359714897145562E-2</v>
      </c>
      <c r="BL73" s="43">
        <f t="shared" ca="1" si="20"/>
        <v>0</v>
      </c>
      <c r="BM73" s="25">
        <f t="shared" ca="1" si="33"/>
        <v>237.57309400000003</v>
      </c>
      <c r="BN73" s="26">
        <f t="shared" ca="1" si="63"/>
        <v>1</v>
      </c>
      <c r="BO73" s="23">
        <f t="shared" ca="1" si="64"/>
        <v>4.7094157235507694E-3</v>
      </c>
      <c r="BP73" s="27">
        <f t="shared" ca="1" si="65"/>
        <v>1.3561992852687095</v>
      </c>
      <c r="BQ73" s="27">
        <f t="shared" ca="1" si="21"/>
        <v>-0.16224004597499186</v>
      </c>
      <c r="BR73" s="43">
        <f t="shared" ca="1" si="22"/>
        <v>0</v>
      </c>
      <c r="BS73" s="25">
        <f t="shared" ca="1" si="34"/>
        <v>237.57309400000003</v>
      </c>
      <c r="BT73" s="26">
        <f t="shared" ca="1" si="66"/>
        <v>0</v>
      </c>
      <c r="BU73" s="23">
        <f t="shared" ca="1" si="67"/>
        <v>4.7094157235507694E-3</v>
      </c>
      <c r="BV73" s="27">
        <f t="shared" ca="1" si="68"/>
        <v>1.3976679493994733</v>
      </c>
      <c r="BW73" s="27">
        <f t="shared" ca="1" si="23"/>
        <v>-0.16224004597499175</v>
      </c>
      <c r="BX73" s="43">
        <f t="shared" ca="1" si="24"/>
        <v>0</v>
      </c>
      <c r="BY73" s="47"/>
      <c r="BZ73" s="47"/>
    </row>
    <row r="74" spans="1:78" x14ac:dyDescent="0.2">
      <c r="A74" s="30">
        <v>27272</v>
      </c>
      <c r="B74" s="34">
        <v>294.43254999999999</v>
      </c>
      <c r="C74" s="23">
        <v>4.9780823003442443E-3</v>
      </c>
      <c r="D74" s="24">
        <f t="shared" ca="1" si="0"/>
        <v>-1.1170522759253343E-2</v>
      </c>
      <c r="E74" s="25" t="e">
        <f>#N/A</f>
        <v>#N/A</v>
      </c>
      <c r="F74" s="26">
        <v>1</v>
      </c>
      <c r="G74" s="23">
        <f t="shared" ca="1" si="35"/>
        <v>-1.1170522759253343E-2</v>
      </c>
      <c r="H74" s="27">
        <f t="shared" ca="1" si="36"/>
        <v>1.8927677266322711</v>
      </c>
      <c r="I74" s="27">
        <f t="shared" ca="1" si="1"/>
        <v>-1.1170522759253343E-2</v>
      </c>
      <c r="J74" s="43">
        <f t="shared" ca="1" si="2"/>
        <v>0</v>
      </c>
      <c r="K74" s="25" t="e">
        <f>#N/A</f>
        <v>#N/A</v>
      </c>
      <c r="L74" s="26">
        <v>0</v>
      </c>
      <c r="M74" s="23">
        <f t="shared" ca="1" si="37"/>
        <v>4.9780823003442443E-3</v>
      </c>
      <c r="N74" s="27">
        <f t="shared" ca="1" si="38"/>
        <v>1.0661300487259846</v>
      </c>
      <c r="O74" s="27">
        <f t="shared" ca="1" si="3"/>
        <v>0</v>
      </c>
      <c r="P74" s="43">
        <f t="shared" ca="1" si="4"/>
        <v>0</v>
      </c>
      <c r="Q74" s="25">
        <f t="shared" ca="1" si="25"/>
        <v>246.94416000000001</v>
      </c>
      <c r="R74" s="26">
        <f t="shared" ca="1" si="39"/>
        <v>1</v>
      </c>
      <c r="S74" s="23">
        <f t="shared" ca="1" si="40"/>
        <v>-1.1170522759253343E-2</v>
      </c>
      <c r="T74" s="27">
        <f t="shared" ca="1" si="41"/>
        <v>1.7028874823219633</v>
      </c>
      <c r="U74" s="27">
        <f t="shared" ca="1" si="5"/>
        <v>-1.1170522759253343E-2</v>
      </c>
      <c r="V74" s="43">
        <f t="shared" ca="1" si="6"/>
        <v>0</v>
      </c>
      <c r="W74" s="25">
        <f t="shared" ca="1" si="26"/>
        <v>277.57265999999998</v>
      </c>
      <c r="X74" s="26">
        <f t="shared" ca="1" si="42"/>
        <v>1</v>
      </c>
      <c r="Y74" s="23">
        <f t="shared" ca="1" si="43"/>
        <v>-1.1170522759253343E-2</v>
      </c>
      <c r="Z74" s="27">
        <f t="shared" ca="1" si="44"/>
        <v>1.816047114694697</v>
      </c>
      <c r="AA74" s="27">
        <f t="shared" ca="1" si="7"/>
        <v>-1.1170522759253343E-2</v>
      </c>
      <c r="AB74" s="43">
        <f t="shared" ca="1" si="8"/>
        <v>0</v>
      </c>
      <c r="AC74" s="25">
        <f t="shared" ca="1" si="27"/>
        <v>255.73388399999999</v>
      </c>
      <c r="AD74" s="26">
        <f t="shared" ca="1" si="45"/>
        <v>1</v>
      </c>
      <c r="AE74" s="23">
        <f t="shared" ca="1" si="46"/>
        <v>-1.1170522759253343E-2</v>
      </c>
      <c r="AF74" s="27">
        <f t="shared" ca="1" si="47"/>
        <v>1.4918071581223398</v>
      </c>
      <c r="AG74" s="27">
        <f t="shared" ca="1" si="9"/>
        <v>-1.1170522759253343E-2</v>
      </c>
      <c r="AH74" s="43">
        <f t="shared" ca="1" si="10"/>
        <v>0</v>
      </c>
      <c r="AI74" s="25">
        <f t="shared" ca="1" si="28"/>
        <v>246.94416000000001</v>
      </c>
      <c r="AJ74" s="26">
        <f t="shared" ca="1" si="48"/>
        <v>1</v>
      </c>
      <c r="AK74" s="23">
        <f t="shared" ca="1" si="49"/>
        <v>-1.1170522759253343E-2</v>
      </c>
      <c r="AL74" s="27">
        <f t="shared" ca="1" si="50"/>
        <v>1.7028874823219633</v>
      </c>
      <c r="AM74" s="27">
        <f t="shared" ca="1" si="11"/>
        <v>-1.1170522759253343E-2</v>
      </c>
      <c r="AN74" s="43">
        <f t="shared" ca="1" si="12"/>
        <v>0</v>
      </c>
      <c r="AO74" s="25">
        <f t="shared" ca="1" si="29"/>
        <v>214.97002549999996</v>
      </c>
      <c r="AP74" s="26">
        <f t="shared" ca="1" si="51"/>
        <v>1</v>
      </c>
      <c r="AQ74" s="23">
        <f t="shared" ca="1" si="52"/>
        <v>-1.1170522759253343E-2</v>
      </c>
      <c r="AR74" s="27">
        <f t="shared" ca="1" si="53"/>
        <v>1.8927677266322711</v>
      </c>
      <c r="AS74" s="27">
        <f t="shared" ca="1" si="13"/>
        <v>-1.1170522759253343E-2</v>
      </c>
      <c r="AT74" s="43">
        <f t="shared" ca="1" si="14"/>
        <v>0</v>
      </c>
      <c r="AU74" s="25">
        <f t="shared" ca="1" si="30"/>
        <v>246.94416000000001</v>
      </c>
      <c r="AV74" s="34">
        <f t="shared" ca="1" si="54"/>
        <v>1</v>
      </c>
      <c r="AW74" s="23">
        <f t="shared" ca="1" si="55"/>
        <v>-1.1170522759253343E-2</v>
      </c>
      <c r="AX74" s="27">
        <f t="shared" ca="1" si="56"/>
        <v>1.7253759649407308</v>
      </c>
      <c r="AY74" s="27">
        <f t="shared" ca="1" si="15"/>
        <v>-1.1170522759253343E-2</v>
      </c>
      <c r="AZ74" s="43">
        <f t="shared" ca="1" si="16"/>
        <v>0</v>
      </c>
      <c r="BA74" s="25">
        <f t="shared" ca="1" si="31"/>
        <v>277.57265999999998</v>
      </c>
      <c r="BB74" s="26">
        <f t="shared" ca="1" si="57"/>
        <v>1</v>
      </c>
      <c r="BC74" s="23">
        <f t="shared" ca="1" si="58"/>
        <v>-1.1170522759253343E-2</v>
      </c>
      <c r="BD74" s="27">
        <f t="shared" ca="1" si="59"/>
        <v>1.6173314172443791</v>
      </c>
      <c r="BE74" s="27">
        <f t="shared" ca="1" si="17"/>
        <v>-1.1170522759253232E-2</v>
      </c>
      <c r="BF74" s="43">
        <f t="shared" ca="1" si="18"/>
        <v>0</v>
      </c>
      <c r="BG74" s="25">
        <f t="shared" ca="1" si="32"/>
        <v>246.94416000000001</v>
      </c>
      <c r="BH74" s="26">
        <f t="shared" ca="1" si="60"/>
        <v>1</v>
      </c>
      <c r="BI74" s="23">
        <f t="shared" ca="1" si="61"/>
        <v>-1.1170522759253343E-2</v>
      </c>
      <c r="BJ74" s="27">
        <f t="shared" ca="1" si="62"/>
        <v>1.4973370727874318</v>
      </c>
      <c r="BK74" s="27">
        <f t="shared" ca="1" si="19"/>
        <v>-0.10249853135910214</v>
      </c>
      <c r="BL74" s="43">
        <f t="shared" ca="1" si="20"/>
        <v>0</v>
      </c>
      <c r="BM74" s="25">
        <f t="shared" ca="1" si="33"/>
        <v>246.94416000000001</v>
      </c>
      <c r="BN74" s="26">
        <f t="shared" ca="1" si="63"/>
        <v>2</v>
      </c>
      <c r="BO74" s="23">
        <f t="shared" ca="1" si="64"/>
        <v>-1.1170522759253343E-2</v>
      </c>
      <c r="BP74" s="27">
        <f t="shared" ca="1" si="65"/>
        <v>1.3410498302865321</v>
      </c>
      <c r="BQ74" s="27">
        <f t="shared" ca="1" si="21"/>
        <v>-0.17159826260821931</v>
      </c>
      <c r="BR74" s="43">
        <f t="shared" ca="1" si="22"/>
        <v>0</v>
      </c>
      <c r="BS74" s="25">
        <f t="shared" ca="1" si="34"/>
        <v>246.94416000000001</v>
      </c>
      <c r="BT74" s="26">
        <f t="shared" ca="1" si="66"/>
        <v>1</v>
      </c>
      <c r="BU74" s="23">
        <f t="shared" ca="1" si="67"/>
        <v>-1.1170522759253343E-2</v>
      </c>
      <c r="BV74" s="27">
        <f t="shared" ca="1" si="68"/>
        <v>1.3820552677608275</v>
      </c>
      <c r="BW74" s="27">
        <f t="shared" ca="1" si="23"/>
        <v>-0.17159826260821909</v>
      </c>
      <c r="BX74" s="43">
        <f t="shared" ca="1" si="24"/>
        <v>0</v>
      </c>
      <c r="BY74" s="47"/>
      <c r="BZ74" s="47"/>
    </row>
    <row r="75" spans="1:78" x14ac:dyDescent="0.2">
      <c r="A75" s="30">
        <v>27302</v>
      </c>
      <c r="B75" s="34">
        <v>332.95465000000002</v>
      </c>
      <c r="C75" s="23">
        <v>5.0490678657377774E-3</v>
      </c>
      <c r="D75" s="24">
        <f t="shared" ca="1" si="0"/>
        <v>0.13083505882756508</v>
      </c>
      <c r="E75" s="25" t="e">
        <f>#N/A</f>
        <v>#N/A</v>
      </c>
      <c r="F75" s="26">
        <v>1</v>
      </c>
      <c r="G75" s="23">
        <f t="shared" ca="1" si="35"/>
        <v>0.13083505882756508</v>
      </c>
      <c r="H75" s="27">
        <f t="shared" ca="1" si="36"/>
        <v>2.1404081034931211</v>
      </c>
      <c r="I75" s="27">
        <f t="shared" ca="1" si="1"/>
        <v>0</v>
      </c>
      <c r="J75" s="43">
        <f t="shared" ca="1" si="2"/>
        <v>0</v>
      </c>
      <c r="K75" s="25" t="e">
        <f>#N/A</f>
        <v>#N/A</v>
      </c>
      <c r="L75" s="26">
        <v>0</v>
      </c>
      <c r="M75" s="23">
        <f t="shared" ca="1" si="37"/>
        <v>5.0490678657377774E-3</v>
      </c>
      <c r="N75" s="27">
        <f t="shared" ca="1" si="38"/>
        <v>1.0715130116957043</v>
      </c>
      <c r="O75" s="27">
        <f t="shared" ca="1" si="3"/>
        <v>0</v>
      </c>
      <c r="P75" s="43">
        <f t="shared" ca="1" si="4"/>
        <v>0</v>
      </c>
      <c r="Q75" s="25">
        <f t="shared" ca="1" si="25"/>
        <v>259.11663099999998</v>
      </c>
      <c r="R75" s="26">
        <f t="shared" ca="1" si="39"/>
        <v>1</v>
      </c>
      <c r="S75" s="23">
        <f t="shared" ca="1" si="40"/>
        <v>0.13083505882756508</v>
      </c>
      <c r="T75" s="27">
        <f t="shared" ca="1" si="41"/>
        <v>1.9256848662482815</v>
      </c>
      <c r="U75" s="27">
        <f t="shared" ca="1" si="5"/>
        <v>0</v>
      </c>
      <c r="V75" s="43">
        <f t="shared" ca="1" si="6"/>
        <v>0</v>
      </c>
      <c r="W75" s="25">
        <f t="shared" ca="1" si="26"/>
        <v>308.38195666666667</v>
      </c>
      <c r="X75" s="26">
        <f t="shared" ca="1" si="42"/>
        <v>1</v>
      </c>
      <c r="Y75" s="23">
        <f t="shared" ca="1" si="43"/>
        <v>0.13083505882756508</v>
      </c>
      <c r="Z75" s="27">
        <f t="shared" ca="1" si="44"/>
        <v>2.0536497457794076</v>
      </c>
      <c r="AA75" s="27">
        <f t="shared" ca="1" si="7"/>
        <v>0</v>
      </c>
      <c r="AB75" s="43">
        <f t="shared" ca="1" si="8"/>
        <v>0</v>
      </c>
      <c r="AC75" s="25">
        <f t="shared" ca="1" si="27"/>
        <v>276.21487399999995</v>
      </c>
      <c r="AD75" s="26">
        <f t="shared" ca="1" si="45"/>
        <v>1</v>
      </c>
      <c r="AE75" s="23">
        <f t="shared" ca="1" si="46"/>
        <v>0.13083505882756508</v>
      </c>
      <c r="AF75" s="27">
        <f t="shared" ca="1" si="47"/>
        <v>1.6869878354146588</v>
      </c>
      <c r="AG75" s="27">
        <f t="shared" ca="1" si="9"/>
        <v>0</v>
      </c>
      <c r="AH75" s="43">
        <f t="shared" ca="1" si="10"/>
        <v>0</v>
      </c>
      <c r="AI75" s="25">
        <f t="shared" ca="1" si="28"/>
        <v>259.11663099999998</v>
      </c>
      <c r="AJ75" s="26">
        <f t="shared" ca="1" si="48"/>
        <v>1</v>
      </c>
      <c r="AK75" s="23">
        <f t="shared" ca="1" si="49"/>
        <v>0.13083505882756508</v>
      </c>
      <c r="AL75" s="27">
        <f t="shared" ca="1" si="50"/>
        <v>1.9256848662482815</v>
      </c>
      <c r="AM75" s="27">
        <f t="shared" ca="1" si="11"/>
        <v>0</v>
      </c>
      <c r="AN75" s="43">
        <f t="shared" ca="1" si="12"/>
        <v>0</v>
      </c>
      <c r="AO75" s="25">
        <f t="shared" ca="1" si="29"/>
        <v>223.574253</v>
      </c>
      <c r="AP75" s="26">
        <f t="shared" ca="1" si="51"/>
        <v>1</v>
      </c>
      <c r="AQ75" s="23">
        <f t="shared" ca="1" si="52"/>
        <v>0.13083505882756508</v>
      </c>
      <c r="AR75" s="27">
        <f t="shared" ca="1" si="53"/>
        <v>2.1404081034931211</v>
      </c>
      <c r="AS75" s="27">
        <f t="shared" ca="1" si="13"/>
        <v>0</v>
      </c>
      <c r="AT75" s="43">
        <f t="shared" ca="1" si="14"/>
        <v>0</v>
      </c>
      <c r="AU75" s="25">
        <f t="shared" ca="1" si="30"/>
        <v>259.11663099999998</v>
      </c>
      <c r="AV75" s="34">
        <f t="shared" ca="1" si="54"/>
        <v>1</v>
      </c>
      <c r="AW75" s="23">
        <f t="shared" ca="1" si="55"/>
        <v>0.13083505882756508</v>
      </c>
      <c r="AX75" s="27">
        <f t="shared" ca="1" si="56"/>
        <v>1.9511156308134181</v>
      </c>
      <c r="AY75" s="27">
        <f t="shared" ca="1" si="15"/>
        <v>0</v>
      </c>
      <c r="AZ75" s="43">
        <f t="shared" ca="1" si="16"/>
        <v>0</v>
      </c>
      <c r="BA75" s="25">
        <f t="shared" ca="1" si="31"/>
        <v>308.38195666666667</v>
      </c>
      <c r="BB75" s="26">
        <f t="shared" ca="1" si="57"/>
        <v>1</v>
      </c>
      <c r="BC75" s="23">
        <f t="shared" ca="1" si="58"/>
        <v>0.13083505882756508</v>
      </c>
      <c r="BD75" s="27">
        <f t="shared" ca="1" si="59"/>
        <v>1.8289350683632166</v>
      </c>
      <c r="BE75" s="27">
        <f t="shared" ca="1" si="17"/>
        <v>0</v>
      </c>
      <c r="BF75" s="43">
        <f t="shared" ca="1" si="18"/>
        <v>0</v>
      </c>
      <c r="BG75" s="25">
        <f t="shared" ca="1" si="32"/>
        <v>259.11663099999998</v>
      </c>
      <c r="BH75" s="26">
        <f t="shared" ca="1" si="60"/>
        <v>1</v>
      </c>
      <c r="BI75" s="23">
        <f t="shared" ca="1" si="61"/>
        <v>0.13083505882756508</v>
      </c>
      <c r="BJ75" s="27">
        <f t="shared" ca="1" si="62"/>
        <v>1.6932412567902695</v>
      </c>
      <c r="BK75" s="27">
        <f t="shared" ca="1" si="19"/>
        <v>0</v>
      </c>
      <c r="BL75" s="43">
        <f t="shared" ca="1" si="20"/>
        <v>0</v>
      </c>
      <c r="BM75" s="25">
        <f t="shared" ca="1" si="33"/>
        <v>259.11663099999998</v>
      </c>
      <c r="BN75" s="26">
        <f t="shared" ca="1" si="63"/>
        <v>3</v>
      </c>
      <c r="BO75" s="23">
        <f t="shared" ca="1" si="64"/>
        <v>0.13083505882756508</v>
      </c>
      <c r="BP75" s="27">
        <f t="shared" ca="1" si="65"/>
        <v>1.5165061637227668</v>
      </c>
      <c r="BQ75" s="27">
        <f t="shared" ca="1" si="21"/>
        <v>-6.3214272563708485E-2</v>
      </c>
      <c r="BR75" s="43">
        <f t="shared" ca="1" si="22"/>
        <v>0</v>
      </c>
      <c r="BS75" s="25">
        <f t="shared" ca="1" si="34"/>
        <v>259.11663099999998</v>
      </c>
      <c r="BT75" s="26">
        <f t="shared" ca="1" si="66"/>
        <v>1</v>
      </c>
      <c r="BU75" s="23">
        <f t="shared" ca="1" si="67"/>
        <v>0.13083505882756508</v>
      </c>
      <c r="BV75" s="27">
        <f t="shared" ca="1" si="68"/>
        <v>1.5628765500212616</v>
      </c>
      <c r="BW75" s="27">
        <f t="shared" ca="1" si="23"/>
        <v>-6.3214272563708374E-2</v>
      </c>
      <c r="BX75" s="43">
        <f t="shared" ca="1" si="24"/>
        <v>0</v>
      </c>
      <c r="BY75" s="47"/>
      <c r="BZ75" s="47"/>
    </row>
    <row r="76" spans="1:78" x14ac:dyDescent="0.2">
      <c r="A76" s="30">
        <v>27333</v>
      </c>
      <c r="B76" s="34">
        <v>362.92205999999999</v>
      </c>
      <c r="C76" s="23">
        <v>4.9544081844810073E-3</v>
      </c>
      <c r="D76" s="24">
        <f t="shared" ca="1" si="0"/>
        <v>9.0004479589037123E-2</v>
      </c>
      <c r="E76" s="25" t="e">
        <f>#N/A</f>
        <v>#N/A</v>
      </c>
      <c r="F76" s="26">
        <v>1</v>
      </c>
      <c r="G76" s="23">
        <f t="shared" ca="1" si="35"/>
        <v>9.0004479589037123E-2</v>
      </c>
      <c r="H76" s="27">
        <f t="shared" ca="1" si="36"/>
        <v>2.3330544209561772</v>
      </c>
      <c r="I76" s="27">
        <f t="shared" ca="1" si="1"/>
        <v>0</v>
      </c>
      <c r="J76" s="43">
        <f t="shared" ca="1" si="2"/>
        <v>0</v>
      </c>
      <c r="K76" s="25" t="e">
        <f>#N/A</f>
        <v>#N/A</v>
      </c>
      <c r="L76" s="26">
        <v>0</v>
      </c>
      <c r="M76" s="23">
        <f t="shared" ca="1" si="37"/>
        <v>4.9544081844810073E-3</v>
      </c>
      <c r="N76" s="27">
        <f t="shared" ca="1" si="38"/>
        <v>1.0768217245306275</v>
      </c>
      <c r="O76" s="27">
        <f t="shared" ca="1" si="3"/>
        <v>0</v>
      </c>
      <c r="P76" s="43">
        <f t="shared" ca="1" si="4"/>
        <v>0</v>
      </c>
      <c r="Q76" s="25">
        <f t="shared" ca="1" si="25"/>
        <v>272.02367599999997</v>
      </c>
      <c r="R76" s="26">
        <f t="shared" ca="1" si="39"/>
        <v>1</v>
      </c>
      <c r="S76" s="23">
        <f t="shared" ca="1" si="40"/>
        <v>9.0004479589037123E-2</v>
      </c>
      <c r="T76" s="27">
        <f t="shared" ca="1" si="41"/>
        <v>2.0990051304874426</v>
      </c>
      <c r="U76" s="27">
        <f t="shared" ca="1" si="5"/>
        <v>0</v>
      </c>
      <c r="V76" s="43">
        <f t="shared" ca="1" si="6"/>
        <v>0</v>
      </c>
      <c r="W76" s="25">
        <f t="shared" ca="1" si="26"/>
        <v>330.10308666666668</v>
      </c>
      <c r="X76" s="26">
        <f t="shared" ca="1" si="42"/>
        <v>1</v>
      </c>
      <c r="Y76" s="23">
        <f t="shared" ca="1" si="43"/>
        <v>9.0004479589037123E-2</v>
      </c>
      <c r="Z76" s="27">
        <f t="shared" ca="1" si="44"/>
        <v>2.2384874224064415</v>
      </c>
      <c r="AA76" s="27">
        <f t="shared" ca="1" si="7"/>
        <v>0</v>
      </c>
      <c r="AB76" s="43">
        <f t="shared" ca="1" si="8"/>
        <v>0</v>
      </c>
      <c r="AC76" s="25">
        <f t="shared" ca="1" si="27"/>
        <v>305.71893799999998</v>
      </c>
      <c r="AD76" s="26">
        <f t="shared" ca="1" si="45"/>
        <v>1</v>
      </c>
      <c r="AE76" s="23">
        <f t="shared" ca="1" si="46"/>
        <v>9.0004479589037123E-2</v>
      </c>
      <c r="AF76" s="27">
        <f t="shared" ca="1" si="47"/>
        <v>1.8388242976141913</v>
      </c>
      <c r="AG76" s="27">
        <f t="shared" ca="1" si="9"/>
        <v>0</v>
      </c>
      <c r="AH76" s="43">
        <f t="shared" ca="1" si="10"/>
        <v>0</v>
      </c>
      <c r="AI76" s="25">
        <f t="shared" ca="1" si="28"/>
        <v>272.02367599999997</v>
      </c>
      <c r="AJ76" s="26">
        <f t="shared" ca="1" si="48"/>
        <v>1</v>
      </c>
      <c r="AK76" s="23">
        <f t="shared" ca="1" si="49"/>
        <v>9.0004479589037123E-2</v>
      </c>
      <c r="AL76" s="27">
        <f t="shared" ca="1" si="50"/>
        <v>2.0990051304874426</v>
      </c>
      <c r="AM76" s="27">
        <f t="shared" ca="1" si="11"/>
        <v>0</v>
      </c>
      <c r="AN76" s="43">
        <f t="shared" ca="1" si="12"/>
        <v>0</v>
      </c>
      <c r="AO76" s="25">
        <f t="shared" ca="1" si="29"/>
        <v>234.07127449999999</v>
      </c>
      <c r="AP76" s="26">
        <f t="shared" ca="1" si="51"/>
        <v>1</v>
      </c>
      <c r="AQ76" s="23">
        <f t="shared" ca="1" si="52"/>
        <v>9.0004479589037123E-2</v>
      </c>
      <c r="AR76" s="27">
        <f t="shared" ca="1" si="53"/>
        <v>2.3330544209561772</v>
      </c>
      <c r="AS76" s="27">
        <f t="shared" ca="1" si="13"/>
        <v>0</v>
      </c>
      <c r="AT76" s="43">
        <f t="shared" ca="1" si="14"/>
        <v>0</v>
      </c>
      <c r="AU76" s="25">
        <f t="shared" ca="1" si="30"/>
        <v>272.02367599999997</v>
      </c>
      <c r="AV76" s="34">
        <f t="shared" ca="1" si="54"/>
        <v>1</v>
      </c>
      <c r="AW76" s="23">
        <f t="shared" ca="1" si="55"/>
        <v>9.0004479589037123E-2</v>
      </c>
      <c r="AX76" s="27">
        <f t="shared" ca="1" si="56"/>
        <v>2.1267247777828158</v>
      </c>
      <c r="AY76" s="27">
        <f t="shared" ca="1" si="15"/>
        <v>0</v>
      </c>
      <c r="AZ76" s="43">
        <f t="shared" ca="1" si="16"/>
        <v>0</v>
      </c>
      <c r="BA76" s="25">
        <f t="shared" ca="1" si="31"/>
        <v>330.10308666666668</v>
      </c>
      <c r="BB76" s="26">
        <f t="shared" ca="1" si="57"/>
        <v>1</v>
      </c>
      <c r="BC76" s="23">
        <f t="shared" ca="1" si="58"/>
        <v>9.0004479589037123E-2</v>
      </c>
      <c r="BD76" s="27">
        <f t="shared" ca="1" si="59"/>
        <v>1.993547417393388</v>
      </c>
      <c r="BE76" s="27">
        <f t="shared" ca="1" si="17"/>
        <v>0</v>
      </c>
      <c r="BF76" s="43">
        <f t="shared" ca="1" si="18"/>
        <v>0</v>
      </c>
      <c r="BG76" s="25">
        <f t="shared" ca="1" si="32"/>
        <v>272.02367599999997</v>
      </c>
      <c r="BH76" s="26">
        <f t="shared" ca="1" si="60"/>
        <v>1</v>
      </c>
      <c r="BI76" s="23">
        <f t="shared" ca="1" si="61"/>
        <v>9.0004479589037123E-2</v>
      </c>
      <c r="BJ76" s="27">
        <f t="shared" ca="1" si="62"/>
        <v>1.8456405549263648</v>
      </c>
      <c r="BK76" s="27">
        <f t="shared" ca="1" si="19"/>
        <v>0</v>
      </c>
      <c r="BL76" s="43">
        <f t="shared" ca="1" si="20"/>
        <v>0</v>
      </c>
      <c r="BM76" s="25">
        <f t="shared" ca="1" si="33"/>
        <v>272.02367599999997</v>
      </c>
      <c r="BN76" s="26">
        <f t="shared" ca="1" si="63"/>
        <v>4</v>
      </c>
      <c r="BO76" s="23">
        <f t="shared" ca="1" si="64"/>
        <v>9.0004479589037123E-2</v>
      </c>
      <c r="BP76" s="27">
        <f t="shared" ca="1" si="65"/>
        <v>1.6529985117822015</v>
      </c>
      <c r="BQ76" s="27">
        <f t="shared" ca="1" si="21"/>
        <v>0</v>
      </c>
      <c r="BR76" s="43">
        <f t="shared" ca="1" si="22"/>
        <v>0</v>
      </c>
      <c r="BS76" s="25">
        <f t="shared" ca="1" si="34"/>
        <v>272.02367599999997</v>
      </c>
      <c r="BT76" s="26">
        <f t="shared" ca="1" si="66"/>
        <v>1</v>
      </c>
      <c r="BU76" s="23">
        <f t="shared" ca="1" si="67"/>
        <v>9.0004479589037123E-2</v>
      </c>
      <c r="BV76" s="27">
        <f t="shared" ca="1" si="68"/>
        <v>1.703542440567835</v>
      </c>
      <c r="BW76" s="27">
        <f t="shared" ca="1" si="23"/>
        <v>0</v>
      </c>
      <c r="BX76" s="43">
        <f t="shared" ca="1" si="24"/>
        <v>0</v>
      </c>
      <c r="BY76" s="47"/>
      <c r="BZ76" s="47"/>
    </row>
    <row r="77" spans="1:78" x14ac:dyDescent="0.2">
      <c r="A77" s="30">
        <v>27363</v>
      </c>
      <c r="B77" s="34">
        <v>364.91264000000001</v>
      </c>
      <c r="C77" s="23">
        <v>4.9149376847437143E-3</v>
      </c>
      <c r="D77" s="24">
        <f t="shared" ca="1" si="0"/>
        <v>5.4848691203837063E-3</v>
      </c>
      <c r="E77" s="25" t="e">
        <f>#N/A</f>
        <v>#N/A</v>
      </c>
      <c r="F77" s="26">
        <v>1</v>
      </c>
      <c r="G77" s="23">
        <f t="shared" ca="1" si="35"/>
        <v>5.4848691203837063E-3</v>
      </c>
      <c r="H77" s="27">
        <f t="shared" ca="1" si="36"/>
        <v>2.3458509191058545</v>
      </c>
      <c r="I77" s="27">
        <f t="shared" ca="1" si="1"/>
        <v>0</v>
      </c>
      <c r="J77" s="43">
        <f t="shared" ca="1" si="2"/>
        <v>0</v>
      </c>
      <c r="K77" s="25" t="e">
        <f>#N/A</f>
        <v>#N/A</v>
      </c>
      <c r="L77" s="26">
        <v>0</v>
      </c>
      <c r="M77" s="23">
        <f t="shared" ca="1" si="37"/>
        <v>4.9149376847437143E-3</v>
      </c>
      <c r="N77" s="27">
        <f t="shared" ca="1" si="38"/>
        <v>1.0821142362042737</v>
      </c>
      <c r="O77" s="27">
        <f t="shared" ca="1" si="3"/>
        <v>0</v>
      </c>
      <c r="P77" s="43">
        <f t="shared" ca="1" si="4"/>
        <v>0</v>
      </c>
      <c r="Q77" s="25">
        <f t="shared" ca="1" si="25"/>
        <v>282.562816</v>
      </c>
      <c r="R77" s="26">
        <f t="shared" ca="1" si="39"/>
        <v>1</v>
      </c>
      <c r="S77" s="23">
        <f t="shared" ca="1" si="40"/>
        <v>5.4848691203837063E-3</v>
      </c>
      <c r="T77" s="27">
        <f t="shared" ca="1" si="41"/>
        <v>2.1105178989111804</v>
      </c>
      <c r="U77" s="27">
        <f t="shared" ca="1" si="5"/>
        <v>0</v>
      </c>
      <c r="V77" s="43">
        <f t="shared" ca="1" si="6"/>
        <v>0</v>
      </c>
      <c r="W77" s="25">
        <f t="shared" ca="1" si="26"/>
        <v>353.59645</v>
      </c>
      <c r="X77" s="26">
        <f t="shared" ca="1" si="42"/>
        <v>1</v>
      </c>
      <c r="Y77" s="23">
        <f t="shared" ca="1" si="43"/>
        <v>5.4848691203837063E-3</v>
      </c>
      <c r="Z77" s="27">
        <f t="shared" ca="1" si="44"/>
        <v>2.250765232945966</v>
      </c>
      <c r="AA77" s="27">
        <f t="shared" ca="1" si="7"/>
        <v>0</v>
      </c>
      <c r="AB77" s="43">
        <f t="shared" ca="1" si="8"/>
        <v>0</v>
      </c>
      <c r="AC77" s="25">
        <f t="shared" ca="1" si="27"/>
        <v>330.596114</v>
      </c>
      <c r="AD77" s="26">
        <f t="shared" ca="1" si="45"/>
        <v>1</v>
      </c>
      <c r="AE77" s="23">
        <f t="shared" ca="1" si="46"/>
        <v>5.4848691203837063E-3</v>
      </c>
      <c r="AF77" s="27">
        <f t="shared" ca="1" si="47"/>
        <v>1.8489100082219867</v>
      </c>
      <c r="AG77" s="27">
        <f t="shared" ca="1" si="9"/>
        <v>0</v>
      </c>
      <c r="AH77" s="43">
        <f t="shared" ca="1" si="10"/>
        <v>0</v>
      </c>
      <c r="AI77" s="25">
        <f t="shared" ca="1" si="28"/>
        <v>282.562816</v>
      </c>
      <c r="AJ77" s="26">
        <f t="shared" ca="1" si="48"/>
        <v>1</v>
      </c>
      <c r="AK77" s="23">
        <f t="shared" ca="1" si="49"/>
        <v>5.4848691203837063E-3</v>
      </c>
      <c r="AL77" s="27">
        <f t="shared" ca="1" si="50"/>
        <v>2.1105178989111804</v>
      </c>
      <c r="AM77" s="27">
        <f t="shared" ca="1" si="11"/>
        <v>0</v>
      </c>
      <c r="AN77" s="43">
        <f t="shared" ca="1" si="12"/>
        <v>0</v>
      </c>
      <c r="AO77" s="25">
        <f t="shared" ca="1" si="29"/>
        <v>244.93150850000001</v>
      </c>
      <c r="AP77" s="26">
        <f t="shared" ca="1" si="51"/>
        <v>1</v>
      </c>
      <c r="AQ77" s="23">
        <f t="shared" ca="1" si="52"/>
        <v>5.4848691203837063E-3</v>
      </c>
      <c r="AR77" s="27">
        <f t="shared" ca="1" si="53"/>
        <v>2.3458509191058545</v>
      </c>
      <c r="AS77" s="27">
        <f t="shared" ca="1" si="13"/>
        <v>0</v>
      </c>
      <c r="AT77" s="43">
        <f t="shared" ca="1" si="14"/>
        <v>0</v>
      </c>
      <c r="AU77" s="25">
        <f t="shared" ca="1" si="30"/>
        <v>282.562816</v>
      </c>
      <c r="AV77" s="34">
        <f t="shared" ca="1" si="54"/>
        <v>1</v>
      </c>
      <c r="AW77" s="23">
        <f t="shared" ca="1" si="55"/>
        <v>5.4848691203837063E-3</v>
      </c>
      <c r="AX77" s="27">
        <f t="shared" ca="1" si="56"/>
        <v>2.1383895848440315</v>
      </c>
      <c r="AY77" s="27">
        <f t="shared" ca="1" si="15"/>
        <v>0</v>
      </c>
      <c r="AZ77" s="43">
        <f t="shared" ca="1" si="16"/>
        <v>0</v>
      </c>
      <c r="BA77" s="25">
        <f t="shared" ca="1" si="31"/>
        <v>353.59645</v>
      </c>
      <c r="BB77" s="26">
        <f t="shared" ca="1" si="57"/>
        <v>1</v>
      </c>
      <c r="BC77" s="23">
        <f t="shared" ca="1" si="58"/>
        <v>5.4848691203837063E-3</v>
      </c>
      <c r="BD77" s="27">
        <f t="shared" ca="1" si="59"/>
        <v>2.0044817640630699</v>
      </c>
      <c r="BE77" s="27">
        <f t="shared" ca="1" si="17"/>
        <v>0</v>
      </c>
      <c r="BF77" s="43">
        <f t="shared" ca="1" si="18"/>
        <v>0</v>
      </c>
      <c r="BG77" s="25">
        <f t="shared" ca="1" si="32"/>
        <v>282.562816</v>
      </c>
      <c r="BH77" s="26">
        <f t="shared" ca="1" si="60"/>
        <v>1</v>
      </c>
      <c r="BI77" s="23">
        <f t="shared" ca="1" si="61"/>
        <v>5.4848691203837063E-3</v>
      </c>
      <c r="BJ77" s="27">
        <f t="shared" ca="1" si="62"/>
        <v>1.8557636518134082</v>
      </c>
      <c r="BK77" s="27">
        <f t="shared" ca="1" si="19"/>
        <v>0</v>
      </c>
      <c r="BL77" s="43">
        <f t="shared" ca="1" si="20"/>
        <v>0</v>
      </c>
      <c r="BM77" s="25">
        <f t="shared" ca="1" si="33"/>
        <v>282.562816</v>
      </c>
      <c r="BN77" s="26">
        <f t="shared" ca="1" si="63"/>
        <v>5</v>
      </c>
      <c r="BO77" s="23">
        <f t="shared" ca="1" si="64"/>
        <v>5.4848691203837063E-3</v>
      </c>
      <c r="BP77" s="27">
        <f t="shared" ca="1" si="65"/>
        <v>1.662064992275516</v>
      </c>
      <c r="BQ77" s="27">
        <f t="shared" ca="1" si="21"/>
        <v>0</v>
      </c>
      <c r="BR77" s="43">
        <f t="shared" ca="1" si="22"/>
        <v>0</v>
      </c>
      <c r="BS77" s="25">
        <f t="shared" ca="1" si="34"/>
        <v>282.562816</v>
      </c>
      <c r="BT77" s="26">
        <f t="shared" ca="1" si="66"/>
        <v>1</v>
      </c>
      <c r="BU77" s="23">
        <f t="shared" ca="1" si="67"/>
        <v>5.4848691203837063E-3</v>
      </c>
      <c r="BV77" s="27">
        <f t="shared" ca="1" si="68"/>
        <v>1.7128861478953685</v>
      </c>
      <c r="BW77" s="27">
        <f t="shared" ca="1" si="23"/>
        <v>0</v>
      </c>
      <c r="BX77" s="43">
        <f t="shared" ca="1" si="24"/>
        <v>0</v>
      </c>
      <c r="BY77" s="47"/>
      <c r="BZ77" s="47"/>
    </row>
    <row r="78" spans="1:78" x14ac:dyDescent="0.2">
      <c r="A78" s="30">
        <v>27394</v>
      </c>
      <c r="B78" s="34">
        <v>335.26706999999999</v>
      </c>
      <c r="C78" s="23">
        <v>4.8754501251169202E-3</v>
      </c>
      <c r="D78" s="24">
        <f t="shared" ca="1" si="0"/>
        <v>-8.1240183951972744E-2</v>
      </c>
      <c r="E78" s="25" t="e">
        <f>#N/A</f>
        <v>#N/A</v>
      </c>
      <c r="F78" s="26">
        <v>1</v>
      </c>
      <c r="G78" s="23">
        <f t="shared" ca="1" si="35"/>
        <v>-8.1240183951972744E-2</v>
      </c>
      <c r="H78" s="27">
        <f t="shared" ca="1" si="36"/>
        <v>2.1552735589137906</v>
      </c>
      <c r="I78" s="27">
        <f t="shared" ca="1" si="1"/>
        <v>-8.1240183951972744E-2</v>
      </c>
      <c r="J78" s="43">
        <f t="shared" ca="1" si="2"/>
        <v>0</v>
      </c>
      <c r="K78" s="25" t="e">
        <f>#N/A</f>
        <v>#N/A</v>
      </c>
      <c r="L78" s="26">
        <v>0</v>
      </c>
      <c r="M78" s="23">
        <f t="shared" ca="1" si="37"/>
        <v>4.8754501251169202E-3</v>
      </c>
      <c r="N78" s="27">
        <f t="shared" ca="1" si="38"/>
        <v>1.0873900301925667</v>
      </c>
      <c r="O78" s="27">
        <f t="shared" ca="1" si="3"/>
        <v>0</v>
      </c>
      <c r="P78" s="43">
        <f t="shared" ca="1" si="4"/>
        <v>0</v>
      </c>
      <c r="Q78" s="25">
        <f t="shared" ca="1" si="25"/>
        <v>290.27521999999999</v>
      </c>
      <c r="R78" s="26">
        <f t="shared" ca="1" si="39"/>
        <v>1</v>
      </c>
      <c r="S78" s="23">
        <f t="shared" ca="1" si="40"/>
        <v>-8.1240183951972744E-2</v>
      </c>
      <c r="T78" s="27">
        <f t="shared" ca="1" si="41"/>
        <v>1.9390590365697051</v>
      </c>
      <c r="U78" s="27">
        <f t="shared" ca="1" si="5"/>
        <v>-8.1240183951972744E-2</v>
      </c>
      <c r="V78" s="43">
        <f t="shared" ca="1" si="6"/>
        <v>0</v>
      </c>
      <c r="W78" s="25">
        <f t="shared" ca="1" si="26"/>
        <v>354.36725666666666</v>
      </c>
      <c r="X78" s="26">
        <f t="shared" ca="1" si="42"/>
        <v>1</v>
      </c>
      <c r="Y78" s="23">
        <f t="shared" ca="1" si="43"/>
        <v>-8.1240183951972744E-2</v>
      </c>
      <c r="Z78" s="27">
        <f t="shared" ca="1" si="44"/>
        <v>2.0679126513887307</v>
      </c>
      <c r="AA78" s="27">
        <f t="shared" ca="1" si="7"/>
        <v>-8.1240183951972855E-2</v>
      </c>
      <c r="AB78" s="43">
        <f t="shared" ca="1" si="8"/>
        <v>0</v>
      </c>
      <c r="AC78" s="25">
        <f t="shared" ca="1" si="27"/>
        <v>338.09779399999996</v>
      </c>
      <c r="AD78" s="26">
        <f t="shared" ca="1" si="45"/>
        <v>1</v>
      </c>
      <c r="AE78" s="23">
        <f t="shared" ca="1" si="46"/>
        <v>-8.1240183951972744E-2</v>
      </c>
      <c r="AF78" s="27">
        <f t="shared" ca="1" si="47"/>
        <v>1.698704219043389</v>
      </c>
      <c r="AG78" s="27">
        <f t="shared" ca="1" si="9"/>
        <v>-8.1240183951972744E-2</v>
      </c>
      <c r="AH78" s="43">
        <f t="shared" ca="1" si="10"/>
        <v>0</v>
      </c>
      <c r="AI78" s="25">
        <f t="shared" ca="1" si="28"/>
        <v>290.27521999999999</v>
      </c>
      <c r="AJ78" s="26">
        <f t="shared" ca="1" si="48"/>
        <v>1</v>
      </c>
      <c r="AK78" s="23">
        <f t="shared" ca="1" si="49"/>
        <v>-8.1240183951972744E-2</v>
      </c>
      <c r="AL78" s="27">
        <f t="shared" ca="1" si="50"/>
        <v>1.9390590365697051</v>
      </c>
      <c r="AM78" s="27">
        <f t="shared" ca="1" si="11"/>
        <v>-8.1240183951972744E-2</v>
      </c>
      <c r="AN78" s="43">
        <f t="shared" ca="1" si="12"/>
        <v>0</v>
      </c>
      <c r="AO78" s="25">
        <f t="shared" ca="1" si="29"/>
        <v>253.91686849999996</v>
      </c>
      <c r="AP78" s="26">
        <f t="shared" ca="1" si="51"/>
        <v>1</v>
      </c>
      <c r="AQ78" s="23">
        <f t="shared" ca="1" si="52"/>
        <v>-8.1240183951972744E-2</v>
      </c>
      <c r="AR78" s="27">
        <f t="shared" ca="1" si="53"/>
        <v>2.1552735589137906</v>
      </c>
      <c r="AS78" s="27">
        <f t="shared" ca="1" si="13"/>
        <v>-8.1240183951972744E-2</v>
      </c>
      <c r="AT78" s="43">
        <f t="shared" ca="1" si="14"/>
        <v>0</v>
      </c>
      <c r="AU78" s="25">
        <f t="shared" ca="1" si="30"/>
        <v>290.27521999999999</v>
      </c>
      <c r="AV78" s="34">
        <f t="shared" ca="1" si="54"/>
        <v>1</v>
      </c>
      <c r="AW78" s="23">
        <f t="shared" ca="1" si="55"/>
        <v>-8.1240183951972744E-2</v>
      </c>
      <c r="AX78" s="27">
        <f t="shared" ca="1" si="56"/>
        <v>1.9646664216103198</v>
      </c>
      <c r="AY78" s="27">
        <f t="shared" ca="1" si="15"/>
        <v>-8.1240183951972744E-2</v>
      </c>
      <c r="AZ78" s="43">
        <f t="shared" ca="1" si="16"/>
        <v>0</v>
      </c>
      <c r="BA78" s="25">
        <f t="shared" ca="1" si="31"/>
        <v>354.36725666666666</v>
      </c>
      <c r="BB78" s="26">
        <f t="shared" ca="1" si="57"/>
        <v>1</v>
      </c>
      <c r="BC78" s="23">
        <f t="shared" ca="1" si="58"/>
        <v>-8.1240183951972744E-2</v>
      </c>
      <c r="BD78" s="27">
        <f t="shared" ca="1" si="59"/>
        <v>1.8416372968222112</v>
      </c>
      <c r="BE78" s="27">
        <f t="shared" ca="1" si="17"/>
        <v>-8.1240183951972744E-2</v>
      </c>
      <c r="BF78" s="43">
        <f t="shared" ca="1" si="18"/>
        <v>0</v>
      </c>
      <c r="BG78" s="25">
        <f t="shared" ca="1" si="32"/>
        <v>290.27521999999999</v>
      </c>
      <c r="BH78" s="26">
        <f t="shared" ca="1" si="60"/>
        <v>1</v>
      </c>
      <c r="BI78" s="23">
        <f t="shared" ca="1" si="61"/>
        <v>-8.1240183951972744E-2</v>
      </c>
      <c r="BJ78" s="27">
        <f t="shared" ca="1" si="62"/>
        <v>1.7050010713687023</v>
      </c>
      <c r="BK78" s="27">
        <f t="shared" ca="1" si="19"/>
        <v>-8.1240183951972744E-2</v>
      </c>
      <c r="BL78" s="43">
        <f t="shared" ca="1" si="20"/>
        <v>0</v>
      </c>
      <c r="BM78" s="25">
        <f t="shared" ca="1" si="33"/>
        <v>290.27521999999999</v>
      </c>
      <c r="BN78" s="26">
        <f t="shared" ca="1" si="63"/>
        <v>6</v>
      </c>
      <c r="BO78" s="23">
        <f t="shared" ca="1" si="64"/>
        <v>-8.1240183951972744E-2</v>
      </c>
      <c r="BP78" s="27">
        <f t="shared" ca="1" si="65"/>
        <v>1.5270385265629189</v>
      </c>
      <c r="BQ78" s="27">
        <f t="shared" ca="1" si="21"/>
        <v>-8.1240183951972744E-2</v>
      </c>
      <c r="BR78" s="43">
        <f t="shared" ca="1" si="22"/>
        <v>0</v>
      </c>
      <c r="BS78" s="25">
        <f t="shared" ca="1" si="34"/>
        <v>290.27521999999999</v>
      </c>
      <c r="BT78" s="26">
        <f t="shared" ca="1" si="66"/>
        <v>1</v>
      </c>
      <c r="BU78" s="23">
        <f t="shared" ca="1" si="67"/>
        <v>-8.1240183951972744E-2</v>
      </c>
      <c r="BV78" s="27">
        <f t="shared" ca="1" si="68"/>
        <v>1.5737309621515627</v>
      </c>
      <c r="BW78" s="27">
        <f t="shared" ca="1" si="23"/>
        <v>-8.1240183951972744E-2</v>
      </c>
      <c r="BX78" s="43">
        <f t="shared" ca="1" si="24"/>
        <v>0</v>
      </c>
      <c r="BY78" s="47"/>
      <c r="BZ78" s="47"/>
    </row>
    <row r="79" spans="1:78" x14ac:dyDescent="0.2">
      <c r="A79" s="30">
        <v>27425</v>
      </c>
      <c r="B79" s="34">
        <v>279.00592</v>
      </c>
      <c r="C79" s="23">
        <v>4.8122345049907977E-3</v>
      </c>
      <c r="D79" s="24">
        <f t="shared" ca="1" si="0"/>
        <v>-0.16780994924434423</v>
      </c>
      <c r="E79" s="25" t="e">
        <f>#N/A</f>
        <v>#N/A</v>
      </c>
      <c r="F79" s="26">
        <v>1</v>
      </c>
      <c r="G79" s="23">
        <f t="shared" ca="1" si="35"/>
        <v>-0.16780994924434423</v>
      </c>
      <c r="H79" s="27">
        <f t="shared" ca="1" si="36"/>
        <v>1.7935972123847903</v>
      </c>
      <c r="I79" s="27">
        <f t="shared" ca="1" si="1"/>
        <v>-0.23541722205073523</v>
      </c>
      <c r="J79" s="43">
        <f t="shared" ca="1" si="2"/>
        <v>0</v>
      </c>
      <c r="K79" s="25" t="e">
        <f>#N/A</f>
        <v>#N/A</v>
      </c>
      <c r="L79" s="26">
        <v>0</v>
      </c>
      <c r="M79" s="23">
        <f t="shared" ca="1" si="37"/>
        <v>4.8122345049907977E-3</v>
      </c>
      <c r="N79" s="27">
        <f t="shared" ca="1" si="38"/>
        <v>1.0926228060162424</v>
      </c>
      <c r="O79" s="27">
        <f t="shared" ca="1" si="3"/>
        <v>0</v>
      </c>
      <c r="P79" s="43">
        <f t="shared" ca="1" si="4"/>
        <v>0</v>
      </c>
      <c r="Q79" s="25">
        <f t="shared" ca="1" si="25"/>
        <v>295.37317599999994</v>
      </c>
      <c r="R79" s="26">
        <f t="shared" ca="1" si="39"/>
        <v>1</v>
      </c>
      <c r="S79" s="23">
        <f t="shared" ca="1" si="40"/>
        <v>-0.16780994924434423</v>
      </c>
      <c r="T79" s="27">
        <f t="shared" ca="1" si="41"/>
        <v>1.6136656380611558</v>
      </c>
      <c r="U79" s="27">
        <f t="shared" ca="1" si="5"/>
        <v>-0.23541722205073523</v>
      </c>
      <c r="V79" s="43">
        <f t="shared" ca="1" si="6"/>
        <v>0</v>
      </c>
      <c r="W79" s="25">
        <f t="shared" ca="1" si="26"/>
        <v>326.39520999999996</v>
      </c>
      <c r="X79" s="26">
        <f t="shared" ca="1" si="42"/>
        <v>0</v>
      </c>
      <c r="Y79" s="23">
        <f t="shared" ca="1" si="43"/>
        <v>4.8122345049907977E-3</v>
      </c>
      <c r="Z79" s="27">
        <f t="shared" ca="1" si="44"/>
        <v>2.0778639320030505</v>
      </c>
      <c r="AA79" s="27">
        <f t="shared" ca="1" si="7"/>
        <v>-7.6818896263387559E-2</v>
      </c>
      <c r="AB79" s="43">
        <f t="shared" ca="1" si="8"/>
        <v>0</v>
      </c>
      <c r="AC79" s="25">
        <f t="shared" ca="1" si="27"/>
        <v>335.01246800000001</v>
      </c>
      <c r="AD79" s="26">
        <f t="shared" ca="1" si="45"/>
        <v>0</v>
      </c>
      <c r="AE79" s="23">
        <f t="shared" ca="1" si="46"/>
        <v>4.8122345049907977E-3</v>
      </c>
      <c r="AF79" s="27">
        <f t="shared" ca="1" si="47"/>
        <v>1.7068787821000431</v>
      </c>
      <c r="AG79" s="27">
        <f t="shared" ca="1" si="9"/>
        <v>-7.6818896263387448E-2</v>
      </c>
      <c r="AH79" s="43">
        <f t="shared" ca="1" si="10"/>
        <v>0</v>
      </c>
      <c r="AI79" s="25">
        <f t="shared" ca="1" si="28"/>
        <v>295.37317599999994</v>
      </c>
      <c r="AJ79" s="26">
        <f t="shared" ca="1" si="48"/>
        <v>1</v>
      </c>
      <c r="AK79" s="23">
        <f t="shared" ca="1" si="49"/>
        <v>-0.16780994924434423</v>
      </c>
      <c r="AL79" s="27">
        <f t="shared" ca="1" si="50"/>
        <v>1.6136656380611558</v>
      </c>
      <c r="AM79" s="27">
        <f t="shared" ca="1" si="11"/>
        <v>-0.23541722205073523</v>
      </c>
      <c r="AN79" s="43">
        <f t="shared" ca="1" si="12"/>
        <v>0</v>
      </c>
      <c r="AO79" s="25">
        <f t="shared" ca="1" si="29"/>
        <v>258.6077755</v>
      </c>
      <c r="AP79" s="26">
        <f t="shared" ca="1" si="51"/>
        <v>1</v>
      </c>
      <c r="AQ79" s="23">
        <f t="shared" ca="1" si="52"/>
        <v>-0.16780994924434423</v>
      </c>
      <c r="AR79" s="27">
        <f t="shared" ca="1" si="53"/>
        <v>1.7935972123847903</v>
      </c>
      <c r="AS79" s="27">
        <f t="shared" ca="1" si="13"/>
        <v>-0.23541722205073523</v>
      </c>
      <c r="AT79" s="43">
        <f t="shared" ca="1" si="14"/>
        <v>0</v>
      </c>
      <c r="AU79" s="25">
        <f t="shared" ca="1" si="30"/>
        <v>295.37317599999994</v>
      </c>
      <c r="AV79" s="34">
        <f t="shared" ca="1" si="54"/>
        <v>0.5</v>
      </c>
      <c r="AW79" s="23">
        <f t="shared" ca="1" si="55"/>
        <v>-8.1498857369676714E-2</v>
      </c>
      <c r="AX79" s="27">
        <f t="shared" ca="1" si="56"/>
        <v>1.8045483531365074</v>
      </c>
      <c r="AY79" s="27">
        <f t="shared" ca="1" si="15"/>
        <v>-0.15611805915706123</v>
      </c>
      <c r="AZ79" s="43">
        <f t="shared" ca="1" si="16"/>
        <v>0</v>
      </c>
      <c r="BA79" s="25">
        <f t="shared" ca="1" si="31"/>
        <v>326.39520999999996</v>
      </c>
      <c r="BB79" s="26">
        <f t="shared" ca="1" si="57"/>
        <v>0</v>
      </c>
      <c r="BC79" s="23">
        <f t="shared" ca="1" si="58"/>
        <v>0.16780994924434423</v>
      </c>
      <c r="BD79" s="27">
        <f t="shared" ca="1" si="59"/>
        <v>2.1506823581284378</v>
      </c>
      <c r="BE79" s="27">
        <f t="shared" ca="1" si="17"/>
        <v>0</v>
      </c>
      <c r="BF79" s="43">
        <f t="shared" ca="1" si="18"/>
        <v>0</v>
      </c>
      <c r="BG79" s="25">
        <f t="shared" ca="1" si="32"/>
        <v>295.37317599999994</v>
      </c>
      <c r="BH79" s="26">
        <f t="shared" ca="1" si="60"/>
        <v>1</v>
      </c>
      <c r="BI79" s="23">
        <f t="shared" ca="1" si="61"/>
        <v>-0.16780994924434423</v>
      </c>
      <c r="BJ79" s="27">
        <f t="shared" ca="1" si="62"/>
        <v>1.4188849281207678</v>
      </c>
      <c r="BK79" s="27">
        <f t="shared" ca="1" si="19"/>
        <v>-0.23541722205073523</v>
      </c>
      <c r="BL79" s="43">
        <f t="shared" ca="1" si="20"/>
        <v>0</v>
      </c>
      <c r="BM79" s="25">
        <f t="shared" ca="1" si="33"/>
        <v>295.37317599999994</v>
      </c>
      <c r="BN79" s="26">
        <f t="shared" ca="1" si="63"/>
        <v>7</v>
      </c>
      <c r="BO79" s="23">
        <f t="shared" ca="1" si="64"/>
        <v>-0.16780994924434423</v>
      </c>
      <c r="BP79" s="27">
        <f t="shared" ca="1" si="65"/>
        <v>1.2707862689262373</v>
      </c>
      <c r="BQ79" s="27">
        <f t="shared" ca="1" si="21"/>
        <v>-0.23541722205073523</v>
      </c>
      <c r="BR79" s="43">
        <f t="shared" ca="1" si="22"/>
        <v>0</v>
      </c>
      <c r="BS79" s="25">
        <f t="shared" ca="1" si="34"/>
        <v>295.37317599999994</v>
      </c>
      <c r="BT79" s="26">
        <f t="shared" ca="1" si="66"/>
        <v>1</v>
      </c>
      <c r="BU79" s="23">
        <f t="shared" ca="1" si="67"/>
        <v>-0.16780994924434423</v>
      </c>
      <c r="BV79" s="27">
        <f t="shared" ca="1" si="68"/>
        <v>1.3096432492686561</v>
      </c>
      <c r="BW79" s="27">
        <f t="shared" ca="1" si="23"/>
        <v>-0.23541722205073523</v>
      </c>
      <c r="BX79" s="43">
        <f t="shared" ca="1" si="24"/>
        <v>0</v>
      </c>
      <c r="BY79" s="47"/>
      <c r="BZ79" s="47"/>
    </row>
    <row r="80" spans="1:78" x14ac:dyDescent="0.2">
      <c r="A80" s="30">
        <v>27453</v>
      </c>
      <c r="B80" s="34">
        <v>246.25604999999999</v>
      </c>
      <c r="C80" s="23">
        <v>4.7964237621014316E-3</v>
      </c>
      <c r="D80" s="24">
        <f t="shared" ca="1" si="0"/>
        <v>-0.11738055593945829</v>
      </c>
      <c r="E80" s="25" t="e">
        <f>#N/A</f>
        <v>#N/A</v>
      </c>
      <c r="F80" s="26">
        <v>1</v>
      </c>
      <c r="G80" s="23">
        <f t="shared" ca="1" si="35"/>
        <v>-0.11738055593945829</v>
      </c>
      <c r="H80" s="27">
        <f t="shared" ca="1" si="36"/>
        <v>1.5830637744636009</v>
      </c>
      <c r="I80" s="27">
        <f t="shared" ca="1" si="1"/>
        <v>-0.32516437358815531</v>
      </c>
      <c r="J80" s="43">
        <f t="shared" ca="1" si="2"/>
        <v>0</v>
      </c>
      <c r="K80" s="25" t="e">
        <f>#N/A</f>
        <v>#N/A</v>
      </c>
      <c r="L80" s="26">
        <v>0</v>
      </c>
      <c r="M80" s="23">
        <f t="shared" ca="1" si="37"/>
        <v>4.7964237621014316E-3</v>
      </c>
      <c r="N80" s="27">
        <f t="shared" ca="1" si="38"/>
        <v>1.0978634880060327</v>
      </c>
      <c r="O80" s="27">
        <f t="shared" ca="1" si="3"/>
        <v>0</v>
      </c>
      <c r="P80" s="43">
        <f t="shared" ca="1" si="4"/>
        <v>0</v>
      </c>
      <c r="Q80" s="25">
        <f t="shared" ca="1" si="25"/>
        <v>296.94381099999998</v>
      </c>
      <c r="R80" s="26">
        <f t="shared" ca="1" si="39"/>
        <v>0</v>
      </c>
      <c r="S80" s="23">
        <f t="shared" ca="1" si="40"/>
        <v>4.7964237621014316E-3</v>
      </c>
      <c r="T80" s="27">
        <f t="shared" ca="1" si="41"/>
        <v>1.621405462271639</v>
      </c>
      <c r="U80" s="27">
        <f t="shared" ca="1" si="5"/>
        <v>-0.23174995904648588</v>
      </c>
      <c r="V80" s="43">
        <f t="shared" ca="1" si="6"/>
        <v>0</v>
      </c>
      <c r="W80" s="25">
        <f t="shared" ca="1" si="26"/>
        <v>286.84301333333332</v>
      </c>
      <c r="X80" s="26">
        <f t="shared" ca="1" si="42"/>
        <v>0</v>
      </c>
      <c r="Y80" s="23">
        <f t="shared" ca="1" si="43"/>
        <v>4.7964237621014316E-3</v>
      </c>
      <c r="Z80" s="27">
        <f t="shared" ca="1" si="44"/>
        <v>2.0878302479409236</v>
      </c>
      <c r="AA80" s="27">
        <f t="shared" ca="1" si="7"/>
        <v>-7.2390928480702166E-2</v>
      </c>
      <c r="AB80" s="43">
        <f t="shared" ca="1" si="8"/>
        <v>0</v>
      </c>
      <c r="AC80" s="25">
        <f t="shared" ca="1" si="27"/>
        <v>317.67274800000001</v>
      </c>
      <c r="AD80" s="26">
        <f t="shared" ca="1" si="45"/>
        <v>0</v>
      </c>
      <c r="AE80" s="23">
        <f t="shared" ca="1" si="46"/>
        <v>4.7964237621014316E-3</v>
      </c>
      <c r="AF80" s="27">
        <f t="shared" ca="1" si="47"/>
        <v>1.7150656960495345</v>
      </c>
      <c r="AG80" s="27">
        <f t="shared" ca="1" si="9"/>
        <v>-7.2390928480702055E-2</v>
      </c>
      <c r="AH80" s="43">
        <f t="shared" ca="1" si="10"/>
        <v>0</v>
      </c>
      <c r="AI80" s="25">
        <f t="shared" ca="1" si="28"/>
        <v>296.94381099999998</v>
      </c>
      <c r="AJ80" s="26">
        <f t="shared" ca="1" si="48"/>
        <v>0</v>
      </c>
      <c r="AK80" s="23">
        <f t="shared" ca="1" si="49"/>
        <v>4.7964237621014316E-3</v>
      </c>
      <c r="AL80" s="27">
        <f t="shared" ca="1" si="50"/>
        <v>1.621405462271639</v>
      </c>
      <c r="AM80" s="27">
        <f t="shared" ca="1" si="11"/>
        <v>-0.23174995904648588</v>
      </c>
      <c r="AN80" s="43">
        <f t="shared" ca="1" si="12"/>
        <v>0</v>
      </c>
      <c r="AO80" s="25">
        <f t="shared" ca="1" si="29"/>
        <v>262.26768400000003</v>
      </c>
      <c r="AP80" s="26">
        <f t="shared" ca="1" si="51"/>
        <v>1</v>
      </c>
      <c r="AQ80" s="23">
        <f t="shared" ca="1" si="52"/>
        <v>-0.11738055593945829</v>
      </c>
      <c r="AR80" s="27">
        <f t="shared" ca="1" si="53"/>
        <v>1.5830637744636009</v>
      </c>
      <c r="AS80" s="27">
        <f t="shared" ca="1" si="13"/>
        <v>-0.32516437358815531</v>
      </c>
      <c r="AT80" s="43">
        <f t="shared" ca="1" si="14"/>
        <v>0</v>
      </c>
      <c r="AU80" s="25">
        <f t="shared" ca="1" si="30"/>
        <v>296.94381099999998</v>
      </c>
      <c r="AV80" s="34">
        <f t="shared" ca="1" si="54"/>
        <v>0.25</v>
      </c>
      <c r="AW80" s="23">
        <f t="shared" ca="1" si="55"/>
        <v>-2.5747821163288498E-2</v>
      </c>
      <c r="AX80" s="27">
        <f t="shared" ca="1" si="56"/>
        <v>1.758085164859442</v>
      </c>
      <c r="AY80" s="27">
        <f t="shared" ca="1" si="15"/>
        <v>-0.17784618045281397</v>
      </c>
      <c r="AZ80" s="43">
        <f t="shared" ca="1" si="16"/>
        <v>0</v>
      </c>
      <c r="BA80" s="25">
        <f t="shared" ca="1" si="31"/>
        <v>286.84301333333332</v>
      </c>
      <c r="BB80" s="26">
        <f t="shared" ca="1" si="57"/>
        <v>0</v>
      </c>
      <c r="BC80" s="23">
        <f t="shared" ca="1" si="58"/>
        <v>0.11738055593945829</v>
      </c>
      <c r="BD80" s="27">
        <f t="shared" ca="1" si="59"/>
        <v>2.4031306489747388</v>
      </c>
      <c r="BE80" s="27">
        <f t="shared" ca="1" si="17"/>
        <v>0</v>
      </c>
      <c r="BF80" s="43">
        <f t="shared" ca="1" si="18"/>
        <v>0</v>
      </c>
      <c r="BG80" s="25">
        <f t="shared" ca="1" si="32"/>
        <v>296.94381099999998</v>
      </c>
      <c r="BH80" s="26">
        <f t="shared" ca="1" si="60"/>
        <v>0</v>
      </c>
      <c r="BI80" s="23">
        <f t="shared" ca="1" si="61"/>
        <v>0.11738055593945829</v>
      </c>
      <c r="BJ80" s="27">
        <f t="shared" ca="1" si="62"/>
        <v>1.5854344297977019</v>
      </c>
      <c r="BK80" s="27">
        <f t="shared" ca="1" si="19"/>
        <v>-0.14567007051331515</v>
      </c>
      <c r="BL80" s="43">
        <f t="shared" ca="1" si="20"/>
        <v>0</v>
      </c>
      <c r="BM80" s="25">
        <f t="shared" ca="1" si="33"/>
        <v>296.94381099999998</v>
      </c>
      <c r="BN80" s="26">
        <f t="shared" ca="1" si="63"/>
        <v>0</v>
      </c>
      <c r="BO80" s="23">
        <f t="shared" ca="1" si="64"/>
        <v>4.7964237621014316E-3</v>
      </c>
      <c r="BP80" s="27">
        <f t="shared" ca="1" si="65"/>
        <v>1.2768814983830672</v>
      </c>
      <c r="BQ80" s="27">
        <f t="shared" ca="1" si="21"/>
        <v>-0.23174995904648588</v>
      </c>
      <c r="BR80" s="43">
        <f t="shared" ca="1" si="22"/>
        <v>0</v>
      </c>
      <c r="BS80" s="25">
        <f t="shared" ca="1" si="34"/>
        <v>296.94381099999998</v>
      </c>
      <c r="BT80" s="26">
        <f t="shared" ca="1" si="66"/>
        <v>0</v>
      </c>
      <c r="BU80" s="23">
        <f t="shared" ca="1" si="67"/>
        <v>4.7964237621014316E-3</v>
      </c>
      <c r="BV80" s="27">
        <f t="shared" ca="1" si="68"/>
        <v>1.315924853269324</v>
      </c>
      <c r="BW80" s="27">
        <f t="shared" ca="1" si="23"/>
        <v>-0.23174995904648588</v>
      </c>
      <c r="BX80" s="43">
        <f t="shared" ca="1" si="24"/>
        <v>0</v>
      </c>
      <c r="BY80" s="47"/>
      <c r="BZ80" s="47"/>
    </row>
    <row r="81" spans="1:78" x14ac:dyDescent="0.2">
      <c r="A81" s="30">
        <v>27484</v>
      </c>
      <c r="B81" s="34">
        <v>267.06319999999999</v>
      </c>
      <c r="C81" s="23">
        <v>4.8122345049907977E-3</v>
      </c>
      <c r="D81" s="24">
        <f t="shared" ca="1" si="0"/>
        <v>8.4493964716805925E-2</v>
      </c>
      <c r="E81" s="25" t="e">
        <f>#N/A</f>
        <v>#N/A</v>
      </c>
      <c r="F81" s="26">
        <v>1</v>
      </c>
      <c r="G81" s="23">
        <f t="shared" ca="1" si="35"/>
        <v>8.4493964716805925E-2</v>
      </c>
      <c r="H81" s="27">
        <f t="shared" ca="1" si="36"/>
        <v>1.7168231091675821</v>
      </c>
      <c r="I81" s="27">
        <f t="shared" ca="1" si="1"/>
        <v>-0.26814483598046923</v>
      </c>
      <c r="J81" s="43">
        <f t="shared" ca="1" si="2"/>
        <v>0</v>
      </c>
      <c r="K81" s="25" t="e">
        <f>#N/A</f>
        <v>#N/A</v>
      </c>
      <c r="L81" s="26">
        <v>0</v>
      </c>
      <c r="M81" s="23">
        <f t="shared" ca="1" si="37"/>
        <v>4.8122345049907977E-3</v>
      </c>
      <c r="N81" s="27">
        <f t="shared" ca="1" si="38"/>
        <v>1.1031466645647849</v>
      </c>
      <c r="O81" s="27">
        <f t="shared" ca="1" si="3"/>
        <v>0</v>
      </c>
      <c r="P81" s="43">
        <f t="shared" ca="1" si="4"/>
        <v>0</v>
      </c>
      <c r="Q81" s="25">
        <f t="shared" ca="1" si="25"/>
        <v>302.10995700000001</v>
      </c>
      <c r="R81" s="26">
        <f t="shared" ca="1" si="39"/>
        <v>0</v>
      </c>
      <c r="S81" s="23">
        <f t="shared" ca="1" si="40"/>
        <v>4.8122345049907977E-3</v>
      </c>
      <c r="T81" s="27">
        <f t="shared" ca="1" si="41"/>
        <v>1.6292080455837632</v>
      </c>
      <c r="U81" s="27">
        <f t="shared" ca="1" si="5"/>
        <v>-0.22805295969094874</v>
      </c>
      <c r="V81" s="43">
        <f t="shared" ca="1" si="6"/>
        <v>0</v>
      </c>
      <c r="W81" s="25">
        <f t="shared" ca="1" si="26"/>
        <v>264.10839000000004</v>
      </c>
      <c r="X81" s="26">
        <f t="shared" ca="1" si="42"/>
        <v>0</v>
      </c>
      <c r="Y81" s="23">
        <f t="shared" ca="1" si="43"/>
        <v>4.8122345049907977E-3</v>
      </c>
      <c r="Z81" s="27">
        <f t="shared" ca="1" si="44"/>
        <v>2.0978773767006285</v>
      </c>
      <c r="AA81" s="27">
        <f t="shared" ca="1" si="7"/>
        <v>-6.7927056099594485E-2</v>
      </c>
      <c r="AB81" s="43">
        <f t="shared" ca="1" si="8"/>
        <v>0</v>
      </c>
      <c r="AC81" s="25">
        <f t="shared" ca="1" si="27"/>
        <v>298.50097599999998</v>
      </c>
      <c r="AD81" s="26">
        <f t="shared" ca="1" si="45"/>
        <v>0</v>
      </c>
      <c r="AE81" s="23">
        <f t="shared" ca="1" si="46"/>
        <v>4.8122345049907977E-3</v>
      </c>
      <c r="AF81" s="27">
        <f t="shared" ca="1" si="47"/>
        <v>1.7233189943703902</v>
      </c>
      <c r="AG81" s="27">
        <f t="shared" ca="1" si="9"/>
        <v>-6.7927056099594485E-2</v>
      </c>
      <c r="AH81" s="43">
        <f t="shared" ca="1" si="10"/>
        <v>0</v>
      </c>
      <c r="AI81" s="25">
        <f t="shared" ca="1" si="28"/>
        <v>302.10995700000001</v>
      </c>
      <c r="AJ81" s="26">
        <f t="shared" ca="1" si="48"/>
        <v>0</v>
      </c>
      <c r="AK81" s="23">
        <f t="shared" ca="1" si="49"/>
        <v>4.8122345049907977E-3</v>
      </c>
      <c r="AL81" s="27">
        <f t="shared" ca="1" si="50"/>
        <v>1.6292080455837632</v>
      </c>
      <c r="AM81" s="27">
        <f t="shared" ca="1" si="11"/>
        <v>-0.22805295969094874</v>
      </c>
      <c r="AN81" s="43">
        <f t="shared" ca="1" si="12"/>
        <v>0</v>
      </c>
      <c r="AO81" s="25">
        <f t="shared" ca="1" si="29"/>
        <v>264.72655899999995</v>
      </c>
      <c r="AP81" s="26">
        <f t="shared" ca="1" si="51"/>
        <v>0</v>
      </c>
      <c r="AQ81" s="23">
        <f t="shared" ca="1" si="52"/>
        <v>4.8122345049907977E-3</v>
      </c>
      <c r="AR81" s="27">
        <f t="shared" ca="1" si="53"/>
        <v>1.5906818485826757</v>
      </c>
      <c r="AS81" s="27">
        <f t="shared" ca="1" si="13"/>
        <v>-0.32191690630153913</v>
      </c>
      <c r="AT81" s="43">
        <f t="shared" ca="1" si="14"/>
        <v>0</v>
      </c>
      <c r="AU81" s="25">
        <f t="shared" ca="1" si="30"/>
        <v>302.10995700000001</v>
      </c>
      <c r="AV81" s="34">
        <f t="shared" ca="1" si="54"/>
        <v>0</v>
      </c>
      <c r="AW81" s="23">
        <f t="shared" ca="1" si="55"/>
        <v>4.8122345049907977E-3</v>
      </c>
      <c r="AX81" s="27">
        <f t="shared" ca="1" si="56"/>
        <v>1.7665454829524911</v>
      </c>
      <c r="AY81" s="27">
        <f t="shared" ca="1" si="15"/>
        <v>-0.17388978347397899</v>
      </c>
      <c r="AZ81" s="43">
        <f t="shared" ca="1" si="16"/>
        <v>0</v>
      </c>
      <c r="BA81" s="25">
        <f t="shared" ca="1" si="31"/>
        <v>264.10839000000004</v>
      </c>
      <c r="BB81" s="26">
        <f t="shared" ca="1" si="57"/>
        <v>0</v>
      </c>
      <c r="BC81" s="23">
        <f t="shared" ca="1" si="58"/>
        <v>-8.4493964716805925E-2</v>
      </c>
      <c r="BD81" s="27">
        <f t="shared" ca="1" si="59"/>
        <v>2.2000806127103925</v>
      </c>
      <c r="BE81" s="27">
        <f t="shared" ca="1" si="17"/>
        <v>-8.4493964716805814E-2</v>
      </c>
      <c r="BF81" s="43">
        <f t="shared" ca="1" si="18"/>
        <v>0</v>
      </c>
      <c r="BG81" s="25">
        <f t="shared" ca="1" si="32"/>
        <v>302.10995700000001</v>
      </c>
      <c r="BH81" s="26">
        <f t="shared" ca="1" si="60"/>
        <v>0</v>
      </c>
      <c r="BI81" s="23">
        <f t="shared" ca="1" si="61"/>
        <v>-8.4493964716805925E-2</v>
      </c>
      <c r="BJ81" s="27">
        <f t="shared" ca="1" si="62"/>
        <v>1.4514747890255655</v>
      </c>
      <c r="BK81" s="27">
        <f t="shared" ca="1" si="19"/>
        <v>-0.21785579343187433</v>
      </c>
      <c r="BL81" s="43">
        <f t="shared" ca="1" si="20"/>
        <v>0</v>
      </c>
      <c r="BM81" s="25">
        <f t="shared" ca="1" si="33"/>
        <v>302.10995700000001</v>
      </c>
      <c r="BN81" s="26">
        <f t="shared" ca="1" si="63"/>
        <v>0</v>
      </c>
      <c r="BO81" s="23">
        <f t="shared" ca="1" si="64"/>
        <v>4.8122345049907977E-3</v>
      </c>
      <c r="BP81" s="27">
        <f t="shared" ca="1" si="65"/>
        <v>1.2830261515883705</v>
      </c>
      <c r="BQ81" s="27">
        <f t="shared" ca="1" si="21"/>
        <v>-0.22805295969094885</v>
      </c>
      <c r="BR81" s="43">
        <f t="shared" ca="1" si="22"/>
        <v>0</v>
      </c>
      <c r="BS81" s="25">
        <f t="shared" ca="1" si="34"/>
        <v>302.10995700000001</v>
      </c>
      <c r="BT81" s="26">
        <f t="shared" ca="1" si="66"/>
        <v>0</v>
      </c>
      <c r="BU81" s="23">
        <f t="shared" ca="1" si="67"/>
        <v>4.8122345049907977E-3</v>
      </c>
      <c r="BV81" s="27">
        <f t="shared" ca="1" si="68"/>
        <v>1.3222573922542016</v>
      </c>
      <c r="BW81" s="27">
        <f t="shared" ca="1" si="23"/>
        <v>-0.22805295969094874</v>
      </c>
      <c r="BX81" s="43">
        <f t="shared" ca="1" si="24"/>
        <v>0</v>
      </c>
      <c r="BY81" s="47"/>
      <c r="BZ81" s="47"/>
    </row>
    <row r="82" spans="1:78" x14ac:dyDescent="0.2">
      <c r="A82" s="30">
        <v>27514</v>
      </c>
      <c r="B82" s="34">
        <v>258.22795000000002</v>
      </c>
      <c r="C82" s="23">
        <v>4.7015017904763479E-3</v>
      </c>
      <c r="D82" s="24">
        <f t="shared" ca="1" si="0"/>
        <v>-3.3082993089276203E-2</v>
      </c>
      <c r="E82" s="25" t="e">
        <f>#N/A</f>
        <v>#N/A</v>
      </c>
      <c r="F82" s="26">
        <v>1</v>
      </c>
      <c r="G82" s="23">
        <f t="shared" ca="1" si="35"/>
        <v>-3.3082993089276203E-2</v>
      </c>
      <c r="H82" s="27">
        <f t="shared" ca="1" si="36"/>
        <v>1.6600254621114812</v>
      </c>
      <c r="I82" s="27">
        <f t="shared" ca="1" si="1"/>
        <v>-0.29235679531407854</v>
      </c>
      <c r="J82" s="43">
        <f t="shared" ca="1" si="2"/>
        <v>0</v>
      </c>
      <c r="K82" s="25" t="e">
        <f>#N/A</f>
        <v>#N/A</v>
      </c>
      <c r="L82" s="26">
        <v>0</v>
      </c>
      <c r="M82" s="23">
        <f t="shared" ca="1" si="37"/>
        <v>4.7015017904763479E-3</v>
      </c>
      <c r="N82" s="27">
        <f t="shared" ca="1" si="38"/>
        <v>1.1083331105833942</v>
      </c>
      <c r="O82" s="27">
        <f t="shared" ca="1" si="3"/>
        <v>0</v>
      </c>
      <c r="P82" s="43">
        <f t="shared" ca="1" si="4"/>
        <v>0</v>
      </c>
      <c r="Q82" s="25">
        <f t="shared" ca="1" si="25"/>
        <v>303.88007600000003</v>
      </c>
      <c r="R82" s="26">
        <f t="shared" ca="1" si="39"/>
        <v>0</v>
      </c>
      <c r="S82" s="23">
        <f t="shared" ca="1" si="40"/>
        <v>4.7015017904763479E-3</v>
      </c>
      <c r="T82" s="27">
        <f t="shared" ca="1" si="41"/>
        <v>1.6368677701271337</v>
      </c>
      <c r="U82" s="27">
        <f t="shared" ca="1" si="5"/>
        <v>-0.22442364929878278</v>
      </c>
      <c r="V82" s="43">
        <f t="shared" ca="1" si="6"/>
        <v>0</v>
      </c>
      <c r="W82" s="25">
        <f t="shared" ca="1" si="26"/>
        <v>257.18239999999997</v>
      </c>
      <c r="X82" s="26">
        <f t="shared" ca="1" si="42"/>
        <v>1</v>
      </c>
      <c r="Y82" s="23">
        <f t="shared" ca="1" si="43"/>
        <v>-3.3082993089276203E-2</v>
      </c>
      <c r="Z82" s="27">
        <f t="shared" ca="1" si="44"/>
        <v>2.0284733139450926</v>
      </c>
      <c r="AA82" s="27">
        <f t="shared" ca="1" si="7"/>
        <v>-9.8762818861352963E-2</v>
      </c>
      <c r="AB82" s="43">
        <f t="shared" ca="1" si="8"/>
        <v>0</v>
      </c>
      <c r="AC82" s="25">
        <f t="shared" ca="1" si="27"/>
        <v>277.16403800000001</v>
      </c>
      <c r="AD82" s="26">
        <f t="shared" ca="1" si="45"/>
        <v>0</v>
      </c>
      <c r="AE82" s="23">
        <f t="shared" ca="1" si="46"/>
        <v>4.7015017904763479E-3</v>
      </c>
      <c r="AF82" s="27">
        <f t="shared" ca="1" si="47"/>
        <v>1.7314211817079845</v>
      </c>
      <c r="AG82" s="27">
        <f t="shared" ca="1" si="9"/>
        <v>-6.3544913484992138E-2</v>
      </c>
      <c r="AH82" s="43">
        <f t="shared" ca="1" si="10"/>
        <v>0</v>
      </c>
      <c r="AI82" s="25">
        <f t="shared" ca="1" si="28"/>
        <v>303.88007600000003</v>
      </c>
      <c r="AJ82" s="26">
        <f t="shared" ca="1" si="48"/>
        <v>0</v>
      </c>
      <c r="AK82" s="23">
        <f t="shared" ca="1" si="49"/>
        <v>4.7015017904763479E-3</v>
      </c>
      <c r="AL82" s="27">
        <f t="shared" ca="1" si="50"/>
        <v>1.6368677701271337</v>
      </c>
      <c r="AM82" s="27">
        <f t="shared" ca="1" si="11"/>
        <v>-0.22442364929878278</v>
      </c>
      <c r="AN82" s="43">
        <f t="shared" ca="1" si="12"/>
        <v>0</v>
      </c>
      <c r="AO82" s="25">
        <f t="shared" ca="1" si="29"/>
        <v>266.45749649999999</v>
      </c>
      <c r="AP82" s="26">
        <f t="shared" ca="1" si="51"/>
        <v>1</v>
      </c>
      <c r="AQ82" s="23">
        <f t="shared" ca="1" si="52"/>
        <v>-3.3082993089276203E-2</v>
      </c>
      <c r="AR82" s="27">
        <f t="shared" ca="1" si="53"/>
        <v>1.538057331978778</v>
      </c>
      <c r="AS82" s="27">
        <f t="shared" ca="1" si="13"/>
        <v>-0.34434992460432035</v>
      </c>
      <c r="AT82" s="43">
        <f t="shared" ca="1" si="14"/>
        <v>0</v>
      </c>
      <c r="AU82" s="25">
        <f t="shared" ca="1" si="30"/>
        <v>303.88007600000003</v>
      </c>
      <c r="AV82" s="34">
        <f t="shared" ca="1" si="54"/>
        <v>0.5</v>
      </c>
      <c r="AW82" s="23">
        <f t="shared" ca="1" si="55"/>
        <v>-1.4190745649399927E-2</v>
      </c>
      <c r="AX82" s="27">
        <f t="shared" ca="1" si="56"/>
        <v>1.741476885325816</v>
      </c>
      <c r="AY82" s="27">
        <f t="shared" ca="1" si="15"/>
        <v>-0.18561290343507042</v>
      </c>
      <c r="AZ82" s="43">
        <f t="shared" ca="1" si="16"/>
        <v>0</v>
      </c>
      <c r="BA82" s="25">
        <f t="shared" ca="1" si="31"/>
        <v>257.18239999999997</v>
      </c>
      <c r="BB82" s="26">
        <f t="shared" ca="1" si="57"/>
        <v>1</v>
      </c>
      <c r="BC82" s="23">
        <f t="shared" ca="1" si="58"/>
        <v>-3.3082993089276203E-2</v>
      </c>
      <c r="BD82" s="27">
        <f t="shared" ca="1" si="59"/>
        <v>2.127295361004244</v>
      </c>
      <c r="BE82" s="27">
        <f t="shared" ca="1" si="17"/>
        <v>-0.1147816445552704</v>
      </c>
      <c r="BF82" s="43">
        <f t="shared" ca="1" si="18"/>
        <v>0</v>
      </c>
      <c r="BG82" s="25">
        <f t="shared" ca="1" si="32"/>
        <v>303.88007600000003</v>
      </c>
      <c r="BH82" s="26">
        <f t="shared" ca="1" si="60"/>
        <v>0</v>
      </c>
      <c r="BI82" s="23">
        <f t="shared" ca="1" si="61"/>
        <v>3.3082993089276203E-2</v>
      </c>
      <c r="BJ82" s="27">
        <f t="shared" ca="1" si="62"/>
        <v>1.4994939194401569</v>
      </c>
      <c r="BK82" s="27">
        <f t="shared" ca="1" si="19"/>
        <v>-0.19198012205116366</v>
      </c>
      <c r="BL82" s="43">
        <f t="shared" ca="1" si="20"/>
        <v>0</v>
      </c>
      <c r="BM82" s="25">
        <f t="shared" ca="1" si="33"/>
        <v>303.88007600000003</v>
      </c>
      <c r="BN82" s="26">
        <f t="shared" ca="1" si="63"/>
        <v>0</v>
      </c>
      <c r="BO82" s="23">
        <f t="shared" ca="1" si="64"/>
        <v>4.7015017904763479E-3</v>
      </c>
      <c r="BP82" s="27">
        <f t="shared" ca="1" si="65"/>
        <v>1.2890583013372912</v>
      </c>
      <c r="BQ82" s="27">
        <f t="shared" ca="1" si="21"/>
        <v>-0.224423649298783</v>
      </c>
      <c r="BR82" s="43">
        <f t="shared" ca="1" si="22"/>
        <v>0</v>
      </c>
      <c r="BS82" s="25">
        <f t="shared" ca="1" si="34"/>
        <v>303.88007600000003</v>
      </c>
      <c r="BT82" s="26">
        <f t="shared" ca="1" si="66"/>
        <v>0</v>
      </c>
      <c r="BU82" s="23">
        <f t="shared" ca="1" si="67"/>
        <v>4.7015017904763479E-3</v>
      </c>
      <c r="BV82" s="27">
        <f t="shared" ca="1" si="68"/>
        <v>1.3284739877513554</v>
      </c>
      <c r="BW82" s="27">
        <f t="shared" ca="1" si="23"/>
        <v>-0.22442364929878278</v>
      </c>
      <c r="BX82" s="43">
        <f t="shared" ca="1" si="24"/>
        <v>0</v>
      </c>
      <c r="BY82" s="47"/>
      <c r="BZ82" s="47"/>
    </row>
    <row r="83" spans="1:78" x14ac:dyDescent="0.2">
      <c r="A83" s="30">
        <v>27545</v>
      </c>
      <c r="B83" s="34">
        <v>253.64017000000001</v>
      </c>
      <c r="C83" s="23">
        <v>4.598558210242798E-3</v>
      </c>
      <c r="D83" s="24">
        <f t="shared" ca="1" si="0"/>
        <v>-1.7766395930417289E-2</v>
      </c>
      <c r="E83" s="25" t="e">
        <f>#N/A</f>
        <v>#N/A</v>
      </c>
      <c r="F83" s="26">
        <v>1</v>
      </c>
      <c r="G83" s="23">
        <f t="shared" ca="1" si="35"/>
        <v>-1.7766395930417289E-2</v>
      </c>
      <c r="H83" s="27">
        <f t="shared" ca="1" si="36"/>
        <v>1.6305327924970348</v>
      </c>
      <c r="I83" s="27">
        <f t="shared" ca="1" si="1"/>
        <v>-0.3049290646659979</v>
      </c>
      <c r="J83" s="43">
        <f t="shared" ca="1" si="2"/>
        <v>0</v>
      </c>
      <c r="K83" s="25" t="e">
        <f>#N/A</f>
        <v>#N/A</v>
      </c>
      <c r="L83" s="26">
        <v>0</v>
      </c>
      <c r="M83" s="23">
        <f t="shared" ca="1" si="37"/>
        <v>4.598558210242798E-3</v>
      </c>
      <c r="N83" s="27">
        <f t="shared" ca="1" si="38"/>
        <v>1.1134298449087514</v>
      </c>
      <c r="O83" s="27">
        <f t="shared" ca="1" si="3"/>
        <v>0</v>
      </c>
      <c r="P83" s="43">
        <f t="shared" ca="1" si="4"/>
        <v>0</v>
      </c>
      <c r="Q83" s="25">
        <f t="shared" ca="1" si="25"/>
        <v>299.46822600000002</v>
      </c>
      <c r="R83" s="26">
        <f t="shared" ca="1" si="39"/>
        <v>0</v>
      </c>
      <c r="S83" s="23">
        <f t="shared" ca="1" si="40"/>
        <v>4.598558210242798E-3</v>
      </c>
      <c r="T83" s="27">
        <f t="shared" ca="1" si="41"/>
        <v>1.6443950018505336</v>
      </c>
      <c r="U83" s="27">
        <f t="shared" ca="1" si="5"/>
        <v>-0.22085711630359561</v>
      </c>
      <c r="V83" s="43">
        <f t="shared" ca="1" si="6"/>
        <v>0</v>
      </c>
      <c r="W83" s="25">
        <f t="shared" ca="1" si="26"/>
        <v>259.64377333333334</v>
      </c>
      <c r="X83" s="26">
        <f t="shared" ca="1" si="42"/>
        <v>1</v>
      </c>
      <c r="Y83" s="23">
        <f t="shared" ca="1" si="43"/>
        <v>-1.7766395930417289E-2</v>
      </c>
      <c r="Z83" s="27">
        <f t="shared" ca="1" si="44"/>
        <v>1.9924346539152584</v>
      </c>
      <c r="AA83" s="27">
        <f t="shared" ca="1" si="7"/>
        <v>-0.11477455544867543</v>
      </c>
      <c r="AB83" s="43">
        <f t="shared" ca="1" si="8"/>
        <v>0</v>
      </c>
      <c r="AC83" s="25">
        <f t="shared" ca="1" si="27"/>
        <v>260.83865800000001</v>
      </c>
      <c r="AD83" s="26">
        <f t="shared" ca="1" si="45"/>
        <v>0</v>
      </c>
      <c r="AE83" s="23">
        <f t="shared" ca="1" si="46"/>
        <v>4.598558210242798E-3</v>
      </c>
      <c r="AF83" s="27">
        <f t="shared" ca="1" si="47"/>
        <v>1.739383222798516</v>
      </c>
      <c r="AG83" s="27">
        <f t="shared" ca="1" si="9"/>
        <v>-5.9238570258374978E-2</v>
      </c>
      <c r="AH83" s="43">
        <f t="shared" ca="1" si="10"/>
        <v>0</v>
      </c>
      <c r="AI83" s="25">
        <f t="shared" ca="1" si="28"/>
        <v>299.46822600000002</v>
      </c>
      <c r="AJ83" s="26">
        <f t="shared" ca="1" si="48"/>
        <v>0</v>
      </c>
      <c r="AK83" s="23">
        <f t="shared" ca="1" si="49"/>
        <v>4.598558210242798E-3</v>
      </c>
      <c r="AL83" s="27">
        <f t="shared" ca="1" si="50"/>
        <v>1.6443950018505336</v>
      </c>
      <c r="AM83" s="27">
        <f t="shared" ca="1" si="11"/>
        <v>-0.22085711630359561</v>
      </c>
      <c r="AN83" s="43">
        <f t="shared" ca="1" si="12"/>
        <v>0</v>
      </c>
      <c r="AO83" s="25">
        <f t="shared" ca="1" si="29"/>
        <v>268.52066000000002</v>
      </c>
      <c r="AP83" s="26">
        <f t="shared" ca="1" si="51"/>
        <v>0</v>
      </c>
      <c r="AQ83" s="23">
        <f t="shared" ca="1" si="52"/>
        <v>4.598558210242798E-3</v>
      </c>
      <c r="AR83" s="27">
        <f t="shared" ca="1" si="53"/>
        <v>1.5451301781505731</v>
      </c>
      <c r="AS83" s="27">
        <f t="shared" ca="1" si="13"/>
        <v>-0.34133487956706321</v>
      </c>
      <c r="AT83" s="43">
        <f t="shared" ca="1" si="14"/>
        <v>0</v>
      </c>
      <c r="AU83" s="25">
        <f t="shared" ca="1" si="30"/>
        <v>299.46822600000002</v>
      </c>
      <c r="AV83" s="34">
        <f t="shared" ca="1" si="54"/>
        <v>0.25</v>
      </c>
      <c r="AW83" s="23">
        <f t="shared" ca="1" si="55"/>
        <v>-9.926803249222238E-4</v>
      </c>
      <c r="AX83" s="27">
        <f t="shared" ca="1" si="56"/>
        <v>1.7397481554854461</v>
      </c>
      <c r="AY83" s="27">
        <f t="shared" ca="1" si="15"/>
        <v>-0.18642132948270096</v>
      </c>
      <c r="AZ83" s="43">
        <f t="shared" ca="1" si="16"/>
        <v>0</v>
      </c>
      <c r="BA83" s="25">
        <f t="shared" ca="1" si="31"/>
        <v>259.64377333333334</v>
      </c>
      <c r="BB83" s="26">
        <f t="shared" ca="1" si="57"/>
        <v>1</v>
      </c>
      <c r="BC83" s="23">
        <f t="shared" ca="1" si="58"/>
        <v>-1.7766395930417289E-2</v>
      </c>
      <c r="BD83" s="27">
        <f t="shared" ca="1" si="59"/>
        <v>2.0895009893597027</v>
      </c>
      <c r="BE83" s="27">
        <f t="shared" ca="1" si="17"/>
        <v>-0.1305087843429743</v>
      </c>
      <c r="BF83" s="43">
        <f t="shared" ca="1" si="18"/>
        <v>0</v>
      </c>
      <c r="BG83" s="25">
        <f t="shared" ca="1" si="32"/>
        <v>299.46822600000002</v>
      </c>
      <c r="BH83" s="26">
        <f t="shared" ca="1" si="60"/>
        <v>0</v>
      </c>
      <c r="BI83" s="23">
        <f t="shared" ca="1" si="61"/>
        <v>1.7766395930417289E-2</v>
      </c>
      <c r="BJ83" s="27">
        <f t="shared" ca="1" si="62"/>
        <v>1.5261345221081839</v>
      </c>
      <c r="BK83" s="27">
        <f t="shared" ca="1" si="19"/>
        <v>-0.17762452097987724</v>
      </c>
      <c r="BL83" s="43">
        <f t="shared" ca="1" si="20"/>
        <v>0</v>
      </c>
      <c r="BM83" s="25">
        <f t="shared" ca="1" si="33"/>
        <v>299.46822600000002</v>
      </c>
      <c r="BN83" s="26">
        <f t="shared" ca="1" si="63"/>
        <v>0</v>
      </c>
      <c r="BO83" s="23">
        <f t="shared" ca="1" si="64"/>
        <v>4.598558210242798E-3</v>
      </c>
      <c r="BP83" s="27">
        <f t="shared" ca="1" si="65"/>
        <v>1.2949861109723875</v>
      </c>
      <c r="BQ83" s="27">
        <f t="shared" ca="1" si="21"/>
        <v>-0.22085711630359572</v>
      </c>
      <c r="BR83" s="43">
        <f t="shared" ca="1" si="22"/>
        <v>0</v>
      </c>
      <c r="BS83" s="25">
        <f t="shared" ca="1" si="34"/>
        <v>299.46822600000002</v>
      </c>
      <c r="BT83" s="26">
        <f t="shared" ca="1" si="66"/>
        <v>0</v>
      </c>
      <c r="BU83" s="23">
        <f t="shared" ca="1" si="67"/>
        <v>4.598558210242798E-3</v>
      </c>
      <c r="BV83" s="27">
        <f t="shared" ca="1" si="68"/>
        <v>1.3345830527148235</v>
      </c>
      <c r="BW83" s="27">
        <f t="shared" ca="1" si="23"/>
        <v>-0.2208571163035955</v>
      </c>
      <c r="BX83" s="43">
        <f t="shared" ca="1" si="24"/>
        <v>0</v>
      </c>
      <c r="BY83" s="47"/>
      <c r="BZ83" s="47"/>
    </row>
    <row r="84" spans="1:78" x14ac:dyDescent="0.2">
      <c r="A84" s="30">
        <v>27575</v>
      </c>
      <c r="B84" s="34">
        <v>271.47431</v>
      </c>
      <c r="C84" s="23">
        <v>4.5272215428480145E-3</v>
      </c>
      <c r="D84" s="24">
        <f t="shared" ca="1" si="0"/>
        <v>7.0312758424661226E-2</v>
      </c>
      <c r="E84" s="25" t="e">
        <f>#N/A</f>
        <v>#N/A</v>
      </c>
      <c r="F84" s="26">
        <v>1</v>
      </c>
      <c r="G84" s="23">
        <f t="shared" ca="1" si="35"/>
        <v>7.0312758424661226E-2</v>
      </c>
      <c r="H84" s="27">
        <f t="shared" ca="1" si="36"/>
        <v>1.7451800508393671</v>
      </c>
      <c r="I84" s="27">
        <f t="shared" ca="1" si="1"/>
        <v>-0.25605670990185492</v>
      </c>
      <c r="J84" s="43">
        <f t="shared" ca="1" si="2"/>
        <v>0</v>
      </c>
      <c r="K84" s="25" t="e">
        <f>#N/A</f>
        <v>#N/A</v>
      </c>
      <c r="L84" s="26">
        <v>0</v>
      </c>
      <c r="M84" s="23">
        <f t="shared" ca="1" si="37"/>
        <v>4.5272215428480145E-3</v>
      </c>
      <c r="N84" s="27">
        <f t="shared" ca="1" si="38"/>
        <v>1.1184705884890722</v>
      </c>
      <c r="O84" s="27">
        <f t="shared" ca="1" si="3"/>
        <v>0</v>
      </c>
      <c r="P84" s="43">
        <f t="shared" ca="1" si="4"/>
        <v>0</v>
      </c>
      <c r="Q84" s="25">
        <f t="shared" ca="1" si="25"/>
        <v>297.17240200000003</v>
      </c>
      <c r="R84" s="26">
        <f t="shared" ca="1" si="39"/>
        <v>0</v>
      </c>
      <c r="S84" s="23">
        <f t="shared" ca="1" si="40"/>
        <v>4.5272215428480145E-3</v>
      </c>
      <c r="T84" s="27">
        <f t="shared" ca="1" si="41"/>
        <v>1.6518395423278629</v>
      </c>
      <c r="U84" s="27">
        <f t="shared" ca="1" si="5"/>
        <v>-0.21732976385556857</v>
      </c>
      <c r="V84" s="43">
        <f t="shared" ca="1" si="6"/>
        <v>0</v>
      </c>
      <c r="W84" s="25">
        <f t="shared" ca="1" si="26"/>
        <v>261.11414333333335</v>
      </c>
      <c r="X84" s="26">
        <f t="shared" ca="1" si="42"/>
        <v>0</v>
      </c>
      <c r="Y84" s="23">
        <f t="shared" ca="1" si="43"/>
        <v>4.5272215428480145E-3</v>
      </c>
      <c r="Z84" s="27">
        <f t="shared" ca="1" si="44"/>
        <v>2.0014548470031803</v>
      </c>
      <c r="AA84" s="27">
        <f t="shared" ca="1" si="7"/>
        <v>-0.11076694374582552</v>
      </c>
      <c r="AB84" s="43">
        <f t="shared" ca="1" si="8"/>
        <v>0</v>
      </c>
      <c r="AC84" s="25">
        <f t="shared" ca="1" si="27"/>
        <v>259.33233600000005</v>
      </c>
      <c r="AD84" s="26">
        <f t="shared" ca="1" si="45"/>
        <v>0</v>
      </c>
      <c r="AE84" s="23">
        <f t="shared" ca="1" si="46"/>
        <v>4.5272215428480145E-3</v>
      </c>
      <c r="AF84" s="27">
        <f t="shared" ca="1" si="47"/>
        <v>1.7472577959960378</v>
      </c>
      <c r="AG84" s="27">
        <f t="shared" ca="1" si="9"/>
        <v>-5.4979534846968159E-2</v>
      </c>
      <c r="AH84" s="43">
        <f t="shared" ca="1" si="10"/>
        <v>0</v>
      </c>
      <c r="AI84" s="25">
        <f t="shared" ca="1" si="28"/>
        <v>297.17240200000003</v>
      </c>
      <c r="AJ84" s="26">
        <f t="shared" ca="1" si="48"/>
        <v>0</v>
      </c>
      <c r="AK84" s="23">
        <f t="shared" ca="1" si="49"/>
        <v>4.5272215428480145E-3</v>
      </c>
      <c r="AL84" s="27">
        <f t="shared" ca="1" si="50"/>
        <v>1.6518395423278629</v>
      </c>
      <c r="AM84" s="27">
        <f t="shared" ca="1" si="11"/>
        <v>-0.21732976385556857</v>
      </c>
      <c r="AN84" s="43">
        <f t="shared" ca="1" si="12"/>
        <v>0</v>
      </c>
      <c r="AO84" s="25">
        <f t="shared" ca="1" si="29"/>
        <v>272.05828099999997</v>
      </c>
      <c r="AP84" s="26">
        <f t="shared" ca="1" si="51"/>
        <v>0</v>
      </c>
      <c r="AQ84" s="23">
        <f t="shared" ca="1" si="52"/>
        <v>4.5272215428480145E-3</v>
      </c>
      <c r="AR84" s="27">
        <f t="shared" ca="1" si="53"/>
        <v>1.552125324779601</v>
      </c>
      <c r="AS84" s="27">
        <f t="shared" ca="1" si="13"/>
        <v>-0.33835295664431664</v>
      </c>
      <c r="AT84" s="43">
        <f t="shared" ca="1" si="14"/>
        <v>0</v>
      </c>
      <c r="AU84" s="25">
        <f t="shared" ca="1" si="30"/>
        <v>297.17240200000003</v>
      </c>
      <c r="AV84" s="34">
        <f t="shared" ca="1" si="54"/>
        <v>0</v>
      </c>
      <c r="AW84" s="23">
        <f t="shared" ca="1" si="55"/>
        <v>4.5272215428480145E-3</v>
      </c>
      <c r="AX84" s="27">
        <f t="shared" ca="1" si="56"/>
        <v>1.7476243808140899</v>
      </c>
      <c r="AY84" s="27">
        <f t="shared" ca="1" si="15"/>
        <v>-0.18273807859873348</v>
      </c>
      <c r="AZ84" s="43">
        <f t="shared" ca="1" si="16"/>
        <v>0</v>
      </c>
      <c r="BA84" s="25">
        <f t="shared" ca="1" si="31"/>
        <v>261.11414333333335</v>
      </c>
      <c r="BB84" s="26">
        <f t="shared" ca="1" si="57"/>
        <v>0</v>
      </c>
      <c r="BC84" s="23">
        <f t="shared" ca="1" si="58"/>
        <v>-7.0312758424661226E-2</v>
      </c>
      <c r="BD84" s="27">
        <f t="shared" ca="1" si="59"/>
        <v>1.9425824110667633</v>
      </c>
      <c r="BE84" s="27">
        <f t="shared" ca="1" si="17"/>
        <v>-0.19164511014183183</v>
      </c>
      <c r="BF84" s="43">
        <f t="shared" ca="1" si="18"/>
        <v>0</v>
      </c>
      <c r="BG84" s="25">
        <f t="shared" ca="1" si="32"/>
        <v>297.17240200000003</v>
      </c>
      <c r="BH84" s="26">
        <f t="shared" ca="1" si="60"/>
        <v>0</v>
      </c>
      <c r="BI84" s="23">
        <f t="shared" ca="1" si="61"/>
        <v>-7.0312758424661226E-2</v>
      </c>
      <c r="BJ84" s="27">
        <f t="shared" ca="1" si="62"/>
        <v>1.4188277941316554</v>
      </c>
      <c r="BK84" s="27">
        <f t="shared" ca="1" si="19"/>
        <v>-0.23544800937058419</v>
      </c>
      <c r="BL84" s="43">
        <f t="shared" ca="1" si="20"/>
        <v>0</v>
      </c>
      <c r="BM84" s="25">
        <f t="shared" ca="1" si="33"/>
        <v>297.17240200000003</v>
      </c>
      <c r="BN84" s="26">
        <f t="shared" ca="1" si="63"/>
        <v>0</v>
      </c>
      <c r="BO84" s="23">
        <f t="shared" ca="1" si="64"/>
        <v>4.5272215428480145E-3</v>
      </c>
      <c r="BP84" s="27">
        <f t="shared" ca="1" si="65"/>
        <v>1.3008487999916707</v>
      </c>
      <c r="BQ84" s="27">
        <f t="shared" ca="1" si="21"/>
        <v>-0.21732976385556857</v>
      </c>
      <c r="BR84" s="43">
        <f t="shared" ca="1" si="22"/>
        <v>0</v>
      </c>
      <c r="BS84" s="25">
        <f t="shared" ca="1" si="34"/>
        <v>297.17240200000003</v>
      </c>
      <c r="BT84" s="26">
        <f t="shared" ca="1" si="66"/>
        <v>0</v>
      </c>
      <c r="BU84" s="23">
        <f t="shared" ca="1" si="67"/>
        <v>4.5272215428480145E-3</v>
      </c>
      <c r="BV84" s="27">
        <f t="shared" ca="1" si="68"/>
        <v>1.3406250058617939</v>
      </c>
      <c r="BW84" s="27">
        <f t="shared" ca="1" si="23"/>
        <v>-0.21732976385556835</v>
      </c>
      <c r="BX84" s="43">
        <f t="shared" ca="1" si="24"/>
        <v>0</v>
      </c>
      <c r="BY84" s="47"/>
      <c r="BZ84" s="47"/>
    </row>
    <row r="85" spans="1:78" x14ac:dyDescent="0.2">
      <c r="A85" s="30">
        <v>27606</v>
      </c>
      <c r="B85" s="34">
        <v>292.56997999999999</v>
      </c>
      <c r="C85" s="23">
        <v>4.511361379679224E-3</v>
      </c>
      <c r="D85" s="24">
        <f t="shared" ca="1" si="0"/>
        <v>7.7707794892267978E-2</v>
      </c>
      <c r="E85" s="25" t="e">
        <f>#N/A</f>
        <v>#N/A</v>
      </c>
      <c r="F85" s="26">
        <v>1</v>
      </c>
      <c r="G85" s="23">
        <f t="shared" ca="1" si="35"/>
        <v>7.7707794892267978E-2</v>
      </c>
      <c r="H85" s="27">
        <f t="shared" ca="1" si="36"/>
        <v>1.8807941442800704</v>
      </c>
      <c r="I85" s="27">
        <f t="shared" ca="1" si="1"/>
        <v>-0.19824651730342924</v>
      </c>
      <c r="J85" s="43">
        <f t="shared" ca="1" si="2"/>
        <v>0</v>
      </c>
      <c r="K85" s="25" t="e">
        <f>#N/A</f>
        <v>#N/A</v>
      </c>
      <c r="L85" s="26">
        <v>0</v>
      </c>
      <c r="M85" s="23">
        <f t="shared" ca="1" si="37"/>
        <v>4.511361379679224E-3</v>
      </c>
      <c r="N85" s="27">
        <f t="shared" ca="1" si="38"/>
        <v>1.1235164135062889</v>
      </c>
      <c r="O85" s="27">
        <f t="shared" ca="1" si="3"/>
        <v>0</v>
      </c>
      <c r="P85" s="43">
        <f t="shared" ca="1" si="4"/>
        <v>0</v>
      </c>
      <c r="Q85" s="25">
        <f t="shared" ca="1" si="25"/>
        <v>293.13393500000001</v>
      </c>
      <c r="R85" s="26">
        <f t="shared" ca="1" si="39"/>
        <v>0</v>
      </c>
      <c r="S85" s="23">
        <f t="shared" ca="1" si="40"/>
        <v>4.511361379679224E-3</v>
      </c>
      <c r="T85" s="27">
        <f t="shared" ca="1" si="41"/>
        <v>1.6592915874445477</v>
      </c>
      <c r="U85" s="27">
        <f t="shared" ca="1" si="5"/>
        <v>-0.2137988555792022</v>
      </c>
      <c r="V85" s="43">
        <f t="shared" ca="1" si="6"/>
        <v>0</v>
      </c>
      <c r="W85" s="25">
        <f t="shared" ca="1" si="26"/>
        <v>272.56148666666667</v>
      </c>
      <c r="X85" s="26">
        <f t="shared" ca="1" si="42"/>
        <v>1</v>
      </c>
      <c r="Y85" s="23">
        <f t="shared" ca="1" si="43"/>
        <v>7.7707794892267978E-2</v>
      </c>
      <c r="Z85" s="27">
        <f t="shared" ca="1" si="44"/>
        <v>2.1569834897402389</v>
      </c>
      <c r="AA85" s="27">
        <f t="shared" ca="1" si="7"/>
        <v>-4.1666603799001556E-2</v>
      </c>
      <c r="AB85" s="43">
        <f t="shared" ca="1" si="8"/>
        <v>0</v>
      </c>
      <c r="AC85" s="25">
        <f t="shared" ca="1" si="27"/>
        <v>268.595122</v>
      </c>
      <c r="AD85" s="26">
        <f t="shared" ca="1" si="45"/>
        <v>1</v>
      </c>
      <c r="AE85" s="23">
        <f t="shared" ca="1" si="46"/>
        <v>7.7707794892267978E-2</v>
      </c>
      <c r="AF85" s="27">
        <f t="shared" ca="1" si="47"/>
        <v>1.8830333464312141</v>
      </c>
      <c r="AG85" s="27">
        <f t="shared" ca="1" si="9"/>
        <v>0</v>
      </c>
      <c r="AH85" s="43">
        <f t="shared" ca="1" si="10"/>
        <v>0</v>
      </c>
      <c r="AI85" s="25">
        <f t="shared" ca="1" si="28"/>
        <v>293.13393500000001</v>
      </c>
      <c r="AJ85" s="26">
        <f t="shared" ca="1" si="48"/>
        <v>0</v>
      </c>
      <c r="AK85" s="23">
        <f t="shared" ca="1" si="49"/>
        <v>4.511361379679224E-3</v>
      </c>
      <c r="AL85" s="27">
        <f t="shared" ca="1" si="50"/>
        <v>1.6592915874445477</v>
      </c>
      <c r="AM85" s="27">
        <f t="shared" ca="1" si="11"/>
        <v>-0.2137988555792022</v>
      </c>
      <c r="AN85" s="43">
        <f t="shared" ca="1" si="12"/>
        <v>0</v>
      </c>
      <c r="AO85" s="25">
        <f t="shared" ca="1" si="29"/>
        <v>276.12528299999997</v>
      </c>
      <c r="AP85" s="26">
        <f t="shared" ca="1" si="51"/>
        <v>0</v>
      </c>
      <c r="AQ85" s="23">
        <f t="shared" ca="1" si="52"/>
        <v>4.511361379679224E-3</v>
      </c>
      <c r="AR85" s="27">
        <f t="shared" ca="1" si="53"/>
        <v>1.5591275230262338</v>
      </c>
      <c r="AS85" s="27">
        <f t="shared" ca="1" si="13"/>
        <v>-0.33536802772594287</v>
      </c>
      <c r="AT85" s="43">
        <f t="shared" ca="1" si="14"/>
        <v>0</v>
      </c>
      <c r="AU85" s="25">
        <f t="shared" ca="1" si="30"/>
        <v>293.13393500000001</v>
      </c>
      <c r="AV85" s="34">
        <f t="shared" ca="1" si="54"/>
        <v>0.5</v>
      </c>
      <c r="AW85" s="23">
        <f t="shared" ca="1" si="55"/>
        <v>4.1109578135973601E-2</v>
      </c>
      <c r="AX85" s="27">
        <f t="shared" ca="1" si="56"/>
        <v>1.8194684818494993</v>
      </c>
      <c r="AY85" s="27">
        <f t="shared" ca="1" si="15"/>
        <v>-0.14914078578333212</v>
      </c>
      <c r="AZ85" s="43">
        <f t="shared" ca="1" si="16"/>
        <v>0</v>
      </c>
      <c r="BA85" s="25">
        <f t="shared" ca="1" si="31"/>
        <v>272.56148666666667</v>
      </c>
      <c r="BB85" s="26">
        <f t="shared" ca="1" si="57"/>
        <v>1</v>
      </c>
      <c r="BC85" s="23">
        <f t="shared" ca="1" si="58"/>
        <v>7.7707794892267978E-2</v>
      </c>
      <c r="BD85" s="27">
        <f t="shared" ca="1" si="59"/>
        <v>2.0935362066272667</v>
      </c>
      <c r="BE85" s="27">
        <f t="shared" ca="1" si="17"/>
        <v>-0.12882963416057136</v>
      </c>
      <c r="BF85" s="43">
        <f t="shared" ca="1" si="18"/>
        <v>0</v>
      </c>
      <c r="BG85" s="25">
        <f t="shared" ca="1" si="32"/>
        <v>293.13393500000001</v>
      </c>
      <c r="BH85" s="26">
        <f t="shared" ca="1" si="60"/>
        <v>0</v>
      </c>
      <c r="BI85" s="23">
        <f t="shared" ca="1" si="61"/>
        <v>-7.7707794892267978E-2</v>
      </c>
      <c r="BJ85" s="27">
        <f t="shared" ca="1" si="62"/>
        <v>1.3085738149178237</v>
      </c>
      <c r="BK85" s="27">
        <f t="shared" ca="1" si="19"/>
        <v>-0.29485965864288999</v>
      </c>
      <c r="BL85" s="43">
        <f t="shared" ca="1" si="20"/>
        <v>0</v>
      </c>
      <c r="BM85" s="25">
        <f t="shared" ca="1" si="33"/>
        <v>293.13393500000001</v>
      </c>
      <c r="BN85" s="26">
        <f t="shared" ca="1" si="63"/>
        <v>0</v>
      </c>
      <c r="BO85" s="23">
        <f t="shared" ca="1" si="64"/>
        <v>4.511361379679224E-3</v>
      </c>
      <c r="BP85" s="27">
        <f t="shared" ca="1" si="65"/>
        <v>1.3067173990287553</v>
      </c>
      <c r="BQ85" s="27">
        <f t="shared" ca="1" si="21"/>
        <v>-0.21379885557920209</v>
      </c>
      <c r="BR85" s="43">
        <f t="shared" ca="1" si="22"/>
        <v>0</v>
      </c>
      <c r="BS85" s="25">
        <f t="shared" ca="1" si="34"/>
        <v>293.13393500000001</v>
      </c>
      <c r="BT85" s="26">
        <f t="shared" ca="1" si="66"/>
        <v>0</v>
      </c>
      <c r="BU85" s="23">
        <f t="shared" ca="1" si="67"/>
        <v>4.511361379679224E-3</v>
      </c>
      <c r="BV85" s="27">
        <f t="shared" ca="1" si="68"/>
        <v>1.3466730497378709</v>
      </c>
      <c r="BW85" s="27">
        <f t="shared" ca="1" si="23"/>
        <v>-0.21379885557920209</v>
      </c>
      <c r="BX85" s="43">
        <f t="shared" ca="1" si="24"/>
        <v>0</v>
      </c>
      <c r="BY85" s="47"/>
      <c r="BZ85" s="47"/>
    </row>
    <row r="86" spans="1:78" x14ac:dyDescent="0.2">
      <c r="A86" s="30">
        <v>27637</v>
      </c>
      <c r="B86" s="34">
        <v>320.85019</v>
      </c>
      <c r="C86" s="23">
        <v>4.8912471972359928E-3</v>
      </c>
      <c r="D86" s="24">
        <f t="shared" ca="1" si="0"/>
        <v>9.6661352610408091E-2</v>
      </c>
      <c r="E86" s="25" t="e">
        <f>#N/A</f>
        <v>#N/A</v>
      </c>
      <c r="F86" s="26">
        <v>1</v>
      </c>
      <c r="G86" s="23">
        <f t="shared" ca="1" si="35"/>
        <v>9.6661352610408091E-2</v>
      </c>
      <c r="H86" s="27">
        <f t="shared" ca="1" si="36"/>
        <v>2.0625942502479169</v>
      </c>
      <c r="I86" s="27">
        <f t="shared" ca="1" si="1"/>
        <v>-0.12074794120587329</v>
      </c>
      <c r="J86" s="43">
        <f t="shared" ca="1" si="2"/>
        <v>0</v>
      </c>
      <c r="K86" s="25" t="e">
        <f>#N/A</f>
        <v>#N/A</v>
      </c>
      <c r="L86" s="26">
        <v>0</v>
      </c>
      <c r="M86" s="23">
        <f t="shared" ca="1" si="37"/>
        <v>4.8912471972359928E-3</v>
      </c>
      <c r="N86" s="27">
        <f t="shared" ca="1" si="38"/>
        <v>1.1290118100149003</v>
      </c>
      <c r="O86" s="27">
        <f t="shared" ca="1" si="3"/>
        <v>0</v>
      </c>
      <c r="P86" s="43">
        <f t="shared" ca="1" si="4"/>
        <v>0</v>
      </c>
      <c r="Q86" s="25">
        <f t="shared" ca="1" si="25"/>
        <v>288.92674800000003</v>
      </c>
      <c r="R86" s="26">
        <f t="shared" ca="1" si="39"/>
        <v>0</v>
      </c>
      <c r="S86" s="23">
        <f t="shared" ca="1" si="40"/>
        <v>4.8912471972359928E-3</v>
      </c>
      <c r="T86" s="27">
        <f t="shared" ca="1" si="41"/>
        <v>1.6674075927710332</v>
      </c>
      <c r="U86" s="27">
        <f t="shared" ca="1" si="5"/>
        <v>-0.2099533514350902</v>
      </c>
      <c r="V86" s="43">
        <f t="shared" ca="1" si="6"/>
        <v>0</v>
      </c>
      <c r="W86" s="25">
        <f t="shared" ca="1" si="26"/>
        <v>294.96482666666668</v>
      </c>
      <c r="X86" s="26">
        <f t="shared" ca="1" si="42"/>
        <v>1</v>
      </c>
      <c r="Y86" s="23">
        <f t="shared" ca="1" si="43"/>
        <v>9.6661352610408091E-2</v>
      </c>
      <c r="Z86" s="27">
        <f t="shared" ca="1" si="44"/>
        <v>2.3654804314168487</v>
      </c>
      <c r="AA86" s="27">
        <f t="shared" ca="1" si="7"/>
        <v>0</v>
      </c>
      <c r="AB86" s="43">
        <f t="shared" ca="1" si="8"/>
        <v>0</v>
      </c>
      <c r="AC86" s="25">
        <f t="shared" ca="1" si="27"/>
        <v>279.35252000000003</v>
      </c>
      <c r="AD86" s="26">
        <f t="shared" ca="1" si="45"/>
        <v>1</v>
      </c>
      <c r="AE86" s="23">
        <f t="shared" ca="1" si="46"/>
        <v>9.6661352610408091E-2</v>
      </c>
      <c r="AF86" s="27">
        <f t="shared" ca="1" si="47"/>
        <v>2.0650498967077584</v>
      </c>
      <c r="AG86" s="27">
        <f t="shared" ca="1" si="9"/>
        <v>0</v>
      </c>
      <c r="AH86" s="43">
        <f t="shared" ca="1" si="10"/>
        <v>0</v>
      </c>
      <c r="AI86" s="25">
        <f t="shared" ca="1" si="28"/>
        <v>288.92674800000003</v>
      </c>
      <c r="AJ86" s="26">
        <f t="shared" ca="1" si="48"/>
        <v>0</v>
      </c>
      <c r="AK86" s="23">
        <f t="shared" ca="1" si="49"/>
        <v>4.8912471972359928E-3</v>
      </c>
      <c r="AL86" s="27">
        <f t="shared" ca="1" si="50"/>
        <v>1.6674075927710332</v>
      </c>
      <c r="AM86" s="27">
        <f t="shared" ca="1" si="11"/>
        <v>-0.2099533514350902</v>
      </c>
      <c r="AN86" s="43">
        <f t="shared" ca="1" si="12"/>
        <v>0</v>
      </c>
      <c r="AO86" s="25">
        <f t="shared" ca="1" si="29"/>
        <v>280.47521199999994</v>
      </c>
      <c r="AP86" s="26">
        <f t="shared" ca="1" si="51"/>
        <v>1</v>
      </c>
      <c r="AQ86" s="23">
        <f t="shared" ca="1" si="52"/>
        <v>9.6661352610408091E-2</v>
      </c>
      <c r="AR86" s="27">
        <f t="shared" ca="1" si="53"/>
        <v>1.7098348982940648</v>
      </c>
      <c r="AS86" s="27">
        <f t="shared" ca="1" si="13"/>
        <v>-0.27112380229780919</v>
      </c>
      <c r="AT86" s="43">
        <f t="shared" ca="1" si="14"/>
        <v>0</v>
      </c>
      <c r="AU86" s="25">
        <f t="shared" ca="1" si="30"/>
        <v>288.92674800000003</v>
      </c>
      <c r="AV86" s="34">
        <f t="shared" ca="1" si="54"/>
        <v>0.75</v>
      </c>
      <c r="AW86" s="23">
        <f t="shared" ca="1" si="55"/>
        <v>7.3718826257115067E-2</v>
      </c>
      <c r="AX86" s="27">
        <f t="shared" ca="1" si="56"/>
        <v>1.9535975627432596</v>
      </c>
      <c r="AY86" s="27">
        <f t="shared" ca="1" si="15"/>
        <v>-8.6416443201228099E-2</v>
      </c>
      <c r="AZ86" s="43">
        <f t="shared" ca="1" si="16"/>
        <v>0</v>
      </c>
      <c r="BA86" s="25">
        <f t="shared" ca="1" si="31"/>
        <v>294.96482666666668</v>
      </c>
      <c r="BB86" s="26">
        <f t="shared" ca="1" si="57"/>
        <v>1</v>
      </c>
      <c r="BC86" s="23">
        <f t="shared" ca="1" si="58"/>
        <v>9.6661352610408091E-2</v>
      </c>
      <c r="BD86" s="27">
        <f t="shared" ca="1" si="59"/>
        <v>2.2959002480987212</v>
      </c>
      <c r="BE86" s="27">
        <f t="shared" ca="1" si="17"/>
        <v>-4.4621128244428099E-2</v>
      </c>
      <c r="BF86" s="43">
        <f t="shared" ca="1" si="18"/>
        <v>0</v>
      </c>
      <c r="BG86" s="25">
        <f t="shared" ca="1" si="32"/>
        <v>288.92674800000003</v>
      </c>
      <c r="BH86" s="26">
        <f t="shared" ca="1" si="60"/>
        <v>0</v>
      </c>
      <c r="BI86" s="23">
        <f t="shared" ca="1" si="61"/>
        <v>-9.6661352610408091E-2</v>
      </c>
      <c r="BJ86" s="27">
        <f t="shared" ca="1" si="62"/>
        <v>1.182085299977305</v>
      </c>
      <c r="BK86" s="27">
        <f t="shared" ca="1" si="19"/>
        <v>-0.36301947781863309</v>
      </c>
      <c r="BL86" s="43">
        <f t="shared" ca="1" si="20"/>
        <v>0</v>
      </c>
      <c r="BM86" s="25">
        <f t="shared" ca="1" si="33"/>
        <v>288.92674800000003</v>
      </c>
      <c r="BN86" s="26">
        <f t="shared" ca="1" si="63"/>
        <v>0</v>
      </c>
      <c r="BO86" s="23">
        <f t="shared" ca="1" si="64"/>
        <v>4.8912471972359928E-3</v>
      </c>
      <c r="BP86" s="27">
        <f t="shared" ca="1" si="65"/>
        <v>1.3131088768443342</v>
      </c>
      <c r="BQ86" s="27">
        <f t="shared" ca="1" si="21"/>
        <v>-0.20995335143509009</v>
      </c>
      <c r="BR86" s="43">
        <f t="shared" ca="1" si="22"/>
        <v>0</v>
      </c>
      <c r="BS86" s="25">
        <f t="shared" ca="1" si="34"/>
        <v>288.92674800000003</v>
      </c>
      <c r="BT86" s="26">
        <f t="shared" ca="1" si="66"/>
        <v>0</v>
      </c>
      <c r="BU86" s="23">
        <f t="shared" ca="1" si="67"/>
        <v>4.8912471972359928E-3</v>
      </c>
      <c r="BV86" s="27">
        <f t="shared" ca="1" si="68"/>
        <v>1.3532599605179945</v>
      </c>
      <c r="BW86" s="27">
        <f t="shared" ca="1" si="23"/>
        <v>-0.20995335143509009</v>
      </c>
      <c r="BX86" s="43">
        <f t="shared" ca="1" si="24"/>
        <v>0</v>
      </c>
      <c r="BY86" s="47"/>
      <c r="BZ86" s="47"/>
    </row>
    <row r="87" spans="1:78" x14ac:dyDescent="0.2">
      <c r="A87" s="30">
        <v>27667</v>
      </c>
      <c r="B87" s="34">
        <v>394.91318999999999</v>
      </c>
      <c r="C87" s="23">
        <v>5.2852889223131694E-3</v>
      </c>
      <c r="D87" s="24">
        <f t="shared" ca="1" si="0"/>
        <v>0.23083358622913708</v>
      </c>
      <c r="E87" s="25" t="e">
        <f>#N/A</f>
        <v>#N/A</v>
      </c>
      <c r="F87" s="26">
        <v>1</v>
      </c>
      <c r="G87" s="23">
        <f t="shared" ca="1" si="35"/>
        <v>0.23083358622913708</v>
      </c>
      <c r="H87" s="27">
        <f t="shared" ca="1" si="36"/>
        <v>2.5387102779682418</v>
      </c>
      <c r="I87" s="27">
        <f t="shared" ca="1" si="1"/>
        <v>0</v>
      </c>
      <c r="J87" s="43">
        <f t="shared" ca="1" si="2"/>
        <v>0</v>
      </c>
      <c r="K87" s="25" t="e">
        <f>#N/A</f>
        <v>#N/A</v>
      </c>
      <c r="L87" s="26">
        <v>0</v>
      </c>
      <c r="M87" s="23">
        <f t="shared" ca="1" si="37"/>
        <v>5.2852889223131694E-3</v>
      </c>
      <c r="N87" s="27">
        <f t="shared" ca="1" si="38"/>
        <v>1.1349789636275327</v>
      </c>
      <c r="O87" s="27">
        <f t="shared" ca="1" si="3"/>
        <v>0</v>
      </c>
      <c r="P87" s="43">
        <f t="shared" ca="1" si="4"/>
        <v>0</v>
      </c>
      <c r="Q87" s="25">
        <f t="shared" ca="1" si="25"/>
        <v>291.92680300000001</v>
      </c>
      <c r="R87" s="26">
        <f t="shared" ca="1" si="39"/>
        <v>1</v>
      </c>
      <c r="S87" s="23">
        <f t="shared" ca="1" si="40"/>
        <v>0.23083358622913708</v>
      </c>
      <c r="T87" s="27">
        <f t="shared" ca="1" si="41"/>
        <v>2.0523012671160634</v>
      </c>
      <c r="U87" s="27">
        <f t="shared" ca="1" si="5"/>
        <v>-2.7584050258541271E-2</v>
      </c>
      <c r="V87" s="43">
        <f t="shared" ca="1" si="6"/>
        <v>0</v>
      </c>
      <c r="W87" s="25">
        <f t="shared" ca="1" si="26"/>
        <v>336.11111999999997</v>
      </c>
      <c r="X87" s="26">
        <f t="shared" ca="1" si="42"/>
        <v>1</v>
      </c>
      <c r="Y87" s="23">
        <f t="shared" ca="1" si="43"/>
        <v>0.23083358622913708</v>
      </c>
      <c r="Z87" s="27">
        <f t="shared" ca="1" si="44"/>
        <v>2.9115127625556463</v>
      </c>
      <c r="AA87" s="27">
        <f t="shared" ca="1" si="7"/>
        <v>0</v>
      </c>
      <c r="AB87" s="43">
        <f t="shared" ca="1" si="8"/>
        <v>0</v>
      </c>
      <c r="AC87" s="25">
        <f t="shared" ca="1" si="27"/>
        <v>306.68956800000001</v>
      </c>
      <c r="AD87" s="26">
        <f t="shared" ca="1" si="45"/>
        <v>1</v>
      </c>
      <c r="AE87" s="23">
        <f t="shared" ca="1" si="46"/>
        <v>0.23083358622913708</v>
      </c>
      <c r="AF87" s="27">
        <f t="shared" ca="1" si="47"/>
        <v>2.5417327701069192</v>
      </c>
      <c r="AG87" s="27">
        <f t="shared" ca="1" si="9"/>
        <v>0</v>
      </c>
      <c r="AH87" s="43">
        <f t="shared" ca="1" si="10"/>
        <v>0</v>
      </c>
      <c r="AI87" s="25">
        <f t="shared" ca="1" si="28"/>
        <v>291.92680300000001</v>
      </c>
      <c r="AJ87" s="26">
        <f t="shared" ca="1" si="48"/>
        <v>1</v>
      </c>
      <c r="AK87" s="23">
        <f t="shared" ca="1" si="49"/>
        <v>0.23083358622913708</v>
      </c>
      <c r="AL87" s="27">
        <f t="shared" ca="1" si="50"/>
        <v>2.0523012671160634</v>
      </c>
      <c r="AM87" s="27">
        <f t="shared" ca="1" si="11"/>
        <v>-2.7584050258541271E-2</v>
      </c>
      <c r="AN87" s="43">
        <f t="shared" ca="1" si="12"/>
        <v>0</v>
      </c>
      <c r="AO87" s="25">
        <f t="shared" ca="1" si="29"/>
        <v>287.24480949999997</v>
      </c>
      <c r="AP87" s="26">
        <f t="shared" ca="1" si="51"/>
        <v>1</v>
      </c>
      <c r="AQ87" s="23">
        <f t="shared" ca="1" si="52"/>
        <v>0.23083358622913708</v>
      </c>
      <c r="AR87" s="27">
        <f t="shared" ca="1" si="53"/>
        <v>2.1045222197270155</v>
      </c>
      <c r="AS87" s="27">
        <f t="shared" ca="1" si="13"/>
        <v>-0.10287469566515506</v>
      </c>
      <c r="AT87" s="43">
        <f t="shared" ca="1" si="14"/>
        <v>0</v>
      </c>
      <c r="AU87" s="25">
        <f t="shared" ca="1" si="30"/>
        <v>291.92680300000001</v>
      </c>
      <c r="AV87" s="34">
        <f t="shared" ca="1" si="54"/>
        <v>1</v>
      </c>
      <c r="AW87" s="23">
        <f t="shared" ca="1" si="55"/>
        <v>0.23083358622913708</v>
      </c>
      <c r="AX87" s="27">
        <f t="shared" ca="1" si="56"/>
        <v>2.4045534941997877</v>
      </c>
      <c r="AY87" s="27">
        <f t="shared" ca="1" si="15"/>
        <v>0</v>
      </c>
      <c r="AZ87" s="43">
        <f t="shared" ca="1" si="16"/>
        <v>0</v>
      </c>
      <c r="BA87" s="25">
        <f t="shared" ca="1" si="31"/>
        <v>336.11111999999997</v>
      </c>
      <c r="BB87" s="26">
        <f t="shared" ca="1" si="57"/>
        <v>1</v>
      </c>
      <c r="BC87" s="23">
        <f t="shared" ca="1" si="58"/>
        <v>0.23083358622913708</v>
      </c>
      <c r="BD87" s="27">
        <f t="shared" ca="1" si="59"/>
        <v>2.8258711359917146</v>
      </c>
      <c r="BE87" s="27">
        <f t="shared" ca="1" si="17"/>
        <v>0</v>
      </c>
      <c r="BF87" s="43">
        <f t="shared" ca="1" si="18"/>
        <v>0</v>
      </c>
      <c r="BG87" s="25">
        <f t="shared" ca="1" si="32"/>
        <v>291.92680300000001</v>
      </c>
      <c r="BH87" s="26">
        <f t="shared" ca="1" si="60"/>
        <v>1</v>
      </c>
      <c r="BI87" s="23">
        <f t="shared" ca="1" si="61"/>
        <v>0.23083358622913708</v>
      </c>
      <c r="BJ87" s="27">
        <f t="shared" ca="1" si="62"/>
        <v>1.4549502889998116</v>
      </c>
      <c r="BK87" s="27">
        <f t="shared" ca="1" si="19"/>
        <v>-0.2159829795253998</v>
      </c>
      <c r="BL87" s="43">
        <f t="shared" ca="1" si="20"/>
        <v>0</v>
      </c>
      <c r="BM87" s="25">
        <f t="shared" ca="1" si="33"/>
        <v>291.92680300000001</v>
      </c>
      <c r="BN87" s="26">
        <f t="shared" ca="1" si="63"/>
        <v>1</v>
      </c>
      <c r="BO87" s="23">
        <f t="shared" ca="1" si="64"/>
        <v>5.2852889223131694E-3</v>
      </c>
      <c r="BP87" s="27">
        <f t="shared" ca="1" si="65"/>
        <v>1.3200490366449107</v>
      </c>
      <c r="BQ87" s="27">
        <f t="shared" ca="1" si="21"/>
        <v>-0.20577772663531935</v>
      </c>
      <c r="BR87" s="43">
        <f t="shared" ca="1" si="22"/>
        <v>0</v>
      </c>
      <c r="BS87" s="25">
        <f t="shared" ca="1" si="34"/>
        <v>291.92680300000001</v>
      </c>
      <c r="BT87" s="26">
        <f t="shared" ca="1" si="66"/>
        <v>1</v>
      </c>
      <c r="BU87" s="23">
        <f t="shared" ca="1" si="67"/>
        <v>0.23083358622913708</v>
      </c>
      <c r="BV87" s="27">
        <f t="shared" ca="1" si="68"/>
        <v>1.6656378103046636</v>
      </c>
      <c r="BW87" s="27">
        <f t="shared" ca="1" si="23"/>
        <v>-2.758405025854116E-2</v>
      </c>
      <c r="BX87" s="43">
        <f t="shared" ca="1" si="24"/>
        <v>0</v>
      </c>
      <c r="BY87" s="47"/>
      <c r="BZ87" s="47"/>
    </row>
    <row r="88" spans="1:78" x14ac:dyDescent="0.2">
      <c r="A88" s="30">
        <v>27698</v>
      </c>
      <c r="B88" s="34">
        <v>363.45341000000002</v>
      </c>
      <c r="C88" s="23">
        <v>5.4895211038925584E-3</v>
      </c>
      <c r="D88" s="24">
        <f t="shared" ca="1" si="0"/>
        <v>-7.9662520261731373E-2</v>
      </c>
      <c r="E88" s="25" t="e">
        <f>#N/A</f>
        <v>#N/A</v>
      </c>
      <c r="F88" s="26">
        <v>1</v>
      </c>
      <c r="G88" s="23">
        <f t="shared" ca="1" si="35"/>
        <v>-7.9662520261731373E-2</v>
      </c>
      <c r="H88" s="27">
        <f t="shared" ca="1" si="36"/>
        <v>2.336470219010931</v>
      </c>
      <c r="I88" s="27">
        <f t="shared" ca="1" si="1"/>
        <v>-7.9662520261731373E-2</v>
      </c>
      <c r="J88" s="43">
        <f t="shared" ca="1" si="2"/>
        <v>0</v>
      </c>
      <c r="K88" s="25" t="e">
        <f>#N/A</f>
        <v>#N/A</v>
      </c>
      <c r="L88" s="26">
        <v>0</v>
      </c>
      <c r="M88" s="23">
        <f t="shared" ca="1" si="37"/>
        <v>5.4895211038925584E-3</v>
      </c>
      <c r="N88" s="27">
        <f t="shared" ca="1" si="38"/>
        <v>1.1412094546008402</v>
      </c>
      <c r="O88" s="27">
        <f t="shared" ca="1" si="3"/>
        <v>0</v>
      </c>
      <c r="P88" s="43">
        <f t="shared" ca="1" si="4"/>
        <v>0</v>
      </c>
      <c r="Q88" s="25">
        <f t="shared" ca="1" si="25"/>
        <v>294.74543700000004</v>
      </c>
      <c r="R88" s="26">
        <f t="shared" ca="1" si="39"/>
        <v>1</v>
      </c>
      <c r="S88" s="23">
        <f t="shared" ca="1" si="40"/>
        <v>-7.9662520261731373E-2</v>
      </c>
      <c r="T88" s="27">
        <f t="shared" ca="1" si="41"/>
        <v>1.888809775841253</v>
      </c>
      <c r="U88" s="27">
        <f t="shared" ca="1" si="5"/>
        <v>-0.10504915555765104</v>
      </c>
      <c r="V88" s="43">
        <f t="shared" ca="1" si="6"/>
        <v>0</v>
      </c>
      <c r="W88" s="25">
        <f t="shared" ca="1" si="26"/>
        <v>359.73892999999998</v>
      </c>
      <c r="X88" s="26">
        <f t="shared" ca="1" si="42"/>
        <v>1</v>
      </c>
      <c r="Y88" s="23">
        <f t="shared" ca="1" si="43"/>
        <v>-7.9662520261731373E-2</v>
      </c>
      <c r="Z88" s="27">
        <f t="shared" ca="1" si="44"/>
        <v>2.6795743181162677</v>
      </c>
      <c r="AA88" s="27">
        <f t="shared" ca="1" si="7"/>
        <v>-7.9662520261731373E-2</v>
      </c>
      <c r="AB88" s="43">
        <f t="shared" ca="1" si="8"/>
        <v>0</v>
      </c>
      <c r="AC88" s="25">
        <f t="shared" ca="1" si="27"/>
        <v>328.65221600000007</v>
      </c>
      <c r="AD88" s="26">
        <f t="shared" ca="1" si="45"/>
        <v>1</v>
      </c>
      <c r="AE88" s="23">
        <f t="shared" ca="1" si="46"/>
        <v>-7.9662520261731373E-2</v>
      </c>
      <c r="AF88" s="27">
        <f t="shared" ca="1" si="47"/>
        <v>2.33925193180837</v>
      </c>
      <c r="AG88" s="27">
        <f t="shared" ca="1" si="9"/>
        <v>-7.9662520261731484E-2</v>
      </c>
      <c r="AH88" s="43">
        <f t="shared" ca="1" si="10"/>
        <v>0</v>
      </c>
      <c r="AI88" s="25">
        <f t="shared" ca="1" si="28"/>
        <v>294.74543700000004</v>
      </c>
      <c r="AJ88" s="26">
        <f t="shared" ca="1" si="48"/>
        <v>1</v>
      </c>
      <c r="AK88" s="23">
        <f t="shared" ca="1" si="49"/>
        <v>-7.9662520261731373E-2</v>
      </c>
      <c r="AL88" s="27">
        <f t="shared" ca="1" si="50"/>
        <v>1.888809775841253</v>
      </c>
      <c r="AM88" s="27">
        <f t="shared" ca="1" si="11"/>
        <v>-0.10504915555765104</v>
      </c>
      <c r="AN88" s="43">
        <f t="shared" ca="1" si="12"/>
        <v>0</v>
      </c>
      <c r="AO88" s="25">
        <f t="shared" ca="1" si="29"/>
        <v>292.51032850000001</v>
      </c>
      <c r="AP88" s="26">
        <f t="shared" ca="1" si="51"/>
        <v>1</v>
      </c>
      <c r="AQ88" s="23">
        <f t="shared" ca="1" si="52"/>
        <v>-7.9662520261731373E-2</v>
      </c>
      <c r="AR88" s="27">
        <f t="shared" ca="1" si="53"/>
        <v>1.9368706757567482</v>
      </c>
      <c r="AS88" s="27">
        <f t="shared" ca="1" si="13"/>
        <v>-0.17434195839904154</v>
      </c>
      <c r="AT88" s="43">
        <f t="shared" ca="1" si="14"/>
        <v>0</v>
      </c>
      <c r="AU88" s="25">
        <f t="shared" ca="1" si="30"/>
        <v>294.74543700000004</v>
      </c>
      <c r="AV88" s="34">
        <f t="shared" ca="1" si="54"/>
        <v>1</v>
      </c>
      <c r="AW88" s="23">
        <f t="shared" ca="1" si="55"/>
        <v>-7.9662520261731373E-2</v>
      </c>
      <c r="AX88" s="27">
        <f t="shared" ca="1" si="56"/>
        <v>2.2130007027476801</v>
      </c>
      <c r="AY88" s="27">
        <f t="shared" ca="1" si="15"/>
        <v>-7.9662520261731373E-2</v>
      </c>
      <c r="AZ88" s="43">
        <f t="shared" ca="1" si="16"/>
        <v>0</v>
      </c>
      <c r="BA88" s="25">
        <f t="shared" ca="1" si="31"/>
        <v>359.73892999999998</v>
      </c>
      <c r="BB88" s="26">
        <f t="shared" ca="1" si="57"/>
        <v>1</v>
      </c>
      <c r="BC88" s="23">
        <f t="shared" ca="1" si="58"/>
        <v>-7.9662520261731373E-2</v>
      </c>
      <c r="BD88" s="27">
        <f t="shared" ca="1" si="59"/>
        <v>2.6007551193637326</v>
      </c>
      <c r="BE88" s="27">
        <f t="shared" ca="1" si="17"/>
        <v>-7.9662520261731484E-2</v>
      </c>
      <c r="BF88" s="43">
        <f t="shared" ca="1" si="18"/>
        <v>0</v>
      </c>
      <c r="BG88" s="25">
        <f t="shared" ca="1" si="32"/>
        <v>294.74543700000004</v>
      </c>
      <c r="BH88" s="26">
        <f t="shared" ca="1" si="60"/>
        <v>1</v>
      </c>
      <c r="BI88" s="23">
        <f t="shared" ca="1" si="61"/>
        <v>-7.9662520261731373E-2</v>
      </c>
      <c r="BJ88" s="27">
        <f t="shared" ca="1" si="62"/>
        <v>1.3390452821225522</v>
      </c>
      <c r="BK88" s="27">
        <f t="shared" ca="1" si="19"/>
        <v>-0.27843975130449994</v>
      </c>
      <c r="BL88" s="43">
        <f t="shared" ca="1" si="20"/>
        <v>0</v>
      </c>
      <c r="BM88" s="25">
        <f t="shared" ca="1" si="33"/>
        <v>294.74543700000004</v>
      </c>
      <c r="BN88" s="26">
        <f t="shared" ca="1" si="63"/>
        <v>2</v>
      </c>
      <c r="BO88" s="23">
        <f t="shared" ca="1" si="64"/>
        <v>-7.9662520261731373E-2</v>
      </c>
      <c r="BP88" s="27">
        <f t="shared" ca="1" si="65"/>
        <v>1.2148906035167064</v>
      </c>
      <c r="BQ88" s="27">
        <f t="shared" ca="1" si="21"/>
        <v>-0.26904747457955158</v>
      </c>
      <c r="BR88" s="43">
        <f t="shared" ca="1" si="22"/>
        <v>0</v>
      </c>
      <c r="BS88" s="25">
        <f t="shared" ca="1" si="34"/>
        <v>294.74543700000004</v>
      </c>
      <c r="BT88" s="26">
        <f t="shared" ca="1" si="66"/>
        <v>1</v>
      </c>
      <c r="BU88" s="23">
        <f t="shared" ca="1" si="67"/>
        <v>-7.9662520261731373E-2</v>
      </c>
      <c r="BV88" s="27">
        <f t="shared" ca="1" si="68"/>
        <v>1.5329489044925624</v>
      </c>
      <c r="BW88" s="27">
        <f t="shared" ca="1" si="23"/>
        <v>-0.10504915555765104</v>
      </c>
      <c r="BX88" s="43">
        <f t="shared" ca="1" si="24"/>
        <v>0</v>
      </c>
      <c r="BY88" s="47"/>
      <c r="BZ88" s="47"/>
    </row>
    <row r="89" spans="1:78" x14ac:dyDescent="0.2">
      <c r="A89" s="30">
        <v>27728</v>
      </c>
      <c r="B89" s="34">
        <v>359.18941000000001</v>
      </c>
      <c r="C89" s="23">
        <v>5.5209009754002558E-3</v>
      </c>
      <c r="D89" s="24">
        <f t="shared" ca="1" si="0"/>
        <v>-1.1731902584157905E-2</v>
      </c>
      <c r="E89" s="25" t="e">
        <f>#N/A</f>
        <v>#N/A</v>
      </c>
      <c r="F89" s="26">
        <v>1</v>
      </c>
      <c r="G89" s="23">
        <f t="shared" ca="1" si="35"/>
        <v>-1.1731902584157905E-2</v>
      </c>
      <c r="H89" s="27">
        <f t="shared" ca="1" si="36"/>
        <v>2.3090589780107087</v>
      </c>
      <c r="I89" s="27">
        <f t="shared" ca="1" si="1"/>
        <v>-9.0459829918570156E-2</v>
      </c>
      <c r="J89" s="43">
        <f t="shared" ca="1" si="2"/>
        <v>0</v>
      </c>
      <c r="K89" s="25" t="e">
        <f>#N/A</f>
        <v>#N/A</v>
      </c>
      <c r="L89" s="26">
        <v>0</v>
      </c>
      <c r="M89" s="23">
        <f t="shared" ca="1" si="37"/>
        <v>5.5209009754002558E-3</v>
      </c>
      <c r="N89" s="27">
        <f t="shared" ca="1" si="38"/>
        <v>1.147509958991882</v>
      </c>
      <c r="O89" s="27">
        <f t="shared" ca="1" si="3"/>
        <v>0</v>
      </c>
      <c r="P89" s="43">
        <f t="shared" ca="1" si="4"/>
        <v>0</v>
      </c>
      <c r="Q89" s="25">
        <f t="shared" ca="1" si="25"/>
        <v>302.76378599999998</v>
      </c>
      <c r="R89" s="26">
        <f t="shared" ca="1" si="39"/>
        <v>1</v>
      </c>
      <c r="S89" s="23">
        <f t="shared" ca="1" si="40"/>
        <v>-1.1731902584157905E-2</v>
      </c>
      <c r="T89" s="27">
        <f t="shared" ca="1" si="41"/>
        <v>1.8666504435510782</v>
      </c>
      <c r="U89" s="27">
        <f t="shared" ca="1" si="5"/>
        <v>-0.11554863168225848</v>
      </c>
      <c r="V89" s="43">
        <f t="shared" ca="1" si="6"/>
        <v>0</v>
      </c>
      <c r="W89" s="25">
        <f t="shared" ca="1" si="26"/>
        <v>372.51866999999999</v>
      </c>
      <c r="X89" s="26">
        <f t="shared" ca="1" si="42"/>
        <v>1</v>
      </c>
      <c r="Y89" s="23">
        <f t="shared" ca="1" si="43"/>
        <v>-1.1731902584157905E-2</v>
      </c>
      <c r="Z89" s="27">
        <f t="shared" ca="1" si="44"/>
        <v>2.6481378132491162</v>
      </c>
      <c r="AA89" s="27">
        <f t="shared" ca="1" si="7"/>
        <v>-9.0459829918570156E-2</v>
      </c>
      <c r="AB89" s="43">
        <f t="shared" ca="1" si="8"/>
        <v>0</v>
      </c>
      <c r="AC89" s="25">
        <f t="shared" ca="1" si="27"/>
        <v>346.19523599999997</v>
      </c>
      <c r="AD89" s="26">
        <f t="shared" ca="1" si="45"/>
        <v>1</v>
      </c>
      <c r="AE89" s="23">
        <f t="shared" ca="1" si="46"/>
        <v>-1.1731902584157905E-2</v>
      </c>
      <c r="AF89" s="27">
        <f t="shared" ca="1" si="47"/>
        <v>2.3118080560245908</v>
      </c>
      <c r="AG89" s="27">
        <f t="shared" ca="1" si="9"/>
        <v>-9.0459829918570267E-2</v>
      </c>
      <c r="AH89" s="43">
        <f t="shared" ca="1" si="10"/>
        <v>0</v>
      </c>
      <c r="AI89" s="25">
        <f t="shared" ca="1" si="28"/>
        <v>302.76378599999998</v>
      </c>
      <c r="AJ89" s="26">
        <f t="shared" ca="1" si="48"/>
        <v>1</v>
      </c>
      <c r="AK89" s="23">
        <f t="shared" ca="1" si="49"/>
        <v>-1.1731902584157905E-2</v>
      </c>
      <c r="AL89" s="27">
        <f t="shared" ca="1" si="50"/>
        <v>1.8666504435510782</v>
      </c>
      <c r="AM89" s="27">
        <f t="shared" ca="1" si="11"/>
        <v>-0.11554863168225848</v>
      </c>
      <c r="AN89" s="43">
        <f t="shared" ca="1" si="12"/>
        <v>0</v>
      </c>
      <c r="AO89" s="25">
        <f t="shared" ca="1" si="29"/>
        <v>299.06848100000002</v>
      </c>
      <c r="AP89" s="26">
        <f t="shared" ca="1" si="51"/>
        <v>1</v>
      </c>
      <c r="AQ89" s="23">
        <f t="shared" ca="1" si="52"/>
        <v>-1.1731902584157905E-2</v>
      </c>
      <c r="AR89" s="27">
        <f t="shared" ca="1" si="53"/>
        <v>1.9141474976706578</v>
      </c>
      <c r="AS89" s="27">
        <f t="shared" ca="1" si="13"/>
        <v>-0.18402849811093069</v>
      </c>
      <c r="AT89" s="43">
        <f t="shared" ca="1" si="14"/>
        <v>0</v>
      </c>
      <c r="AU89" s="25">
        <f t="shared" ca="1" si="30"/>
        <v>302.76378599999998</v>
      </c>
      <c r="AV89" s="34">
        <f t="shared" ca="1" si="54"/>
        <v>1</v>
      </c>
      <c r="AW89" s="23">
        <f t="shared" ca="1" si="55"/>
        <v>-1.1731902584157905E-2</v>
      </c>
      <c r="AX89" s="27">
        <f t="shared" ca="1" si="56"/>
        <v>2.1870379940843714</v>
      </c>
      <c r="AY89" s="27">
        <f t="shared" ca="1" si="15"/>
        <v>-9.0459829918570156E-2</v>
      </c>
      <c r="AZ89" s="43">
        <f t="shared" ca="1" si="16"/>
        <v>0</v>
      </c>
      <c r="BA89" s="25">
        <f t="shared" ca="1" si="31"/>
        <v>372.51866999999999</v>
      </c>
      <c r="BB89" s="26">
        <f t="shared" ca="1" si="57"/>
        <v>1</v>
      </c>
      <c r="BC89" s="23">
        <f t="shared" ca="1" si="58"/>
        <v>-1.1731902584157905E-2</v>
      </c>
      <c r="BD89" s="27">
        <f t="shared" ca="1" si="59"/>
        <v>2.5702433136581075</v>
      </c>
      <c r="BE89" s="27">
        <f t="shared" ca="1" si="17"/>
        <v>-9.0459829918570156E-2</v>
      </c>
      <c r="BF89" s="43">
        <f t="shared" ca="1" si="18"/>
        <v>0</v>
      </c>
      <c r="BG89" s="25">
        <f t="shared" ca="1" si="32"/>
        <v>302.76378599999998</v>
      </c>
      <c r="BH89" s="26">
        <f t="shared" ca="1" si="60"/>
        <v>1</v>
      </c>
      <c r="BI89" s="23">
        <f t="shared" ca="1" si="61"/>
        <v>-1.1731902584157905E-2</v>
      </c>
      <c r="BJ89" s="27">
        <f t="shared" ca="1" si="62"/>
        <v>1.3233357333169142</v>
      </c>
      <c r="BK89" s="27">
        <f t="shared" ca="1" si="19"/>
        <v>-0.28690502585079625</v>
      </c>
      <c r="BL89" s="43">
        <f t="shared" ca="1" si="20"/>
        <v>0</v>
      </c>
      <c r="BM89" s="25">
        <f t="shared" ca="1" si="33"/>
        <v>302.76378599999998</v>
      </c>
      <c r="BN89" s="26">
        <f t="shared" ca="1" si="63"/>
        <v>3</v>
      </c>
      <c r="BO89" s="23">
        <f t="shared" ca="1" si="64"/>
        <v>-1.1731902584157905E-2</v>
      </c>
      <c r="BP89" s="27">
        <f t="shared" ca="1" si="65"/>
        <v>1.2006376253058395</v>
      </c>
      <c r="BQ89" s="27">
        <f t="shared" ca="1" si="21"/>
        <v>-0.2776229384014286</v>
      </c>
      <c r="BR89" s="43">
        <f t="shared" ca="1" si="22"/>
        <v>0</v>
      </c>
      <c r="BS89" s="25">
        <f t="shared" ca="1" si="34"/>
        <v>302.76378599999998</v>
      </c>
      <c r="BT89" s="26">
        <f t="shared" ca="1" si="66"/>
        <v>1</v>
      </c>
      <c r="BU89" s="23">
        <f t="shared" ca="1" si="67"/>
        <v>-1.1731902584157905E-2</v>
      </c>
      <c r="BV89" s="27">
        <f t="shared" ca="1" si="68"/>
        <v>1.5149644972785641</v>
      </c>
      <c r="BW89" s="27">
        <f t="shared" ca="1" si="23"/>
        <v>-0.11554863168225848</v>
      </c>
      <c r="BX89" s="43">
        <f t="shared" ca="1" si="24"/>
        <v>0</v>
      </c>
      <c r="BY89" s="47"/>
      <c r="BZ89" s="47"/>
    </row>
    <row r="90" spans="1:78" x14ac:dyDescent="0.2">
      <c r="A90" s="30">
        <v>27759</v>
      </c>
      <c r="B90" s="34">
        <v>349.35464000000002</v>
      </c>
      <c r="C90" s="23">
        <v>5.57578984350382E-3</v>
      </c>
      <c r="D90" s="24">
        <f t="shared" ca="1" si="0"/>
        <v>-2.7380456456107649E-2</v>
      </c>
      <c r="E90" s="25" t="e">
        <f>#N/A</f>
        <v>#N/A</v>
      </c>
      <c r="F90" s="26">
        <v>1</v>
      </c>
      <c r="G90" s="23">
        <f t="shared" ca="1" si="35"/>
        <v>-2.7380456456107649E-2</v>
      </c>
      <c r="H90" s="27">
        <f t="shared" ca="1" si="36"/>
        <v>2.2458358892087023</v>
      </c>
      <c r="I90" s="27">
        <f t="shared" ca="1" si="1"/>
        <v>-0.11536345494056544</v>
      </c>
      <c r="J90" s="43">
        <f t="shared" ca="1" si="2"/>
        <v>0</v>
      </c>
      <c r="K90" s="25" t="e">
        <f>#N/A</f>
        <v>#N/A</v>
      </c>
      <c r="L90" s="26">
        <v>0</v>
      </c>
      <c r="M90" s="23">
        <f t="shared" ca="1" si="37"/>
        <v>5.57578984350382E-3</v>
      </c>
      <c r="N90" s="27">
        <f t="shared" ca="1" si="38"/>
        <v>1.1539082333665485</v>
      </c>
      <c r="O90" s="27">
        <f t="shared" ca="1" si="3"/>
        <v>0</v>
      </c>
      <c r="P90" s="43">
        <f t="shared" ca="1" si="4"/>
        <v>0</v>
      </c>
      <c r="Q90" s="25">
        <f t="shared" ca="1" si="25"/>
        <v>313.073645</v>
      </c>
      <c r="R90" s="26">
        <f t="shared" ca="1" si="39"/>
        <v>1</v>
      </c>
      <c r="S90" s="23">
        <f t="shared" ca="1" si="40"/>
        <v>-2.7380456456107649E-2</v>
      </c>
      <c r="T90" s="27">
        <f t="shared" ca="1" si="41"/>
        <v>1.815540702362654</v>
      </c>
      <c r="U90" s="27">
        <f t="shared" ca="1" si="5"/>
        <v>-0.13976531386002722</v>
      </c>
      <c r="V90" s="43">
        <f t="shared" ca="1" si="6"/>
        <v>0</v>
      </c>
      <c r="W90" s="25">
        <f t="shared" ca="1" si="26"/>
        <v>357.33248666666668</v>
      </c>
      <c r="X90" s="26">
        <f t="shared" ca="1" si="42"/>
        <v>0</v>
      </c>
      <c r="Y90" s="23">
        <f t="shared" ca="1" si="43"/>
        <v>5.57578984350382E-3</v>
      </c>
      <c r="Z90" s="27">
        <f t="shared" ca="1" si="44"/>
        <v>2.6629032731724291</v>
      </c>
      <c r="AA90" s="27">
        <f t="shared" ca="1" si="7"/>
        <v>-8.538842507597133E-2</v>
      </c>
      <c r="AB90" s="43">
        <f t="shared" ca="1" si="8"/>
        <v>0</v>
      </c>
      <c r="AC90" s="25">
        <f t="shared" ca="1" si="27"/>
        <v>357.55216799999999</v>
      </c>
      <c r="AD90" s="26">
        <f t="shared" ca="1" si="45"/>
        <v>1</v>
      </c>
      <c r="AE90" s="23">
        <f t="shared" ca="1" si="46"/>
        <v>-2.7380456456107649E-2</v>
      </c>
      <c r="AF90" s="27">
        <f t="shared" ca="1" si="47"/>
        <v>2.2485096962117308</v>
      </c>
      <c r="AG90" s="27">
        <f t="shared" ca="1" si="9"/>
        <v>-0.11536345494056555</v>
      </c>
      <c r="AH90" s="43">
        <f t="shared" ca="1" si="10"/>
        <v>0</v>
      </c>
      <c r="AI90" s="25">
        <f t="shared" ca="1" si="28"/>
        <v>313.073645</v>
      </c>
      <c r="AJ90" s="26">
        <f t="shared" ca="1" si="48"/>
        <v>1</v>
      </c>
      <c r="AK90" s="23">
        <f t="shared" ca="1" si="49"/>
        <v>-2.7380456456107649E-2</v>
      </c>
      <c r="AL90" s="27">
        <f t="shared" ca="1" si="50"/>
        <v>1.815540702362654</v>
      </c>
      <c r="AM90" s="27">
        <f t="shared" ca="1" si="11"/>
        <v>-0.13976531386002722</v>
      </c>
      <c r="AN90" s="43">
        <f t="shared" ca="1" si="12"/>
        <v>0</v>
      </c>
      <c r="AO90" s="25">
        <f t="shared" ca="1" si="29"/>
        <v>305.00872799999996</v>
      </c>
      <c r="AP90" s="26">
        <f t="shared" ca="1" si="51"/>
        <v>1</v>
      </c>
      <c r="AQ90" s="23">
        <f t="shared" ca="1" si="52"/>
        <v>-2.7380456456107649E-2</v>
      </c>
      <c r="AR90" s="27">
        <f t="shared" ca="1" si="53"/>
        <v>1.861737265460119</v>
      </c>
      <c r="AS90" s="27">
        <f t="shared" ca="1" si="13"/>
        <v>-0.20637017028782911</v>
      </c>
      <c r="AT90" s="43">
        <f t="shared" ca="1" si="14"/>
        <v>0</v>
      </c>
      <c r="AU90" s="25">
        <f t="shared" ca="1" si="30"/>
        <v>313.073645</v>
      </c>
      <c r="AV90" s="34">
        <f t="shared" ca="1" si="54"/>
        <v>0.75</v>
      </c>
      <c r="AW90" s="23">
        <f t="shared" ca="1" si="55"/>
        <v>-1.9141394881204782E-2</v>
      </c>
      <c r="AX90" s="27">
        <f t="shared" ca="1" si="56"/>
        <v>2.1451750362194044</v>
      </c>
      <c r="AY90" s="27">
        <f t="shared" ca="1" si="15"/>
        <v>-0.10786969747441699</v>
      </c>
      <c r="AZ90" s="43">
        <f t="shared" ca="1" si="16"/>
        <v>0</v>
      </c>
      <c r="BA90" s="25">
        <f t="shared" ca="1" si="31"/>
        <v>357.33248666666668</v>
      </c>
      <c r="BB90" s="26">
        <f t="shared" ca="1" si="57"/>
        <v>0</v>
      </c>
      <c r="BC90" s="23">
        <f t="shared" ca="1" si="58"/>
        <v>2.7380456456107649E-2</v>
      </c>
      <c r="BD90" s="27">
        <f t="shared" ca="1" si="59"/>
        <v>2.640617748789325</v>
      </c>
      <c r="BE90" s="27">
        <f t="shared" ca="1" si="17"/>
        <v>-6.5556204896574877E-2</v>
      </c>
      <c r="BF90" s="43">
        <f t="shared" ca="1" si="18"/>
        <v>0</v>
      </c>
      <c r="BG90" s="25">
        <f t="shared" ca="1" si="32"/>
        <v>313.073645</v>
      </c>
      <c r="BH90" s="26">
        <f t="shared" ca="1" si="60"/>
        <v>1</v>
      </c>
      <c r="BI90" s="23">
        <f t="shared" ca="1" si="61"/>
        <v>-2.7380456456107649E-2</v>
      </c>
      <c r="BJ90" s="27">
        <f t="shared" ca="1" si="62"/>
        <v>1.2871021968940193</v>
      </c>
      <c r="BK90" s="27">
        <f t="shared" ca="1" si="19"/>
        <v>-0.3064298917395577</v>
      </c>
      <c r="BL90" s="43">
        <f t="shared" ca="1" si="20"/>
        <v>0</v>
      </c>
      <c r="BM90" s="25">
        <f t="shared" ca="1" si="33"/>
        <v>313.073645</v>
      </c>
      <c r="BN90" s="26">
        <f t="shared" ca="1" si="63"/>
        <v>4</v>
      </c>
      <c r="BO90" s="23">
        <f t="shared" ca="1" si="64"/>
        <v>-2.7380456456107649E-2</v>
      </c>
      <c r="BP90" s="27">
        <f t="shared" ca="1" si="65"/>
        <v>1.1677636190865885</v>
      </c>
      <c r="BQ90" s="27">
        <f t="shared" ca="1" si="21"/>
        <v>-0.29740195208141917</v>
      </c>
      <c r="BR90" s="43">
        <f t="shared" ca="1" si="22"/>
        <v>0</v>
      </c>
      <c r="BS90" s="25">
        <f t="shared" ca="1" si="34"/>
        <v>313.073645</v>
      </c>
      <c r="BT90" s="26">
        <f t="shared" ca="1" si="66"/>
        <v>1</v>
      </c>
      <c r="BU90" s="23">
        <f t="shared" ca="1" si="67"/>
        <v>-2.7380456456107649E-2</v>
      </c>
      <c r="BV90" s="27">
        <f t="shared" ca="1" si="68"/>
        <v>1.4734840778282794</v>
      </c>
      <c r="BW90" s="27">
        <f t="shared" ca="1" si="23"/>
        <v>-0.13976531386002722</v>
      </c>
      <c r="BX90" s="43">
        <f t="shared" ca="1" si="24"/>
        <v>0</v>
      </c>
      <c r="BY90" s="47"/>
      <c r="BZ90" s="47"/>
    </row>
    <row r="91" spans="1:78" x14ac:dyDescent="0.2">
      <c r="A91" s="30">
        <v>27790</v>
      </c>
      <c r="B91" s="34">
        <v>332.63823000000002</v>
      </c>
      <c r="C91" s="23">
        <v>5.6149760098640478E-3</v>
      </c>
      <c r="D91" s="24">
        <f t="shared" ca="1" si="0"/>
        <v>-4.7849400254137198E-2</v>
      </c>
      <c r="E91" s="25" t="e">
        <f>#N/A</f>
        <v>#N/A</v>
      </c>
      <c r="F91" s="26">
        <v>1</v>
      </c>
      <c r="G91" s="23">
        <f t="shared" ca="1" si="35"/>
        <v>-4.7849400254137198E-2</v>
      </c>
      <c r="H91" s="27">
        <f t="shared" ca="1" si="36"/>
        <v>2.1383739888408488</v>
      </c>
      <c r="I91" s="27">
        <f t="shared" ca="1" si="1"/>
        <v>-0.15769278306455137</v>
      </c>
      <c r="J91" s="43">
        <f t="shared" ca="1" si="2"/>
        <v>0</v>
      </c>
      <c r="K91" s="25" t="e">
        <f>#N/A</f>
        <v>#N/A</v>
      </c>
      <c r="L91" s="26">
        <v>0</v>
      </c>
      <c r="M91" s="23">
        <f t="shared" ca="1" si="37"/>
        <v>5.6149760098640478E-3</v>
      </c>
      <c r="N91" s="27">
        <f t="shared" ca="1" si="38"/>
        <v>1.1603874004144863</v>
      </c>
      <c r="O91" s="27">
        <f t="shared" ca="1" si="3"/>
        <v>0</v>
      </c>
      <c r="P91" s="43">
        <f t="shared" ca="1" si="4"/>
        <v>0</v>
      </c>
      <c r="Q91" s="25">
        <f t="shared" ca="1" si="25"/>
        <v>319.631148</v>
      </c>
      <c r="R91" s="26">
        <f t="shared" ca="1" si="39"/>
        <v>1</v>
      </c>
      <c r="S91" s="23">
        <f t="shared" ca="1" si="40"/>
        <v>-4.7849400254137198E-2</v>
      </c>
      <c r="T91" s="27">
        <f t="shared" ca="1" si="41"/>
        <v>1.728668168617626</v>
      </c>
      <c r="U91" s="27">
        <f t="shared" ca="1" si="5"/>
        <v>-0.18092702766963087</v>
      </c>
      <c r="V91" s="43">
        <f t="shared" ca="1" si="6"/>
        <v>0</v>
      </c>
      <c r="W91" s="25">
        <f t="shared" ca="1" si="26"/>
        <v>347.06076000000002</v>
      </c>
      <c r="X91" s="26">
        <f t="shared" ca="1" si="42"/>
        <v>0</v>
      </c>
      <c r="Y91" s="23">
        <f t="shared" ca="1" si="43"/>
        <v>5.6149760098640478E-3</v>
      </c>
      <c r="Z91" s="27">
        <f t="shared" ca="1" si="44"/>
        <v>2.6778554111678807</v>
      </c>
      <c r="AA91" s="27">
        <f t="shared" ca="1" si="7"/>
        <v>-8.0252903024429001E-2</v>
      </c>
      <c r="AB91" s="43">
        <f t="shared" ca="1" si="8"/>
        <v>0</v>
      </c>
      <c r="AC91" s="25">
        <f t="shared" ca="1" si="27"/>
        <v>359.90977600000002</v>
      </c>
      <c r="AD91" s="26">
        <f t="shared" ca="1" si="45"/>
        <v>0</v>
      </c>
      <c r="AE91" s="23">
        <f t="shared" ca="1" si="46"/>
        <v>5.6149760098640478E-3</v>
      </c>
      <c r="AF91" s="27">
        <f t="shared" ca="1" si="47"/>
        <v>2.2611350242139063</v>
      </c>
      <c r="AG91" s="27">
        <f t="shared" ca="1" si="9"/>
        <v>-0.11039624196260778</v>
      </c>
      <c r="AH91" s="43">
        <f t="shared" ca="1" si="10"/>
        <v>0</v>
      </c>
      <c r="AI91" s="25">
        <f t="shared" ca="1" si="28"/>
        <v>319.631148</v>
      </c>
      <c r="AJ91" s="26">
        <f t="shared" ca="1" si="48"/>
        <v>1</v>
      </c>
      <c r="AK91" s="23">
        <f t="shared" ca="1" si="49"/>
        <v>-4.7849400254137198E-2</v>
      </c>
      <c r="AL91" s="27">
        <f t="shared" ca="1" si="50"/>
        <v>1.728668168617626</v>
      </c>
      <c r="AM91" s="27">
        <f t="shared" ca="1" si="11"/>
        <v>-0.18092702766963087</v>
      </c>
      <c r="AN91" s="43">
        <f t="shared" ca="1" si="12"/>
        <v>0</v>
      </c>
      <c r="AO91" s="25">
        <f t="shared" ca="1" si="29"/>
        <v>310.87055250000003</v>
      </c>
      <c r="AP91" s="26">
        <f t="shared" ca="1" si="51"/>
        <v>1</v>
      </c>
      <c r="AQ91" s="23">
        <f t="shared" ca="1" si="52"/>
        <v>-4.7849400254137198E-2</v>
      </c>
      <c r="AR91" s="27">
        <f t="shared" ca="1" si="53"/>
        <v>1.7726542538770749</v>
      </c>
      <c r="AS91" s="27">
        <f t="shared" ca="1" si="13"/>
        <v>-0.24434488166334944</v>
      </c>
      <c r="AT91" s="43">
        <f t="shared" ca="1" si="14"/>
        <v>0</v>
      </c>
      <c r="AU91" s="25">
        <f t="shared" ca="1" si="30"/>
        <v>319.631148</v>
      </c>
      <c r="AV91" s="34">
        <f t="shared" ca="1" si="54"/>
        <v>0.5</v>
      </c>
      <c r="AW91" s="23">
        <f t="shared" ca="1" si="55"/>
        <v>-2.1117212122136575E-2</v>
      </c>
      <c r="AX91" s="27">
        <f t="shared" ca="1" si="56"/>
        <v>2.0998749199404472</v>
      </c>
      <c r="AY91" s="27">
        <f t="shared" ca="1" si="15"/>
        <v>-0.12670900231343563</v>
      </c>
      <c r="AZ91" s="43">
        <f t="shared" ca="1" si="16"/>
        <v>0</v>
      </c>
      <c r="BA91" s="25">
        <f t="shared" ca="1" si="31"/>
        <v>347.06076000000002</v>
      </c>
      <c r="BB91" s="26">
        <f t="shared" ca="1" si="57"/>
        <v>0</v>
      </c>
      <c r="BC91" s="23">
        <f t="shared" ca="1" si="58"/>
        <v>4.7849400254137198E-2</v>
      </c>
      <c r="BD91" s="27">
        <f t="shared" ca="1" si="59"/>
        <v>2.7669697243693241</v>
      </c>
      <c r="BE91" s="27">
        <f t="shared" ca="1" si="17"/>
        <v>-2.0843629729676127E-2</v>
      </c>
      <c r="BF91" s="43">
        <f t="shared" ca="1" si="18"/>
        <v>0</v>
      </c>
      <c r="BG91" s="25">
        <f t="shared" ca="1" si="32"/>
        <v>319.631148</v>
      </c>
      <c r="BH91" s="26">
        <f t="shared" ca="1" si="60"/>
        <v>1</v>
      </c>
      <c r="BI91" s="23">
        <f t="shared" ca="1" si="61"/>
        <v>-4.7849400254137198E-2</v>
      </c>
      <c r="BJ91" s="27">
        <f t="shared" ca="1" si="62"/>
        <v>1.225515128706858</v>
      </c>
      <c r="BK91" s="27">
        <f t="shared" ca="1" si="19"/>
        <v>-0.33961680545401696</v>
      </c>
      <c r="BL91" s="43">
        <f t="shared" ca="1" si="20"/>
        <v>0</v>
      </c>
      <c r="BM91" s="25">
        <f t="shared" ca="1" si="33"/>
        <v>319.631148</v>
      </c>
      <c r="BN91" s="26">
        <f t="shared" ca="1" si="63"/>
        <v>5</v>
      </c>
      <c r="BO91" s="23">
        <f t="shared" ca="1" si="64"/>
        <v>-4.7849400254137198E-2</v>
      </c>
      <c r="BP91" s="27">
        <f t="shared" ca="1" si="65"/>
        <v>1.1118868302746945</v>
      </c>
      <c r="BQ91" s="27">
        <f t="shared" ca="1" si="21"/>
        <v>-0.3310208472940509</v>
      </c>
      <c r="BR91" s="43">
        <f t="shared" ca="1" si="22"/>
        <v>0</v>
      </c>
      <c r="BS91" s="25">
        <f t="shared" ca="1" si="34"/>
        <v>319.631148</v>
      </c>
      <c r="BT91" s="26">
        <f t="shared" ca="1" si="66"/>
        <v>1</v>
      </c>
      <c r="BU91" s="23">
        <f t="shared" ca="1" si="67"/>
        <v>-4.7849400254137198E-2</v>
      </c>
      <c r="BV91" s="27">
        <f t="shared" ca="1" si="68"/>
        <v>1.4029787484201759</v>
      </c>
      <c r="BW91" s="27">
        <f t="shared" ca="1" si="23"/>
        <v>-0.18092702766963076</v>
      </c>
      <c r="BX91" s="43">
        <f t="shared" ca="1" si="24"/>
        <v>0</v>
      </c>
      <c r="BY91" s="47"/>
      <c r="BZ91" s="47"/>
    </row>
    <row r="92" spans="1:78" x14ac:dyDescent="0.2">
      <c r="A92" s="30">
        <v>27819</v>
      </c>
      <c r="B92" s="34">
        <v>351.5016</v>
      </c>
      <c r="C92" s="23">
        <v>5.7167815045806591E-3</v>
      </c>
      <c r="D92" s="24">
        <f t="shared" ca="1" si="0"/>
        <v>5.670836451961625E-2</v>
      </c>
      <c r="E92" s="25" t="e">
        <f>#N/A</f>
        <v>#N/A</v>
      </c>
      <c r="F92" s="26">
        <v>1</v>
      </c>
      <c r="G92" s="23">
        <f t="shared" ca="1" si="35"/>
        <v>5.670836451961625E-2</v>
      </c>
      <c r="H92" s="27">
        <f t="shared" ca="1" si="36"/>
        <v>2.2596376804793015</v>
      </c>
      <c r="I92" s="27">
        <f t="shared" ca="1" si="1"/>
        <v>-0.10992691836907253</v>
      </c>
      <c r="J92" s="43">
        <f t="shared" ca="1" si="2"/>
        <v>0</v>
      </c>
      <c r="K92" s="25" t="e">
        <f>#N/A</f>
        <v>#N/A</v>
      </c>
      <c r="L92" s="26">
        <v>0</v>
      </c>
      <c r="M92" s="23">
        <f t="shared" ca="1" si="37"/>
        <v>5.7167815045806591E-3</v>
      </c>
      <c r="N92" s="27">
        <f t="shared" ca="1" si="38"/>
        <v>1.1670210816433242</v>
      </c>
      <c r="O92" s="27">
        <f t="shared" ca="1" si="3"/>
        <v>0</v>
      </c>
      <c r="P92" s="43">
        <f t="shared" ca="1" si="4"/>
        <v>0</v>
      </c>
      <c r="Q92" s="25">
        <f t="shared" ca="1" si="25"/>
        <v>328.95851300000004</v>
      </c>
      <c r="R92" s="26">
        <f t="shared" ca="1" si="39"/>
        <v>1</v>
      </c>
      <c r="S92" s="23">
        <f t="shared" ca="1" si="40"/>
        <v>5.670836451961625E-2</v>
      </c>
      <c r="T92" s="27">
        <f t="shared" ca="1" si="41"/>
        <v>1.8266981132570517</v>
      </c>
      <c r="U92" s="27">
        <f t="shared" ca="1" si="5"/>
        <v>-0.13447873898655482</v>
      </c>
      <c r="V92" s="43">
        <f t="shared" ca="1" si="6"/>
        <v>0</v>
      </c>
      <c r="W92" s="25">
        <f t="shared" ca="1" si="26"/>
        <v>344.49815666666672</v>
      </c>
      <c r="X92" s="26">
        <f t="shared" ca="1" si="42"/>
        <v>0</v>
      </c>
      <c r="Y92" s="23">
        <f t="shared" ca="1" si="43"/>
        <v>5.7167815045806591E-3</v>
      </c>
      <c r="Z92" s="27">
        <f t="shared" ca="1" si="44"/>
        <v>2.6931641254543863</v>
      </c>
      <c r="AA92" s="27">
        <f t="shared" ca="1" si="7"/>
        <v>-7.4994909831547329E-2</v>
      </c>
      <c r="AB92" s="43">
        <f t="shared" ca="1" si="8"/>
        <v>0</v>
      </c>
      <c r="AC92" s="25">
        <f t="shared" ca="1" si="27"/>
        <v>351.22745800000001</v>
      </c>
      <c r="AD92" s="26">
        <f t="shared" ca="1" si="45"/>
        <v>0</v>
      </c>
      <c r="AE92" s="23">
        <f t="shared" ca="1" si="46"/>
        <v>5.7167815045806591E-3</v>
      </c>
      <c r="AF92" s="27">
        <f t="shared" ca="1" si="47"/>
        <v>2.2740614390996918</v>
      </c>
      <c r="AG92" s="27">
        <f t="shared" ca="1" si="9"/>
        <v>-0.10531057165225421</v>
      </c>
      <c r="AH92" s="43">
        <f t="shared" ca="1" si="10"/>
        <v>0</v>
      </c>
      <c r="AI92" s="25">
        <f t="shared" ca="1" si="28"/>
        <v>328.95851300000004</v>
      </c>
      <c r="AJ92" s="26">
        <f t="shared" ca="1" si="48"/>
        <v>1</v>
      </c>
      <c r="AK92" s="23">
        <f t="shared" ca="1" si="49"/>
        <v>5.670836451961625E-2</v>
      </c>
      <c r="AL92" s="27">
        <f t="shared" ca="1" si="50"/>
        <v>1.8266981132570517</v>
      </c>
      <c r="AM92" s="27">
        <f t="shared" ca="1" si="11"/>
        <v>-0.13447873898655482</v>
      </c>
      <c r="AN92" s="43">
        <f t="shared" ca="1" si="12"/>
        <v>0</v>
      </c>
      <c r="AO92" s="25">
        <f t="shared" ca="1" si="29"/>
        <v>316.41929450000009</v>
      </c>
      <c r="AP92" s="26">
        <f t="shared" ca="1" si="51"/>
        <v>1</v>
      </c>
      <c r="AQ92" s="23">
        <f t="shared" ca="1" si="52"/>
        <v>5.670836451961625E-2</v>
      </c>
      <c r="AR92" s="27">
        <f t="shared" ca="1" si="53"/>
        <v>1.8731785774731844</v>
      </c>
      <c r="AS92" s="27">
        <f t="shared" ca="1" si="13"/>
        <v>-0.201492915761601</v>
      </c>
      <c r="AT92" s="43">
        <f t="shared" ca="1" si="14"/>
        <v>0</v>
      </c>
      <c r="AU92" s="25">
        <f t="shared" ca="1" si="30"/>
        <v>328.95851300000004</v>
      </c>
      <c r="AV92" s="34">
        <f t="shared" ca="1" si="54"/>
        <v>0.5</v>
      </c>
      <c r="AW92" s="23">
        <f t="shared" ca="1" si="55"/>
        <v>3.1212573012098455E-2</v>
      </c>
      <c r="AX92" s="27">
        <f t="shared" ca="1" si="56"/>
        <v>2.1654174191953626</v>
      </c>
      <c r="AY92" s="27">
        <f t="shared" ca="1" si="15"/>
        <v>-9.9451343287335514E-2</v>
      </c>
      <c r="AZ92" s="43">
        <f t="shared" ca="1" si="16"/>
        <v>0</v>
      </c>
      <c r="BA92" s="25">
        <f t="shared" ca="1" si="31"/>
        <v>344.49815666666672</v>
      </c>
      <c r="BB92" s="26">
        <f t="shared" ca="1" si="57"/>
        <v>0</v>
      </c>
      <c r="BC92" s="23">
        <f t="shared" ca="1" si="58"/>
        <v>-5.670836451961625E-2</v>
      </c>
      <c r="BD92" s="27">
        <f t="shared" ca="1" si="59"/>
        <v>2.6100593966250463</v>
      </c>
      <c r="BE92" s="27">
        <f t="shared" ca="1" si="17"/>
        <v>-7.6369986096670006E-2</v>
      </c>
      <c r="BF92" s="43">
        <f t="shared" ca="1" si="18"/>
        <v>0</v>
      </c>
      <c r="BG92" s="25">
        <f t="shared" ca="1" si="32"/>
        <v>328.95851300000004</v>
      </c>
      <c r="BH92" s="26">
        <f t="shared" ca="1" si="60"/>
        <v>1</v>
      </c>
      <c r="BI92" s="23">
        <f t="shared" ca="1" si="61"/>
        <v>5.670836451961625E-2</v>
      </c>
      <c r="BJ92" s="27">
        <f t="shared" ca="1" si="62"/>
        <v>1.2950120873498709</v>
      </c>
      <c r="BK92" s="27">
        <f t="shared" ca="1" si="19"/>
        <v>-0.3021675545350746</v>
      </c>
      <c r="BL92" s="43">
        <f t="shared" ca="1" si="20"/>
        <v>0</v>
      </c>
      <c r="BM92" s="25">
        <f t="shared" ca="1" si="33"/>
        <v>328.95851300000004</v>
      </c>
      <c r="BN92" s="26">
        <f t="shared" ca="1" si="63"/>
        <v>6</v>
      </c>
      <c r="BO92" s="23">
        <f t="shared" ca="1" si="64"/>
        <v>5.670836451961625E-2</v>
      </c>
      <c r="BP92" s="27">
        <f t="shared" ca="1" si="65"/>
        <v>1.1749401139504725</v>
      </c>
      <c r="BQ92" s="27">
        <f t="shared" ca="1" si="21"/>
        <v>-0.29308413364637798</v>
      </c>
      <c r="BR92" s="43">
        <f t="shared" ca="1" si="22"/>
        <v>0</v>
      </c>
      <c r="BS92" s="25">
        <f t="shared" ca="1" si="34"/>
        <v>328.95851300000004</v>
      </c>
      <c r="BT92" s="26">
        <f t="shared" ca="1" si="66"/>
        <v>1</v>
      </c>
      <c r="BU92" s="23">
        <f t="shared" ca="1" si="67"/>
        <v>5.670836451961625E-2</v>
      </c>
      <c r="BV92" s="27">
        <f t="shared" ca="1" si="68"/>
        <v>1.4825393786988621</v>
      </c>
      <c r="BW92" s="27">
        <f t="shared" ca="1" si="23"/>
        <v>-0.13447873898655471</v>
      </c>
      <c r="BX92" s="43">
        <f t="shared" ca="1" si="24"/>
        <v>0</v>
      </c>
      <c r="BY92" s="47"/>
      <c r="BZ92" s="47"/>
    </row>
    <row r="93" spans="1:78" x14ac:dyDescent="0.2">
      <c r="A93" s="30">
        <v>27850</v>
      </c>
      <c r="B93" s="34">
        <v>352.38607999999999</v>
      </c>
      <c r="C93" s="23">
        <v>5.8341086951232413E-3</v>
      </c>
      <c r="D93" s="24">
        <f t="shared" ca="1" si="0"/>
        <v>2.5162901107704805E-3</v>
      </c>
      <c r="E93" s="25" t="e">
        <f>#N/A</f>
        <v>#N/A</v>
      </c>
      <c r="F93" s="26">
        <v>1</v>
      </c>
      <c r="G93" s="23">
        <f t="shared" ca="1" si="35"/>
        <v>2.5162901107704805E-3</v>
      </c>
      <c r="H93" s="27">
        <f t="shared" ca="1" si="36"/>
        <v>2.2653235844286157</v>
      </c>
      <c r="I93" s="27">
        <f t="shared" ca="1" si="1"/>
        <v>-0.10768723627590171</v>
      </c>
      <c r="J93" s="43">
        <f t="shared" ca="1" si="2"/>
        <v>0</v>
      </c>
      <c r="K93" s="25" t="e">
        <f>#N/A</f>
        <v>#N/A</v>
      </c>
      <c r="L93" s="26">
        <v>0</v>
      </c>
      <c r="M93" s="23">
        <f t="shared" ca="1" si="37"/>
        <v>5.8341086951232413E-3</v>
      </c>
      <c r="N93" s="27">
        <f t="shared" ca="1" si="38"/>
        <v>1.1738296094831315</v>
      </c>
      <c r="O93" s="27">
        <f t="shared" ca="1" si="3"/>
        <v>0</v>
      </c>
      <c r="P93" s="43">
        <f t="shared" ca="1" si="4"/>
        <v>0</v>
      </c>
      <c r="Q93" s="25">
        <f t="shared" ca="1" si="25"/>
        <v>338.83310399999999</v>
      </c>
      <c r="R93" s="26">
        <f t="shared" ca="1" si="39"/>
        <v>1</v>
      </c>
      <c r="S93" s="23">
        <f t="shared" ca="1" si="40"/>
        <v>2.5162901107704805E-3</v>
      </c>
      <c r="T93" s="27">
        <f t="shared" ca="1" si="41"/>
        <v>1.8312946156548036</v>
      </c>
      <c r="U93" s="27">
        <f t="shared" ca="1" si="5"/>
        <v>-0.13230083639680501</v>
      </c>
      <c r="V93" s="43">
        <f t="shared" ca="1" si="6"/>
        <v>0</v>
      </c>
      <c r="W93" s="25">
        <f t="shared" ca="1" si="26"/>
        <v>345.50863666666669</v>
      </c>
      <c r="X93" s="26">
        <f t="shared" ca="1" si="42"/>
        <v>1</v>
      </c>
      <c r="Y93" s="23">
        <f t="shared" ca="1" si="43"/>
        <v>2.5162901107704805E-3</v>
      </c>
      <c r="Z93" s="27">
        <f t="shared" ca="1" si="44"/>
        <v>2.6999409077099492</v>
      </c>
      <c r="AA93" s="27">
        <f t="shared" ca="1" si="7"/>
        <v>-7.2667328670743991E-2</v>
      </c>
      <c r="AB93" s="43">
        <f t="shared" ca="1" si="8"/>
        <v>0</v>
      </c>
      <c r="AC93" s="25">
        <f t="shared" ca="1" si="27"/>
        <v>349.01399200000003</v>
      </c>
      <c r="AD93" s="26">
        <f t="shared" ca="1" si="45"/>
        <v>1</v>
      </c>
      <c r="AE93" s="23">
        <f t="shared" ca="1" si="46"/>
        <v>2.5162901107704805E-3</v>
      </c>
      <c r="AF93" s="27">
        <f t="shared" ca="1" si="47"/>
        <v>2.279783637410183</v>
      </c>
      <c r="AG93" s="27">
        <f t="shared" ca="1" si="9"/>
        <v>-0.10305927349149191</v>
      </c>
      <c r="AH93" s="43">
        <f t="shared" ca="1" si="10"/>
        <v>0</v>
      </c>
      <c r="AI93" s="25">
        <f t="shared" ca="1" si="28"/>
        <v>338.83310399999999</v>
      </c>
      <c r="AJ93" s="26">
        <f t="shared" ca="1" si="48"/>
        <v>1</v>
      </c>
      <c r="AK93" s="23">
        <f t="shared" ca="1" si="49"/>
        <v>2.5162901107704805E-3</v>
      </c>
      <c r="AL93" s="27">
        <f t="shared" ca="1" si="50"/>
        <v>1.8312946156548036</v>
      </c>
      <c r="AM93" s="27">
        <f t="shared" ca="1" si="11"/>
        <v>-0.13230083639680501</v>
      </c>
      <c r="AN93" s="43">
        <f t="shared" ca="1" si="12"/>
        <v>0</v>
      </c>
      <c r="AO93" s="25">
        <f t="shared" ca="1" si="29"/>
        <v>319.150665</v>
      </c>
      <c r="AP93" s="26">
        <f t="shared" ca="1" si="51"/>
        <v>1</v>
      </c>
      <c r="AQ93" s="23">
        <f t="shared" ca="1" si="52"/>
        <v>2.5162901107704805E-3</v>
      </c>
      <c r="AR93" s="27">
        <f t="shared" ca="1" si="53"/>
        <v>1.8778920382033872</v>
      </c>
      <c r="AS93" s="27">
        <f t="shared" ca="1" si="13"/>
        <v>-0.19948364028215171</v>
      </c>
      <c r="AT93" s="43">
        <f t="shared" ca="1" si="14"/>
        <v>0</v>
      </c>
      <c r="AU93" s="25">
        <f t="shared" ca="1" si="30"/>
        <v>338.83310399999999</v>
      </c>
      <c r="AV93" s="34">
        <f t="shared" ca="1" si="54"/>
        <v>1</v>
      </c>
      <c r="AW93" s="23">
        <f t="shared" ca="1" si="55"/>
        <v>2.5162901107704805E-3</v>
      </c>
      <c r="AX93" s="27">
        <f t="shared" ca="1" si="56"/>
        <v>2.1708662376329739</v>
      </c>
      <c r="AY93" s="27">
        <f t="shared" ca="1" si="15"/>
        <v>-9.718530160818184E-2</v>
      </c>
      <c r="AZ93" s="43">
        <f t="shared" ca="1" si="16"/>
        <v>0</v>
      </c>
      <c r="BA93" s="25">
        <f t="shared" ca="1" si="31"/>
        <v>345.50863666666669</v>
      </c>
      <c r="BB93" s="26">
        <f t="shared" ca="1" si="57"/>
        <v>1</v>
      </c>
      <c r="BC93" s="23">
        <f t="shared" ca="1" si="58"/>
        <v>2.5162901107704805E-3</v>
      </c>
      <c r="BD93" s="27">
        <f t="shared" ca="1" si="59"/>
        <v>2.6166270632732975</v>
      </c>
      <c r="BE93" s="27">
        <f t="shared" ca="1" si="17"/>
        <v>-7.4045865026674207E-2</v>
      </c>
      <c r="BF93" s="43">
        <f t="shared" ca="1" si="18"/>
        <v>0</v>
      </c>
      <c r="BG93" s="25">
        <f t="shared" ca="1" si="32"/>
        <v>338.83310399999999</v>
      </c>
      <c r="BH93" s="26">
        <f t="shared" ca="1" si="60"/>
        <v>1</v>
      </c>
      <c r="BI93" s="23">
        <f t="shared" ca="1" si="61"/>
        <v>2.5162901107704805E-3</v>
      </c>
      <c r="BJ93" s="27">
        <f t="shared" ca="1" si="62"/>
        <v>1.2982707134585976</v>
      </c>
      <c r="BK93" s="27">
        <f t="shared" ca="1" si="19"/>
        <v>-0.3004116056535765</v>
      </c>
      <c r="BL93" s="43">
        <f t="shared" ca="1" si="20"/>
        <v>0</v>
      </c>
      <c r="BM93" s="25">
        <f t="shared" ca="1" si="33"/>
        <v>338.83310399999999</v>
      </c>
      <c r="BN93" s="26">
        <f t="shared" ca="1" si="63"/>
        <v>7</v>
      </c>
      <c r="BO93" s="23">
        <f t="shared" ca="1" si="64"/>
        <v>2.5162901107704805E-3</v>
      </c>
      <c r="BP93" s="27">
        <f t="shared" ca="1" si="65"/>
        <v>1.1778966041399537</v>
      </c>
      <c r="BQ93" s="27">
        <f t="shared" ca="1" si="21"/>
        <v>-0.29130532824272559</v>
      </c>
      <c r="BR93" s="43">
        <f t="shared" ca="1" si="22"/>
        <v>0</v>
      </c>
      <c r="BS93" s="25">
        <f t="shared" ca="1" si="34"/>
        <v>338.83310399999999</v>
      </c>
      <c r="BT93" s="26">
        <f t="shared" ca="1" si="66"/>
        <v>1</v>
      </c>
      <c r="BU93" s="23">
        <f t="shared" ca="1" si="67"/>
        <v>2.5162901107704805E-3</v>
      </c>
      <c r="BV93" s="27">
        <f t="shared" ca="1" si="68"/>
        <v>1.4862698778763099</v>
      </c>
      <c r="BW93" s="27">
        <f t="shared" ca="1" si="23"/>
        <v>-0.1323008363968049</v>
      </c>
      <c r="BX93" s="43">
        <f t="shared" ca="1" si="24"/>
        <v>0</v>
      </c>
      <c r="BY93" s="47"/>
      <c r="BZ93" s="47"/>
    </row>
    <row r="94" spans="1:78" x14ac:dyDescent="0.2">
      <c r="A94" s="30">
        <v>27880</v>
      </c>
      <c r="B94" s="34">
        <v>365.78107999999997</v>
      </c>
      <c r="C94" s="23">
        <v>5.8419251575474451E-3</v>
      </c>
      <c r="D94" s="24">
        <f t="shared" ca="1" si="0"/>
        <v>3.8012284707727328E-2</v>
      </c>
      <c r="E94" s="25" t="e">
        <f>#N/A</f>
        <v>#N/A</v>
      </c>
      <c r="F94" s="26">
        <v>1</v>
      </c>
      <c r="G94" s="23">
        <f t="shared" ca="1" si="35"/>
        <v>3.8012284707727328E-2</v>
      </c>
      <c r="H94" s="27">
        <f t="shared" ca="1" si="36"/>
        <v>2.3514337094750455</v>
      </c>
      <c r="I94" s="27">
        <f t="shared" ca="1" si="1"/>
        <v>-7.3768389452882333E-2</v>
      </c>
      <c r="J94" s="43">
        <f t="shared" ca="1" si="2"/>
        <v>0</v>
      </c>
      <c r="K94" s="25" t="e">
        <f>#N/A</f>
        <v>#N/A</v>
      </c>
      <c r="L94" s="26">
        <v>0</v>
      </c>
      <c r="M94" s="23">
        <f t="shared" ca="1" si="37"/>
        <v>5.8419251575474451E-3</v>
      </c>
      <c r="N94" s="27">
        <f t="shared" ca="1" si="38"/>
        <v>1.1806870342094451</v>
      </c>
      <c r="O94" s="27">
        <f t="shared" ca="1" si="3"/>
        <v>0</v>
      </c>
      <c r="P94" s="43">
        <f t="shared" ca="1" si="4"/>
        <v>0</v>
      </c>
      <c r="Q94" s="25">
        <f t="shared" ca="1" si="25"/>
        <v>348.26378099999999</v>
      </c>
      <c r="R94" s="26">
        <f t="shared" ca="1" si="39"/>
        <v>1</v>
      </c>
      <c r="S94" s="23">
        <f t="shared" ca="1" si="40"/>
        <v>3.8012284707727328E-2</v>
      </c>
      <c r="T94" s="27">
        <f t="shared" ca="1" si="41"/>
        <v>1.900906307968802</v>
      </c>
      <c r="U94" s="27">
        <f t="shared" ca="1" si="5"/>
        <v>-9.9317608749263542E-2</v>
      </c>
      <c r="V94" s="43">
        <f t="shared" ca="1" si="6"/>
        <v>0</v>
      </c>
      <c r="W94" s="25">
        <f t="shared" ca="1" si="26"/>
        <v>356.55625333333336</v>
      </c>
      <c r="X94" s="26">
        <f t="shared" ca="1" si="42"/>
        <v>1</v>
      </c>
      <c r="Y94" s="23">
        <f t="shared" ca="1" si="43"/>
        <v>3.8012284707727328E-2</v>
      </c>
      <c r="Z94" s="27">
        <f t="shared" ca="1" si="44"/>
        <v>2.8025718301878597</v>
      </c>
      <c r="AA94" s="27">
        <f t="shared" ca="1" si="7"/>
        <v>-3.7417295149398955E-2</v>
      </c>
      <c r="AB94" s="43">
        <f t="shared" ca="1" si="8"/>
        <v>0</v>
      </c>
      <c r="AC94" s="25">
        <f t="shared" ca="1" si="27"/>
        <v>350.33232600000002</v>
      </c>
      <c r="AD94" s="26">
        <f t="shared" ca="1" si="45"/>
        <v>1</v>
      </c>
      <c r="AE94" s="23">
        <f t="shared" ca="1" si="46"/>
        <v>3.8012284707727328E-2</v>
      </c>
      <c r="AF94" s="27">
        <f t="shared" ca="1" si="47"/>
        <v>2.3664434221074369</v>
      </c>
      <c r="AG94" s="27">
        <f t="shared" ca="1" si="9"/>
        <v>-6.8964507229494765E-2</v>
      </c>
      <c r="AH94" s="43">
        <f t="shared" ca="1" si="10"/>
        <v>0</v>
      </c>
      <c r="AI94" s="25">
        <f t="shared" ca="1" si="28"/>
        <v>348.26378099999999</v>
      </c>
      <c r="AJ94" s="26">
        <f t="shared" ca="1" si="48"/>
        <v>1</v>
      </c>
      <c r="AK94" s="23">
        <f t="shared" ca="1" si="49"/>
        <v>3.8012284707727328E-2</v>
      </c>
      <c r="AL94" s="27">
        <f t="shared" ca="1" si="50"/>
        <v>1.900906307968802</v>
      </c>
      <c r="AM94" s="27">
        <f t="shared" ca="1" si="11"/>
        <v>-9.9317608749263542E-2</v>
      </c>
      <c r="AN94" s="43">
        <f t="shared" ca="1" si="12"/>
        <v>0</v>
      </c>
      <c r="AO94" s="25">
        <f t="shared" ca="1" si="29"/>
        <v>322.71809150000001</v>
      </c>
      <c r="AP94" s="26">
        <f t="shared" ca="1" si="51"/>
        <v>1</v>
      </c>
      <c r="AQ94" s="23">
        <f t="shared" ca="1" si="52"/>
        <v>3.8012284707727328E-2</v>
      </c>
      <c r="AR94" s="27">
        <f t="shared" ca="1" si="53"/>
        <v>1.9492750050099488</v>
      </c>
      <c r="AS94" s="27">
        <f t="shared" ca="1" si="13"/>
        <v>-0.1690541845033634</v>
      </c>
      <c r="AT94" s="43">
        <f t="shared" ca="1" si="14"/>
        <v>0</v>
      </c>
      <c r="AU94" s="25">
        <f t="shared" ca="1" si="30"/>
        <v>348.26378099999999</v>
      </c>
      <c r="AV94" s="34">
        <f t="shared" ca="1" si="54"/>
        <v>1</v>
      </c>
      <c r="AW94" s="23">
        <f t="shared" ca="1" si="55"/>
        <v>3.8012284707727328E-2</v>
      </c>
      <c r="AX94" s="27">
        <f t="shared" ca="1" si="56"/>
        <v>2.2533858231202712</v>
      </c>
      <c r="AY94" s="27">
        <f t="shared" ca="1" si="15"/>
        <v>-6.2867252254591111E-2</v>
      </c>
      <c r="AZ94" s="43">
        <f t="shared" ca="1" si="16"/>
        <v>0</v>
      </c>
      <c r="BA94" s="25">
        <f t="shared" ca="1" si="31"/>
        <v>356.55625333333336</v>
      </c>
      <c r="BB94" s="26">
        <f t="shared" ca="1" si="57"/>
        <v>1</v>
      </c>
      <c r="BC94" s="23">
        <f t="shared" ca="1" si="58"/>
        <v>3.8012284707727328E-2</v>
      </c>
      <c r="BD94" s="27">
        <f t="shared" ca="1" si="59"/>
        <v>2.7160910361763864</v>
      </c>
      <c r="BE94" s="27">
        <f t="shared" ca="1" si="17"/>
        <v>-3.8848232821770856E-2</v>
      </c>
      <c r="BF94" s="43">
        <f t="shared" ca="1" si="18"/>
        <v>0</v>
      </c>
      <c r="BG94" s="25">
        <f t="shared" ca="1" si="32"/>
        <v>348.26378099999999</v>
      </c>
      <c r="BH94" s="26">
        <f t="shared" ca="1" si="60"/>
        <v>1</v>
      </c>
      <c r="BI94" s="23">
        <f t="shared" ca="1" si="61"/>
        <v>3.8012284707727328E-2</v>
      </c>
      <c r="BJ94" s="27">
        <f t="shared" ca="1" si="62"/>
        <v>1.3476209494462901</v>
      </c>
      <c r="BK94" s="27">
        <f t="shared" ca="1" si="19"/>
        <v>-0.27381865242945846</v>
      </c>
      <c r="BL94" s="43">
        <f t="shared" ca="1" si="20"/>
        <v>0</v>
      </c>
      <c r="BM94" s="25">
        <f t="shared" ca="1" si="33"/>
        <v>348.26378099999999</v>
      </c>
      <c r="BN94" s="26">
        <f t="shared" ca="1" si="63"/>
        <v>8</v>
      </c>
      <c r="BO94" s="23">
        <f t="shared" ca="1" si="64"/>
        <v>3.8012284707727328E-2</v>
      </c>
      <c r="BP94" s="27">
        <f t="shared" ca="1" si="65"/>
        <v>1.2226711452127867</v>
      </c>
      <c r="BQ94" s="27">
        <f t="shared" ca="1" si="21"/>
        <v>-0.26436622460903869</v>
      </c>
      <c r="BR94" s="43">
        <f t="shared" ca="1" si="22"/>
        <v>0</v>
      </c>
      <c r="BS94" s="25">
        <f t="shared" ca="1" si="34"/>
        <v>348.26378099999999</v>
      </c>
      <c r="BT94" s="26">
        <f t="shared" ca="1" si="66"/>
        <v>1</v>
      </c>
      <c r="BU94" s="23">
        <f t="shared" ca="1" si="67"/>
        <v>3.8012284707727328E-2</v>
      </c>
      <c r="BV94" s="27">
        <f t="shared" ca="1" si="68"/>
        <v>1.5427663916266634</v>
      </c>
      <c r="BW94" s="27">
        <f t="shared" ca="1" si="23"/>
        <v>-9.9317608749263431E-2</v>
      </c>
      <c r="BX94" s="43">
        <f t="shared" ca="1" si="24"/>
        <v>0</v>
      </c>
      <c r="BY94" s="47"/>
      <c r="BZ94" s="47"/>
    </row>
    <row r="95" spans="1:78" x14ac:dyDescent="0.2">
      <c r="A95" s="30">
        <v>27911</v>
      </c>
      <c r="B95" s="34">
        <v>372.39839999999998</v>
      </c>
      <c r="C95" s="23">
        <v>5.8106552980119464E-3</v>
      </c>
      <c r="D95" s="24">
        <f t="shared" ca="1" si="0"/>
        <v>1.8090930236194902E-2</v>
      </c>
      <c r="E95" s="25" t="e">
        <f>#N/A</f>
        <v>#N/A</v>
      </c>
      <c r="F95" s="26">
        <v>1</v>
      </c>
      <c r="G95" s="23">
        <f t="shared" ca="1" si="35"/>
        <v>1.8090930236194902E-2</v>
      </c>
      <c r="H95" s="27">
        <f t="shared" ca="1" si="36"/>
        <v>2.3939733326681956</v>
      </c>
      <c r="I95" s="27">
        <f t="shared" ca="1" si="1"/>
        <v>-5.7011998003915876E-2</v>
      </c>
      <c r="J95" s="43">
        <f t="shared" ca="1" si="2"/>
        <v>0</v>
      </c>
      <c r="K95" s="25" t="e">
        <f>#N/A</f>
        <v>#N/A</v>
      </c>
      <c r="L95" s="26">
        <v>0</v>
      </c>
      <c r="M95" s="23">
        <f t="shared" ca="1" si="37"/>
        <v>5.8106552980119464E-3</v>
      </c>
      <c r="N95" s="27">
        <f t="shared" ca="1" si="38"/>
        <v>1.1875475995800682</v>
      </c>
      <c r="O95" s="27">
        <f t="shared" ca="1" si="3"/>
        <v>0</v>
      </c>
      <c r="P95" s="43">
        <f t="shared" ca="1" si="4"/>
        <v>0</v>
      </c>
      <c r="Q95" s="25">
        <f t="shared" ca="1" si="25"/>
        <v>356.246623</v>
      </c>
      <c r="R95" s="26">
        <f t="shared" ca="1" si="39"/>
        <v>1</v>
      </c>
      <c r="S95" s="23">
        <f t="shared" ca="1" si="40"/>
        <v>1.8090930236194902E-2</v>
      </c>
      <c r="T95" s="27">
        <f t="shared" ca="1" si="41"/>
        <v>1.9352954713718085</v>
      </c>
      <c r="U95" s="27">
        <f t="shared" ca="1" si="5"/>
        <v>-8.3023426444177262E-2</v>
      </c>
      <c r="V95" s="43">
        <f t="shared" ca="1" si="6"/>
        <v>0</v>
      </c>
      <c r="W95" s="25">
        <f t="shared" ca="1" si="26"/>
        <v>363.52185333333335</v>
      </c>
      <c r="X95" s="26">
        <f t="shared" ca="1" si="42"/>
        <v>1</v>
      </c>
      <c r="Y95" s="23">
        <f t="shared" ca="1" si="43"/>
        <v>1.8090930236194902E-2</v>
      </c>
      <c r="Z95" s="27">
        <f t="shared" ca="1" si="44"/>
        <v>2.8532729616497132</v>
      </c>
      <c r="AA95" s="27">
        <f t="shared" ca="1" si="7"/>
        <v>-2.0003278589379003E-2</v>
      </c>
      <c r="AB95" s="43">
        <f t="shared" ca="1" si="8"/>
        <v>0</v>
      </c>
      <c r="AC95" s="25">
        <f t="shared" ca="1" si="27"/>
        <v>354.941078</v>
      </c>
      <c r="AD95" s="26">
        <f t="shared" ca="1" si="45"/>
        <v>1</v>
      </c>
      <c r="AE95" s="23">
        <f t="shared" ca="1" si="46"/>
        <v>1.8090930236194902E-2</v>
      </c>
      <c r="AF95" s="27">
        <f t="shared" ca="1" si="47"/>
        <v>2.4092545849646849</v>
      </c>
      <c r="AG95" s="27">
        <f t="shared" ca="1" si="9"/>
        <v>-5.2121209082362174E-2</v>
      </c>
      <c r="AH95" s="43">
        <f t="shared" ca="1" si="10"/>
        <v>0</v>
      </c>
      <c r="AI95" s="25">
        <f t="shared" ca="1" si="28"/>
        <v>356.246623</v>
      </c>
      <c r="AJ95" s="26">
        <f t="shared" ca="1" si="48"/>
        <v>1</v>
      </c>
      <c r="AK95" s="23">
        <f t="shared" ca="1" si="49"/>
        <v>1.8090930236194902E-2</v>
      </c>
      <c r="AL95" s="27">
        <f t="shared" ca="1" si="50"/>
        <v>1.9352954713718085</v>
      </c>
      <c r="AM95" s="27">
        <f t="shared" ca="1" si="11"/>
        <v>-8.3023426444177262E-2</v>
      </c>
      <c r="AN95" s="43">
        <f t="shared" ca="1" si="12"/>
        <v>0</v>
      </c>
      <c r="AO95" s="25">
        <f t="shared" ca="1" si="29"/>
        <v>324.69027900000003</v>
      </c>
      <c r="AP95" s="26">
        <f t="shared" ca="1" si="51"/>
        <v>1</v>
      </c>
      <c r="AQ95" s="23">
        <f t="shared" ca="1" si="52"/>
        <v>1.8090930236194902E-2</v>
      </c>
      <c r="AR95" s="27">
        <f t="shared" ca="1" si="53"/>
        <v>1.9845392031367421</v>
      </c>
      <c r="AS95" s="27">
        <f t="shared" ca="1" si="13"/>
        <v>-0.15402160172515567</v>
      </c>
      <c r="AT95" s="43">
        <f t="shared" ca="1" si="14"/>
        <v>0</v>
      </c>
      <c r="AU95" s="25">
        <f t="shared" ca="1" si="30"/>
        <v>356.246623</v>
      </c>
      <c r="AV95" s="34">
        <f t="shared" ca="1" si="54"/>
        <v>1</v>
      </c>
      <c r="AW95" s="23">
        <f t="shared" ca="1" si="55"/>
        <v>1.8090930236194902E-2</v>
      </c>
      <c r="AX95" s="27">
        <f t="shared" ca="1" si="56"/>
        <v>2.2941516688415708</v>
      </c>
      <c r="AY95" s="27">
        <f t="shared" ca="1" si="15"/>
        <v>-4.591364909307516E-2</v>
      </c>
      <c r="AZ95" s="43">
        <f t="shared" ca="1" si="16"/>
        <v>0</v>
      </c>
      <c r="BA95" s="25">
        <f t="shared" ca="1" si="31"/>
        <v>363.52185333333335</v>
      </c>
      <c r="BB95" s="26">
        <f t="shared" ca="1" si="57"/>
        <v>1</v>
      </c>
      <c r="BC95" s="23">
        <f t="shared" ca="1" si="58"/>
        <v>1.8090930236194902E-2</v>
      </c>
      <c r="BD95" s="27">
        <f t="shared" ca="1" si="59"/>
        <v>2.7652276496270076</v>
      </c>
      <c r="BE95" s="27">
        <f t="shared" ca="1" si="17"/>
        <v>-2.1460103255354079E-2</v>
      </c>
      <c r="BF95" s="43">
        <f t="shared" ca="1" si="18"/>
        <v>0</v>
      </c>
      <c r="BG95" s="25">
        <f t="shared" ca="1" si="32"/>
        <v>356.246623</v>
      </c>
      <c r="BH95" s="26">
        <f t="shared" ca="1" si="60"/>
        <v>1</v>
      </c>
      <c r="BI95" s="23">
        <f t="shared" ca="1" si="61"/>
        <v>1.8090930236194902E-2</v>
      </c>
      <c r="BJ95" s="27">
        <f t="shared" ca="1" si="62"/>
        <v>1.3720006660275577</v>
      </c>
      <c r="BK95" s="27">
        <f t="shared" ca="1" si="19"/>
        <v>-0.26068135633173373</v>
      </c>
      <c r="BL95" s="43">
        <f t="shared" ca="1" si="20"/>
        <v>0</v>
      </c>
      <c r="BM95" s="25">
        <f t="shared" ca="1" si="33"/>
        <v>356.246623</v>
      </c>
      <c r="BN95" s="26">
        <f t="shared" ca="1" si="63"/>
        <v>9</v>
      </c>
      <c r="BO95" s="23">
        <f t="shared" ca="1" si="64"/>
        <v>1.8090930236194902E-2</v>
      </c>
      <c r="BP95" s="27">
        <f t="shared" ca="1" si="65"/>
        <v>1.2447904036026398</v>
      </c>
      <c r="BQ95" s="27">
        <f t="shared" ca="1" si="21"/>
        <v>-0.25105792529905213</v>
      </c>
      <c r="BR95" s="43">
        <f t="shared" ca="1" si="22"/>
        <v>0</v>
      </c>
      <c r="BS95" s="25">
        <f t="shared" ca="1" si="34"/>
        <v>356.246623</v>
      </c>
      <c r="BT95" s="26">
        <f t="shared" ca="1" si="66"/>
        <v>1</v>
      </c>
      <c r="BU95" s="23">
        <f t="shared" ca="1" si="67"/>
        <v>1.8090930236194902E-2</v>
      </c>
      <c r="BV95" s="27">
        <f t="shared" ca="1" si="68"/>
        <v>1.5706764707883276</v>
      </c>
      <c r="BW95" s="27">
        <f t="shared" ca="1" si="23"/>
        <v>-8.302342644417704E-2</v>
      </c>
      <c r="BX95" s="43">
        <f t="shared" ca="1" si="24"/>
        <v>0</v>
      </c>
      <c r="BY95" s="47"/>
      <c r="BZ95" s="47"/>
    </row>
    <row r="96" spans="1:78" x14ac:dyDescent="0.2">
      <c r="A96" s="30">
        <v>27941</v>
      </c>
      <c r="B96" s="34">
        <v>364.75169</v>
      </c>
      <c r="C96" s="23">
        <v>5.8966216941911398E-3</v>
      </c>
      <c r="D96" s="24">
        <f t="shared" ref="D96:D159" ca="1" si="69">B96/B95-1</f>
        <v>-2.0533681132894221E-2</v>
      </c>
      <c r="E96" s="25" t="e">
        <f>#N/A</f>
        <v>#N/A</v>
      </c>
      <c r="F96" s="26">
        <v>1</v>
      </c>
      <c r="G96" s="23">
        <f t="shared" ca="1" si="35"/>
        <v>-2.0533681132894221E-2</v>
      </c>
      <c r="H96" s="27">
        <f t="shared" ca="1" si="36"/>
        <v>2.3448162476145349</v>
      </c>
      <c r="I96" s="27">
        <f t="shared" ref="I96:I159" ca="1" si="70">IF($A96&lt;=$C$2,0,H96/MAX(INDIRECT(ADDRESS($B$5,COLUMN(H96))&amp;":"&amp;ADDRESS(ROW(H96),COLUMN(H96))))-1)</f>
        <v>-7.6375012949048471E-2</v>
      </c>
      <c r="J96" s="43">
        <f t="shared" ref="J96:J159" ca="1" si="71">IF($A96&lt;=$C$18,0,H96/MAX(INDIRECT(ADDRESS($B$21,COLUMN(H96))&amp;":"&amp;ADDRESS(ROW(H96),COLUMN(H96))))-1)</f>
        <v>0</v>
      </c>
      <c r="K96" s="25" t="e">
        <f>#N/A</f>
        <v>#N/A</v>
      </c>
      <c r="L96" s="26">
        <v>0</v>
      </c>
      <c r="M96" s="23">
        <f t="shared" ca="1" si="37"/>
        <v>5.8966216941911398E-3</v>
      </c>
      <c r="N96" s="27">
        <f t="shared" ca="1" si="38"/>
        <v>1.1945501185186367</v>
      </c>
      <c r="O96" s="27">
        <f t="shared" ref="O96:O159" ca="1" si="72">IF($A96&lt;=$C$2,0,N96/MAX(INDIRECT(ADDRESS($B$5,COLUMN(N96))&amp;":"&amp;ADDRESS(ROW(N96),COLUMN(N96))))-1)</f>
        <v>0</v>
      </c>
      <c r="P96" s="43">
        <f t="shared" ref="P96:P159" ca="1" si="73">IF($A96&lt;=$C$18,0,N96/MAX(INDIRECT(ADDRESS($B$21,COLUMN(N96))&amp;":"&amp;ADDRESS(ROW(N96),COLUMN(N96))))-1)</f>
        <v>0</v>
      </c>
      <c r="Q96" s="25">
        <f t="shared" ca="1" si="25"/>
        <v>360.63677300000001</v>
      </c>
      <c r="R96" s="26">
        <f t="shared" ca="1" si="39"/>
        <v>1</v>
      </c>
      <c r="S96" s="23">
        <f t="shared" ca="1" si="40"/>
        <v>-2.0533681132894221E-2</v>
      </c>
      <c r="T96" s="27">
        <f t="shared" ca="1" si="41"/>
        <v>1.8955567312647255</v>
      </c>
      <c r="U96" s="27">
        <f t="shared" ref="U96:U159" ca="1" si="74">IF($A96&lt;=$C$2,0,T96/MAX(INDIRECT(ADDRESS($B$5,COLUMN(T96))&amp;":"&amp;ADDRESS(ROW(T96),COLUMN(T96))))-1)</f>
        <v>-0.10185233101190649</v>
      </c>
      <c r="V96" s="43">
        <f t="shared" ref="V96:V159" ca="1" si="75">IF($A96&lt;=$C$18,0,T96/MAX(INDIRECT(ADDRESS($B$21,COLUMN(T96))&amp;":"&amp;ADDRESS(ROW(T96),COLUMN(T96))))-1)</f>
        <v>0</v>
      </c>
      <c r="W96" s="25">
        <f t="shared" ca="1" si="26"/>
        <v>367.64372333333336</v>
      </c>
      <c r="X96" s="26">
        <f t="shared" ca="1" si="42"/>
        <v>1</v>
      </c>
      <c r="Y96" s="23">
        <f t="shared" ca="1" si="43"/>
        <v>-2.0533681132894221E-2</v>
      </c>
      <c r="Z96" s="27">
        <f t="shared" ca="1" si="44"/>
        <v>2.7946847644700892</v>
      </c>
      <c r="AA96" s="27">
        <f t="shared" ref="AA96:AA159" ca="1" si="76">IF($A96&lt;=$C$2,0,Z96/MAX(INDIRECT(ADDRESS($B$5,COLUMN(Z96))&amp;":"&amp;ADDRESS(ROW(Z96),COLUMN(Z96))))-1)</f>
        <v>-4.0126218778106515E-2</v>
      </c>
      <c r="AB96" s="43">
        <f t="shared" ref="AB96:AB159" ca="1" si="77">IF($A96&lt;=$C$18,0,Z96/MAX(INDIRECT(ADDRESS($B$21,COLUMN(Z96))&amp;":"&amp;ADDRESS(ROW(Z96),COLUMN(Z96))))-1)</f>
        <v>0</v>
      </c>
      <c r="AC96" s="25">
        <f t="shared" ca="1" si="27"/>
        <v>361.36377000000005</v>
      </c>
      <c r="AD96" s="26">
        <f t="shared" ca="1" si="45"/>
        <v>1</v>
      </c>
      <c r="AE96" s="23">
        <f t="shared" ca="1" si="46"/>
        <v>-2.0533681132894221E-2</v>
      </c>
      <c r="AF96" s="27">
        <f t="shared" ca="1" si="47"/>
        <v>2.3597837195490565</v>
      </c>
      <c r="AG96" s="27">
        <f t="shared" ref="AG96:AG159" ca="1" si="78">IF($A96&lt;=$C$2,0,AF96/MAX(INDIRECT(ADDRESS($B$5,COLUMN(AF96))&amp;":"&amp;ADDRESS(ROW(AF96),COLUMN(AF96))))-1)</f>
        <v>-7.1584649927698307E-2</v>
      </c>
      <c r="AH96" s="43">
        <f t="shared" ref="AH96:AH159" ca="1" si="79">IF($A96&lt;=$C$18,0,AF96/MAX(INDIRECT(ADDRESS($B$21,COLUMN(AF96))&amp;":"&amp;ADDRESS(ROW(AF96),COLUMN(AF96))))-1)</f>
        <v>0</v>
      </c>
      <c r="AI96" s="25">
        <f t="shared" ca="1" si="28"/>
        <v>360.63677300000001</v>
      </c>
      <c r="AJ96" s="26">
        <f t="shared" ca="1" si="48"/>
        <v>1</v>
      </c>
      <c r="AK96" s="23">
        <f t="shared" ca="1" si="49"/>
        <v>-2.0533681132894221E-2</v>
      </c>
      <c r="AL96" s="27">
        <f t="shared" ca="1" si="50"/>
        <v>1.8955567312647255</v>
      </c>
      <c r="AM96" s="27">
        <f t="shared" ref="AM96:AM159" ca="1" si="80">IF($A96&lt;=$C$2,0,AL96/MAX(INDIRECT(ADDRESS($B$5,COLUMN(AL96))&amp;":"&amp;ADDRESS(ROW(AL96),COLUMN(AL96))))-1)</f>
        <v>-0.10185233101190649</v>
      </c>
      <c r="AN96" s="43">
        <f t="shared" ref="AN96:AN159" ca="1" si="81">IF($A96&lt;=$C$18,0,AL96/MAX(INDIRECT(ADDRESS($B$21,COLUMN(AL96))&amp;":"&amp;ADDRESS(ROW(AL96),COLUMN(AL96))))-1)</f>
        <v>0</v>
      </c>
      <c r="AO96" s="25">
        <f t="shared" ca="1" si="29"/>
        <v>324.78176050000002</v>
      </c>
      <c r="AP96" s="26">
        <f t="shared" ca="1" si="51"/>
        <v>1</v>
      </c>
      <c r="AQ96" s="23">
        <f t="shared" ca="1" si="52"/>
        <v>-2.0533681132894221E-2</v>
      </c>
      <c r="AR96" s="27">
        <f t="shared" ca="1" si="53"/>
        <v>1.9437893079438042</v>
      </c>
      <c r="AS96" s="27">
        <f t="shared" ref="AS96:AS159" ca="1" si="82">IF($A96&lt;=$C$2,0,AR96/MAX(INDIRECT(ADDRESS($B$5,COLUMN(AR96))&amp;":"&amp;ADDRESS(ROW(AR96),COLUMN(AR96))))-1)</f>
        <v>-0.17139265240064794</v>
      </c>
      <c r="AT96" s="43">
        <f t="shared" ref="AT96:AT159" ca="1" si="83">IF($A96&lt;=$C$18,0,AR96/MAX(INDIRECT(ADDRESS($B$21,COLUMN(AR96))&amp;":"&amp;ADDRESS(ROW(AR96),COLUMN(AR96))))-1)</f>
        <v>0</v>
      </c>
      <c r="AU96" s="25">
        <f t="shared" ca="1" si="30"/>
        <v>360.63677300000001</v>
      </c>
      <c r="AV96" s="34">
        <f t="shared" ca="1" si="54"/>
        <v>1</v>
      </c>
      <c r="AW96" s="23">
        <f t="shared" ca="1" si="55"/>
        <v>-2.0533681132894221E-2</v>
      </c>
      <c r="AX96" s="27">
        <f t="shared" ca="1" si="56"/>
        <v>2.2470442900030809</v>
      </c>
      <c r="AY96" s="27">
        <f t="shared" ref="AY96:AY159" ca="1" si="84">IF($A96&lt;=$C$2,0,AX96/MAX(INDIRECT(ADDRESS($B$5,COLUMN(AX96))&amp;":"&amp;ADDRESS(ROW(AX96),COLUMN(AX96))))-1)</f>
        <v>-6.5504553995844539E-2</v>
      </c>
      <c r="AZ96" s="43">
        <f t="shared" ref="AZ96:AZ159" ca="1" si="85">IF($A96&lt;=$C$18,0,AX96/MAX(INDIRECT(ADDRESS($B$21,COLUMN(AX96))&amp;":"&amp;ADDRESS(ROW(AX96),COLUMN(AX96))))-1)</f>
        <v>0</v>
      </c>
      <c r="BA96" s="25">
        <f t="shared" ca="1" si="31"/>
        <v>367.64372333333336</v>
      </c>
      <c r="BB96" s="26">
        <f t="shared" ca="1" si="57"/>
        <v>1</v>
      </c>
      <c r="BC96" s="23">
        <f t="shared" ca="1" si="58"/>
        <v>-2.0533681132894221E-2</v>
      </c>
      <c r="BD96" s="27">
        <f t="shared" ca="1" si="59"/>
        <v>2.7084473468097041</v>
      </c>
      <c r="BE96" s="27">
        <f t="shared" ref="BE96:BE159" ca="1" si="86">IF($A96&lt;=$C$2,0,BD96/MAX(INDIRECT(ADDRESS($B$5,COLUMN(BD96))&amp;":"&amp;ADDRESS(ROW(BD96),COLUMN(BD96))))-1)</f>
        <v>-4.1553129470923933E-2</v>
      </c>
      <c r="BF96" s="43">
        <f t="shared" ref="BF96:BF159" ca="1" si="87">IF($A96&lt;=$C$18,0,BD96/MAX(INDIRECT(ADDRESS($B$21,COLUMN(BD96))&amp;":"&amp;ADDRESS(ROW(BD96),COLUMN(BD96))))-1)</f>
        <v>0</v>
      </c>
      <c r="BG96" s="25">
        <f t="shared" ca="1" si="32"/>
        <v>360.63677300000001</v>
      </c>
      <c r="BH96" s="26">
        <f t="shared" ca="1" si="60"/>
        <v>1</v>
      </c>
      <c r="BI96" s="23">
        <f t="shared" ca="1" si="61"/>
        <v>-2.0533681132894221E-2</v>
      </c>
      <c r="BJ96" s="27">
        <f t="shared" ca="1" si="62"/>
        <v>1.3438284418372293</v>
      </c>
      <c r="BK96" s="27">
        <f t="shared" ref="BK96:BK159" ca="1" si="88">IF($A96&lt;=$C$2,0,BJ96/MAX(INDIRECT(ADDRESS($B$5,COLUMN(BJ96))&amp;":"&amp;ADDRESS(ROW(BJ96),COLUMN(BJ96))))-1)</f>
        <v>-0.27586228961642179</v>
      </c>
      <c r="BL96" s="43">
        <f t="shared" ref="BL96:BL159" ca="1" si="89">IF($A96&lt;=$C$18,0,BJ96/MAX(INDIRECT(ADDRESS($B$21,COLUMN(BJ96))&amp;":"&amp;ADDRESS(ROW(BJ96),COLUMN(BJ96))))-1)</f>
        <v>0</v>
      </c>
      <c r="BM96" s="25">
        <f t="shared" ca="1" si="33"/>
        <v>360.63677300000001</v>
      </c>
      <c r="BN96" s="26">
        <f t="shared" ca="1" si="63"/>
        <v>10</v>
      </c>
      <c r="BO96" s="23">
        <f t="shared" ca="1" si="64"/>
        <v>-2.0533681132894221E-2</v>
      </c>
      <c r="BP96" s="27">
        <f t="shared" ca="1" si="65"/>
        <v>1.2192302743777765</v>
      </c>
      <c r="BQ96" s="27">
        <f t="shared" ref="BQ96:BQ159" ca="1" si="90">IF($A96&lt;=$C$2,0,BP96/MAX(INDIRECT(ADDRESS($B$5,COLUMN(BP96))&amp;":"&amp;ADDRESS(ROW(BP96),COLUMN(BP96))))-1)</f>
        <v>-0.26643646304796964</v>
      </c>
      <c r="BR96" s="43">
        <f t="shared" ref="BR96:BR159" ca="1" si="91">IF($A96&lt;=$C$18,0,BP96/MAX(INDIRECT(ADDRESS($B$21,COLUMN(BP96))&amp;":"&amp;ADDRESS(ROW(BP96),COLUMN(BP96))))-1)</f>
        <v>0</v>
      </c>
      <c r="BS96" s="25">
        <f t="shared" ca="1" si="34"/>
        <v>360.63677300000001</v>
      </c>
      <c r="BT96" s="26">
        <f t="shared" ca="1" si="66"/>
        <v>1</v>
      </c>
      <c r="BU96" s="23">
        <f t="shared" ca="1" si="67"/>
        <v>-2.0533681132894221E-2</v>
      </c>
      <c r="BV96" s="27">
        <f t="shared" ca="1" si="68"/>
        <v>1.5384247009742205</v>
      </c>
      <c r="BW96" s="27">
        <f t="shared" ref="BW96:BW159" ca="1" si="92">IF($A96&lt;=$C$2,0,BV96/MAX(INDIRECT(ADDRESS($B$5,COLUMN(BV96))&amp;":"&amp;ADDRESS(ROW(BV96),COLUMN(BV96))))-1)</f>
        <v>-0.10185233101190627</v>
      </c>
      <c r="BX96" s="43">
        <f t="shared" ref="BX96:BX159" ca="1" si="93">IF($A96&lt;=$C$18,0,BV96/MAX(INDIRECT(ADDRESS($B$21,COLUMN(BV96))&amp;":"&amp;ADDRESS(ROW(BV96),COLUMN(BV96))))-1)</f>
        <v>0</v>
      </c>
      <c r="BY96" s="47"/>
      <c r="BZ96" s="47"/>
    </row>
    <row r="97" spans="1:78" x14ac:dyDescent="0.2">
      <c r="A97" s="30">
        <v>27972</v>
      </c>
      <c r="B97" s="34">
        <v>333.76542000000001</v>
      </c>
      <c r="C97" s="23">
        <v>6.0371198931632453E-3</v>
      </c>
      <c r="D97" s="24">
        <f t="shared" ca="1" si="69"/>
        <v>-8.4951683157382996E-2</v>
      </c>
      <c r="E97" s="25" t="e">
        <f>#N/A</f>
        <v>#N/A</v>
      </c>
      <c r="F97" s="26">
        <v>1</v>
      </c>
      <c r="G97" s="23">
        <f t="shared" ca="1" si="35"/>
        <v>-8.4951683157382996E-2</v>
      </c>
      <c r="H97" s="27">
        <f t="shared" ca="1" si="36"/>
        <v>2.145620160684901</v>
      </c>
      <c r="I97" s="27">
        <f t="shared" ca="1" si="70"/>
        <v>-0.15483851020524297</v>
      </c>
      <c r="J97" s="43">
        <f t="shared" ca="1" si="71"/>
        <v>0</v>
      </c>
      <c r="K97" s="25" t="e">
        <f>#N/A</f>
        <v>#N/A</v>
      </c>
      <c r="L97" s="26">
        <v>0</v>
      </c>
      <c r="M97" s="23">
        <f t="shared" ca="1" si="37"/>
        <v>6.0371198931632453E-3</v>
      </c>
      <c r="N97" s="27">
        <f t="shared" ca="1" si="38"/>
        <v>1.2017617608025259</v>
      </c>
      <c r="O97" s="27">
        <f t="shared" ca="1" si="72"/>
        <v>0</v>
      </c>
      <c r="P97" s="43">
        <f t="shared" ca="1" si="73"/>
        <v>0</v>
      </c>
      <c r="Q97" s="25">
        <f t="shared" ca="1" si="25"/>
        <v>354.521996</v>
      </c>
      <c r="R97" s="26">
        <f t="shared" ca="1" si="39"/>
        <v>1</v>
      </c>
      <c r="S97" s="23">
        <f t="shared" ca="1" si="40"/>
        <v>-8.4951683157382996E-2</v>
      </c>
      <c r="T97" s="27">
        <f t="shared" ca="1" si="41"/>
        <v>1.7345259964234798</v>
      </c>
      <c r="U97" s="27">
        <f t="shared" ca="1" si="74"/>
        <v>-0.17815148721632512</v>
      </c>
      <c r="V97" s="43">
        <f t="shared" ca="1" si="75"/>
        <v>0</v>
      </c>
      <c r="W97" s="25">
        <f t="shared" ca="1" si="26"/>
        <v>356.97183666666666</v>
      </c>
      <c r="X97" s="26">
        <f t="shared" ca="1" si="42"/>
        <v>0</v>
      </c>
      <c r="Y97" s="23">
        <f t="shared" ca="1" si="43"/>
        <v>6.0371198931632453E-3</v>
      </c>
      <c r="Z97" s="27">
        <f t="shared" ca="1" si="44"/>
        <v>2.8115566114567918</v>
      </c>
      <c r="AA97" s="27">
        <f t="shared" ca="1" si="76"/>
        <v>-3.4331345678565994E-2</v>
      </c>
      <c r="AB97" s="43">
        <f t="shared" ca="1" si="77"/>
        <v>0</v>
      </c>
      <c r="AC97" s="25">
        <f t="shared" ca="1" si="27"/>
        <v>357.81653399999999</v>
      </c>
      <c r="AD97" s="26">
        <f t="shared" ca="1" si="45"/>
        <v>1</v>
      </c>
      <c r="AE97" s="23">
        <f t="shared" ca="1" si="46"/>
        <v>-8.4951683157382996E-2</v>
      </c>
      <c r="AF97" s="27">
        <f t="shared" ca="1" si="47"/>
        <v>2.1593161206859746</v>
      </c>
      <c r="AG97" s="27">
        <f t="shared" ca="1" si="78"/>
        <v>-0.15045509658549117</v>
      </c>
      <c r="AH97" s="43">
        <f t="shared" ca="1" si="79"/>
        <v>0</v>
      </c>
      <c r="AI97" s="25">
        <f t="shared" ca="1" si="28"/>
        <v>354.521996</v>
      </c>
      <c r="AJ97" s="26">
        <f t="shared" ca="1" si="48"/>
        <v>1</v>
      </c>
      <c r="AK97" s="23">
        <f t="shared" ca="1" si="49"/>
        <v>-8.4951683157382996E-2</v>
      </c>
      <c r="AL97" s="27">
        <f t="shared" ca="1" si="50"/>
        <v>1.7345259964234798</v>
      </c>
      <c r="AM97" s="27">
        <f t="shared" ca="1" si="80"/>
        <v>-0.17815148721632512</v>
      </c>
      <c r="AN97" s="43">
        <f t="shared" ca="1" si="81"/>
        <v>0</v>
      </c>
      <c r="AO97" s="25">
        <f t="shared" ca="1" si="29"/>
        <v>323.2243995</v>
      </c>
      <c r="AP97" s="26">
        <f t="shared" ca="1" si="51"/>
        <v>1</v>
      </c>
      <c r="AQ97" s="23">
        <f t="shared" ca="1" si="52"/>
        <v>-8.4951683157382996E-2</v>
      </c>
      <c r="AR97" s="27">
        <f t="shared" ca="1" si="53"/>
        <v>1.7786611345306533</v>
      </c>
      <c r="AS97" s="27">
        <f t="shared" ca="1" si="82"/>
        <v>-0.24178424125578768</v>
      </c>
      <c r="AT97" s="43">
        <f t="shared" ca="1" si="83"/>
        <v>0</v>
      </c>
      <c r="AU97" s="25">
        <f t="shared" ca="1" si="30"/>
        <v>354.521996</v>
      </c>
      <c r="AV97" s="34">
        <f t="shared" ca="1" si="54"/>
        <v>0.75</v>
      </c>
      <c r="AW97" s="23">
        <f t="shared" ca="1" si="55"/>
        <v>-6.2204482394746435E-2</v>
      </c>
      <c r="AX97" s="27">
        <f t="shared" ca="1" si="56"/>
        <v>2.1072680630253688</v>
      </c>
      <c r="AY97" s="27">
        <f t="shared" ca="1" si="84"/>
        <v>-0.12363435951478075</v>
      </c>
      <c r="AZ97" s="43">
        <f t="shared" ca="1" si="85"/>
        <v>0</v>
      </c>
      <c r="BA97" s="25">
        <f t="shared" ca="1" si="31"/>
        <v>356.97183666666666</v>
      </c>
      <c r="BB97" s="26">
        <f t="shared" ca="1" si="57"/>
        <v>0</v>
      </c>
      <c r="BC97" s="23">
        <f t="shared" ca="1" si="58"/>
        <v>8.4951683157382996E-2</v>
      </c>
      <c r="BD97" s="27">
        <f t="shared" ca="1" si="59"/>
        <v>2.9385345076643365</v>
      </c>
      <c r="BE97" s="27">
        <f t="shared" ca="1" si="86"/>
        <v>0</v>
      </c>
      <c r="BF97" s="43">
        <f t="shared" ca="1" si="87"/>
        <v>0</v>
      </c>
      <c r="BG97" s="25">
        <f t="shared" ca="1" si="32"/>
        <v>354.521996</v>
      </c>
      <c r="BH97" s="26">
        <f t="shared" ca="1" si="60"/>
        <v>1</v>
      </c>
      <c r="BI97" s="23">
        <f t="shared" ca="1" si="61"/>
        <v>-8.4951683157382996E-2</v>
      </c>
      <c r="BJ97" s="27">
        <f t="shared" ca="1" si="62"/>
        <v>1.2296679538283932</v>
      </c>
      <c r="BK97" s="27">
        <f t="shared" ca="1" si="88"/>
        <v>-0.33737900695124035</v>
      </c>
      <c r="BL97" s="43">
        <f t="shared" ca="1" si="89"/>
        <v>0</v>
      </c>
      <c r="BM97" s="25">
        <f t="shared" ca="1" si="33"/>
        <v>354.521996</v>
      </c>
      <c r="BN97" s="26">
        <f t="shared" ca="1" si="63"/>
        <v>11</v>
      </c>
      <c r="BO97" s="23">
        <f t="shared" ca="1" si="64"/>
        <v>-8.4951683157382996E-2</v>
      </c>
      <c r="BP97" s="27">
        <f t="shared" ca="1" si="65"/>
        <v>1.1156546104129466</v>
      </c>
      <c r="BQ97" s="27">
        <f t="shared" ca="1" si="90"/>
        <v>-0.32875392021492766</v>
      </c>
      <c r="BR97" s="43">
        <f t="shared" ca="1" si="91"/>
        <v>0</v>
      </c>
      <c r="BS97" s="25">
        <f t="shared" ca="1" si="34"/>
        <v>354.521996</v>
      </c>
      <c r="BT97" s="26">
        <f t="shared" ca="1" si="66"/>
        <v>1</v>
      </c>
      <c r="BU97" s="23">
        <f t="shared" ca="1" si="67"/>
        <v>-8.4951683157382996E-2</v>
      </c>
      <c r="BV97" s="27">
        <f t="shared" ca="1" si="68"/>
        <v>1.4077329332155668</v>
      </c>
      <c r="BW97" s="27">
        <f t="shared" ca="1" si="92"/>
        <v>-0.1781514872163249</v>
      </c>
      <c r="BX97" s="43">
        <f t="shared" ca="1" si="93"/>
        <v>0</v>
      </c>
      <c r="BY97" s="47"/>
      <c r="BZ97" s="47"/>
    </row>
    <row r="98" spans="1:78" x14ac:dyDescent="0.2">
      <c r="A98" s="30">
        <v>28003</v>
      </c>
      <c r="B98" s="34">
        <v>324.67730999999998</v>
      </c>
      <c r="C98" s="23">
        <v>6.2474633389442147E-3</v>
      </c>
      <c r="D98" s="24">
        <f t="shared" ca="1" si="69"/>
        <v>-2.7229034092267623E-2</v>
      </c>
      <c r="E98" s="25" t="e">
        <f>#N/A</f>
        <v>#N/A</v>
      </c>
      <c r="F98" s="26">
        <v>1</v>
      </c>
      <c r="G98" s="23">
        <f t="shared" ca="1" si="35"/>
        <v>-2.7229034092267623E-2</v>
      </c>
      <c r="H98" s="27">
        <f t="shared" ca="1" si="36"/>
        <v>2.087196996180555</v>
      </c>
      <c r="I98" s="27">
        <f t="shared" ca="1" si="70"/>
        <v>-0.17785144122433616</v>
      </c>
      <c r="J98" s="43">
        <f t="shared" ca="1" si="71"/>
        <v>0</v>
      </c>
      <c r="K98" s="25" t="e">
        <f>#N/A</f>
        <v>#N/A</v>
      </c>
      <c r="L98" s="26">
        <v>0</v>
      </c>
      <c r="M98" s="23">
        <f t="shared" ca="1" si="37"/>
        <v>6.2474633389442147E-3</v>
      </c>
      <c r="N98" s="27">
        <f t="shared" ca="1" si="38"/>
        <v>1.2092697233452847</v>
      </c>
      <c r="O98" s="27">
        <f t="shared" ca="1" si="72"/>
        <v>0</v>
      </c>
      <c r="P98" s="43">
        <f t="shared" ca="1" si="73"/>
        <v>0</v>
      </c>
      <c r="Q98" s="25">
        <f t="shared" ca="1" si="25"/>
        <v>350.64438600000005</v>
      </c>
      <c r="R98" s="26">
        <f t="shared" ca="1" si="39"/>
        <v>0</v>
      </c>
      <c r="S98" s="23">
        <f t="shared" ca="1" si="40"/>
        <v>6.2474633389442147E-3</v>
      </c>
      <c r="T98" s="27">
        <f t="shared" ca="1" si="41"/>
        <v>1.7453623839965813</v>
      </c>
      <c r="U98" s="27">
        <f t="shared" ca="1" si="74"/>
        <v>-0.17301701876254327</v>
      </c>
      <c r="V98" s="43">
        <f t="shared" ca="1" si="75"/>
        <v>0</v>
      </c>
      <c r="W98" s="25">
        <f t="shared" ca="1" si="26"/>
        <v>341.0648066666667</v>
      </c>
      <c r="X98" s="26">
        <f t="shared" ca="1" si="42"/>
        <v>0</v>
      </c>
      <c r="Y98" s="23">
        <f t="shared" ca="1" si="43"/>
        <v>6.2474633389442147E-3</v>
      </c>
      <c r="Z98" s="27">
        <f t="shared" ca="1" si="44"/>
        <v>2.8291217083122344</v>
      </c>
      <c r="AA98" s="27">
        <f t="shared" ca="1" si="76"/>
        <v>-2.8298366163125199E-2</v>
      </c>
      <c r="AB98" s="43">
        <f t="shared" ca="1" si="77"/>
        <v>0</v>
      </c>
      <c r="AC98" s="25">
        <f t="shared" ca="1" si="27"/>
        <v>352.27478000000002</v>
      </c>
      <c r="AD98" s="26">
        <f t="shared" ca="1" si="45"/>
        <v>0</v>
      </c>
      <c r="AE98" s="23">
        <f t="shared" ca="1" si="46"/>
        <v>6.2474633389442147E-3</v>
      </c>
      <c r="AF98" s="27">
        <f t="shared" ca="1" si="47"/>
        <v>2.1728063689871515</v>
      </c>
      <c r="AG98" s="27">
        <f t="shared" ca="1" si="78"/>
        <v>-0.14514759594662208</v>
      </c>
      <c r="AH98" s="43">
        <f t="shared" ca="1" si="79"/>
        <v>0</v>
      </c>
      <c r="AI98" s="25">
        <f t="shared" ca="1" si="28"/>
        <v>350.64438600000005</v>
      </c>
      <c r="AJ98" s="26">
        <f t="shared" ca="1" si="48"/>
        <v>0</v>
      </c>
      <c r="AK98" s="23">
        <f t="shared" ca="1" si="49"/>
        <v>6.2474633389442147E-3</v>
      </c>
      <c r="AL98" s="27">
        <f t="shared" ca="1" si="50"/>
        <v>1.7453623839965813</v>
      </c>
      <c r="AM98" s="27">
        <f t="shared" ca="1" si="80"/>
        <v>-0.17301701876254327</v>
      </c>
      <c r="AN98" s="43">
        <f t="shared" ca="1" si="81"/>
        <v>0</v>
      </c>
      <c r="AO98" s="25">
        <f t="shared" ca="1" si="29"/>
        <v>322.69491149999999</v>
      </c>
      <c r="AP98" s="26">
        <f t="shared" ca="1" si="51"/>
        <v>1</v>
      </c>
      <c r="AQ98" s="23">
        <f t="shared" ca="1" si="52"/>
        <v>-2.7229034092267623E-2</v>
      </c>
      <c r="AR98" s="27">
        <f t="shared" ca="1" si="53"/>
        <v>1.7302299098599268</v>
      </c>
      <c r="AS98" s="27">
        <f t="shared" ca="1" si="82"/>
        <v>-0.26242972399992837</v>
      </c>
      <c r="AT98" s="43">
        <f t="shared" ca="1" si="83"/>
        <v>0</v>
      </c>
      <c r="AU98" s="25">
        <f t="shared" ca="1" si="30"/>
        <v>350.64438600000005</v>
      </c>
      <c r="AV98" s="34">
        <f t="shared" ca="1" si="54"/>
        <v>0.25</v>
      </c>
      <c r="AW98" s="23">
        <f t="shared" ca="1" si="55"/>
        <v>-2.1216610188587448E-3</v>
      </c>
      <c r="AX98" s="27">
        <f t="shared" ca="1" si="56"/>
        <v>2.1027971545197617</v>
      </c>
      <c r="AY98" s="27">
        <f t="shared" ca="1" si="84"/>
        <v>-0.12549371033246559</v>
      </c>
      <c r="AZ98" s="43">
        <f t="shared" ca="1" si="85"/>
        <v>0</v>
      </c>
      <c r="BA98" s="25">
        <f t="shared" ca="1" si="31"/>
        <v>341.0648066666667</v>
      </c>
      <c r="BB98" s="26">
        <f t="shared" ca="1" si="57"/>
        <v>0</v>
      </c>
      <c r="BC98" s="23">
        <f t="shared" ca="1" si="58"/>
        <v>2.7229034092267623E-2</v>
      </c>
      <c r="BD98" s="27">
        <f t="shared" ca="1" si="59"/>
        <v>3.0185479639548336</v>
      </c>
      <c r="BE98" s="27">
        <f t="shared" ca="1" si="86"/>
        <v>0</v>
      </c>
      <c r="BF98" s="43">
        <f t="shared" ca="1" si="87"/>
        <v>0</v>
      </c>
      <c r="BG98" s="25">
        <f t="shared" ca="1" si="32"/>
        <v>350.64438600000005</v>
      </c>
      <c r="BH98" s="26">
        <f t="shared" ca="1" si="60"/>
        <v>0</v>
      </c>
      <c r="BI98" s="23">
        <f t="shared" ca="1" si="61"/>
        <v>2.7229034092267623E-2</v>
      </c>
      <c r="BJ98" s="27">
        <f t="shared" ca="1" si="62"/>
        <v>1.2631506244653554</v>
      </c>
      <c r="BK98" s="27">
        <f t="shared" ca="1" si="88"/>
        <v>-0.31933647734126347</v>
      </c>
      <c r="BL98" s="43">
        <f t="shared" ca="1" si="89"/>
        <v>0</v>
      </c>
      <c r="BM98" s="25">
        <f t="shared" ca="1" si="33"/>
        <v>350.64438600000005</v>
      </c>
      <c r="BN98" s="26">
        <f t="shared" ca="1" si="63"/>
        <v>0</v>
      </c>
      <c r="BO98" s="23">
        <f t="shared" ca="1" si="64"/>
        <v>6.2474633389442147E-3</v>
      </c>
      <c r="BP98" s="27">
        <f t="shared" ca="1" si="65"/>
        <v>1.1226246216904254</v>
      </c>
      <c r="BQ98" s="27">
        <f t="shared" ca="1" si="90"/>
        <v>-0.32456033494006054</v>
      </c>
      <c r="BR98" s="43">
        <f t="shared" ca="1" si="91"/>
        <v>0</v>
      </c>
      <c r="BS98" s="25">
        <f t="shared" ca="1" si="34"/>
        <v>350.64438600000005</v>
      </c>
      <c r="BT98" s="26">
        <f t="shared" ca="1" si="66"/>
        <v>0</v>
      </c>
      <c r="BU98" s="23">
        <f t="shared" ca="1" si="67"/>
        <v>6.2474633389442147E-3</v>
      </c>
      <c r="BV98" s="27">
        <f t="shared" ca="1" si="68"/>
        <v>1.4165276931068556</v>
      </c>
      <c r="BW98" s="27">
        <f t="shared" ca="1" si="92"/>
        <v>-0.17301701876254294</v>
      </c>
      <c r="BX98" s="43">
        <f t="shared" ca="1" si="93"/>
        <v>0</v>
      </c>
      <c r="BY98" s="47"/>
      <c r="BZ98" s="47"/>
    </row>
    <row r="99" spans="1:78" x14ac:dyDescent="0.2">
      <c r="A99" s="30">
        <v>28033</v>
      </c>
      <c r="B99" s="34">
        <v>292.32011999999997</v>
      </c>
      <c r="C99" s="23">
        <v>6.2474633389442147E-3</v>
      </c>
      <c r="D99" s="24">
        <f t="shared" ca="1" si="69"/>
        <v>-9.965953580187048E-2</v>
      </c>
      <c r="E99" s="25" t="e">
        <f>#N/A</f>
        <v>#N/A</v>
      </c>
      <c r="F99" s="26">
        <v>1</v>
      </c>
      <c r="G99" s="23">
        <f t="shared" ca="1" si="35"/>
        <v>-9.965953580187048E-2</v>
      </c>
      <c r="H99" s="27">
        <f t="shared" ca="1" si="36"/>
        <v>1.8791879124141424</v>
      </c>
      <c r="I99" s="27">
        <f t="shared" ca="1" si="70"/>
        <v>-0.25978638495209561</v>
      </c>
      <c r="J99" s="43">
        <f t="shared" ca="1" si="71"/>
        <v>0</v>
      </c>
      <c r="K99" s="25" t="e">
        <f>#N/A</f>
        <v>#N/A</v>
      </c>
      <c r="L99" s="26">
        <v>0</v>
      </c>
      <c r="M99" s="23">
        <f t="shared" ca="1" si="37"/>
        <v>6.2474633389442147E-3</v>
      </c>
      <c r="N99" s="27">
        <f t="shared" ca="1" si="38"/>
        <v>1.2168245916087796</v>
      </c>
      <c r="O99" s="27">
        <f t="shared" ca="1" si="72"/>
        <v>0</v>
      </c>
      <c r="P99" s="43">
        <f t="shared" ca="1" si="73"/>
        <v>0</v>
      </c>
      <c r="Q99" s="25">
        <f t="shared" ca="1" si="25"/>
        <v>343.95745700000003</v>
      </c>
      <c r="R99" s="26">
        <f t="shared" ca="1" si="39"/>
        <v>0</v>
      </c>
      <c r="S99" s="23">
        <f t="shared" ca="1" si="40"/>
        <v>6.2474633389442147E-3</v>
      </c>
      <c r="T99" s="27">
        <f t="shared" ca="1" si="41"/>
        <v>1.7562664715037721</v>
      </c>
      <c r="U99" s="27">
        <f t="shared" ca="1" si="74"/>
        <v>-0.1678504729053315</v>
      </c>
      <c r="V99" s="43">
        <f t="shared" ca="1" si="75"/>
        <v>0</v>
      </c>
      <c r="W99" s="25">
        <f t="shared" ca="1" si="26"/>
        <v>316.92095</v>
      </c>
      <c r="X99" s="26">
        <f t="shared" ca="1" si="42"/>
        <v>0</v>
      </c>
      <c r="Y99" s="23">
        <f t="shared" ca="1" si="43"/>
        <v>6.2474633389442147E-3</v>
      </c>
      <c r="Z99" s="27">
        <f t="shared" ca="1" si="44"/>
        <v>2.8467965424663264</v>
      </c>
      <c r="AA99" s="27">
        <f t="shared" ca="1" si="76"/>
        <v>-2.2227695829337146E-2</v>
      </c>
      <c r="AB99" s="43">
        <f t="shared" ca="1" si="77"/>
        <v>0</v>
      </c>
      <c r="AC99" s="25">
        <f t="shared" ca="1" si="27"/>
        <v>337.58258800000004</v>
      </c>
      <c r="AD99" s="26">
        <f t="shared" ca="1" si="45"/>
        <v>0</v>
      </c>
      <c r="AE99" s="23">
        <f t="shared" ca="1" si="46"/>
        <v>6.2474633389442147E-3</v>
      </c>
      <c r="AF99" s="27">
        <f t="shared" ca="1" si="47"/>
        <v>2.1863808971200234</v>
      </c>
      <c r="AG99" s="27">
        <f t="shared" ca="1" si="78"/>
        <v>-0.13980693689209023</v>
      </c>
      <c r="AH99" s="43">
        <f t="shared" ca="1" si="79"/>
        <v>0</v>
      </c>
      <c r="AI99" s="25">
        <f t="shared" ca="1" si="28"/>
        <v>343.95745700000003</v>
      </c>
      <c r="AJ99" s="26">
        <f t="shared" ca="1" si="48"/>
        <v>0</v>
      </c>
      <c r="AK99" s="23">
        <f t="shared" ca="1" si="49"/>
        <v>6.2474633389442147E-3</v>
      </c>
      <c r="AL99" s="27">
        <f t="shared" ca="1" si="50"/>
        <v>1.7562664715037721</v>
      </c>
      <c r="AM99" s="27">
        <f t="shared" ca="1" si="80"/>
        <v>-0.1678504729053315</v>
      </c>
      <c r="AN99" s="43">
        <f t="shared" ca="1" si="81"/>
        <v>0</v>
      </c>
      <c r="AO99" s="25">
        <f t="shared" ca="1" si="29"/>
        <v>323.36062149999998</v>
      </c>
      <c r="AP99" s="26">
        <f t="shared" ca="1" si="51"/>
        <v>1</v>
      </c>
      <c r="AQ99" s="23">
        <f t="shared" ca="1" si="52"/>
        <v>-9.965953580187048E-2</v>
      </c>
      <c r="AR99" s="27">
        <f t="shared" ca="1" si="53"/>
        <v>1.5577960002127742</v>
      </c>
      <c r="AS99" s="27">
        <f t="shared" ca="1" si="82"/>
        <v>-0.33593563532735304</v>
      </c>
      <c r="AT99" s="43">
        <f t="shared" ca="1" si="83"/>
        <v>0</v>
      </c>
      <c r="AU99" s="25">
        <f t="shared" ca="1" si="30"/>
        <v>343.95745700000003</v>
      </c>
      <c r="AV99" s="34">
        <f t="shared" ca="1" si="54"/>
        <v>0.25</v>
      </c>
      <c r="AW99" s="23">
        <f t="shared" ca="1" si="55"/>
        <v>-2.0229286446259459E-2</v>
      </c>
      <c r="AX99" s="27">
        <f t="shared" ca="1" si="56"/>
        <v>2.0602590685426021</v>
      </c>
      <c r="AY99" s="27">
        <f t="shared" ca="1" si="84"/>
        <v>-0.14318434856520568</v>
      </c>
      <c r="AZ99" s="43">
        <f t="shared" ca="1" si="85"/>
        <v>0</v>
      </c>
      <c r="BA99" s="25">
        <f t="shared" ca="1" si="31"/>
        <v>316.92095</v>
      </c>
      <c r="BB99" s="26">
        <f t="shared" ca="1" si="57"/>
        <v>0</v>
      </c>
      <c r="BC99" s="23">
        <f t="shared" ca="1" si="58"/>
        <v>9.965953580187048E-2</v>
      </c>
      <c r="BD99" s="27">
        <f t="shared" ca="1" si="59"/>
        <v>3.3193750528382533</v>
      </c>
      <c r="BE99" s="27">
        <f t="shared" ca="1" si="86"/>
        <v>0</v>
      </c>
      <c r="BF99" s="43">
        <f t="shared" ca="1" si="87"/>
        <v>0</v>
      </c>
      <c r="BG99" s="25">
        <f t="shared" ca="1" si="32"/>
        <v>343.95745700000003</v>
      </c>
      <c r="BH99" s="26">
        <f t="shared" ca="1" si="60"/>
        <v>0</v>
      </c>
      <c r="BI99" s="23">
        <f t="shared" ca="1" si="61"/>
        <v>9.965953580187048E-2</v>
      </c>
      <c r="BJ99" s="27">
        <f t="shared" ca="1" si="62"/>
        <v>1.3890356293474153</v>
      </c>
      <c r="BK99" s="27">
        <f t="shared" ca="1" si="88"/>
        <v>-0.25150186663582796</v>
      </c>
      <c r="BL99" s="43">
        <f t="shared" ca="1" si="89"/>
        <v>0</v>
      </c>
      <c r="BM99" s="25">
        <f t="shared" ca="1" si="33"/>
        <v>343.95745700000003</v>
      </c>
      <c r="BN99" s="26">
        <f t="shared" ca="1" si="63"/>
        <v>0</v>
      </c>
      <c r="BO99" s="23">
        <f t="shared" ca="1" si="64"/>
        <v>6.2474633389442147E-3</v>
      </c>
      <c r="BP99" s="27">
        <f t="shared" ca="1" si="65"/>
        <v>1.1296381778578324</v>
      </c>
      <c r="BQ99" s="27">
        <f t="shared" ca="1" si="90"/>
        <v>-0.32034055039492981</v>
      </c>
      <c r="BR99" s="43">
        <f t="shared" ca="1" si="91"/>
        <v>0</v>
      </c>
      <c r="BS99" s="25">
        <f t="shared" ca="1" si="34"/>
        <v>343.95745700000003</v>
      </c>
      <c r="BT99" s="26">
        <f t="shared" ca="1" si="66"/>
        <v>0</v>
      </c>
      <c r="BU99" s="23">
        <f t="shared" ca="1" si="67"/>
        <v>6.2474633389442147E-3</v>
      </c>
      <c r="BV99" s="27">
        <f t="shared" ca="1" si="68"/>
        <v>1.4253773979381399</v>
      </c>
      <c r="BW99" s="27">
        <f t="shared" ca="1" si="92"/>
        <v>-0.16785047290533117</v>
      </c>
      <c r="BX99" s="43">
        <f t="shared" ca="1" si="93"/>
        <v>0</v>
      </c>
      <c r="BY99" s="47"/>
      <c r="BZ99" s="47"/>
    </row>
    <row r="100" spans="1:78" x14ac:dyDescent="0.2">
      <c r="A100" s="30">
        <v>28064</v>
      </c>
      <c r="B100" s="34">
        <v>288.71541000000002</v>
      </c>
      <c r="C100" s="23">
        <v>6.2241157173377193E-3</v>
      </c>
      <c r="D100" s="24">
        <f t="shared" ca="1" si="69"/>
        <v>-1.2331378353292788E-2</v>
      </c>
      <c r="E100" s="25" t="e">
        <f>#N/A</f>
        <v>#N/A</v>
      </c>
      <c r="F100" s="26">
        <v>1</v>
      </c>
      <c r="G100" s="23">
        <f t="shared" ca="1" si="35"/>
        <v>-1.2331378353292788E-2</v>
      </c>
      <c r="H100" s="27">
        <f t="shared" ca="1" si="36"/>
        <v>1.8560149352692292</v>
      </c>
      <c r="I100" s="27">
        <f t="shared" ca="1" si="70"/>
        <v>-0.26891423910150991</v>
      </c>
      <c r="J100" s="43">
        <f t="shared" ca="1" si="71"/>
        <v>0</v>
      </c>
      <c r="K100" s="25" t="e">
        <f>#N/A</f>
        <v>#N/A</v>
      </c>
      <c r="L100" s="26">
        <v>0</v>
      </c>
      <c r="M100" s="23">
        <f t="shared" ca="1" si="37"/>
        <v>6.2241157173377193E-3</v>
      </c>
      <c r="N100" s="27">
        <f t="shared" ca="1" si="38"/>
        <v>1.224398248674655</v>
      </c>
      <c r="O100" s="27">
        <f t="shared" ca="1" si="72"/>
        <v>0</v>
      </c>
      <c r="P100" s="43">
        <f t="shared" ca="1" si="73"/>
        <v>0</v>
      </c>
      <c r="Q100" s="25">
        <f t="shared" ca="1" si="25"/>
        <v>337.89353399999999</v>
      </c>
      <c r="R100" s="26">
        <f t="shared" ca="1" si="39"/>
        <v>0</v>
      </c>
      <c r="S100" s="23">
        <f t="shared" ca="1" si="40"/>
        <v>6.2241157173377193E-3</v>
      </c>
      <c r="T100" s="27">
        <f t="shared" ca="1" si="41"/>
        <v>1.7671976772528921</v>
      </c>
      <c r="U100" s="27">
        <f t="shared" ca="1" si="74"/>
        <v>-0.16267107795456637</v>
      </c>
      <c r="V100" s="43">
        <f t="shared" ca="1" si="75"/>
        <v>0</v>
      </c>
      <c r="W100" s="25">
        <f t="shared" ca="1" si="26"/>
        <v>301.90427999999997</v>
      </c>
      <c r="X100" s="26">
        <f t="shared" ca="1" si="42"/>
        <v>0</v>
      </c>
      <c r="Y100" s="23">
        <f t="shared" ca="1" si="43"/>
        <v>6.2241157173377193E-3</v>
      </c>
      <c r="Z100" s="27">
        <f t="shared" ca="1" si="44"/>
        <v>2.8645153335703539</v>
      </c>
      <c r="AA100" s="27">
        <f t="shared" ca="1" si="76"/>
        <v>-1.6141927862970862E-2</v>
      </c>
      <c r="AB100" s="43">
        <f t="shared" ca="1" si="77"/>
        <v>0</v>
      </c>
      <c r="AC100" s="25">
        <f t="shared" ca="1" si="27"/>
        <v>320.84599000000003</v>
      </c>
      <c r="AD100" s="26">
        <f t="shared" ca="1" si="45"/>
        <v>0</v>
      </c>
      <c r="AE100" s="23">
        <f t="shared" ca="1" si="46"/>
        <v>6.2241157173377193E-3</v>
      </c>
      <c r="AF100" s="27">
        <f t="shared" ca="1" si="47"/>
        <v>2.199989184825875</v>
      </c>
      <c r="AG100" s="27">
        <f t="shared" ca="1" si="78"/>
        <v>-0.13445299572805547</v>
      </c>
      <c r="AH100" s="43">
        <f t="shared" ca="1" si="79"/>
        <v>0</v>
      </c>
      <c r="AI100" s="25">
        <f t="shared" ca="1" si="28"/>
        <v>337.89353399999999</v>
      </c>
      <c r="AJ100" s="26">
        <f t="shared" ca="1" si="48"/>
        <v>0</v>
      </c>
      <c r="AK100" s="23">
        <f t="shared" ca="1" si="49"/>
        <v>6.2241157173377193E-3</v>
      </c>
      <c r="AL100" s="27">
        <f t="shared" ca="1" si="50"/>
        <v>1.7671976772528921</v>
      </c>
      <c r="AM100" s="27">
        <f t="shared" ca="1" si="80"/>
        <v>-0.16267107795456637</v>
      </c>
      <c r="AN100" s="43">
        <f t="shared" ca="1" si="81"/>
        <v>0</v>
      </c>
      <c r="AO100" s="25">
        <f t="shared" ca="1" si="29"/>
        <v>325.48358949999999</v>
      </c>
      <c r="AP100" s="26">
        <f t="shared" ca="1" si="51"/>
        <v>0</v>
      </c>
      <c r="AQ100" s="23">
        <f t="shared" ca="1" si="52"/>
        <v>6.2241157173377193E-3</v>
      </c>
      <c r="AR100" s="27">
        <f t="shared" ca="1" si="53"/>
        <v>1.5674919027821044</v>
      </c>
      <c r="AS100" s="27">
        <f t="shared" ca="1" si="82"/>
        <v>-0.33180242187787012</v>
      </c>
      <c r="AT100" s="43">
        <f t="shared" ca="1" si="83"/>
        <v>0</v>
      </c>
      <c r="AU100" s="25">
        <f t="shared" ca="1" si="30"/>
        <v>337.89353399999999</v>
      </c>
      <c r="AV100" s="34">
        <f t="shared" ca="1" si="54"/>
        <v>0</v>
      </c>
      <c r="AW100" s="23">
        <f t="shared" ca="1" si="55"/>
        <v>6.2241157173377193E-3</v>
      </c>
      <c r="AX100" s="27">
        <f t="shared" ca="1" si="56"/>
        <v>2.0730823593929055</v>
      </c>
      <c r="AY100" s="27">
        <f t="shared" ca="1" si="84"/>
        <v>-0.13785142880224943</v>
      </c>
      <c r="AZ100" s="43">
        <f t="shared" ca="1" si="85"/>
        <v>0</v>
      </c>
      <c r="BA100" s="25">
        <f t="shared" ca="1" si="31"/>
        <v>301.90427999999997</v>
      </c>
      <c r="BB100" s="26">
        <f t="shared" ca="1" si="57"/>
        <v>0</v>
      </c>
      <c r="BC100" s="23">
        <f t="shared" ca="1" si="58"/>
        <v>1.2331378353292788E-2</v>
      </c>
      <c r="BD100" s="27">
        <f t="shared" ca="1" si="59"/>
        <v>3.3603075225112828</v>
      </c>
      <c r="BE100" s="27">
        <f t="shared" ca="1" si="86"/>
        <v>0</v>
      </c>
      <c r="BF100" s="43">
        <f t="shared" ca="1" si="87"/>
        <v>0</v>
      </c>
      <c r="BG100" s="25">
        <f t="shared" ca="1" si="32"/>
        <v>337.89353399999999</v>
      </c>
      <c r="BH100" s="26">
        <f t="shared" ca="1" si="60"/>
        <v>0</v>
      </c>
      <c r="BI100" s="23">
        <f t="shared" ca="1" si="61"/>
        <v>1.2331378353292788E-2</v>
      </c>
      <c r="BJ100" s="27">
        <f t="shared" ca="1" si="62"/>
        <v>1.4061643532391024</v>
      </c>
      <c r="BK100" s="27">
        <f t="shared" ca="1" si="88"/>
        <v>-0.24227185295658105</v>
      </c>
      <c r="BL100" s="43">
        <f t="shared" ca="1" si="89"/>
        <v>0</v>
      </c>
      <c r="BM100" s="25">
        <f t="shared" ca="1" si="33"/>
        <v>337.89353399999999</v>
      </c>
      <c r="BN100" s="26">
        <f t="shared" ca="1" si="63"/>
        <v>0</v>
      </c>
      <c r="BO100" s="23">
        <f t="shared" ca="1" si="64"/>
        <v>6.2241157173377193E-3</v>
      </c>
      <c r="BP100" s="27">
        <f t="shared" ca="1" si="65"/>
        <v>1.1366691765955421</v>
      </c>
      <c r="BQ100" s="27">
        <f t="shared" ca="1" si="90"/>
        <v>-0.31611027133220582</v>
      </c>
      <c r="BR100" s="43">
        <f t="shared" ca="1" si="91"/>
        <v>0</v>
      </c>
      <c r="BS100" s="25">
        <f t="shared" ca="1" si="34"/>
        <v>337.89353399999999</v>
      </c>
      <c r="BT100" s="26">
        <f t="shared" ca="1" si="66"/>
        <v>0</v>
      </c>
      <c r="BU100" s="23">
        <f t="shared" ca="1" si="67"/>
        <v>6.2241157173377193E-3</v>
      </c>
      <c r="BV100" s="27">
        <f t="shared" ca="1" si="68"/>
        <v>1.4342491118037846</v>
      </c>
      <c r="BW100" s="27">
        <f t="shared" ca="1" si="92"/>
        <v>-0.16267107795456615</v>
      </c>
      <c r="BX100" s="43">
        <f t="shared" ca="1" si="93"/>
        <v>0</v>
      </c>
      <c r="BY100" s="47"/>
      <c r="BZ100" s="47"/>
    </row>
    <row r="101" spans="1:78" x14ac:dyDescent="0.2">
      <c r="A101" s="30">
        <v>28094</v>
      </c>
      <c r="B101" s="34">
        <v>292.83382999999998</v>
      </c>
      <c r="C101" s="23">
        <v>6.2163318523689171E-3</v>
      </c>
      <c r="D101" s="24">
        <f t="shared" ca="1" si="69"/>
        <v>1.4264635199070064E-2</v>
      </c>
      <c r="E101" s="25" t="e">
        <f>#N/A</f>
        <v>#N/A</v>
      </c>
      <c r="F101" s="26">
        <v>1</v>
      </c>
      <c r="G101" s="23">
        <f t="shared" ca="1" si="35"/>
        <v>1.4264635199070064E-2</v>
      </c>
      <c r="H101" s="27">
        <f t="shared" ca="1" si="36"/>
        <v>1.8824903112448703</v>
      </c>
      <c r="I101" s="27">
        <f t="shared" ca="1" si="70"/>
        <v>-0.2584855674230585</v>
      </c>
      <c r="J101" s="43">
        <f t="shared" ca="1" si="71"/>
        <v>0</v>
      </c>
      <c r="K101" s="25" t="e">
        <f>#N/A</f>
        <v>#N/A</v>
      </c>
      <c r="L101" s="26">
        <v>0</v>
      </c>
      <c r="M101" s="23">
        <f t="shared" ca="1" si="37"/>
        <v>6.2163318523689171E-3</v>
      </c>
      <c r="N101" s="27">
        <f t="shared" ca="1" si="38"/>
        <v>1.232009514507876</v>
      </c>
      <c r="O101" s="27">
        <f t="shared" ca="1" si="72"/>
        <v>0</v>
      </c>
      <c r="P101" s="43">
        <f t="shared" ca="1" si="73"/>
        <v>0</v>
      </c>
      <c r="Q101" s="25">
        <f t="shared" ca="1" si="25"/>
        <v>333.91309400000006</v>
      </c>
      <c r="R101" s="26">
        <f t="shared" ca="1" si="39"/>
        <v>0</v>
      </c>
      <c r="S101" s="23">
        <f t="shared" ca="1" si="40"/>
        <v>6.2163318523689171E-3</v>
      </c>
      <c r="T101" s="27">
        <f t="shared" ca="1" si="41"/>
        <v>1.7781831644634316</v>
      </c>
      <c r="U101" s="27">
        <f t="shared" ca="1" si="74"/>
        <v>-0.15746596350554565</v>
      </c>
      <c r="V101" s="43">
        <f t="shared" ca="1" si="75"/>
        <v>0</v>
      </c>
      <c r="W101" s="25">
        <f t="shared" ca="1" si="26"/>
        <v>291.28978666666666</v>
      </c>
      <c r="X101" s="26">
        <f t="shared" ca="1" si="42"/>
        <v>0</v>
      </c>
      <c r="Y101" s="23">
        <f t="shared" ca="1" si="43"/>
        <v>6.2163318523689171E-3</v>
      </c>
      <c r="Z101" s="27">
        <f t="shared" ca="1" si="44"/>
        <v>2.8823221114800264</v>
      </c>
      <c r="AA101" s="27">
        <f t="shared" ca="1" si="76"/>
        <v>-1.0025939590935229E-2</v>
      </c>
      <c r="AB101" s="43">
        <f t="shared" ca="1" si="77"/>
        <v>0</v>
      </c>
      <c r="AC101" s="25">
        <f t="shared" ca="1" si="27"/>
        <v>306.46241799999996</v>
      </c>
      <c r="AD101" s="26">
        <f t="shared" ca="1" si="45"/>
        <v>0</v>
      </c>
      <c r="AE101" s="23">
        <f t="shared" ca="1" si="46"/>
        <v>6.2163318523689171E-3</v>
      </c>
      <c r="AF101" s="27">
        <f t="shared" ca="1" si="47"/>
        <v>2.2136650476703754</v>
      </c>
      <c r="AG101" s="27">
        <f t="shared" ca="1" si="78"/>
        <v>-0.1290724683156772</v>
      </c>
      <c r="AH101" s="43">
        <f t="shared" ca="1" si="79"/>
        <v>0</v>
      </c>
      <c r="AI101" s="25">
        <f t="shared" ca="1" si="28"/>
        <v>333.91309400000006</v>
      </c>
      <c r="AJ101" s="26">
        <f t="shared" ca="1" si="48"/>
        <v>0</v>
      </c>
      <c r="AK101" s="23">
        <f t="shared" ca="1" si="49"/>
        <v>6.2163318523689171E-3</v>
      </c>
      <c r="AL101" s="27">
        <f t="shared" ca="1" si="50"/>
        <v>1.7781831644634316</v>
      </c>
      <c r="AM101" s="27">
        <f t="shared" ca="1" si="80"/>
        <v>-0.15746596350554565</v>
      </c>
      <c r="AN101" s="43">
        <f t="shared" ca="1" si="81"/>
        <v>0</v>
      </c>
      <c r="AO101" s="25">
        <f t="shared" ca="1" si="29"/>
        <v>326.77212099999997</v>
      </c>
      <c r="AP101" s="26">
        <f t="shared" ca="1" si="51"/>
        <v>0</v>
      </c>
      <c r="AQ101" s="23">
        <f t="shared" ca="1" si="52"/>
        <v>6.2163318523689171E-3</v>
      </c>
      <c r="AR101" s="27">
        <f t="shared" ca="1" si="53"/>
        <v>1.5772359526256992</v>
      </c>
      <c r="AS101" s="27">
        <f t="shared" ca="1" si="82"/>
        <v>-0.32764868398931379</v>
      </c>
      <c r="AT101" s="43">
        <f t="shared" ca="1" si="83"/>
        <v>0</v>
      </c>
      <c r="AU101" s="25">
        <f t="shared" ca="1" si="30"/>
        <v>333.91309400000006</v>
      </c>
      <c r="AV101" s="34">
        <f t="shared" ca="1" si="54"/>
        <v>0</v>
      </c>
      <c r="AW101" s="23">
        <f t="shared" ca="1" si="55"/>
        <v>6.2163318523689171E-3</v>
      </c>
      <c r="AX101" s="27">
        <f t="shared" ca="1" si="56"/>
        <v>2.0859693272961839</v>
      </c>
      <c r="AY101" s="27">
        <f t="shared" ca="1" si="84"/>
        <v>-0.13249202717763842</v>
      </c>
      <c r="AZ101" s="43">
        <f t="shared" ca="1" si="85"/>
        <v>0</v>
      </c>
      <c r="BA101" s="25">
        <f t="shared" ca="1" si="31"/>
        <v>291.28978666666666</v>
      </c>
      <c r="BB101" s="26">
        <f t="shared" ca="1" si="57"/>
        <v>0</v>
      </c>
      <c r="BC101" s="23">
        <f t="shared" ca="1" si="58"/>
        <v>-1.4264635199070064E-2</v>
      </c>
      <c r="BD101" s="27">
        <f t="shared" ca="1" si="59"/>
        <v>3.3123739615459686</v>
      </c>
      <c r="BE101" s="27">
        <f t="shared" ca="1" si="86"/>
        <v>-1.4264635199070064E-2</v>
      </c>
      <c r="BF101" s="43">
        <f t="shared" ca="1" si="87"/>
        <v>0</v>
      </c>
      <c r="BG101" s="25">
        <f t="shared" ca="1" si="32"/>
        <v>333.91309400000006</v>
      </c>
      <c r="BH101" s="26">
        <f t="shared" ca="1" si="60"/>
        <v>0</v>
      </c>
      <c r="BI101" s="23">
        <f t="shared" ca="1" si="61"/>
        <v>-1.4264635199070064E-2</v>
      </c>
      <c r="BJ101" s="27">
        <f t="shared" ca="1" si="62"/>
        <v>1.3861059317102102</v>
      </c>
      <c r="BK101" s="27">
        <f t="shared" ca="1" si="88"/>
        <v>-0.25308056855422267</v>
      </c>
      <c r="BL101" s="43">
        <f t="shared" ca="1" si="89"/>
        <v>0</v>
      </c>
      <c r="BM101" s="25">
        <f t="shared" ca="1" si="33"/>
        <v>333.91309400000006</v>
      </c>
      <c r="BN101" s="26">
        <f t="shared" ca="1" si="63"/>
        <v>0</v>
      </c>
      <c r="BO101" s="23">
        <f t="shared" ca="1" si="64"/>
        <v>6.2163318523689171E-3</v>
      </c>
      <c r="BP101" s="27">
        <f t="shared" ca="1" si="65"/>
        <v>1.1437350894036189</v>
      </c>
      <c r="BQ101" s="27">
        <f t="shared" ca="1" si="90"/>
        <v>-0.31185898582838023</v>
      </c>
      <c r="BR101" s="43">
        <f t="shared" ca="1" si="91"/>
        <v>0</v>
      </c>
      <c r="BS101" s="25">
        <f t="shared" ca="1" si="34"/>
        <v>333.91309400000006</v>
      </c>
      <c r="BT101" s="26">
        <f t="shared" ca="1" si="66"/>
        <v>0</v>
      </c>
      <c r="BU101" s="23">
        <f t="shared" ca="1" si="67"/>
        <v>6.2163318523689171E-3</v>
      </c>
      <c r="BV101" s="27">
        <f t="shared" ca="1" si="68"/>
        <v>1.4431648802417223</v>
      </c>
      <c r="BW101" s="27">
        <f t="shared" ca="1" si="92"/>
        <v>-0.15746596350554531</v>
      </c>
      <c r="BX101" s="43">
        <f t="shared" ca="1" si="93"/>
        <v>0</v>
      </c>
      <c r="BY101" s="47"/>
      <c r="BZ101" s="47"/>
    </row>
    <row r="102" spans="1:78" x14ac:dyDescent="0.2">
      <c r="A102" s="30">
        <v>28125</v>
      </c>
      <c r="B102" s="34">
        <v>307.16881999999998</v>
      </c>
      <c r="C102" s="23">
        <v>6.2318989200111918E-3</v>
      </c>
      <c r="D102" s="24">
        <f t="shared" ca="1" si="69"/>
        <v>4.8952643210656399E-2</v>
      </c>
      <c r="E102" s="25" t="e">
        <f>#N/A</f>
        <v>#N/A</v>
      </c>
      <c r="F102" s="26">
        <v>1</v>
      </c>
      <c r="G102" s="23">
        <f t="shared" ca="1" si="35"/>
        <v>4.8952643210656399E-2</v>
      </c>
      <c r="H102" s="27">
        <f t="shared" ca="1" si="36"/>
        <v>1.974643187798758</v>
      </c>
      <c r="I102" s="27">
        <f t="shared" ca="1" si="70"/>
        <v>-0.22218647596956709</v>
      </c>
      <c r="J102" s="43">
        <f t="shared" ca="1" si="71"/>
        <v>0</v>
      </c>
      <c r="K102" s="25" t="e">
        <f>#N/A</f>
        <v>#N/A</v>
      </c>
      <c r="L102" s="26">
        <v>0</v>
      </c>
      <c r="M102" s="23">
        <f t="shared" ca="1" si="37"/>
        <v>6.2318989200111918E-3</v>
      </c>
      <c r="N102" s="27">
        <f t="shared" ca="1" si="38"/>
        <v>1.2396872732707811</v>
      </c>
      <c r="O102" s="27">
        <f t="shared" ca="1" si="72"/>
        <v>0</v>
      </c>
      <c r="P102" s="43">
        <f t="shared" ca="1" si="73"/>
        <v>0</v>
      </c>
      <c r="Q102" s="25">
        <f t="shared" ca="1" si="25"/>
        <v>329.47981599999997</v>
      </c>
      <c r="R102" s="26">
        <f t="shared" ca="1" si="39"/>
        <v>0</v>
      </c>
      <c r="S102" s="23">
        <f t="shared" ca="1" si="40"/>
        <v>6.2318989200111918E-3</v>
      </c>
      <c r="T102" s="27">
        <f t="shared" ca="1" si="41"/>
        <v>1.7892646222056334</v>
      </c>
      <c r="U102" s="27">
        <f t="shared" ca="1" si="74"/>
        <v>-0.15221537655344308</v>
      </c>
      <c r="V102" s="43">
        <f t="shared" ca="1" si="75"/>
        <v>0</v>
      </c>
      <c r="W102" s="25">
        <f t="shared" ca="1" si="26"/>
        <v>296.23935333333333</v>
      </c>
      <c r="X102" s="26">
        <f t="shared" ca="1" si="42"/>
        <v>1</v>
      </c>
      <c r="Y102" s="23">
        <f t="shared" ca="1" si="43"/>
        <v>4.8952643210656399E-2</v>
      </c>
      <c r="Z102" s="27">
        <f t="shared" ca="1" si="44"/>
        <v>3.023419397421494</v>
      </c>
      <c r="AA102" s="27">
        <f t="shared" ca="1" si="76"/>
        <v>0</v>
      </c>
      <c r="AB102" s="43">
        <f t="shared" ca="1" si="77"/>
        <v>0</v>
      </c>
      <c r="AC102" s="25">
        <f t="shared" ca="1" si="27"/>
        <v>301.14309800000001</v>
      </c>
      <c r="AD102" s="26">
        <f t="shared" ca="1" si="45"/>
        <v>0</v>
      </c>
      <c r="AE102" s="23">
        <f t="shared" ca="1" si="46"/>
        <v>6.2318989200111918E-3</v>
      </c>
      <c r="AF102" s="27">
        <f t="shared" ca="1" si="47"/>
        <v>2.227460384490219</v>
      </c>
      <c r="AG102" s="27">
        <f t="shared" ca="1" si="78"/>
        <v>-0.12364493597156567</v>
      </c>
      <c r="AH102" s="43">
        <f t="shared" ca="1" si="79"/>
        <v>0</v>
      </c>
      <c r="AI102" s="25">
        <f t="shared" ca="1" si="28"/>
        <v>329.47981599999997</v>
      </c>
      <c r="AJ102" s="26">
        <f t="shared" ca="1" si="48"/>
        <v>0</v>
      </c>
      <c r="AK102" s="23">
        <f t="shared" ca="1" si="49"/>
        <v>6.2318989200111918E-3</v>
      </c>
      <c r="AL102" s="27">
        <f t="shared" ca="1" si="50"/>
        <v>1.7892646222056334</v>
      </c>
      <c r="AM102" s="27">
        <f t="shared" ca="1" si="80"/>
        <v>-0.15221537655344308</v>
      </c>
      <c r="AN102" s="43">
        <f t="shared" ca="1" si="81"/>
        <v>0</v>
      </c>
      <c r="AO102" s="25">
        <f t="shared" ca="1" si="29"/>
        <v>329.21916449999998</v>
      </c>
      <c r="AP102" s="26">
        <f t="shared" ca="1" si="51"/>
        <v>0</v>
      </c>
      <c r="AQ102" s="23">
        <f t="shared" ca="1" si="52"/>
        <v>6.2318989200111918E-3</v>
      </c>
      <c r="AR102" s="27">
        <f t="shared" ca="1" si="53"/>
        <v>1.5870651276554701</v>
      </c>
      <c r="AS102" s="27">
        <f t="shared" ca="1" si="82"/>
        <v>-0.32345865854919864</v>
      </c>
      <c r="AT102" s="43">
        <f t="shared" ca="1" si="83"/>
        <v>0</v>
      </c>
      <c r="AU102" s="25">
        <f t="shared" ca="1" si="30"/>
        <v>329.47981599999997</v>
      </c>
      <c r="AV102" s="34">
        <f t="shared" ca="1" si="54"/>
        <v>0.25</v>
      </c>
      <c r="AW102" s="23">
        <f t="shared" ca="1" si="55"/>
        <v>1.6912084992672494E-2</v>
      </c>
      <c r="AX102" s="27">
        <f t="shared" ca="1" si="56"/>
        <v>2.1212474178515248</v>
      </c>
      <c r="AY102" s="27">
        <f t="shared" ca="1" si="84"/>
        <v>-0.11782065860944568</v>
      </c>
      <c r="AZ102" s="43">
        <f t="shared" ca="1" si="85"/>
        <v>0</v>
      </c>
      <c r="BA102" s="25">
        <f t="shared" ca="1" si="31"/>
        <v>296.23935333333333</v>
      </c>
      <c r="BB102" s="26">
        <f t="shared" ca="1" si="57"/>
        <v>1</v>
      </c>
      <c r="BC102" s="23">
        <f t="shared" ca="1" si="58"/>
        <v>4.8952643210656399E-2</v>
      </c>
      <c r="BD102" s="27">
        <f t="shared" ca="1" si="59"/>
        <v>3.474523422265797</v>
      </c>
      <c r="BE102" s="27">
        <f t="shared" ca="1" si="86"/>
        <v>0</v>
      </c>
      <c r="BF102" s="43">
        <f t="shared" ca="1" si="87"/>
        <v>0</v>
      </c>
      <c r="BG102" s="25">
        <f t="shared" ca="1" si="32"/>
        <v>329.47981599999997</v>
      </c>
      <c r="BH102" s="26">
        <f t="shared" ca="1" si="60"/>
        <v>0</v>
      </c>
      <c r="BI102" s="23">
        <f t="shared" ca="1" si="61"/>
        <v>-4.8952643210656399E-2</v>
      </c>
      <c r="BJ102" s="27">
        <f t="shared" ca="1" si="62"/>
        <v>1.3182523825830259</v>
      </c>
      <c r="BK102" s="27">
        <f t="shared" ca="1" si="88"/>
        <v>-0.28964424898889418</v>
      </c>
      <c r="BL102" s="43">
        <f t="shared" ca="1" si="89"/>
        <v>0</v>
      </c>
      <c r="BM102" s="25">
        <f t="shared" ca="1" si="33"/>
        <v>329.47981599999997</v>
      </c>
      <c r="BN102" s="26">
        <f t="shared" ca="1" si="63"/>
        <v>0</v>
      </c>
      <c r="BO102" s="23">
        <f t="shared" ca="1" si="64"/>
        <v>6.2318989200111918E-3</v>
      </c>
      <c r="BP102" s="27">
        <f t="shared" ca="1" si="65"/>
        <v>1.1508627308720523</v>
      </c>
      <c r="BQ102" s="27">
        <f t="shared" ca="1" si="90"/>
        <v>-0.30757056058534871</v>
      </c>
      <c r="BR102" s="43">
        <f t="shared" ca="1" si="91"/>
        <v>0</v>
      </c>
      <c r="BS102" s="25">
        <f t="shared" ca="1" si="34"/>
        <v>329.47981599999997</v>
      </c>
      <c r="BT102" s="26">
        <f t="shared" ca="1" si="66"/>
        <v>0</v>
      </c>
      <c r="BU102" s="23">
        <f t="shared" ca="1" si="67"/>
        <v>6.2318989200111918E-3</v>
      </c>
      <c r="BV102" s="27">
        <f t="shared" ca="1" si="68"/>
        <v>1.4521585379002988</v>
      </c>
      <c r="BW102" s="27">
        <f t="shared" ca="1" si="92"/>
        <v>-0.15221537655344286</v>
      </c>
      <c r="BX102" s="43">
        <f t="shared" ca="1" si="93"/>
        <v>0</v>
      </c>
      <c r="BY102" s="47"/>
      <c r="BZ102" s="47"/>
    </row>
    <row r="103" spans="1:78" x14ac:dyDescent="0.2">
      <c r="A103" s="30">
        <v>28156</v>
      </c>
      <c r="B103" s="34">
        <v>306.35138999999998</v>
      </c>
      <c r="C103" s="23">
        <v>6.2941407129044613E-3</v>
      </c>
      <c r="D103" s="24">
        <f t="shared" ca="1" si="69"/>
        <v>-2.6611750502540943E-3</v>
      </c>
      <c r="E103" s="25" t="e">
        <f>#N/A</f>
        <v>#N/A</v>
      </c>
      <c r="F103" s="26">
        <v>1</v>
      </c>
      <c r="G103" s="23">
        <f t="shared" ca="1" si="35"/>
        <v>-2.6611750502540943E-3</v>
      </c>
      <c r="H103" s="27">
        <f t="shared" ca="1" si="36"/>
        <v>1.9693883166142339</v>
      </c>
      <c r="I103" s="27">
        <f t="shared" ca="1" si="70"/>
        <v>-0.22425637391346709</v>
      </c>
      <c r="J103" s="43">
        <f t="shared" ca="1" si="71"/>
        <v>0</v>
      </c>
      <c r="K103" s="25" t="e">
        <f>#N/A</f>
        <v>#N/A</v>
      </c>
      <c r="L103" s="26">
        <v>0</v>
      </c>
      <c r="M103" s="23">
        <f t="shared" ca="1" si="37"/>
        <v>6.2941407129044613E-3</v>
      </c>
      <c r="N103" s="27">
        <f t="shared" ca="1" si="38"/>
        <v>1.2474900394087443</v>
      </c>
      <c r="O103" s="27">
        <f t="shared" ca="1" si="72"/>
        <v>0</v>
      </c>
      <c r="P103" s="43">
        <f t="shared" ca="1" si="73"/>
        <v>0</v>
      </c>
      <c r="Q103" s="25">
        <f t="shared" ca="1" si="25"/>
        <v>324.87634699999995</v>
      </c>
      <c r="R103" s="26">
        <f t="shared" ca="1" si="39"/>
        <v>0</v>
      </c>
      <c r="S103" s="23">
        <f t="shared" ca="1" si="40"/>
        <v>6.2941407129044613E-3</v>
      </c>
      <c r="T103" s="27">
        <f t="shared" ca="1" si="41"/>
        <v>1.8005265055104176</v>
      </c>
      <c r="U103" s="27">
        <f t="shared" ca="1" si="74"/>
        <v>-0.14687930083923373</v>
      </c>
      <c r="V103" s="43">
        <f t="shared" ca="1" si="75"/>
        <v>0</v>
      </c>
      <c r="W103" s="25">
        <f t="shared" ca="1" si="26"/>
        <v>302.11801333333329</v>
      </c>
      <c r="X103" s="26">
        <f t="shared" ca="1" si="42"/>
        <v>1</v>
      </c>
      <c r="Y103" s="23">
        <f t="shared" ca="1" si="43"/>
        <v>-2.6611750502540943E-3</v>
      </c>
      <c r="Z103" s="27">
        <f t="shared" ca="1" si="44"/>
        <v>3.0153735491546216</v>
      </c>
      <c r="AA103" s="27">
        <f t="shared" ca="1" si="76"/>
        <v>-2.6611750502540943E-3</v>
      </c>
      <c r="AB103" s="43">
        <f t="shared" ca="1" si="77"/>
        <v>0</v>
      </c>
      <c r="AC103" s="25">
        <f t="shared" ca="1" si="27"/>
        <v>297.477914</v>
      </c>
      <c r="AD103" s="26">
        <f t="shared" ca="1" si="45"/>
        <v>1</v>
      </c>
      <c r="AE103" s="23">
        <f t="shared" ca="1" si="46"/>
        <v>-2.6611750502540943E-3</v>
      </c>
      <c r="AF103" s="27">
        <f t="shared" ca="1" si="47"/>
        <v>2.2215327224895844</v>
      </c>
      <c r="AG103" s="27">
        <f t="shared" ca="1" si="78"/>
        <v>-0.12597707020312188</v>
      </c>
      <c r="AH103" s="43">
        <f t="shared" ca="1" si="79"/>
        <v>0</v>
      </c>
      <c r="AI103" s="25">
        <f t="shared" ca="1" si="28"/>
        <v>324.87634699999995</v>
      </c>
      <c r="AJ103" s="26">
        <f t="shared" ca="1" si="48"/>
        <v>0</v>
      </c>
      <c r="AK103" s="23">
        <f t="shared" ca="1" si="49"/>
        <v>6.2941407129044613E-3</v>
      </c>
      <c r="AL103" s="27">
        <f t="shared" ca="1" si="50"/>
        <v>1.8005265055104176</v>
      </c>
      <c r="AM103" s="27">
        <f t="shared" ca="1" si="80"/>
        <v>-0.14687930083923373</v>
      </c>
      <c r="AN103" s="43">
        <f t="shared" ca="1" si="81"/>
        <v>0</v>
      </c>
      <c r="AO103" s="25">
        <f t="shared" ca="1" si="29"/>
        <v>331.85472549999997</v>
      </c>
      <c r="AP103" s="26">
        <f t="shared" ca="1" si="51"/>
        <v>0</v>
      </c>
      <c r="AQ103" s="23">
        <f t="shared" ca="1" si="52"/>
        <v>6.2941407129044613E-3</v>
      </c>
      <c r="AR103" s="27">
        <f t="shared" ca="1" si="53"/>
        <v>1.5970543388894773</v>
      </c>
      <c r="AS103" s="27">
        <f t="shared" ca="1" si="82"/>
        <v>-0.3192004121480102</v>
      </c>
      <c r="AT103" s="43">
        <f t="shared" ca="1" si="83"/>
        <v>0</v>
      </c>
      <c r="AU103" s="25">
        <f t="shared" ca="1" si="30"/>
        <v>324.87634699999995</v>
      </c>
      <c r="AV103" s="34">
        <f t="shared" ca="1" si="54"/>
        <v>0.5</v>
      </c>
      <c r="AW103" s="23">
        <f t="shared" ca="1" si="55"/>
        <v>1.8164828313251835E-3</v>
      </c>
      <c r="AX103" s="27">
        <f t="shared" ca="1" si="56"/>
        <v>2.1251006273670452</v>
      </c>
      <c r="AY103" s="27">
        <f t="shared" ca="1" si="84"/>
        <v>-0.11621819498165986</v>
      </c>
      <c r="AZ103" s="43">
        <f t="shared" ca="1" si="85"/>
        <v>0</v>
      </c>
      <c r="BA103" s="25">
        <f t="shared" ca="1" si="31"/>
        <v>302.11801333333329</v>
      </c>
      <c r="BB103" s="26">
        <f t="shared" ca="1" si="57"/>
        <v>1</v>
      </c>
      <c r="BC103" s="23">
        <f t="shared" ca="1" si="58"/>
        <v>-2.6611750502540943E-3</v>
      </c>
      <c r="BD103" s="27">
        <f t="shared" ca="1" si="59"/>
        <v>3.4652771072229398</v>
      </c>
      <c r="BE103" s="27">
        <f t="shared" ca="1" si="86"/>
        <v>-2.6611750502540943E-3</v>
      </c>
      <c r="BF103" s="43">
        <f t="shared" ca="1" si="87"/>
        <v>0</v>
      </c>
      <c r="BG103" s="25">
        <f t="shared" ca="1" si="32"/>
        <v>324.87634699999995</v>
      </c>
      <c r="BH103" s="26">
        <f t="shared" ca="1" si="60"/>
        <v>0</v>
      </c>
      <c r="BI103" s="23">
        <f t="shared" ca="1" si="61"/>
        <v>2.6611750502540943E-3</v>
      </c>
      <c r="BJ103" s="27">
        <f t="shared" ca="1" si="62"/>
        <v>1.3217604829334939</v>
      </c>
      <c r="BK103" s="27">
        <f t="shared" ca="1" si="88"/>
        <v>-0.28775386798749891</v>
      </c>
      <c r="BL103" s="43">
        <f t="shared" ca="1" si="89"/>
        <v>0</v>
      </c>
      <c r="BM103" s="25">
        <f t="shared" ca="1" si="33"/>
        <v>324.87634699999995</v>
      </c>
      <c r="BN103" s="26">
        <f t="shared" ca="1" si="63"/>
        <v>0</v>
      </c>
      <c r="BO103" s="23">
        <f t="shared" ca="1" si="64"/>
        <v>6.2941407129044613E-3</v>
      </c>
      <c r="BP103" s="27">
        <f t="shared" ca="1" si="65"/>
        <v>1.1581064228413984</v>
      </c>
      <c r="BQ103" s="27">
        <f t="shared" ca="1" si="90"/>
        <v>-0.30321231225991541</v>
      </c>
      <c r="BR103" s="43">
        <f t="shared" ca="1" si="91"/>
        <v>0</v>
      </c>
      <c r="BS103" s="25">
        <f t="shared" ca="1" si="34"/>
        <v>324.87634699999995</v>
      </c>
      <c r="BT103" s="26">
        <f t="shared" ca="1" si="66"/>
        <v>0</v>
      </c>
      <c r="BU103" s="23">
        <f t="shared" ca="1" si="67"/>
        <v>6.2941407129044613E-3</v>
      </c>
      <c r="BV103" s="27">
        <f t="shared" ca="1" si="68"/>
        <v>1.4612986280752889</v>
      </c>
      <c r="BW103" s="27">
        <f t="shared" ca="1" si="92"/>
        <v>-0.14687930083923351</v>
      </c>
      <c r="BX103" s="43">
        <f t="shared" ca="1" si="93"/>
        <v>0</v>
      </c>
      <c r="BY103" s="47"/>
      <c r="BZ103" s="47"/>
    </row>
    <row r="104" spans="1:78" x14ac:dyDescent="0.2">
      <c r="A104" s="30">
        <v>28184</v>
      </c>
      <c r="B104" s="34">
        <v>305.59483999999998</v>
      </c>
      <c r="C104" s="23">
        <v>6.3330203394686979E-3</v>
      </c>
      <c r="D104" s="24">
        <f t="shared" ca="1" si="69"/>
        <v>-2.4695497546135536E-3</v>
      </c>
      <c r="E104" s="25" t="e">
        <f>#N/A</f>
        <v>#N/A</v>
      </c>
      <c r="F104" s="26">
        <v>1</v>
      </c>
      <c r="G104" s="23">
        <f t="shared" ca="1" si="35"/>
        <v>-2.4695497546135536E-3</v>
      </c>
      <c r="H104" s="27">
        <f t="shared" ca="1" si="36"/>
        <v>1.9645248141802003</v>
      </c>
      <c r="I104" s="27">
        <f t="shared" ca="1" si="70"/>
        <v>-0.22617211139491211</v>
      </c>
      <c r="J104" s="43">
        <f t="shared" ca="1" si="71"/>
        <v>0</v>
      </c>
      <c r="K104" s="25" t="e">
        <f>#N/A</f>
        <v>#N/A</v>
      </c>
      <c r="L104" s="26">
        <v>0</v>
      </c>
      <c r="M104" s="23">
        <f t="shared" ca="1" si="37"/>
        <v>6.3330203394686979E-3</v>
      </c>
      <c r="N104" s="27">
        <f t="shared" ca="1" si="38"/>
        <v>1.2553904192016045</v>
      </c>
      <c r="O104" s="27">
        <f t="shared" ca="1" si="72"/>
        <v>0</v>
      </c>
      <c r="P104" s="43">
        <f t="shared" ca="1" si="73"/>
        <v>0</v>
      </c>
      <c r="Q104" s="25">
        <f t="shared" ca="1" si="25"/>
        <v>318.85772299999996</v>
      </c>
      <c r="R104" s="26">
        <f t="shared" ca="1" si="39"/>
        <v>0</v>
      </c>
      <c r="S104" s="23">
        <f t="shared" ca="1" si="40"/>
        <v>6.3330203394686979E-3</v>
      </c>
      <c r="T104" s="27">
        <f t="shared" ca="1" si="41"/>
        <v>1.8119292764915675</v>
      </c>
      <c r="U104" s="27">
        <f t="shared" ca="1" si="74"/>
        <v>-0.14147647009942688</v>
      </c>
      <c r="V104" s="43">
        <f t="shared" ca="1" si="75"/>
        <v>0</v>
      </c>
      <c r="W104" s="25">
        <f t="shared" ca="1" si="26"/>
        <v>306.37168333333329</v>
      </c>
      <c r="X104" s="26">
        <f t="shared" ca="1" si="42"/>
        <v>1</v>
      </c>
      <c r="Y104" s="23">
        <f t="shared" ca="1" si="43"/>
        <v>-2.4695497546135536E-3</v>
      </c>
      <c r="Z104" s="27">
        <f t="shared" ca="1" si="44"/>
        <v>3.0079269341462385</v>
      </c>
      <c r="AA104" s="27">
        <f t="shared" ca="1" si="76"/>
        <v>-5.1241529006753606E-3</v>
      </c>
      <c r="AB104" s="43">
        <f t="shared" ca="1" si="77"/>
        <v>0</v>
      </c>
      <c r="AC104" s="25">
        <f t="shared" ca="1" si="27"/>
        <v>300.132858</v>
      </c>
      <c r="AD104" s="26">
        <f t="shared" ca="1" si="45"/>
        <v>1</v>
      </c>
      <c r="AE104" s="23">
        <f t="shared" ca="1" si="46"/>
        <v>-2.4695497546135536E-3</v>
      </c>
      <c r="AF104" s="27">
        <f t="shared" ca="1" si="47"/>
        <v>2.2160465368998943</v>
      </c>
      <c r="AG104" s="27">
        <f t="shared" ca="1" si="78"/>
        <v>-0.12813551331492834</v>
      </c>
      <c r="AH104" s="43">
        <f t="shared" ca="1" si="79"/>
        <v>0</v>
      </c>
      <c r="AI104" s="25">
        <f t="shared" ca="1" si="28"/>
        <v>318.85772299999996</v>
      </c>
      <c r="AJ104" s="26">
        <f t="shared" ca="1" si="48"/>
        <v>0</v>
      </c>
      <c r="AK104" s="23">
        <f t="shared" ca="1" si="49"/>
        <v>6.3330203394686979E-3</v>
      </c>
      <c r="AL104" s="27">
        <f t="shared" ca="1" si="50"/>
        <v>1.8119292764915675</v>
      </c>
      <c r="AM104" s="27">
        <f t="shared" ca="1" si="80"/>
        <v>-0.14147647009942688</v>
      </c>
      <c r="AN104" s="43">
        <f t="shared" ca="1" si="81"/>
        <v>0</v>
      </c>
      <c r="AO104" s="25">
        <f t="shared" ca="1" si="29"/>
        <v>333.56075199999998</v>
      </c>
      <c r="AP104" s="26">
        <f t="shared" ca="1" si="51"/>
        <v>0</v>
      </c>
      <c r="AQ104" s="23">
        <f t="shared" ca="1" si="52"/>
        <v>6.3330203394686979E-3</v>
      </c>
      <c r="AR104" s="27">
        <f t="shared" ca="1" si="53"/>
        <v>1.6071685165009011</v>
      </c>
      <c r="AS104" s="27">
        <f t="shared" ca="1" si="82"/>
        <v>-0.31488889451104163</v>
      </c>
      <c r="AT104" s="43">
        <f t="shared" ca="1" si="83"/>
        <v>0</v>
      </c>
      <c r="AU104" s="25">
        <f t="shared" ca="1" si="30"/>
        <v>318.85772299999996</v>
      </c>
      <c r="AV104" s="34">
        <f t="shared" ca="1" si="54"/>
        <v>0.5</v>
      </c>
      <c r="AW104" s="23">
        <f t="shared" ca="1" si="55"/>
        <v>1.9317352924275721E-3</v>
      </c>
      <c r="AX104" s="27">
        <f t="shared" ca="1" si="56"/>
        <v>2.1292057592488898</v>
      </c>
      <c r="AY104" s="27">
        <f t="shared" ca="1" si="84"/>
        <v>-0.11451096247810078</v>
      </c>
      <c r="AZ104" s="43">
        <f t="shared" ca="1" si="85"/>
        <v>0</v>
      </c>
      <c r="BA104" s="25">
        <f t="shared" ca="1" si="31"/>
        <v>306.37168333333329</v>
      </c>
      <c r="BB104" s="26">
        <f t="shared" ca="1" si="57"/>
        <v>1</v>
      </c>
      <c r="BC104" s="23">
        <f t="shared" ca="1" si="58"/>
        <v>-2.4695497546135536E-3</v>
      </c>
      <c r="BD104" s="27">
        <f t="shared" ca="1" si="59"/>
        <v>3.4567194329931294</v>
      </c>
      <c r="BE104" s="27">
        <f t="shared" ca="1" si="86"/>
        <v>-5.1241529006753606E-3</v>
      </c>
      <c r="BF104" s="43">
        <f t="shared" ca="1" si="87"/>
        <v>0</v>
      </c>
      <c r="BG104" s="25">
        <f t="shared" ca="1" si="32"/>
        <v>318.85772299999996</v>
      </c>
      <c r="BH104" s="26">
        <f t="shared" ca="1" si="60"/>
        <v>0</v>
      </c>
      <c r="BI104" s="23">
        <f t="shared" ca="1" si="61"/>
        <v>2.4695497546135536E-3</v>
      </c>
      <c r="BJ104" s="27">
        <f t="shared" ca="1" si="62"/>
        <v>1.3250246362097802</v>
      </c>
      <c r="BK104" s="27">
        <f t="shared" ca="1" si="88"/>
        <v>-0.28599494072696297</v>
      </c>
      <c r="BL104" s="43">
        <f t="shared" ca="1" si="89"/>
        <v>0</v>
      </c>
      <c r="BM104" s="25">
        <f t="shared" ca="1" si="33"/>
        <v>318.85772299999996</v>
      </c>
      <c r="BN104" s="26">
        <f t="shared" ca="1" si="63"/>
        <v>0</v>
      </c>
      <c r="BO104" s="23">
        <f t="shared" ca="1" si="64"/>
        <v>6.3330203394686979E-3</v>
      </c>
      <c r="BP104" s="27">
        <f t="shared" ca="1" si="65"/>
        <v>1.1654407343725224</v>
      </c>
      <c r="BQ104" s="27">
        <f t="shared" ca="1" si="90"/>
        <v>-0.29879954166116596</v>
      </c>
      <c r="BR104" s="43">
        <f t="shared" ca="1" si="91"/>
        <v>0</v>
      </c>
      <c r="BS104" s="25">
        <f t="shared" ca="1" si="34"/>
        <v>318.85772299999996</v>
      </c>
      <c r="BT104" s="26">
        <f t="shared" ca="1" si="66"/>
        <v>0</v>
      </c>
      <c r="BU104" s="23">
        <f t="shared" ca="1" si="67"/>
        <v>6.3330203394686979E-3</v>
      </c>
      <c r="BV104" s="27">
        <f t="shared" ca="1" si="68"/>
        <v>1.4705530620089273</v>
      </c>
      <c r="BW104" s="27">
        <f t="shared" ca="1" si="92"/>
        <v>-0.14147647009942665</v>
      </c>
      <c r="BX104" s="43">
        <f t="shared" ca="1" si="93"/>
        <v>0</v>
      </c>
      <c r="BY104" s="47"/>
      <c r="BZ104" s="47"/>
    </row>
    <row r="105" spans="1:78" x14ac:dyDescent="0.2">
      <c r="A105" s="30">
        <v>28215</v>
      </c>
      <c r="B105" s="34">
        <v>316.71701000000002</v>
      </c>
      <c r="C105" s="23">
        <v>6.3485675647316775E-3</v>
      </c>
      <c r="D105" s="24">
        <f t="shared" ca="1" si="69"/>
        <v>3.6395149865750431E-2</v>
      </c>
      <c r="E105" s="25" t="e">
        <f>#N/A</f>
        <v>#N/A</v>
      </c>
      <c r="F105" s="26">
        <v>1</v>
      </c>
      <c r="G105" s="23">
        <f t="shared" ca="1" si="35"/>
        <v>3.6395149865750431E-2</v>
      </c>
      <c r="H105" s="27">
        <f t="shared" ca="1" si="36"/>
        <v>2.036023989207274</v>
      </c>
      <c r="I105" s="27">
        <f t="shared" ca="1" si="70"/>
        <v>-0.19800852941883273</v>
      </c>
      <c r="J105" s="43">
        <f t="shared" ca="1" si="71"/>
        <v>0</v>
      </c>
      <c r="K105" s="25" t="e">
        <f>#N/A</f>
        <v>#N/A</v>
      </c>
      <c r="L105" s="26">
        <v>0</v>
      </c>
      <c r="M105" s="23">
        <f t="shared" ca="1" si="37"/>
        <v>6.3485675647316775E-3</v>
      </c>
      <c r="N105" s="27">
        <f t="shared" ca="1" si="38"/>
        <v>1.2633603500980228</v>
      </c>
      <c r="O105" s="27">
        <f t="shared" ca="1" si="72"/>
        <v>0</v>
      </c>
      <c r="P105" s="43">
        <f t="shared" ca="1" si="73"/>
        <v>0</v>
      </c>
      <c r="Q105" s="25">
        <f t="shared" ca="1" si="25"/>
        <v>313.28958399999999</v>
      </c>
      <c r="R105" s="26">
        <f t="shared" ca="1" si="39"/>
        <v>0</v>
      </c>
      <c r="S105" s="23">
        <f t="shared" ca="1" si="40"/>
        <v>6.3485675647316775E-3</v>
      </c>
      <c r="T105" s="27">
        <f t="shared" ca="1" si="41"/>
        <v>1.8234324319258897</v>
      </c>
      <c r="U105" s="27">
        <f t="shared" ca="1" si="74"/>
        <v>-0.13602607546394108</v>
      </c>
      <c r="V105" s="43">
        <f t="shared" ca="1" si="75"/>
        <v>0</v>
      </c>
      <c r="W105" s="25">
        <f t="shared" ca="1" si="26"/>
        <v>309.55441333333334</v>
      </c>
      <c r="X105" s="26">
        <f t="shared" ca="1" si="42"/>
        <v>0</v>
      </c>
      <c r="Y105" s="23">
        <f t="shared" ca="1" si="43"/>
        <v>6.3485675647316775E-3</v>
      </c>
      <c r="Z105" s="27">
        <f t="shared" ca="1" si="44"/>
        <v>3.0270229615174422</v>
      </c>
      <c r="AA105" s="27">
        <f t="shared" ca="1" si="76"/>
        <v>0</v>
      </c>
      <c r="AB105" s="43">
        <f t="shared" ca="1" si="77"/>
        <v>0</v>
      </c>
      <c r="AC105" s="25">
        <f t="shared" ca="1" si="27"/>
        <v>305.73317800000001</v>
      </c>
      <c r="AD105" s="26">
        <f t="shared" ca="1" si="45"/>
        <v>1</v>
      </c>
      <c r="AE105" s="23">
        <f t="shared" ca="1" si="46"/>
        <v>3.6395149865750431E-2</v>
      </c>
      <c r="AF105" s="27">
        <f t="shared" ca="1" si="47"/>
        <v>2.2966998827198433</v>
      </c>
      <c r="AG105" s="27">
        <f t="shared" ca="1" si="78"/>
        <v>-9.6403874659399591E-2</v>
      </c>
      <c r="AH105" s="43">
        <f t="shared" ca="1" si="79"/>
        <v>0</v>
      </c>
      <c r="AI105" s="25">
        <f t="shared" ca="1" si="28"/>
        <v>313.28958399999999</v>
      </c>
      <c r="AJ105" s="26">
        <f t="shared" ca="1" si="48"/>
        <v>0</v>
      </c>
      <c r="AK105" s="23">
        <f t="shared" ca="1" si="49"/>
        <v>6.3485675647316775E-3</v>
      </c>
      <c r="AL105" s="27">
        <f t="shared" ca="1" si="50"/>
        <v>1.8234324319258897</v>
      </c>
      <c r="AM105" s="27">
        <f t="shared" ca="1" si="80"/>
        <v>-0.13602607546394108</v>
      </c>
      <c r="AN105" s="43">
        <f t="shared" ca="1" si="81"/>
        <v>0</v>
      </c>
      <c r="AO105" s="25">
        <f t="shared" ca="1" si="29"/>
        <v>334.76810349999994</v>
      </c>
      <c r="AP105" s="26">
        <f t="shared" ca="1" si="51"/>
        <v>0</v>
      </c>
      <c r="AQ105" s="23">
        <f t="shared" ca="1" si="52"/>
        <v>6.3485675647316775E-3</v>
      </c>
      <c r="AR105" s="27">
        <f t="shared" ca="1" si="53"/>
        <v>1.6173717344158167</v>
      </c>
      <c r="AS105" s="27">
        <f t="shared" ca="1" si="82"/>
        <v>-0.31053942036849691</v>
      </c>
      <c r="AT105" s="43">
        <f t="shared" ca="1" si="83"/>
        <v>0</v>
      </c>
      <c r="AU105" s="25">
        <f t="shared" ca="1" si="30"/>
        <v>313.28958399999999</v>
      </c>
      <c r="AV105" s="34">
        <f t="shared" ca="1" si="54"/>
        <v>0.25</v>
      </c>
      <c r="AW105" s="23">
        <f t="shared" ca="1" si="55"/>
        <v>1.3860213139986366E-2</v>
      </c>
      <c r="AX105" s="27">
        <f t="shared" ca="1" si="56"/>
        <v>2.1587170048909656</v>
      </c>
      <c r="AY105" s="27">
        <f t="shared" ca="1" si="84"/>
        <v>-0.10223789568492592</v>
      </c>
      <c r="AZ105" s="43">
        <f t="shared" ca="1" si="85"/>
        <v>0</v>
      </c>
      <c r="BA105" s="25">
        <f t="shared" ca="1" si="31"/>
        <v>309.55441333333334</v>
      </c>
      <c r="BB105" s="26">
        <f t="shared" ca="1" si="57"/>
        <v>0</v>
      </c>
      <c r="BC105" s="23">
        <f t="shared" ca="1" si="58"/>
        <v>-3.6395149865750431E-2</v>
      </c>
      <c r="BD105" s="27">
        <f t="shared" ca="1" si="59"/>
        <v>3.3309116111854928</v>
      </c>
      <c r="BE105" s="27">
        <f t="shared" ca="1" si="86"/>
        <v>-4.13328084536706E-2</v>
      </c>
      <c r="BF105" s="43">
        <f t="shared" ca="1" si="87"/>
        <v>0</v>
      </c>
      <c r="BG105" s="25">
        <f t="shared" ca="1" si="32"/>
        <v>313.28958399999999</v>
      </c>
      <c r="BH105" s="26">
        <f t="shared" ca="1" si="60"/>
        <v>0</v>
      </c>
      <c r="BI105" s="23">
        <f t="shared" ca="1" si="61"/>
        <v>-3.6395149865750431E-2</v>
      </c>
      <c r="BJ105" s="27">
        <f t="shared" ca="1" si="62"/>
        <v>1.2768001659991137</v>
      </c>
      <c r="BK105" s="27">
        <f t="shared" ca="1" si="88"/>
        <v>-0.31198126186410924</v>
      </c>
      <c r="BL105" s="43">
        <f t="shared" ca="1" si="89"/>
        <v>0</v>
      </c>
      <c r="BM105" s="25">
        <f t="shared" ca="1" si="33"/>
        <v>313.28958399999999</v>
      </c>
      <c r="BN105" s="26">
        <f t="shared" ca="1" si="63"/>
        <v>0</v>
      </c>
      <c r="BO105" s="23">
        <f t="shared" ca="1" si="64"/>
        <v>6.3485675647316775E-3</v>
      </c>
      <c r="BP105" s="27">
        <f t="shared" ca="1" si="65"/>
        <v>1.1728396136173769</v>
      </c>
      <c r="BQ105" s="27">
        <f t="shared" ca="1" si="90"/>
        <v>-0.29434792317498104</v>
      </c>
      <c r="BR105" s="43">
        <f t="shared" ca="1" si="91"/>
        <v>0</v>
      </c>
      <c r="BS105" s="25">
        <f t="shared" ca="1" si="34"/>
        <v>313.28958399999999</v>
      </c>
      <c r="BT105" s="26">
        <f t="shared" ca="1" si="66"/>
        <v>0</v>
      </c>
      <c r="BU105" s="23">
        <f t="shared" ca="1" si="67"/>
        <v>6.3485675647316775E-3</v>
      </c>
      <c r="BV105" s="27">
        <f t="shared" ca="1" si="68"/>
        <v>1.4798889674806142</v>
      </c>
      <c r="BW105" s="27">
        <f t="shared" ca="1" si="92"/>
        <v>-0.13602607546394085</v>
      </c>
      <c r="BX105" s="43">
        <f t="shared" ca="1" si="93"/>
        <v>0</v>
      </c>
      <c r="BY105" s="47"/>
      <c r="BZ105" s="47"/>
    </row>
    <row r="106" spans="1:78" x14ac:dyDescent="0.2">
      <c r="A106" s="30">
        <v>28245</v>
      </c>
      <c r="B106" s="34">
        <v>334.0111</v>
      </c>
      <c r="C106" s="23">
        <v>6.3252457359228575E-3</v>
      </c>
      <c r="D106" s="24">
        <f t="shared" ca="1" si="69"/>
        <v>5.4604234865692769E-2</v>
      </c>
      <c r="E106" s="25" t="e">
        <f>#N/A</f>
        <v>#N/A</v>
      </c>
      <c r="F106" s="26">
        <v>1</v>
      </c>
      <c r="G106" s="23">
        <f t="shared" ca="1" si="35"/>
        <v>5.4604234865692769E-2</v>
      </c>
      <c r="H106" s="27">
        <f t="shared" ca="1" si="36"/>
        <v>2.1471995213061326</v>
      </c>
      <c r="I106" s="27">
        <f t="shared" ca="1" si="70"/>
        <v>-0.15421639879893645</v>
      </c>
      <c r="J106" s="43">
        <f t="shared" ca="1" si="71"/>
        <v>0</v>
      </c>
      <c r="K106" s="25" t="e">
        <f>#N/A</f>
        <v>#N/A</v>
      </c>
      <c r="L106" s="26">
        <v>0</v>
      </c>
      <c r="M106" s="23">
        <f t="shared" ca="1" si="37"/>
        <v>6.3252457359228575E-3</v>
      </c>
      <c r="N106" s="27">
        <f t="shared" ca="1" si="38"/>
        <v>1.2713514147654144</v>
      </c>
      <c r="O106" s="27">
        <f t="shared" ca="1" si="72"/>
        <v>0</v>
      </c>
      <c r="P106" s="43">
        <f t="shared" ca="1" si="73"/>
        <v>0</v>
      </c>
      <c r="Q106" s="25">
        <f t="shared" ca="1" si="25"/>
        <v>310.21552499999996</v>
      </c>
      <c r="R106" s="26">
        <f t="shared" ca="1" si="39"/>
        <v>1</v>
      </c>
      <c r="S106" s="23">
        <f t="shared" ca="1" si="40"/>
        <v>5.4604234865692769E-2</v>
      </c>
      <c r="T106" s="27">
        <f t="shared" ca="1" si="41"/>
        <v>1.9229995647004923</v>
      </c>
      <c r="U106" s="27">
        <f t="shared" ca="1" si="74"/>
        <v>-8.8849440370739829E-2</v>
      </c>
      <c r="V106" s="43">
        <f t="shared" ca="1" si="75"/>
        <v>0</v>
      </c>
      <c r="W106" s="25">
        <f t="shared" ca="1" si="26"/>
        <v>318.77431666666666</v>
      </c>
      <c r="X106" s="26">
        <f t="shared" ca="1" si="42"/>
        <v>1</v>
      </c>
      <c r="Y106" s="23">
        <f t="shared" ca="1" si="43"/>
        <v>5.4604234865692769E-2</v>
      </c>
      <c r="Z106" s="27">
        <f t="shared" ca="1" si="44"/>
        <v>3.1923112342519855</v>
      </c>
      <c r="AA106" s="27">
        <f t="shared" ca="1" si="76"/>
        <v>0</v>
      </c>
      <c r="AB106" s="43">
        <f t="shared" ca="1" si="77"/>
        <v>0</v>
      </c>
      <c r="AC106" s="25">
        <f t="shared" ca="1" si="27"/>
        <v>313.96863199999996</v>
      </c>
      <c r="AD106" s="26">
        <f t="shared" ca="1" si="45"/>
        <v>1</v>
      </c>
      <c r="AE106" s="23">
        <f t="shared" ca="1" si="46"/>
        <v>5.4604234865692769E-2</v>
      </c>
      <c r="AF106" s="27">
        <f t="shared" ca="1" si="47"/>
        <v>2.4221094225318867</v>
      </c>
      <c r="AG106" s="27">
        <f t="shared" ca="1" si="78"/>
        <v>-4.7063699607571507E-2</v>
      </c>
      <c r="AH106" s="43">
        <f t="shared" ca="1" si="79"/>
        <v>0</v>
      </c>
      <c r="AI106" s="25">
        <f t="shared" ca="1" si="28"/>
        <v>310.21552499999996</v>
      </c>
      <c r="AJ106" s="26">
        <f t="shared" ca="1" si="48"/>
        <v>1</v>
      </c>
      <c r="AK106" s="23">
        <f t="shared" ca="1" si="49"/>
        <v>5.4604234865692769E-2</v>
      </c>
      <c r="AL106" s="27">
        <f t="shared" ca="1" si="50"/>
        <v>1.9229995647004923</v>
      </c>
      <c r="AM106" s="27">
        <f t="shared" ca="1" si="80"/>
        <v>-8.8849440370739829E-2</v>
      </c>
      <c r="AN106" s="43">
        <f t="shared" ca="1" si="81"/>
        <v>0</v>
      </c>
      <c r="AO106" s="25">
        <f t="shared" ca="1" si="29"/>
        <v>335.42614899999995</v>
      </c>
      <c r="AP106" s="26">
        <f t="shared" ca="1" si="51"/>
        <v>0</v>
      </c>
      <c r="AQ106" s="23">
        <f t="shared" ca="1" si="52"/>
        <v>6.3252457359228575E-3</v>
      </c>
      <c r="AR106" s="27">
        <f t="shared" ca="1" si="53"/>
        <v>1.6276020080823326</v>
      </c>
      <c r="AS106" s="27">
        <f t="shared" ca="1" si="82"/>
        <v>-0.30617841277709579</v>
      </c>
      <c r="AT106" s="43">
        <f t="shared" ca="1" si="83"/>
        <v>0</v>
      </c>
      <c r="AU106" s="25">
        <f t="shared" ca="1" si="30"/>
        <v>310.21552499999996</v>
      </c>
      <c r="AV106" s="34">
        <f t="shared" ca="1" si="54"/>
        <v>0.75</v>
      </c>
      <c r="AW106" s="23">
        <f t="shared" ca="1" si="55"/>
        <v>4.2534487583250291E-2</v>
      </c>
      <c r="AX106" s="27">
        <f t="shared" ca="1" si="56"/>
        <v>2.2505369265312516</v>
      </c>
      <c r="AY106" s="27">
        <f t="shared" ca="1" si="84"/>
        <v>-6.4052044606223824E-2</v>
      </c>
      <c r="AZ106" s="43">
        <f t="shared" ca="1" si="85"/>
        <v>0</v>
      </c>
      <c r="BA106" s="25">
        <f t="shared" ca="1" si="31"/>
        <v>318.77431666666666</v>
      </c>
      <c r="BB106" s="26">
        <f t="shared" ca="1" si="57"/>
        <v>1</v>
      </c>
      <c r="BC106" s="23">
        <f t="shared" ca="1" si="58"/>
        <v>5.4604234865692769E-2</v>
      </c>
      <c r="BD106" s="27">
        <f t="shared" ca="1" si="59"/>
        <v>3.5127934911195284</v>
      </c>
      <c r="BE106" s="27">
        <f t="shared" ca="1" si="86"/>
        <v>0</v>
      </c>
      <c r="BF106" s="43">
        <f t="shared" ca="1" si="87"/>
        <v>0</v>
      </c>
      <c r="BG106" s="25">
        <f t="shared" ca="1" si="32"/>
        <v>310.21552499999996</v>
      </c>
      <c r="BH106" s="26">
        <f t="shared" ca="1" si="60"/>
        <v>1</v>
      </c>
      <c r="BI106" s="23">
        <f t="shared" ca="1" si="61"/>
        <v>5.4604234865692769E-2</v>
      </c>
      <c r="BJ106" s="27">
        <f t="shared" ca="1" si="62"/>
        <v>1.3465188621398849</v>
      </c>
      <c r="BK106" s="27">
        <f t="shared" ca="1" si="88"/>
        <v>-0.27441252509493941</v>
      </c>
      <c r="BL106" s="43">
        <f t="shared" ca="1" si="89"/>
        <v>0</v>
      </c>
      <c r="BM106" s="25">
        <f t="shared" ca="1" si="33"/>
        <v>310.21552499999996</v>
      </c>
      <c r="BN106" s="26">
        <f t="shared" ca="1" si="63"/>
        <v>1</v>
      </c>
      <c r="BO106" s="23">
        <f t="shared" ca="1" si="64"/>
        <v>6.3252457359228575E-3</v>
      </c>
      <c r="BP106" s="27">
        <f t="shared" ca="1" si="65"/>
        <v>1.1802581123823317</v>
      </c>
      <c r="BQ106" s="27">
        <f t="shared" ca="1" si="90"/>
        <v>-0.28988450038499847</v>
      </c>
      <c r="BR106" s="43">
        <f t="shared" ca="1" si="91"/>
        <v>0</v>
      </c>
      <c r="BS106" s="25">
        <f t="shared" ca="1" si="34"/>
        <v>310.21552499999996</v>
      </c>
      <c r="BT106" s="26">
        <f t="shared" ca="1" si="66"/>
        <v>0</v>
      </c>
      <c r="BU106" s="23">
        <f t="shared" ca="1" si="67"/>
        <v>6.3252457359228575E-3</v>
      </c>
      <c r="BV106" s="27">
        <f t="shared" ca="1" si="68"/>
        <v>1.4892496288618102</v>
      </c>
      <c r="BW106" s="27">
        <f t="shared" ca="1" si="92"/>
        <v>-0.13056122808182058</v>
      </c>
      <c r="BX106" s="43">
        <f t="shared" ca="1" si="93"/>
        <v>0</v>
      </c>
      <c r="BY106" s="47"/>
      <c r="BZ106" s="47"/>
    </row>
    <row r="107" spans="1:78" x14ac:dyDescent="0.2">
      <c r="A107" s="30">
        <v>28276</v>
      </c>
      <c r="B107" s="34">
        <v>321.83897000000002</v>
      </c>
      <c r="C107" s="23">
        <v>6.2941407129044613E-3</v>
      </c>
      <c r="D107" s="24">
        <f t="shared" ca="1" si="69"/>
        <v>-3.6442291887904266E-2</v>
      </c>
      <c r="E107" s="25" t="e">
        <f>#N/A</f>
        <v>#N/A</v>
      </c>
      <c r="F107" s="26">
        <v>1</v>
      </c>
      <c r="G107" s="23">
        <f t="shared" ca="1" si="35"/>
        <v>-3.6442291887904266E-2</v>
      </c>
      <c r="H107" s="27">
        <f t="shared" ca="1" si="36"/>
        <v>2.0689506496091261</v>
      </c>
      <c r="I107" s="27">
        <f t="shared" ca="1" si="70"/>
        <v>-0.18503869166790843</v>
      </c>
      <c r="J107" s="43">
        <f t="shared" ca="1" si="71"/>
        <v>0</v>
      </c>
      <c r="K107" s="25" t="e">
        <f>#N/A</f>
        <v>#N/A</v>
      </c>
      <c r="L107" s="26">
        <v>0</v>
      </c>
      <c r="M107" s="23">
        <f t="shared" ca="1" si="37"/>
        <v>6.2941407129044613E-3</v>
      </c>
      <c r="N107" s="27">
        <f t="shared" ca="1" si="38"/>
        <v>1.2793534794654979</v>
      </c>
      <c r="O107" s="27">
        <f t="shared" ca="1" si="72"/>
        <v>0</v>
      </c>
      <c r="P107" s="43">
        <f t="shared" ca="1" si="73"/>
        <v>0</v>
      </c>
      <c r="Q107" s="25">
        <f t="shared" ca="1" si="25"/>
        <v>309.02287999999999</v>
      </c>
      <c r="R107" s="26">
        <f t="shared" ca="1" si="39"/>
        <v>1</v>
      </c>
      <c r="S107" s="23">
        <f t="shared" ca="1" si="40"/>
        <v>-3.6442291887904266E-2</v>
      </c>
      <c r="T107" s="27">
        <f t="shared" ca="1" si="41"/>
        <v>1.852921053263364</v>
      </c>
      <c r="U107" s="27">
        <f t="shared" ca="1" si="74"/>
        <v>-0.12205385501857668</v>
      </c>
      <c r="V107" s="43">
        <f t="shared" ca="1" si="75"/>
        <v>0</v>
      </c>
      <c r="W107" s="25">
        <f t="shared" ca="1" si="26"/>
        <v>324.18902666666668</v>
      </c>
      <c r="X107" s="26">
        <f t="shared" ca="1" si="42"/>
        <v>1</v>
      </c>
      <c r="Y107" s="23">
        <f t="shared" ca="1" si="43"/>
        <v>-3.6442291887904266E-2</v>
      </c>
      <c r="Z107" s="27">
        <f t="shared" ca="1" si="44"/>
        <v>3.0759760964563387</v>
      </c>
      <c r="AA107" s="27">
        <f t="shared" ca="1" si="76"/>
        <v>-3.6442291887904266E-2</v>
      </c>
      <c r="AB107" s="43">
        <f t="shared" ca="1" si="77"/>
        <v>0</v>
      </c>
      <c r="AC107" s="25">
        <f t="shared" ca="1" si="27"/>
        <v>316.90266200000002</v>
      </c>
      <c r="AD107" s="26">
        <f t="shared" ca="1" si="45"/>
        <v>1</v>
      </c>
      <c r="AE107" s="23">
        <f t="shared" ca="1" si="46"/>
        <v>-3.6442291887904266E-2</v>
      </c>
      <c r="AF107" s="27">
        <f t="shared" ca="1" si="47"/>
        <v>2.3338422039715363</v>
      </c>
      <c r="AG107" s="27">
        <f t="shared" ca="1" si="78"/>
        <v>-8.1790882417052013E-2</v>
      </c>
      <c r="AH107" s="43">
        <f t="shared" ca="1" si="79"/>
        <v>0</v>
      </c>
      <c r="AI107" s="25">
        <f t="shared" ca="1" si="28"/>
        <v>309.02287999999999</v>
      </c>
      <c r="AJ107" s="26">
        <f t="shared" ca="1" si="48"/>
        <v>1</v>
      </c>
      <c r="AK107" s="23">
        <f t="shared" ca="1" si="49"/>
        <v>-3.6442291887904266E-2</v>
      </c>
      <c r="AL107" s="27">
        <f t="shared" ca="1" si="50"/>
        <v>1.852921053263364</v>
      </c>
      <c r="AM107" s="27">
        <f t="shared" ca="1" si="80"/>
        <v>-0.12205385501857668</v>
      </c>
      <c r="AN107" s="43">
        <f t="shared" ca="1" si="81"/>
        <v>0</v>
      </c>
      <c r="AO107" s="25">
        <f t="shared" ca="1" si="29"/>
        <v>331.77243799999991</v>
      </c>
      <c r="AP107" s="26">
        <f t="shared" ca="1" si="51"/>
        <v>0</v>
      </c>
      <c r="AQ107" s="23">
        <f t="shared" ca="1" si="52"/>
        <v>6.2941407129044613E-3</v>
      </c>
      <c r="AR107" s="27">
        <f t="shared" ca="1" si="53"/>
        <v>1.6378463641458085</v>
      </c>
      <c r="AS107" s="27">
        <f t="shared" ca="1" si="82"/>
        <v>-0.30181140207746415</v>
      </c>
      <c r="AT107" s="43">
        <f t="shared" ca="1" si="83"/>
        <v>0</v>
      </c>
      <c r="AU107" s="25">
        <f t="shared" ca="1" si="30"/>
        <v>309.02287999999999</v>
      </c>
      <c r="AV107" s="34">
        <f t="shared" ca="1" si="54"/>
        <v>0.75</v>
      </c>
      <c r="AW107" s="23">
        <f t="shared" ca="1" si="55"/>
        <v>-2.5758183737702084E-2</v>
      </c>
      <c r="AX107" s="27">
        <f t="shared" ca="1" si="56"/>
        <v>2.1925671828691762</v>
      </c>
      <c r="AY107" s="27">
        <f t="shared" ca="1" si="84"/>
        <v>-8.8160364010183345E-2</v>
      </c>
      <c r="AZ107" s="43">
        <f t="shared" ca="1" si="85"/>
        <v>0</v>
      </c>
      <c r="BA107" s="25">
        <f t="shared" ca="1" si="31"/>
        <v>324.18902666666668</v>
      </c>
      <c r="BB107" s="26">
        <f t="shared" ca="1" si="57"/>
        <v>1</v>
      </c>
      <c r="BC107" s="23">
        <f t="shared" ca="1" si="58"/>
        <v>-3.6442291887904266E-2</v>
      </c>
      <c r="BD107" s="27">
        <f t="shared" ca="1" si="59"/>
        <v>3.3847792453742205</v>
      </c>
      <c r="BE107" s="27">
        <f t="shared" ca="1" si="86"/>
        <v>-3.6442291887904266E-2</v>
      </c>
      <c r="BF107" s="43">
        <f t="shared" ca="1" si="87"/>
        <v>0</v>
      </c>
      <c r="BG107" s="25">
        <f t="shared" ca="1" si="32"/>
        <v>309.02287999999999</v>
      </c>
      <c r="BH107" s="26">
        <f t="shared" ca="1" si="60"/>
        <v>1</v>
      </c>
      <c r="BI107" s="23">
        <f t="shared" ca="1" si="61"/>
        <v>-3.6442291887904266E-2</v>
      </c>
      <c r="BJ107" s="27">
        <f t="shared" ca="1" si="62"/>
        <v>1.2974486287332145</v>
      </c>
      <c r="BK107" s="27">
        <f t="shared" ca="1" si="88"/>
        <v>-0.30085459564563699</v>
      </c>
      <c r="BL107" s="43">
        <f t="shared" ca="1" si="89"/>
        <v>0</v>
      </c>
      <c r="BM107" s="25">
        <f t="shared" ca="1" si="33"/>
        <v>309.02287999999999</v>
      </c>
      <c r="BN107" s="26">
        <f t="shared" ca="1" si="63"/>
        <v>2</v>
      </c>
      <c r="BO107" s="23">
        <f t="shared" ca="1" si="64"/>
        <v>-3.6442291887904266E-2</v>
      </c>
      <c r="BP107" s="27">
        <f t="shared" ca="1" si="65"/>
        <v>1.1372468017478279</v>
      </c>
      <c r="BQ107" s="27">
        <f t="shared" ca="1" si="90"/>
        <v>-0.31576273669609334</v>
      </c>
      <c r="BR107" s="43">
        <f t="shared" ca="1" si="91"/>
        <v>0</v>
      </c>
      <c r="BS107" s="25">
        <f t="shared" ca="1" si="34"/>
        <v>309.02287999999999</v>
      </c>
      <c r="BT107" s="26">
        <f t="shared" ca="1" si="66"/>
        <v>0</v>
      </c>
      <c r="BU107" s="23">
        <f t="shared" ca="1" si="67"/>
        <v>6.2941407129044613E-3</v>
      </c>
      <c r="BV107" s="27">
        <f t="shared" ca="1" si="68"/>
        <v>1.4986231755825072</v>
      </c>
      <c r="BW107" s="27">
        <f t="shared" ca="1" si="92"/>
        <v>-0.12508885811011272</v>
      </c>
      <c r="BX107" s="43">
        <f t="shared" ca="1" si="93"/>
        <v>0</v>
      </c>
      <c r="BY107" s="47"/>
      <c r="BZ107" s="47"/>
    </row>
    <row r="108" spans="1:78" x14ac:dyDescent="0.2">
      <c r="A108" s="30">
        <v>28306</v>
      </c>
      <c r="B108" s="34">
        <v>313.75844000000001</v>
      </c>
      <c r="C108" s="23">
        <v>6.3174704716109087E-3</v>
      </c>
      <c r="D108" s="24">
        <f t="shared" ca="1" si="69"/>
        <v>-2.5107369688636583E-2</v>
      </c>
      <c r="E108" s="25" t="e">
        <f>#N/A</f>
        <v>#N/A</v>
      </c>
      <c r="F108" s="26">
        <v>1</v>
      </c>
      <c r="G108" s="23">
        <f t="shared" ca="1" si="35"/>
        <v>-2.5107369688636583E-2</v>
      </c>
      <c r="H108" s="27">
        <f t="shared" ca="1" si="36"/>
        <v>2.0170047407818448</v>
      </c>
      <c r="I108" s="27">
        <f t="shared" ca="1" si="70"/>
        <v>-0.20550022651813726</v>
      </c>
      <c r="J108" s="43">
        <f t="shared" ca="1" si="71"/>
        <v>0</v>
      </c>
      <c r="K108" s="25" t="e">
        <f>#N/A</f>
        <v>#N/A</v>
      </c>
      <c r="L108" s="26">
        <v>0</v>
      </c>
      <c r="M108" s="23">
        <f t="shared" ca="1" si="37"/>
        <v>6.3174704716109087E-3</v>
      </c>
      <c r="N108" s="27">
        <f t="shared" ca="1" si="38"/>
        <v>1.2874357572947739</v>
      </c>
      <c r="O108" s="27">
        <f t="shared" ca="1" si="72"/>
        <v>0</v>
      </c>
      <c r="P108" s="43">
        <f t="shared" ca="1" si="73"/>
        <v>0</v>
      </c>
      <c r="Q108" s="25">
        <f t="shared" ca="1" si="25"/>
        <v>307.930993</v>
      </c>
      <c r="R108" s="26">
        <f t="shared" ca="1" si="39"/>
        <v>1</v>
      </c>
      <c r="S108" s="23">
        <f t="shared" ca="1" si="40"/>
        <v>-2.5107369688636583E-2</v>
      </c>
      <c r="T108" s="27">
        <f t="shared" ca="1" si="41"/>
        <v>1.8063990793752229</v>
      </c>
      <c r="U108" s="27">
        <f t="shared" ca="1" si="74"/>
        <v>-0.14409677344733862</v>
      </c>
      <c r="V108" s="43">
        <f t="shared" ca="1" si="75"/>
        <v>0</v>
      </c>
      <c r="W108" s="25">
        <f t="shared" ca="1" si="26"/>
        <v>323.20283666666666</v>
      </c>
      <c r="X108" s="26">
        <f t="shared" ca="1" si="42"/>
        <v>0</v>
      </c>
      <c r="Y108" s="23">
        <f t="shared" ca="1" si="43"/>
        <v>6.3174704716109087E-3</v>
      </c>
      <c r="Z108" s="27">
        <f t="shared" ca="1" si="44"/>
        <v>3.0954084846170828</v>
      </c>
      <c r="AA108" s="27">
        <f t="shared" ca="1" si="76"/>
        <v>-3.0355044519212893E-2</v>
      </c>
      <c r="AB108" s="43">
        <f t="shared" ca="1" si="77"/>
        <v>0</v>
      </c>
      <c r="AC108" s="25">
        <f t="shared" ca="1" si="27"/>
        <v>318.384072</v>
      </c>
      <c r="AD108" s="26">
        <f t="shared" ca="1" si="45"/>
        <v>1</v>
      </c>
      <c r="AE108" s="23">
        <f t="shared" ca="1" si="46"/>
        <v>-2.5107369688636583E-2</v>
      </c>
      <c r="AF108" s="27">
        <f t="shared" ca="1" si="47"/>
        <v>2.2752455649614807</v>
      </c>
      <c r="AG108" s="27">
        <f t="shared" ca="1" si="78"/>
        <v>-0.1048446981836838</v>
      </c>
      <c r="AH108" s="43">
        <f t="shared" ca="1" si="79"/>
        <v>0</v>
      </c>
      <c r="AI108" s="25">
        <f t="shared" ca="1" si="28"/>
        <v>307.930993</v>
      </c>
      <c r="AJ108" s="26">
        <f t="shared" ca="1" si="48"/>
        <v>1</v>
      </c>
      <c r="AK108" s="23">
        <f t="shared" ca="1" si="49"/>
        <v>-2.5107369688636583E-2</v>
      </c>
      <c r="AL108" s="27">
        <f t="shared" ca="1" si="50"/>
        <v>1.8063990793752229</v>
      </c>
      <c r="AM108" s="27">
        <f t="shared" ca="1" si="80"/>
        <v>-0.14409677344733862</v>
      </c>
      <c r="AN108" s="43">
        <f t="shared" ca="1" si="81"/>
        <v>0</v>
      </c>
      <c r="AO108" s="25">
        <f t="shared" ca="1" si="29"/>
        <v>329.28768949999994</v>
      </c>
      <c r="AP108" s="26">
        <f t="shared" ca="1" si="51"/>
        <v>0</v>
      </c>
      <c r="AQ108" s="23">
        <f t="shared" ca="1" si="52"/>
        <v>6.3174704716109087E-3</v>
      </c>
      <c r="AR108" s="27">
        <f t="shared" ca="1" si="53"/>
        <v>1.6481934101883349</v>
      </c>
      <c r="AS108" s="27">
        <f t="shared" ca="1" si="82"/>
        <v>-0.29740061622647318</v>
      </c>
      <c r="AT108" s="43">
        <f t="shared" ca="1" si="83"/>
        <v>0</v>
      </c>
      <c r="AU108" s="25">
        <f t="shared" ca="1" si="30"/>
        <v>307.930993</v>
      </c>
      <c r="AV108" s="34">
        <f t="shared" ca="1" si="54"/>
        <v>0.5</v>
      </c>
      <c r="AW108" s="23">
        <f t="shared" ca="1" si="55"/>
        <v>-9.394949608512837E-3</v>
      </c>
      <c r="AX108" s="27">
        <f t="shared" ca="1" si="56"/>
        <v>2.1719681246728415</v>
      </c>
      <c r="AY108" s="27">
        <f t="shared" ca="1" si="84"/>
        <v>-9.6727051441352296E-2</v>
      </c>
      <c r="AZ108" s="43">
        <f t="shared" ca="1" si="85"/>
        <v>0</v>
      </c>
      <c r="BA108" s="25">
        <f t="shared" ca="1" si="31"/>
        <v>323.20283666666666</v>
      </c>
      <c r="BB108" s="26">
        <f t="shared" ca="1" si="57"/>
        <v>0</v>
      </c>
      <c r="BC108" s="23">
        <f t="shared" ca="1" si="58"/>
        <v>2.5107369688636583E-2</v>
      </c>
      <c r="BD108" s="27">
        <f t="shared" ca="1" si="59"/>
        <v>3.4697621492022552</v>
      </c>
      <c r="BE108" s="27">
        <f t="shared" ca="1" si="86"/>
        <v>-1.2249892293998532E-2</v>
      </c>
      <c r="BF108" s="43">
        <f t="shared" ca="1" si="87"/>
        <v>0</v>
      </c>
      <c r="BG108" s="25">
        <f t="shared" ca="1" si="32"/>
        <v>307.930993</v>
      </c>
      <c r="BH108" s="26">
        <f t="shared" ca="1" si="60"/>
        <v>1</v>
      </c>
      <c r="BI108" s="23">
        <f t="shared" ca="1" si="61"/>
        <v>-2.5107369688636583E-2</v>
      </c>
      <c r="BJ108" s="27">
        <f t="shared" ca="1" si="62"/>
        <v>1.264873106359595</v>
      </c>
      <c r="BK108" s="27">
        <f t="shared" ca="1" si="88"/>
        <v>-0.31840829777887336</v>
      </c>
      <c r="BL108" s="43">
        <f t="shared" ca="1" si="89"/>
        <v>0</v>
      </c>
      <c r="BM108" s="25">
        <f t="shared" ca="1" si="33"/>
        <v>307.930993</v>
      </c>
      <c r="BN108" s="26">
        <f t="shared" ca="1" si="63"/>
        <v>3</v>
      </c>
      <c r="BO108" s="23">
        <f t="shared" ca="1" si="64"/>
        <v>-2.5107369688636583E-2</v>
      </c>
      <c r="BP108" s="27">
        <f t="shared" ca="1" si="65"/>
        <v>1.1086935258691255</v>
      </c>
      <c r="BQ108" s="27">
        <f t="shared" ca="1" si="90"/>
        <v>-0.33294213462060551</v>
      </c>
      <c r="BR108" s="43">
        <f t="shared" ca="1" si="91"/>
        <v>0</v>
      </c>
      <c r="BS108" s="25">
        <f t="shared" ca="1" si="34"/>
        <v>307.930993</v>
      </c>
      <c r="BT108" s="26">
        <f t="shared" ca="1" si="66"/>
        <v>0</v>
      </c>
      <c r="BU108" s="23">
        <f t="shared" ca="1" si="67"/>
        <v>6.3174704716109087E-3</v>
      </c>
      <c r="BV108" s="27">
        <f t="shared" ca="1" si="68"/>
        <v>1.5080906832423215</v>
      </c>
      <c r="BW108" s="27">
        <f t="shared" ca="1" si="92"/>
        <v>-0.1195616328059399</v>
      </c>
      <c r="BX108" s="43">
        <f t="shared" ca="1" si="93"/>
        <v>0</v>
      </c>
      <c r="BY108" s="47"/>
      <c r="BZ108" s="47"/>
    </row>
    <row r="109" spans="1:78" x14ac:dyDescent="0.2">
      <c r="A109" s="30">
        <v>28337</v>
      </c>
      <c r="B109" s="34">
        <v>287.67059</v>
      </c>
      <c r="C109" s="23">
        <v>6.3407942823658914E-3</v>
      </c>
      <c r="D109" s="24">
        <f t="shared" ca="1" si="69"/>
        <v>-8.3146289228108072E-2</v>
      </c>
      <c r="E109" s="25" t="e">
        <f>#N/A</f>
        <v>#N/A</v>
      </c>
      <c r="F109" s="26">
        <v>1</v>
      </c>
      <c r="G109" s="23">
        <f t="shared" ca="1" si="35"/>
        <v>-8.3146289228108072E-2</v>
      </c>
      <c r="H109" s="27">
        <f t="shared" ca="1" si="36"/>
        <v>1.8492982812303325</v>
      </c>
      <c r="I109" s="27">
        <f t="shared" ca="1" si="70"/>
        <v>-0.27155993447572657</v>
      </c>
      <c r="J109" s="43">
        <f t="shared" ca="1" si="71"/>
        <v>0</v>
      </c>
      <c r="K109" s="25" t="e">
        <f>#N/A</f>
        <v>#N/A</v>
      </c>
      <c r="L109" s="26">
        <v>0</v>
      </c>
      <c r="M109" s="23">
        <f t="shared" ca="1" si="37"/>
        <v>6.3407942823658914E-3</v>
      </c>
      <c r="N109" s="27">
        <f t="shared" ca="1" si="38"/>
        <v>1.2955991225835419</v>
      </c>
      <c r="O109" s="27">
        <f t="shared" ca="1" si="72"/>
        <v>0</v>
      </c>
      <c r="P109" s="43">
        <f t="shared" ca="1" si="73"/>
        <v>0</v>
      </c>
      <c r="Q109" s="25">
        <f t="shared" ca="1" si="25"/>
        <v>307.46604000000008</v>
      </c>
      <c r="R109" s="26">
        <f t="shared" ca="1" si="39"/>
        <v>1</v>
      </c>
      <c r="S109" s="23">
        <f t="shared" ca="1" si="40"/>
        <v>-8.3146289228108072E-2</v>
      </c>
      <c r="T109" s="27">
        <f t="shared" ca="1" si="41"/>
        <v>1.6562036990601026</v>
      </c>
      <c r="U109" s="27">
        <f t="shared" ca="1" si="74"/>
        <v>-0.21526195067355702</v>
      </c>
      <c r="V109" s="43">
        <f t="shared" ca="1" si="75"/>
        <v>0</v>
      </c>
      <c r="W109" s="25">
        <f t="shared" ca="1" si="26"/>
        <v>307.75600000000003</v>
      </c>
      <c r="X109" s="26">
        <f t="shared" ca="1" si="42"/>
        <v>0</v>
      </c>
      <c r="Y109" s="23">
        <f t="shared" ca="1" si="43"/>
        <v>6.3407942823658914E-3</v>
      </c>
      <c r="Z109" s="27">
        <f t="shared" ca="1" si="44"/>
        <v>3.1150358330379295</v>
      </c>
      <c r="AA109" s="27">
        <f t="shared" ca="1" si="76"/>
        <v>-2.4206725329575463E-2</v>
      </c>
      <c r="AB109" s="43">
        <f t="shared" ca="1" si="77"/>
        <v>0</v>
      </c>
      <c r="AC109" s="25">
        <f t="shared" ca="1" si="27"/>
        <v>314.79922199999999</v>
      </c>
      <c r="AD109" s="26">
        <f t="shared" ca="1" si="45"/>
        <v>0</v>
      </c>
      <c r="AE109" s="23">
        <f t="shared" ca="1" si="46"/>
        <v>6.3407942823658914E-3</v>
      </c>
      <c r="AF109" s="27">
        <f t="shared" ca="1" si="47"/>
        <v>2.2896724290307668</v>
      </c>
      <c r="AG109" s="27">
        <f t="shared" ca="1" si="78"/>
        <v>-9.9168702564097377E-2</v>
      </c>
      <c r="AH109" s="43">
        <f t="shared" ca="1" si="79"/>
        <v>0</v>
      </c>
      <c r="AI109" s="25">
        <f t="shared" ca="1" si="28"/>
        <v>307.46604000000008</v>
      </c>
      <c r="AJ109" s="26">
        <f t="shared" ca="1" si="48"/>
        <v>1</v>
      </c>
      <c r="AK109" s="23">
        <f t="shared" ca="1" si="49"/>
        <v>-8.3146289228108072E-2</v>
      </c>
      <c r="AL109" s="27">
        <f t="shared" ca="1" si="50"/>
        <v>1.6562036990601026</v>
      </c>
      <c r="AM109" s="27">
        <f t="shared" ca="1" si="80"/>
        <v>-0.21526195067355702</v>
      </c>
      <c r="AN109" s="43">
        <f t="shared" ca="1" si="81"/>
        <v>0</v>
      </c>
      <c r="AO109" s="25">
        <f t="shared" ca="1" si="29"/>
        <v>325.7117485</v>
      </c>
      <c r="AP109" s="26">
        <f t="shared" ca="1" si="51"/>
        <v>0</v>
      </c>
      <c r="AQ109" s="23">
        <f t="shared" ca="1" si="52"/>
        <v>6.3407942823658914E-3</v>
      </c>
      <c r="AR109" s="27">
        <f t="shared" ca="1" si="53"/>
        <v>1.6586442655398903</v>
      </c>
      <c r="AS109" s="27">
        <f t="shared" ca="1" si="82"/>
        <v>-0.29294557807104815</v>
      </c>
      <c r="AT109" s="43">
        <f t="shared" ca="1" si="83"/>
        <v>0</v>
      </c>
      <c r="AU109" s="25">
        <f t="shared" ca="1" si="30"/>
        <v>307.46604000000008</v>
      </c>
      <c r="AV109" s="34">
        <f t="shared" ca="1" si="54"/>
        <v>0.25</v>
      </c>
      <c r="AW109" s="23">
        <f t="shared" ca="1" si="55"/>
        <v>-1.60309765952526E-2</v>
      </c>
      <c r="AX109" s="27">
        <f t="shared" ca="1" si="56"/>
        <v>2.1371493545005764</v>
      </c>
      <c r="AY109" s="27">
        <f t="shared" ca="1" si="84"/>
        <v>-0.11120739893882081</v>
      </c>
      <c r="AZ109" s="43">
        <f t="shared" ca="1" si="85"/>
        <v>0</v>
      </c>
      <c r="BA109" s="25">
        <f t="shared" ca="1" si="31"/>
        <v>307.75600000000003</v>
      </c>
      <c r="BB109" s="26">
        <f t="shared" ca="1" si="57"/>
        <v>0</v>
      </c>
      <c r="BC109" s="23">
        <f t="shared" ca="1" si="58"/>
        <v>8.3146289228108072E-2</v>
      </c>
      <c r="BD109" s="27">
        <f t="shared" ca="1" si="59"/>
        <v>3.7582599964125678</v>
      </c>
      <c r="BE109" s="27">
        <f t="shared" ca="1" si="86"/>
        <v>0</v>
      </c>
      <c r="BF109" s="43">
        <f t="shared" ca="1" si="87"/>
        <v>0</v>
      </c>
      <c r="BG109" s="25">
        <f t="shared" ca="1" si="32"/>
        <v>307.46604000000008</v>
      </c>
      <c r="BH109" s="26">
        <f t="shared" ca="1" si="60"/>
        <v>1</v>
      </c>
      <c r="BI109" s="23">
        <f t="shared" ca="1" si="61"/>
        <v>-8.3146289228108072E-2</v>
      </c>
      <c r="BJ109" s="27">
        <f t="shared" ca="1" si="62"/>
        <v>1.1597036012213646</v>
      </c>
      <c r="BK109" s="27">
        <f t="shared" ca="1" si="88"/>
        <v>-0.37508011858722967</v>
      </c>
      <c r="BL109" s="43">
        <f t="shared" ca="1" si="89"/>
        <v>0</v>
      </c>
      <c r="BM109" s="25">
        <f t="shared" ca="1" si="33"/>
        <v>307.46604000000008</v>
      </c>
      <c r="BN109" s="26">
        <f t="shared" ca="1" si="63"/>
        <v>4</v>
      </c>
      <c r="BO109" s="23">
        <f t="shared" ca="1" si="64"/>
        <v>-8.3146289228108072E-2</v>
      </c>
      <c r="BP109" s="27">
        <f t="shared" ca="1" si="65"/>
        <v>1.0165097733018802</v>
      </c>
      <c r="BQ109" s="27">
        <f t="shared" ca="1" si="90"/>
        <v>-0.38840552082732505</v>
      </c>
      <c r="BR109" s="43">
        <f t="shared" ca="1" si="91"/>
        <v>0</v>
      </c>
      <c r="BS109" s="25">
        <f t="shared" ca="1" si="34"/>
        <v>307.46604000000008</v>
      </c>
      <c r="BT109" s="26">
        <f t="shared" ca="1" si="66"/>
        <v>0</v>
      </c>
      <c r="BU109" s="23">
        <f t="shared" ca="1" si="67"/>
        <v>6.3407942823658914E-3</v>
      </c>
      <c r="BV109" s="27">
        <f t="shared" ca="1" si="68"/>
        <v>1.5176531760239138</v>
      </c>
      <c r="BW109" s="27">
        <f t="shared" ca="1" si="92"/>
        <v>-0.11397895424126026</v>
      </c>
      <c r="BX109" s="43">
        <f t="shared" ca="1" si="93"/>
        <v>0</v>
      </c>
      <c r="BY109" s="47"/>
      <c r="BZ109" s="47"/>
    </row>
    <row r="110" spans="1:78" x14ac:dyDescent="0.2">
      <c r="A110" s="30">
        <v>28368</v>
      </c>
      <c r="B110" s="34">
        <v>290.12464999999997</v>
      </c>
      <c r="C110" s="23">
        <v>6.3407942823658914E-3</v>
      </c>
      <c r="D110" s="24">
        <f t="shared" ca="1" si="69"/>
        <v>8.5307990643046505E-3</v>
      </c>
      <c r="E110" s="25" t="e">
        <f>#N/A</f>
        <v>#N/A</v>
      </c>
      <c r="F110" s="26">
        <v>1</v>
      </c>
      <c r="G110" s="23">
        <f t="shared" ca="1" si="35"/>
        <v>8.5307990643046505E-3</v>
      </c>
      <c r="H110" s="27">
        <f t="shared" ca="1" si="36"/>
        <v>1.8650742732774723</v>
      </c>
      <c r="I110" s="27">
        <f t="shared" ca="1" si="70"/>
        <v>-0.26534575864635013</v>
      </c>
      <c r="J110" s="43">
        <f t="shared" ca="1" si="71"/>
        <v>0</v>
      </c>
      <c r="K110" s="25" t="e">
        <f>#N/A</f>
        <v>#N/A</v>
      </c>
      <c r="L110" s="26">
        <v>0</v>
      </c>
      <c r="M110" s="23">
        <f t="shared" ca="1" si="37"/>
        <v>6.3407942823658914E-3</v>
      </c>
      <c r="N110" s="27">
        <f t="shared" ca="1" si="38"/>
        <v>1.3038142500922578</v>
      </c>
      <c r="O110" s="27">
        <f t="shared" ca="1" si="72"/>
        <v>0</v>
      </c>
      <c r="P110" s="43">
        <f t="shared" ca="1" si="73"/>
        <v>0</v>
      </c>
      <c r="Q110" s="25">
        <f t="shared" ca="1" si="25"/>
        <v>307.60696399999995</v>
      </c>
      <c r="R110" s="26">
        <f t="shared" ca="1" si="39"/>
        <v>0</v>
      </c>
      <c r="S110" s="23">
        <f t="shared" ca="1" si="40"/>
        <v>6.3407942823658914E-3</v>
      </c>
      <c r="T110" s="27">
        <f t="shared" ca="1" si="41"/>
        <v>1.6667053460055361</v>
      </c>
      <c r="U110" s="27">
        <f t="shared" ca="1" si="74"/>
        <v>-0.21028608813723304</v>
      </c>
      <c r="V110" s="43">
        <f t="shared" ca="1" si="75"/>
        <v>0</v>
      </c>
      <c r="W110" s="25">
        <f t="shared" ca="1" si="26"/>
        <v>297.18455999999998</v>
      </c>
      <c r="X110" s="26">
        <f t="shared" ca="1" si="42"/>
        <v>0</v>
      </c>
      <c r="Y110" s="23">
        <f t="shared" ca="1" si="43"/>
        <v>6.3407942823658914E-3</v>
      </c>
      <c r="Z110" s="27">
        <f t="shared" ca="1" si="44"/>
        <v>3.1347876344374215</v>
      </c>
      <c r="AA110" s="27">
        <f t="shared" ca="1" si="76"/>
        <v>-1.8019420912774087E-2</v>
      </c>
      <c r="AB110" s="43">
        <f t="shared" ca="1" si="77"/>
        <v>0</v>
      </c>
      <c r="AC110" s="25">
        <f t="shared" ca="1" si="27"/>
        <v>309.48075</v>
      </c>
      <c r="AD110" s="26">
        <f t="shared" ca="1" si="45"/>
        <v>0</v>
      </c>
      <c r="AE110" s="23">
        <f t="shared" ca="1" si="46"/>
        <v>6.3407942823658914E-3</v>
      </c>
      <c r="AF110" s="27">
        <f t="shared" ca="1" si="47"/>
        <v>2.304190770877256</v>
      </c>
      <c r="AG110" s="27">
        <f t="shared" ca="1" si="78"/>
        <v>-9.3456716623939506E-2</v>
      </c>
      <c r="AH110" s="43">
        <f t="shared" ca="1" si="79"/>
        <v>0</v>
      </c>
      <c r="AI110" s="25">
        <f t="shared" ca="1" si="28"/>
        <v>307.60696399999995</v>
      </c>
      <c r="AJ110" s="26">
        <f t="shared" ca="1" si="48"/>
        <v>0</v>
      </c>
      <c r="AK110" s="23">
        <f t="shared" ca="1" si="49"/>
        <v>6.3407942823658914E-3</v>
      </c>
      <c r="AL110" s="27">
        <f t="shared" ca="1" si="50"/>
        <v>1.6667053460055361</v>
      </c>
      <c r="AM110" s="27">
        <f t="shared" ca="1" si="80"/>
        <v>-0.21028608813723304</v>
      </c>
      <c r="AN110" s="43">
        <f t="shared" ca="1" si="81"/>
        <v>0</v>
      </c>
      <c r="AO110" s="25">
        <f t="shared" ca="1" si="29"/>
        <v>322.75024899999994</v>
      </c>
      <c r="AP110" s="26">
        <f t="shared" ca="1" si="51"/>
        <v>0</v>
      </c>
      <c r="AQ110" s="23">
        <f t="shared" ca="1" si="52"/>
        <v>6.3407942823658914E-3</v>
      </c>
      <c r="AR110" s="27">
        <f t="shared" ca="1" si="53"/>
        <v>1.6691613876153046</v>
      </c>
      <c r="AS110" s="27">
        <f t="shared" ca="1" si="82"/>
        <v>-0.28846229143515956</v>
      </c>
      <c r="AT110" s="43">
        <f t="shared" ca="1" si="83"/>
        <v>0</v>
      </c>
      <c r="AU110" s="25">
        <f t="shared" ca="1" si="30"/>
        <v>307.60696399999995</v>
      </c>
      <c r="AV110" s="34">
        <f t="shared" ca="1" si="54"/>
        <v>0</v>
      </c>
      <c r="AW110" s="23">
        <f t="shared" ca="1" si="55"/>
        <v>6.3407942823658914E-3</v>
      </c>
      <c r="AX110" s="27">
        <f t="shared" ca="1" si="56"/>
        <v>2.1507005789081557</v>
      </c>
      <c r="AY110" s="27">
        <f t="shared" ca="1" si="84"/>
        <v>-0.10557174789580293</v>
      </c>
      <c r="AZ110" s="43">
        <f t="shared" ca="1" si="85"/>
        <v>0</v>
      </c>
      <c r="BA110" s="25">
        <f t="shared" ca="1" si="31"/>
        <v>297.18455999999998</v>
      </c>
      <c r="BB110" s="26">
        <f t="shared" ca="1" si="57"/>
        <v>0</v>
      </c>
      <c r="BC110" s="23">
        <f t="shared" ca="1" si="58"/>
        <v>-8.5307990643046505E-3</v>
      </c>
      <c r="BD110" s="27">
        <f t="shared" ca="1" si="59"/>
        <v>3.7261990355517578</v>
      </c>
      <c r="BE110" s="27">
        <f t="shared" ca="1" si="86"/>
        <v>-8.5307990643046505E-3</v>
      </c>
      <c r="BF110" s="43">
        <f t="shared" ca="1" si="87"/>
        <v>0</v>
      </c>
      <c r="BG110" s="25">
        <f t="shared" ca="1" si="32"/>
        <v>307.60696399999995</v>
      </c>
      <c r="BH110" s="26">
        <f t="shared" ca="1" si="60"/>
        <v>0</v>
      </c>
      <c r="BI110" s="23">
        <f t="shared" ca="1" si="61"/>
        <v>-8.5307990643046505E-3</v>
      </c>
      <c r="BJ110" s="27">
        <f t="shared" ca="1" si="62"/>
        <v>1.1498104028251948</v>
      </c>
      <c r="BK110" s="27">
        <f t="shared" ca="1" si="88"/>
        <v>-0.38041118452685108</v>
      </c>
      <c r="BL110" s="43">
        <f t="shared" ca="1" si="89"/>
        <v>0</v>
      </c>
      <c r="BM110" s="25">
        <f t="shared" ca="1" si="33"/>
        <v>307.60696399999995</v>
      </c>
      <c r="BN110" s="26">
        <f t="shared" ca="1" si="63"/>
        <v>0</v>
      </c>
      <c r="BO110" s="23">
        <f t="shared" ca="1" si="64"/>
        <v>6.3407942823658914E-3</v>
      </c>
      <c r="BP110" s="27">
        <f t="shared" ca="1" si="65"/>
        <v>1.0229552526604018</v>
      </c>
      <c r="BQ110" s="27">
        <f t="shared" ca="1" si="90"/>
        <v>-0.38452752605066043</v>
      </c>
      <c r="BR110" s="43">
        <f t="shared" ca="1" si="91"/>
        <v>0</v>
      </c>
      <c r="BS110" s="25">
        <f t="shared" ca="1" si="34"/>
        <v>307.60696399999995</v>
      </c>
      <c r="BT110" s="26">
        <f t="shared" ca="1" si="66"/>
        <v>0</v>
      </c>
      <c r="BU110" s="23">
        <f t="shared" ca="1" si="67"/>
        <v>6.3407942823658914E-3</v>
      </c>
      <c r="BV110" s="27">
        <f t="shared" ca="1" si="68"/>
        <v>1.5272763026050606</v>
      </c>
      <c r="BW110" s="27">
        <f t="shared" ca="1" si="92"/>
        <v>-0.10836087706025743</v>
      </c>
      <c r="BX110" s="43">
        <f t="shared" ca="1" si="93"/>
        <v>0</v>
      </c>
      <c r="BY110" s="47"/>
      <c r="BZ110" s="47"/>
    </row>
    <row r="111" spans="1:78" x14ac:dyDescent="0.2">
      <c r="A111" s="30">
        <v>28398</v>
      </c>
      <c r="B111" s="34">
        <v>300.70767000000001</v>
      </c>
      <c r="C111" s="23">
        <v>6.3252457359228575E-3</v>
      </c>
      <c r="D111" s="24">
        <f t="shared" ca="1" si="69"/>
        <v>3.647749338086248E-2</v>
      </c>
      <c r="E111" s="25" t="e">
        <f>#N/A</f>
        <v>#N/A</v>
      </c>
      <c r="F111" s="26">
        <v>1</v>
      </c>
      <c r="G111" s="23">
        <f t="shared" ca="1" si="35"/>
        <v>3.647749338086248E-2</v>
      </c>
      <c r="H111" s="27">
        <f t="shared" ca="1" si="36"/>
        <v>1.9331075077357682</v>
      </c>
      <c r="I111" s="27">
        <f t="shared" ca="1" si="70"/>
        <v>-0.23854741342014973</v>
      </c>
      <c r="J111" s="43">
        <f t="shared" ca="1" si="71"/>
        <v>0</v>
      </c>
      <c r="K111" s="25" t="e">
        <f>#N/A</f>
        <v>#N/A</v>
      </c>
      <c r="L111" s="26">
        <v>0</v>
      </c>
      <c r="M111" s="23">
        <f t="shared" ca="1" si="37"/>
        <v>6.3252457359228575E-3</v>
      </c>
      <c r="N111" s="27">
        <f t="shared" ca="1" si="38"/>
        <v>1.3120611956180894</v>
      </c>
      <c r="O111" s="27">
        <f t="shared" ca="1" si="72"/>
        <v>0</v>
      </c>
      <c r="P111" s="43">
        <f t="shared" ca="1" si="73"/>
        <v>0</v>
      </c>
      <c r="Q111" s="25">
        <f t="shared" ca="1" si="25"/>
        <v>308.39434799999998</v>
      </c>
      <c r="R111" s="26">
        <f t="shared" ca="1" si="39"/>
        <v>0</v>
      </c>
      <c r="S111" s="23">
        <f t="shared" ca="1" si="40"/>
        <v>6.3252457359228575E-3</v>
      </c>
      <c r="T111" s="27">
        <f t="shared" ca="1" si="41"/>
        <v>1.6772476668883975</v>
      </c>
      <c r="U111" s="27">
        <f t="shared" ca="1" si="74"/>
        <v>-0.20529095358362404</v>
      </c>
      <c r="V111" s="43">
        <f t="shared" ca="1" si="75"/>
        <v>0</v>
      </c>
      <c r="W111" s="25">
        <f t="shared" ca="1" si="26"/>
        <v>292.83430333333331</v>
      </c>
      <c r="X111" s="26">
        <f t="shared" ca="1" si="42"/>
        <v>0</v>
      </c>
      <c r="Y111" s="23">
        <f t="shared" ca="1" si="43"/>
        <v>6.3252457359228575E-3</v>
      </c>
      <c r="Z111" s="27">
        <f t="shared" ca="1" si="44"/>
        <v>3.1546159365551705</v>
      </c>
      <c r="AA111" s="27">
        <f t="shared" ca="1" si="76"/>
        <v>-1.1808152442143616E-2</v>
      </c>
      <c r="AB111" s="43">
        <f t="shared" ca="1" si="77"/>
        <v>0</v>
      </c>
      <c r="AC111" s="25">
        <f t="shared" ca="1" si="27"/>
        <v>302.820064</v>
      </c>
      <c r="AD111" s="26">
        <f t="shared" ca="1" si="45"/>
        <v>0</v>
      </c>
      <c r="AE111" s="23">
        <f t="shared" ca="1" si="46"/>
        <v>6.3252457359228575E-3</v>
      </c>
      <c r="AF111" s="27">
        <f t="shared" ca="1" si="47"/>
        <v>2.3187653437255</v>
      </c>
      <c r="AG111" s="27">
        <f t="shared" ca="1" si="78"/>
        <v>-8.7722607586335655E-2</v>
      </c>
      <c r="AH111" s="43">
        <f t="shared" ca="1" si="79"/>
        <v>0</v>
      </c>
      <c r="AI111" s="25">
        <f t="shared" ca="1" si="28"/>
        <v>308.39434799999998</v>
      </c>
      <c r="AJ111" s="26">
        <f t="shared" ca="1" si="48"/>
        <v>0</v>
      </c>
      <c r="AK111" s="23">
        <f t="shared" ca="1" si="49"/>
        <v>6.3252457359228575E-3</v>
      </c>
      <c r="AL111" s="27">
        <f t="shared" ca="1" si="50"/>
        <v>1.6772476668883975</v>
      </c>
      <c r="AM111" s="27">
        <f t="shared" ca="1" si="80"/>
        <v>-0.20529095358362404</v>
      </c>
      <c r="AN111" s="43">
        <f t="shared" ca="1" si="81"/>
        <v>0</v>
      </c>
      <c r="AO111" s="25">
        <f t="shared" ca="1" si="29"/>
        <v>321.15372099999996</v>
      </c>
      <c r="AP111" s="26">
        <f t="shared" ca="1" si="51"/>
        <v>0</v>
      </c>
      <c r="AQ111" s="23">
        <f t="shared" ca="1" si="52"/>
        <v>6.3252457359228575E-3</v>
      </c>
      <c r="AR111" s="27">
        <f t="shared" ca="1" si="53"/>
        <v>1.6797192435648853</v>
      </c>
      <c r="AS111" s="27">
        <f t="shared" ca="1" si="82"/>
        <v>-0.28396164057811146</v>
      </c>
      <c r="AT111" s="43">
        <f t="shared" ca="1" si="83"/>
        <v>0</v>
      </c>
      <c r="AU111" s="25">
        <f t="shared" ca="1" si="30"/>
        <v>308.39434799999998</v>
      </c>
      <c r="AV111" s="34">
        <f t="shared" ca="1" si="54"/>
        <v>0</v>
      </c>
      <c r="AW111" s="23">
        <f t="shared" ca="1" si="55"/>
        <v>6.3252457359228575E-3</v>
      </c>
      <c r="AX111" s="27">
        <f t="shared" ca="1" si="56"/>
        <v>2.1643042885741415</v>
      </c>
      <c r="AY111" s="27">
        <f t="shared" ca="1" si="84"/>
        <v>-9.9914269408091894E-2</v>
      </c>
      <c r="AZ111" s="43">
        <f t="shared" ca="1" si="85"/>
        <v>0</v>
      </c>
      <c r="BA111" s="25">
        <f t="shared" ca="1" si="31"/>
        <v>292.83430333333331</v>
      </c>
      <c r="BB111" s="26">
        <f t="shared" ca="1" si="57"/>
        <v>0</v>
      </c>
      <c r="BC111" s="23">
        <f t="shared" ca="1" si="58"/>
        <v>-3.647749338086248E-2</v>
      </c>
      <c r="BD111" s="27">
        <f t="shared" ca="1" si="59"/>
        <v>3.5902766348966426</v>
      </c>
      <c r="BE111" s="27">
        <f t="shared" ca="1" si="86"/>
        <v>-4.469711027876544E-2</v>
      </c>
      <c r="BF111" s="43">
        <f t="shared" ca="1" si="87"/>
        <v>0</v>
      </c>
      <c r="BG111" s="25">
        <f t="shared" ca="1" si="32"/>
        <v>308.39434799999998</v>
      </c>
      <c r="BH111" s="26">
        <f t="shared" ca="1" si="60"/>
        <v>0</v>
      </c>
      <c r="BI111" s="23">
        <f t="shared" ca="1" si="61"/>
        <v>-3.647749338086248E-2</v>
      </c>
      <c r="BJ111" s="27">
        <f t="shared" ca="1" si="62"/>
        <v>1.1078682014668919</v>
      </c>
      <c r="BK111" s="27">
        <f t="shared" ca="1" si="88"/>
        <v>-0.40301223144212928</v>
      </c>
      <c r="BL111" s="43">
        <f t="shared" ca="1" si="89"/>
        <v>0</v>
      </c>
      <c r="BM111" s="25">
        <f t="shared" ca="1" si="33"/>
        <v>308.39434799999998</v>
      </c>
      <c r="BN111" s="26">
        <f t="shared" ca="1" si="63"/>
        <v>0</v>
      </c>
      <c r="BO111" s="23">
        <f t="shared" ca="1" si="64"/>
        <v>6.3252457359228575E-3</v>
      </c>
      <c r="BP111" s="27">
        <f t="shared" ca="1" si="65"/>
        <v>1.0294256960103318</v>
      </c>
      <c r="BQ111" s="27">
        <f t="shared" ca="1" si="90"/>
        <v>-0.38063451140923454</v>
      </c>
      <c r="BR111" s="43">
        <f t="shared" ca="1" si="91"/>
        <v>0</v>
      </c>
      <c r="BS111" s="25">
        <f t="shared" ca="1" si="34"/>
        <v>308.39434799999998</v>
      </c>
      <c r="BT111" s="26">
        <f t="shared" ca="1" si="66"/>
        <v>0</v>
      </c>
      <c r="BU111" s="23">
        <f t="shared" ca="1" si="67"/>
        <v>6.3252457359228575E-3</v>
      </c>
      <c r="BV111" s="27">
        <f t="shared" ca="1" si="68"/>
        <v>1.5369367005256893</v>
      </c>
      <c r="BW111" s="27">
        <f t="shared" ca="1" si="92"/>
        <v>-0.10272104049990083</v>
      </c>
      <c r="BX111" s="43">
        <f t="shared" ca="1" si="93"/>
        <v>0</v>
      </c>
      <c r="BY111" s="47"/>
      <c r="BZ111" s="47"/>
    </row>
    <row r="112" spans="1:78" x14ac:dyDescent="0.2">
      <c r="A112" s="30">
        <v>28429</v>
      </c>
      <c r="B112" s="34">
        <v>308.82657</v>
      </c>
      <c r="C112" s="23">
        <v>6.3718834498147636E-3</v>
      </c>
      <c r="D112" s="24">
        <f t="shared" ca="1" si="69"/>
        <v>2.6999311324516606E-2</v>
      </c>
      <c r="E112" s="25" t="e">
        <f>#N/A</f>
        <v>#N/A</v>
      </c>
      <c r="F112" s="26">
        <v>1</v>
      </c>
      <c r="G112" s="23">
        <f t="shared" ca="1" si="35"/>
        <v>2.6999311324516606E-2</v>
      </c>
      <c r="H112" s="27">
        <f t="shared" ca="1" si="36"/>
        <v>1.9853000791608866</v>
      </c>
      <c r="I112" s="27">
        <f t="shared" ca="1" si="70"/>
        <v>-0.21798871797622199</v>
      </c>
      <c r="J112" s="43">
        <f t="shared" ca="1" si="71"/>
        <v>0</v>
      </c>
      <c r="K112" s="25" t="e">
        <f>#N/A</f>
        <v>#N/A</v>
      </c>
      <c r="L112" s="26">
        <v>0</v>
      </c>
      <c r="M112" s="23">
        <f t="shared" ca="1" si="37"/>
        <v>6.3718834498147636E-3</v>
      </c>
      <c r="N112" s="27">
        <f t="shared" ca="1" si="38"/>
        <v>1.3204214966355925</v>
      </c>
      <c r="O112" s="27">
        <f t="shared" ca="1" si="72"/>
        <v>0</v>
      </c>
      <c r="P112" s="43">
        <f t="shared" ca="1" si="73"/>
        <v>0</v>
      </c>
      <c r="Q112" s="25">
        <f t="shared" ca="1" si="25"/>
        <v>308.56012300000003</v>
      </c>
      <c r="R112" s="26">
        <f t="shared" ca="1" si="39"/>
        <v>0</v>
      </c>
      <c r="S112" s="23">
        <f t="shared" ca="1" si="40"/>
        <v>6.3718834498147636E-3</v>
      </c>
      <c r="T112" s="27">
        <f t="shared" ca="1" si="41"/>
        <v>1.6879348935382841</v>
      </c>
      <c r="U112" s="27">
        <f t="shared" ca="1" si="74"/>
        <v>-0.20022716016334552</v>
      </c>
      <c r="V112" s="43">
        <f t="shared" ca="1" si="75"/>
        <v>0</v>
      </c>
      <c r="W112" s="25">
        <f t="shared" ca="1" si="26"/>
        <v>299.88629666666662</v>
      </c>
      <c r="X112" s="26">
        <f t="shared" ca="1" si="42"/>
        <v>1</v>
      </c>
      <c r="Y112" s="23">
        <f t="shared" ca="1" si="43"/>
        <v>2.6999311324516606E-2</v>
      </c>
      <c r="Z112" s="27">
        <f t="shared" ca="1" si="44"/>
        <v>3.239788394335505</v>
      </c>
      <c r="AA112" s="27">
        <f t="shared" ca="1" si="76"/>
        <v>0</v>
      </c>
      <c r="AB112" s="43">
        <f t="shared" ca="1" si="77"/>
        <v>0</v>
      </c>
      <c r="AC112" s="25">
        <f t="shared" ca="1" si="27"/>
        <v>300.21758399999999</v>
      </c>
      <c r="AD112" s="26">
        <f t="shared" ca="1" si="45"/>
        <v>0</v>
      </c>
      <c r="AE112" s="23">
        <f t="shared" ca="1" si="46"/>
        <v>6.3718834498147636E-3</v>
      </c>
      <c r="AF112" s="27">
        <f t="shared" ca="1" si="47"/>
        <v>2.3335402462431887</v>
      </c>
      <c r="AG112" s="27">
        <f t="shared" ca="1" si="78"/>
        <v>-8.1909682367974801E-2</v>
      </c>
      <c r="AH112" s="43">
        <f t="shared" ca="1" si="79"/>
        <v>0</v>
      </c>
      <c r="AI112" s="25">
        <f t="shared" ca="1" si="28"/>
        <v>308.56012300000003</v>
      </c>
      <c r="AJ112" s="26">
        <f t="shared" ca="1" si="48"/>
        <v>0</v>
      </c>
      <c r="AK112" s="23">
        <f t="shared" ca="1" si="49"/>
        <v>6.3718834498147636E-3</v>
      </c>
      <c r="AL112" s="27">
        <f t="shared" ca="1" si="50"/>
        <v>1.6879348935382841</v>
      </c>
      <c r="AM112" s="27">
        <f t="shared" ca="1" si="80"/>
        <v>-0.20022716016334552</v>
      </c>
      <c r="AN112" s="43">
        <f t="shared" ca="1" si="81"/>
        <v>0</v>
      </c>
      <c r="AO112" s="25">
        <f t="shared" ca="1" si="29"/>
        <v>319.01996949999995</v>
      </c>
      <c r="AP112" s="26">
        <f t="shared" ca="1" si="51"/>
        <v>0</v>
      </c>
      <c r="AQ112" s="23">
        <f t="shared" ca="1" si="52"/>
        <v>6.3718834498147636E-3</v>
      </c>
      <c r="AR112" s="27">
        <f t="shared" ca="1" si="53"/>
        <v>1.6904222188132918</v>
      </c>
      <c r="AS112" s="27">
        <f t="shared" ca="1" si="82"/>
        <v>-0.27939912760627861</v>
      </c>
      <c r="AT112" s="43">
        <f t="shared" ca="1" si="83"/>
        <v>0</v>
      </c>
      <c r="AU112" s="25">
        <f t="shared" ca="1" si="30"/>
        <v>308.56012300000003</v>
      </c>
      <c r="AV112" s="34">
        <f t="shared" ca="1" si="54"/>
        <v>0.25</v>
      </c>
      <c r="AW112" s="23">
        <f t="shared" ca="1" si="55"/>
        <v>1.1528740418490224E-2</v>
      </c>
      <c r="AX112" s="27">
        <f t="shared" ca="1" si="56"/>
        <v>2.1892559909037379</v>
      </c>
      <c r="AY112" s="27">
        <f t="shared" ca="1" si="84"/>
        <v>-8.9537414665710635E-2</v>
      </c>
      <c r="AZ112" s="43">
        <f t="shared" ca="1" si="85"/>
        <v>0</v>
      </c>
      <c r="BA112" s="25">
        <f t="shared" ca="1" si="31"/>
        <v>299.88629666666662</v>
      </c>
      <c r="BB112" s="26">
        <f t="shared" ca="1" si="57"/>
        <v>1</v>
      </c>
      <c r="BC112" s="23">
        <f t="shared" ca="1" si="58"/>
        <v>2.6999311324516606E-2</v>
      </c>
      <c r="BD112" s="27">
        <f t="shared" ca="1" si="59"/>
        <v>3.687211631503355</v>
      </c>
      <c r="BE112" s="27">
        <f t="shared" ca="1" si="86"/>
        <v>-1.8904590149971479E-2</v>
      </c>
      <c r="BF112" s="43">
        <f t="shared" ca="1" si="87"/>
        <v>0</v>
      </c>
      <c r="BG112" s="25">
        <f t="shared" ca="1" si="32"/>
        <v>308.56012300000003</v>
      </c>
      <c r="BH112" s="26">
        <f t="shared" ca="1" si="60"/>
        <v>0</v>
      </c>
      <c r="BI112" s="23">
        <f t="shared" ca="1" si="61"/>
        <v>-2.6999311324516606E-2</v>
      </c>
      <c r="BJ112" s="27">
        <f t="shared" ca="1" si="62"/>
        <v>1.0779565229889549</v>
      </c>
      <c r="BK112" s="27">
        <f t="shared" ca="1" si="88"/>
        <v>-0.4191304900623517</v>
      </c>
      <c r="BL112" s="43">
        <f t="shared" ca="1" si="89"/>
        <v>0</v>
      </c>
      <c r="BM112" s="25">
        <f t="shared" ca="1" si="33"/>
        <v>308.56012300000003</v>
      </c>
      <c r="BN112" s="26">
        <f t="shared" ca="1" si="63"/>
        <v>0</v>
      </c>
      <c r="BO112" s="23">
        <f t="shared" ca="1" si="64"/>
        <v>6.3718834498147636E-3</v>
      </c>
      <c r="BP112" s="27">
        <f t="shared" ca="1" si="65"/>
        <v>1.0359850765655541</v>
      </c>
      <c r="BQ112" s="27">
        <f t="shared" ca="1" si="90"/>
        <v>-0.37668798670309656</v>
      </c>
      <c r="BR112" s="43">
        <f t="shared" ca="1" si="91"/>
        <v>0</v>
      </c>
      <c r="BS112" s="25">
        <f t="shared" ca="1" si="34"/>
        <v>308.56012300000003</v>
      </c>
      <c r="BT112" s="26">
        <f t="shared" ca="1" si="66"/>
        <v>0</v>
      </c>
      <c r="BU112" s="23">
        <f t="shared" ca="1" si="67"/>
        <v>6.3718834498147636E-3</v>
      </c>
      <c r="BV112" s="27">
        <f t="shared" ca="1" si="68"/>
        <v>1.5467298820511819</v>
      </c>
      <c r="BW112" s="27">
        <f t="shared" ca="1" si="92"/>
        <v>-9.7003683547995045E-2</v>
      </c>
      <c r="BX112" s="43">
        <f t="shared" ca="1" si="93"/>
        <v>0</v>
      </c>
      <c r="BY112" s="47"/>
      <c r="BZ112" s="47"/>
    </row>
    <row r="113" spans="1:78" x14ac:dyDescent="0.2">
      <c r="A113" s="30">
        <v>28459</v>
      </c>
      <c r="B113" s="34">
        <v>322.50855000000001</v>
      </c>
      <c r="C113" s="23">
        <v>6.3718834498147636E-3</v>
      </c>
      <c r="D113" s="24">
        <f t="shared" ca="1" si="69"/>
        <v>4.430311808987164E-2</v>
      </c>
      <c r="E113" s="25" t="e">
        <f>#N/A</f>
        <v>#N/A</v>
      </c>
      <c r="F113" s="26">
        <v>1</v>
      </c>
      <c r="G113" s="23">
        <f t="shared" ca="1" si="35"/>
        <v>4.430311808987164E-2</v>
      </c>
      <c r="H113" s="27">
        <f t="shared" ca="1" si="36"/>
        <v>2.073255063011783</v>
      </c>
      <c r="I113" s="27">
        <f t="shared" ca="1" si="70"/>
        <v>-0.18334317980111059</v>
      </c>
      <c r="J113" s="43">
        <f t="shared" ca="1" si="71"/>
        <v>0</v>
      </c>
      <c r="K113" s="25" t="e">
        <f>#N/A</f>
        <v>#N/A</v>
      </c>
      <c r="L113" s="26">
        <v>0</v>
      </c>
      <c r="M113" s="23">
        <f t="shared" ca="1" si="37"/>
        <v>6.3718834498147636E-3</v>
      </c>
      <c r="N113" s="27">
        <f t="shared" ca="1" si="38"/>
        <v>1.3288350685167845</v>
      </c>
      <c r="O113" s="27">
        <f t="shared" ca="1" si="72"/>
        <v>0</v>
      </c>
      <c r="P113" s="43">
        <f t="shared" ca="1" si="73"/>
        <v>0</v>
      </c>
      <c r="Q113" s="25">
        <f t="shared" ca="1" si="25"/>
        <v>310.17583900000005</v>
      </c>
      <c r="R113" s="26">
        <f t="shared" ca="1" si="39"/>
        <v>1</v>
      </c>
      <c r="S113" s="23">
        <f t="shared" ca="1" si="40"/>
        <v>4.430311808987164E-2</v>
      </c>
      <c r="T113" s="27">
        <f t="shared" ca="1" si="41"/>
        <v>1.7627156724547255</v>
      </c>
      <c r="U113" s="27">
        <f t="shared" ca="1" si="74"/>
        <v>-0.1647947295949902</v>
      </c>
      <c r="V113" s="43">
        <f t="shared" ca="1" si="75"/>
        <v>0</v>
      </c>
      <c r="W113" s="25">
        <f t="shared" ca="1" si="26"/>
        <v>310.68092999999999</v>
      </c>
      <c r="X113" s="26">
        <f t="shared" ca="1" si="42"/>
        <v>1</v>
      </c>
      <c r="Y113" s="23">
        <f t="shared" ca="1" si="43"/>
        <v>4.430311808987164E-2</v>
      </c>
      <c r="Z113" s="27">
        <f t="shared" ca="1" si="44"/>
        <v>3.3833211221559467</v>
      </c>
      <c r="AA113" s="27">
        <f t="shared" ca="1" si="76"/>
        <v>0</v>
      </c>
      <c r="AB113" s="43">
        <f t="shared" ca="1" si="77"/>
        <v>0</v>
      </c>
      <c r="AC113" s="25">
        <f t="shared" ca="1" si="27"/>
        <v>301.96760599999999</v>
      </c>
      <c r="AD113" s="26">
        <f t="shared" ca="1" si="45"/>
        <v>1</v>
      </c>
      <c r="AE113" s="23">
        <f t="shared" ca="1" si="46"/>
        <v>4.430311808987164E-2</v>
      </c>
      <c r="AF113" s="27">
        <f t="shared" ca="1" si="47"/>
        <v>2.4369233553399687</v>
      </c>
      <c r="AG113" s="27">
        <f t="shared" ca="1" si="78"/>
        <v>-4.1235418608755459E-2</v>
      </c>
      <c r="AH113" s="43">
        <f t="shared" ca="1" si="79"/>
        <v>0</v>
      </c>
      <c r="AI113" s="25">
        <f t="shared" ca="1" si="28"/>
        <v>310.17583900000005</v>
      </c>
      <c r="AJ113" s="26">
        <f t="shared" ca="1" si="48"/>
        <v>1</v>
      </c>
      <c r="AK113" s="23">
        <f t="shared" ca="1" si="49"/>
        <v>4.430311808987164E-2</v>
      </c>
      <c r="AL113" s="27">
        <f t="shared" ca="1" si="50"/>
        <v>1.7627156724547255</v>
      </c>
      <c r="AM113" s="27">
        <f t="shared" ca="1" si="80"/>
        <v>-0.1647947295949902</v>
      </c>
      <c r="AN113" s="43">
        <f t="shared" ca="1" si="81"/>
        <v>0</v>
      </c>
      <c r="AO113" s="25">
        <f t="shared" ca="1" si="29"/>
        <v>317.52609299999995</v>
      </c>
      <c r="AP113" s="26">
        <f t="shared" ca="1" si="51"/>
        <v>0</v>
      </c>
      <c r="AQ113" s="23">
        <f t="shared" ca="1" si="52"/>
        <v>6.3718834498147636E-3</v>
      </c>
      <c r="AR113" s="27">
        <f t="shared" ca="1" si="53"/>
        <v>1.7011933921725473</v>
      </c>
      <c r="AS113" s="27">
        <f t="shared" ca="1" si="82"/>
        <v>-0.27480754283355102</v>
      </c>
      <c r="AT113" s="43">
        <f t="shared" ca="1" si="83"/>
        <v>0</v>
      </c>
      <c r="AU113" s="25">
        <f t="shared" ca="1" si="30"/>
        <v>310.17583900000005</v>
      </c>
      <c r="AV113" s="34">
        <f t="shared" ca="1" si="54"/>
        <v>0.75</v>
      </c>
      <c r="AW113" s="23">
        <f t="shared" ca="1" si="55"/>
        <v>3.4820309429857421E-2</v>
      </c>
      <c r="AX113" s="27">
        <f t="shared" ca="1" si="56"/>
        <v>2.2654865619281752</v>
      </c>
      <c r="AY113" s="27">
        <f t="shared" ca="1" si="84"/>
        <v>-5.783482572006271E-2</v>
      </c>
      <c r="AZ113" s="43">
        <f t="shared" ca="1" si="85"/>
        <v>0</v>
      </c>
      <c r="BA113" s="25">
        <f t="shared" ca="1" si="31"/>
        <v>310.68092999999999</v>
      </c>
      <c r="BB113" s="26">
        <f t="shared" ca="1" si="57"/>
        <v>1</v>
      </c>
      <c r="BC113" s="23">
        <f t="shared" ca="1" si="58"/>
        <v>4.430311808987164E-2</v>
      </c>
      <c r="BD113" s="27">
        <f t="shared" ca="1" si="59"/>
        <v>3.8505666038361963</v>
      </c>
      <c r="BE113" s="27">
        <f t="shared" ca="1" si="86"/>
        <v>0</v>
      </c>
      <c r="BF113" s="43">
        <f t="shared" ca="1" si="87"/>
        <v>0</v>
      </c>
      <c r="BG113" s="25">
        <f t="shared" ca="1" si="32"/>
        <v>310.17583900000005</v>
      </c>
      <c r="BH113" s="26">
        <f t="shared" ca="1" si="60"/>
        <v>1</v>
      </c>
      <c r="BI113" s="23">
        <f t="shared" ca="1" si="61"/>
        <v>4.430311808987164E-2</v>
      </c>
      <c r="BJ113" s="27">
        <f t="shared" ca="1" si="62"/>
        <v>1.1257133581226821</v>
      </c>
      <c r="BK113" s="27">
        <f t="shared" ca="1" si="88"/>
        <v>-0.39339615956877816</v>
      </c>
      <c r="BL113" s="43">
        <f t="shared" ca="1" si="89"/>
        <v>0</v>
      </c>
      <c r="BM113" s="25">
        <f t="shared" ca="1" si="33"/>
        <v>310.17583900000005</v>
      </c>
      <c r="BN113" s="26">
        <f t="shared" ca="1" si="63"/>
        <v>1</v>
      </c>
      <c r="BO113" s="23">
        <f t="shared" ca="1" si="64"/>
        <v>6.3718834498147636E-3</v>
      </c>
      <c r="BP113" s="27">
        <f t="shared" ca="1" si="65"/>
        <v>1.0425862527291772</v>
      </c>
      <c r="BQ113" s="27">
        <f t="shared" ca="1" si="90"/>
        <v>-0.37271631520149939</v>
      </c>
      <c r="BR113" s="43">
        <f t="shared" ca="1" si="91"/>
        <v>0</v>
      </c>
      <c r="BS113" s="25">
        <f t="shared" ca="1" si="34"/>
        <v>310.17583900000005</v>
      </c>
      <c r="BT113" s="26">
        <f t="shared" ca="1" si="66"/>
        <v>0</v>
      </c>
      <c r="BU113" s="23">
        <f t="shared" ca="1" si="67"/>
        <v>6.3718834498147636E-3</v>
      </c>
      <c r="BV113" s="27">
        <f t="shared" ca="1" si="68"/>
        <v>1.5565854645879578</v>
      </c>
      <c r="BW113" s="27">
        <f t="shared" ca="1" si="92"/>
        <v>-9.1249896263950858E-2</v>
      </c>
      <c r="BX113" s="43">
        <f t="shared" ca="1" si="93"/>
        <v>0</v>
      </c>
      <c r="BY113" s="47"/>
      <c r="BZ113" s="47"/>
    </row>
    <row r="114" spans="1:78" x14ac:dyDescent="0.2">
      <c r="A114" s="30">
        <v>28490</v>
      </c>
      <c r="B114" s="34">
        <v>339.02224000000001</v>
      </c>
      <c r="C114" s="23">
        <v>6.3563401866835179E-3</v>
      </c>
      <c r="D114" s="24">
        <f t="shared" ca="1" si="69"/>
        <v>5.1203882811789114E-2</v>
      </c>
      <c r="E114" s="25" t="e">
        <f>#N/A</f>
        <v>#N/A</v>
      </c>
      <c r="F114" s="26">
        <v>1</v>
      </c>
      <c r="G114" s="23">
        <f t="shared" ca="1" si="35"/>
        <v>5.1203882811789114E-2</v>
      </c>
      <c r="H114" s="27">
        <f t="shared" ca="1" si="36"/>
        <v>2.1794137722971869</v>
      </c>
      <c r="I114" s="27">
        <f t="shared" ca="1" si="70"/>
        <v>-0.1415271796821983</v>
      </c>
      <c r="J114" s="43">
        <f t="shared" ca="1" si="71"/>
        <v>0</v>
      </c>
      <c r="K114" s="25" t="e">
        <f>#N/A</f>
        <v>#N/A</v>
      </c>
      <c r="L114" s="26">
        <v>0</v>
      </c>
      <c r="M114" s="23">
        <f t="shared" ca="1" si="37"/>
        <v>6.3563401866835179E-3</v>
      </c>
      <c r="N114" s="27">
        <f t="shared" ca="1" si="38"/>
        <v>1.3372815962642721</v>
      </c>
      <c r="O114" s="27">
        <f t="shared" ca="1" si="72"/>
        <v>0</v>
      </c>
      <c r="P114" s="43">
        <f t="shared" ca="1" si="73"/>
        <v>0</v>
      </c>
      <c r="Q114" s="25">
        <f t="shared" ca="1" si="25"/>
        <v>313.51857900000005</v>
      </c>
      <c r="R114" s="26">
        <f t="shared" ca="1" si="39"/>
        <v>1</v>
      </c>
      <c r="S114" s="23">
        <f t="shared" ca="1" si="40"/>
        <v>5.1203882811789114E-2</v>
      </c>
      <c r="T114" s="27">
        <f t="shared" ca="1" si="41"/>
        <v>1.8529735591776013</v>
      </c>
      <c r="U114" s="27">
        <f t="shared" ca="1" si="74"/>
        <v>-0.12202897680538349</v>
      </c>
      <c r="V114" s="43">
        <f t="shared" ca="1" si="75"/>
        <v>0</v>
      </c>
      <c r="W114" s="25">
        <f t="shared" ca="1" si="26"/>
        <v>323.45245333333332</v>
      </c>
      <c r="X114" s="26">
        <f t="shared" ca="1" si="42"/>
        <v>1</v>
      </c>
      <c r="Y114" s="23">
        <f t="shared" ca="1" si="43"/>
        <v>5.1203882811789114E-2</v>
      </c>
      <c r="Z114" s="27">
        <f t="shared" ca="1" si="44"/>
        <v>3.5565603004094708</v>
      </c>
      <c r="AA114" s="27">
        <f t="shared" ca="1" si="76"/>
        <v>0</v>
      </c>
      <c r="AB114" s="43">
        <f t="shared" ca="1" si="77"/>
        <v>0</v>
      </c>
      <c r="AC114" s="25">
        <f t="shared" ca="1" si="27"/>
        <v>312.23793599999999</v>
      </c>
      <c r="AD114" s="26">
        <f t="shared" ca="1" si="45"/>
        <v>1</v>
      </c>
      <c r="AE114" s="23">
        <f t="shared" ca="1" si="46"/>
        <v>5.1203882811789114E-2</v>
      </c>
      <c r="AF114" s="27">
        <f t="shared" ca="1" si="47"/>
        <v>2.5617032932481085</v>
      </c>
      <c r="AG114" s="27">
        <f t="shared" ca="1" si="78"/>
        <v>0</v>
      </c>
      <c r="AH114" s="43">
        <f t="shared" ca="1" si="79"/>
        <v>0</v>
      </c>
      <c r="AI114" s="25">
        <f t="shared" ca="1" si="28"/>
        <v>313.51857900000005</v>
      </c>
      <c r="AJ114" s="26">
        <f t="shared" ca="1" si="48"/>
        <v>1</v>
      </c>
      <c r="AK114" s="23">
        <f t="shared" ca="1" si="49"/>
        <v>5.1203882811789114E-2</v>
      </c>
      <c r="AL114" s="27">
        <f t="shared" ca="1" si="50"/>
        <v>1.8529735591776013</v>
      </c>
      <c r="AM114" s="27">
        <f t="shared" ca="1" si="80"/>
        <v>-0.12202897680538349</v>
      </c>
      <c r="AN114" s="43">
        <f t="shared" ca="1" si="81"/>
        <v>0</v>
      </c>
      <c r="AO114" s="25">
        <f t="shared" ca="1" si="29"/>
        <v>316.18815099999995</v>
      </c>
      <c r="AP114" s="26">
        <f t="shared" ca="1" si="51"/>
        <v>1</v>
      </c>
      <c r="AQ114" s="23">
        <f t="shared" ca="1" si="52"/>
        <v>5.1203882811789114E-2</v>
      </c>
      <c r="AR114" s="27">
        <f t="shared" ca="1" si="53"/>
        <v>1.7883010992655404</v>
      </c>
      <c r="AS114" s="27">
        <f t="shared" ca="1" si="82"/>
        <v>-0.23767487324080683</v>
      </c>
      <c r="AT114" s="43">
        <f t="shared" ca="1" si="83"/>
        <v>0</v>
      </c>
      <c r="AU114" s="25">
        <f t="shared" ca="1" si="30"/>
        <v>313.51857900000005</v>
      </c>
      <c r="AV114" s="34">
        <f t="shared" ca="1" si="54"/>
        <v>1</v>
      </c>
      <c r="AW114" s="23">
        <f t="shared" ca="1" si="55"/>
        <v>5.1203882811789114E-2</v>
      </c>
      <c r="AX114" s="27">
        <f t="shared" ca="1" si="56"/>
        <v>2.3814882703568285</v>
      </c>
      <c r="AY114" s="27">
        <f t="shared" ca="1" si="84"/>
        <v>-9.5923105468839198E-3</v>
      </c>
      <c r="AZ114" s="43">
        <f t="shared" ca="1" si="85"/>
        <v>0</v>
      </c>
      <c r="BA114" s="25">
        <f t="shared" ca="1" si="31"/>
        <v>323.45245333333332</v>
      </c>
      <c r="BB114" s="26">
        <f t="shared" ca="1" si="57"/>
        <v>1</v>
      </c>
      <c r="BC114" s="23">
        <f t="shared" ca="1" si="58"/>
        <v>5.1203882811789114E-2</v>
      </c>
      <c r="BD114" s="27">
        <f t="shared" ca="1" si="59"/>
        <v>4.0477305649780133</v>
      </c>
      <c r="BE114" s="27">
        <f t="shared" ca="1" si="86"/>
        <v>0</v>
      </c>
      <c r="BF114" s="43">
        <f t="shared" ca="1" si="87"/>
        <v>0</v>
      </c>
      <c r="BG114" s="25">
        <f t="shared" ca="1" si="32"/>
        <v>313.51857900000005</v>
      </c>
      <c r="BH114" s="26">
        <f t="shared" ca="1" si="60"/>
        <v>1</v>
      </c>
      <c r="BI114" s="23">
        <f t="shared" ca="1" si="61"/>
        <v>5.1203882811789114E-2</v>
      </c>
      <c r="BJ114" s="27">
        <f t="shared" ca="1" si="62"/>
        <v>1.1833542529916616</v>
      </c>
      <c r="BK114" s="27">
        <f t="shared" ca="1" si="88"/>
        <v>-0.36233568761015666</v>
      </c>
      <c r="BL114" s="43">
        <f t="shared" ca="1" si="89"/>
        <v>0</v>
      </c>
      <c r="BM114" s="25">
        <f t="shared" ca="1" si="33"/>
        <v>313.51857900000005</v>
      </c>
      <c r="BN114" s="26">
        <f t="shared" ca="1" si="63"/>
        <v>2</v>
      </c>
      <c r="BO114" s="23">
        <f t="shared" ca="1" si="64"/>
        <v>5.1203882811789114E-2</v>
      </c>
      <c r="BP114" s="27">
        <f t="shared" ca="1" si="65"/>
        <v>1.0959707170351043</v>
      </c>
      <c r="BQ114" s="27">
        <f t="shared" ca="1" si="90"/>
        <v>-0.34059695491532971</v>
      </c>
      <c r="BR114" s="43">
        <f t="shared" ca="1" si="91"/>
        <v>0</v>
      </c>
      <c r="BS114" s="25">
        <f t="shared" ca="1" si="34"/>
        <v>313.51857900000005</v>
      </c>
      <c r="BT114" s="26">
        <f t="shared" ca="1" si="66"/>
        <v>0</v>
      </c>
      <c r="BU114" s="23">
        <f t="shared" ca="1" si="67"/>
        <v>6.3563401866835179E-3</v>
      </c>
      <c r="BV114" s="27">
        <f t="shared" ca="1" si="68"/>
        <v>1.5664796513305257</v>
      </c>
      <c r="BW114" s="27">
        <f t="shared" ca="1" si="92"/>
        <v>-8.5473571459920517E-2</v>
      </c>
      <c r="BX114" s="43">
        <f t="shared" ca="1" si="93"/>
        <v>0</v>
      </c>
      <c r="BY114" s="47"/>
      <c r="BZ114" s="47"/>
    </row>
    <row r="115" spans="1:78" x14ac:dyDescent="0.2">
      <c r="A115" s="30">
        <v>28521</v>
      </c>
      <c r="B115" s="34">
        <v>349.79214999999999</v>
      </c>
      <c r="C115" s="23">
        <v>6.387424072697323E-3</v>
      </c>
      <c r="D115" s="24">
        <f t="shared" ca="1" si="69"/>
        <v>3.1767561915702069E-2</v>
      </c>
      <c r="E115" s="25" t="e">
        <f>#N/A</f>
        <v>#N/A</v>
      </c>
      <c r="F115" s="26">
        <v>1</v>
      </c>
      <c r="G115" s="23">
        <f t="shared" ca="1" si="35"/>
        <v>3.1767561915702069E-2</v>
      </c>
      <c r="H115" s="27">
        <f t="shared" ca="1" si="36"/>
        <v>2.2486484342485715</v>
      </c>
      <c r="I115" s="27">
        <f t="shared" ca="1" si="70"/>
        <v>-0.11425559120980511</v>
      </c>
      <c r="J115" s="43">
        <f t="shared" ca="1" si="71"/>
        <v>0</v>
      </c>
      <c r="K115" s="25" t="e">
        <f>#N/A</f>
        <v>#N/A</v>
      </c>
      <c r="L115" s="26">
        <v>0</v>
      </c>
      <c r="M115" s="23">
        <f t="shared" ca="1" si="37"/>
        <v>6.387424072697323E-3</v>
      </c>
      <c r="N115" s="27">
        <f t="shared" ca="1" si="38"/>
        <v>1.3458233809242257</v>
      </c>
      <c r="O115" s="27">
        <f t="shared" ca="1" si="72"/>
        <v>0</v>
      </c>
      <c r="P115" s="43">
        <f t="shared" ca="1" si="73"/>
        <v>0</v>
      </c>
      <c r="Q115" s="25">
        <f t="shared" ca="1" si="25"/>
        <v>316.82609300000001</v>
      </c>
      <c r="R115" s="26">
        <f t="shared" ca="1" si="39"/>
        <v>1</v>
      </c>
      <c r="S115" s="23">
        <f t="shared" ca="1" si="40"/>
        <v>3.1767561915702069E-2</v>
      </c>
      <c r="T115" s="27">
        <f t="shared" ca="1" si="41"/>
        <v>1.9118380114469347</v>
      </c>
      <c r="U115" s="27">
        <f t="shared" ca="1" si="74"/>
        <v>-9.4137977965856101E-2</v>
      </c>
      <c r="V115" s="43">
        <f t="shared" ca="1" si="75"/>
        <v>0</v>
      </c>
      <c r="W115" s="25">
        <f t="shared" ca="1" si="26"/>
        <v>337.10764666666665</v>
      </c>
      <c r="X115" s="26">
        <f t="shared" ca="1" si="42"/>
        <v>1</v>
      </c>
      <c r="Y115" s="23">
        <f t="shared" ca="1" si="43"/>
        <v>3.1767561915702069E-2</v>
      </c>
      <c r="Z115" s="27">
        <f t="shared" ca="1" si="44"/>
        <v>3.6695435499596565</v>
      </c>
      <c r="AA115" s="27">
        <f t="shared" ca="1" si="76"/>
        <v>0</v>
      </c>
      <c r="AB115" s="43">
        <f t="shared" ca="1" si="77"/>
        <v>0</v>
      </c>
      <c r="AC115" s="25">
        <f t="shared" ca="1" si="27"/>
        <v>324.17143599999997</v>
      </c>
      <c r="AD115" s="26">
        <f t="shared" ca="1" si="45"/>
        <v>1</v>
      </c>
      <c r="AE115" s="23">
        <f t="shared" ca="1" si="46"/>
        <v>3.1767561915702069E-2</v>
      </c>
      <c r="AF115" s="27">
        <f t="shared" ca="1" si="47"/>
        <v>2.6430823612260257</v>
      </c>
      <c r="AG115" s="27">
        <f t="shared" ca="1" si="78"/>
        <v>0</v>
      </c>
      <c r="AH115" s="43">
        <f t="shared" ca="1" si="79"/>
        <v>0</v>
      </c>
      <c r="AI115" s="25">
        <f t="shared" ca="1" si="28"/>
        <v>316.82609300000001</v>
      </c>
      <c r="AJ115" s="26">
        <f t="shared" ca="1" si="48"/>
        <v>1</v>
      </c>
      <c r="AK115" s="23">
        <f t="shared" ca="1" si="49"/>
        <v>3.1767561915702069E-2</v>
      </c>
      <c r="AL115" s="27">
        <f t="shared" ca="1" si="50"/>
        <v>1.9118380114469347</v>
      </c>
      <c r="AM115" s="27">
        <f t="shared" ca="1" si="80"/>
        <v>-9.4137977965856101E-2</v>
      </c>
      <c r="AN115" s="43">
        <f t="shared" ca="1" si="81"/>
        <v>0</v>
      </c>
      <c r="AO115" s="25">
        <f t="shared" ca="1" si="29"/>
        <v>315.05783849999995</v>
      </c>
      <c r="AP115" s="26">
        <f t="shared" ca="1" si="51"/>
        <v>1</v>
      </c>
      <c r="AQ115" s="23">
        <f t="shared" ca="1" si="52"/>
        <v>3.1767561915702069E-2</v>
      </c>
      <c r="AR115" s="27">
        <f t="shared" ca="1" si="53"/>
        <v>1.8451110651603766</v>
      </c>
      <c r="AS115" s="27">
        <f t="shared" ca="1" si="82"/>
        <v>-0.21345766257658871</v>
      </c>
      <c r="AT115" s="43">
        <f t="shared" ca="1" si="83"/>
        <v>0</v>
      </c>
      <c r="AU115" s="25">
        <f t="shared" ca="1" si="30"/>
        <v>316.82609300000001</v>
      </c>
      <c r="AV115" s="34">
        <f t="shared" ca="1" si="54"/>
        <v>1</v>
      </c>
      <c r="AW115" s="23">
        <f t="shared" ca="1" si="55"/>
        <v>3.1767561915702069E-2</v>
      </c>
      <c r="AX115" s="27">
        <f t="shared" ca="1" si="56"/>
        <v>2.4571423464369073</v>
      </c>
      <c r="AY115" s="27">
        <f t="shared" ca="1" si="84"/>
        <v>0</v>
      </c>
      <c r="AZ115" s="43">
        <f t="shared" ca="1" si="85"/>
        <v>0</v>
      </c>
      <c r="BA115" s="25">
        <f t="shared" ca="1" si="31"/>
        <v>337.10764666666665</v>
      </c>
      <c r="BB115" s="26">
        <f t="shared" ca="1" si="57"/>
        <v>1</v>
      </c>
      <c r="BC115" s="23">
        <f t="shared" ca="1" si="58"/>
        <v>3.1767561915702069E-2</v>
      </c>
      <c r="BD115" s="27">
        <f t="shared" ca="1" si="59"/>
        <v>4.1763170963190319</v>
      </c>
      <c r="BE115" s="27">
        <f t="shared" ca="1" si="86"/>
        <v>0</v>
      </c>
      <c r="BF115" s="43">
        <f t="shared" ca="1" si="87"/>
        <v>0</v>
      </c>
      <c r="BG115" s="25">
        <f t="shared" ca="1" si="32"/>
        <v>316.82609300000001</v>
      </c>
      <c r="BH115" s="26">
        <f t="shared" ca="1" si="60"/>
        <v>1</v>
      </c>
      <c r="BI115" s="23">
        <f t="shared" ca="1" si="61"/>
        <v>3.1767561915702069E-2</v>
      </c>
      <c r="BJ115" s="27">
        <f t="shared" ca="1" si="62"/>
        <v>1.2209465324917836</v>
      </c>
      <c r="BK115" s="27">
        <f t="shared" ca="1" si="88"/>
        <v>-0.34207864708487867</v>
      </c>
      <c r="BL115" s="43">
        <f t="shared" ca="1" si="89"/>
        <v>0</v>
      </c>
      <c r="BM115" s="25">
        <f t="shared" ca="1" si="33"/>
        <v>316.82609300000001</v>
      </c>
      <c r="BN115" s="26">
        <f t="shared" ca="1" si="63"/>
        <v>3</v>
      </c>
      <c r="BO115" s="23">
        <f t="shared" ca="1" si="64"/>
        <v>3.1767561915702069E-2</v>
      </c>
      <c r="BP115" s="27">
        <f t="shared" ca="1" si="65"/>
        <v>1.1307870346463134</v>
      </c>
      <c r="BQ115" s="27">
        <f t="shared" ca="1" si="90"/>
        <v>-0.31964932785319988</v>
      </c>
      <c r="BR115" s="43">
        <f t="shared" ca="1" si="91"/>
        <v>0</v>
      </c>
      <c r="BS115" s="25">
        <f t="shared" ca="1" si="34"/>
        <v>316.82609300000001</v>
      </c>
      <c r="BT115" s="26">
        <f t="shared" ca="1" si="66"/>
        <v>0</v>
      </c>
      <c r="BU115" s="23">
        <f t="shared" ca="1" si="67"/>
        <v>6.387424072697323E-3</v>
      </c>
      <c r="BV115" s="27">
        <f t="shared" ca="1" si="68"/>
        <v>1.5764854211648247</v>
      </c>
      <c r="BW115" s="27">
        <f t="shared" ca="1" si="92"/>
        <v>-7.963210333514581E-2</v>
      </c>
      <c r="BX115" s="43">
        <f t="shared" ca="1" si="93"/>
        <v>0</v>
      </c>
      <c r="BY115" s="47"/>
      <c r="BZ115" s="47"/>
    </row>
    <row r="116" spans="1:78" x14ac:dyDescent="0.2">
      <c r="A116" s="30">
        <v>28549</v>
      </c>
      <c r="B116" s="34">
        <v>355.30286999999998</v>
      </c>
      <c r="C116" s="23">
        <v>6.395193394338472E-3</v>
      </c>
      <c r="D116" s="24">
        <f t="shared" ca="1" si="69"/>
        <v>1.5754270071526744E-2</v>
      </c>
      <c r="E116" s="25" t="e">
        <f>#N/A</f>
        <v>#N/A</v>
      </c>
      <c r="F116" s="26">
        <v>1</v>
      </c>
      <c r="G116" s="23">
        <f t="shared" ca="1" si="35"/>
        <v>1.5754270071526744E-2</v>
      </c>
      <c r="H116" s="27">
        <f t="shared" ca="1" si="36"/>
        <v>2.2840742489776393</v>
      </c>
      <c r="I116" s="27">
        <f t="shared" ca="1" si="70"/>
        <v>-0.10030133457937962</v>
      </c>
      <c r="J116" s="43">
        <f t="shared" ca="1" si="71"/>
        <v>0</v>
      </c>
      <c r="K116" s="25" t="e">
        <f>#N/A</f>
        <v>#N/A</v>
      </c>
      <c r="L116" s="26">
        <v>0</v>
      </c>
      <c r="M116" s="23">
        <f t="shared" ca="1" si="37"/>
        <v>6.395193394338472E-3</v>
      </c>
      <c r="N116" s="27">
        <f t="shared" ca="1" si="38"/>
        <v>1.3544301817198585</v>
      </c>
      <c r="O116" s="27">
        <f t="shared" ca="1" si="72"/>
        <v>0</v>
      </c>
      <c r="P116" s="43">
        <f t="shared" ca="1" si="73"/>
        <v>0</v>
      </c>
      <c r="Q116" s="25">
        <f t="shared" ca="1" si="25"/>
        <v>318.95527000000004</v>
      </c>
      <c r="R116" s="26">
        <f t="shared" ca="1" si="39"/>
        <v>1</v>
      </c>
      <c r="S116" s="23">
        <f t="shared" ca="1" si="40"/>
        <v>1.5754270071526744E-2</v>
      </c>
      <c r="T116" s="27">
        <f t="shared" ca="1" si="41"/>
        <v>1.9419576238122802</v>
      </c>
      <c r="U116" s="27">
        <f t="shared" ca="1" si="74"/>
        <v>-7.9866783023190946E-2</v>
      </c>
      <c r="V116" s="43">
        <f t="shared" ca="1" si="75"/>
        <v>0</v>
      </c>
      <c r="W116" s="25">
        <f t="shared" ca="1" si="26"/>
        <v>348.03908666666666</v>
      </c>
      <c r="X116" s="26">
        <f t="shared" ca="1" si="42"/>
        <v>1</v>
      </c>
      <c r="Y116" s="23">
        <f t="shared" ca="1" si="43"/>
        <v>1.5754270071526744E-2</v>
      </c>
      <c r="Z116" s="27">
        <f t="shared" ca="1" si="44"/>
        <v>3.7273545300849498</v>
      </c>
      <c r="AA116" s="27">
        <f t="shared" ca="1" si="76"/>
        <v>0</v>
      </c>
      <c r="AB116" s="43">
        <f t="shared" ca="1" si="77"/>
        <v>0</v>
      </c>
      <c r="AC116" s="25">
        <f t="shared" ca="1" si="27"/>
        <v>335.09047599999997</v>
      </c>
      <c r="AD116" s="26">
        <f t="shared" ca="1" si="45"/>
        <v>1</v>
      </c>
      <c r="AE116" s="23">
        <f t="shared" ca="1" si="46"/>
        <v>1.5754270071526744E-2</v>
      </c>
      <c r="AF116" s="27">
        <f t="shared" ca="1" si="47"/>
        <v>2.6847221945660693</v>
      </c>
      <c r="AG116" s="27">
        <f t="shared" ca="1" si="78"/>
        <v>0</v>
      </c>
      <c r="AH116" s="43">
        <f t="shared" ca="1" si="79"/>
        <v>0</v>
      </c>
      <c r="AI116" s="25">
        <f t="shared" ca="1" si="28"/>
        <v>318.95527000000004</v>
      </c>
      <c r="AJ116" s="26">
        <f t="shared" ca="1" si="48"/>
        <v>1</v>
      </c>
      <c r="AK116" s="23">
        <f t="shared" ca="1" si="49"/>
        <v>1.5754270071526744E-2</v>
      </c>
      <c r="AL116" s="27">
        <f t="shared" ca="1" si="50"/>
        <v>1.9419576238122802</v>
      </c>
      <c r="AM116" s="27">
        <f t="shared" ca="1" si="80"/>
        <v>-7.9866783023190946E-2</v>
      </c>
      <c r="AN116" s="43">
        <f t="shared" ca="1" si="81"/>
        <v>0</v>
      </c>
      <c r="AO116" s="25">
        <f t="shared" ca="1" si="29"/>
        <v>314.5853975</v>
      </c>
      <c r="AP116" s="26">
        <f t="shared" ca="1" si="51"/>
        <v>1</v>
      </c>
      <c r="AQ116" s="23">
        <f t="shared" ca="1" si="52"/>
        <v>1.5754270071526744E-2</v>
      </c>
      <c r="AR116" s="27">
        <f t="shared" ca="1" si="53"/>
        <v>1.8741794431928755</v>
      </c>
      <c r="AS116" s="27">
        <f t="shared" ca="1" si="82"/>
        <v>-0.20106626217013035</v>
      </c>
      <c r="AT116" s="43">
        <f t="shared" ca="1" si="83"/>
        <v>0</v>
      </c>
      <c r="AU116" s="25">
        <f t="shared" ca="1" si="30"/>
        <v>318.95527000000004</v>
      </c>
      <c r="AV116" s="34">
        <f t="shared" ca="1" si="54"/>
        <v>1</v>
      </c>
      <c r="AW116" s="23">
        <f t="shared" ca="1" si="55"/>
        <v>1.5754270071526744E-2</v>
      </c>
      <c r="AX116" s="27">
        <f t="shared" ca="1" si="56"/>
        <v>2.4958528305668595</v>
      </c>
      <c r="AY116" s="27">
        <f t="shared" ca="1" si="84"/>
        <v>0</v>
      </c>
      <c r="AZ116" s="43">
        <f t="shared" ca="1" si="85"/>
        <v>0</v>
      </c>
      <c r="BA116" s="25">
        <f t="shared" ca="1" si="31"/>
        <v>348.03908666666666</v>
      </c>
      <c r="BB116" s="26">
        <f t="shared" ca="1" si="57"/>
        <v>1</v>
      </c>
      <c r="BC116" s="23">
        <f t="shared" ca="1" si="58"/>
        <v>1.5754270071526744E-2</v>
      </c>
      <c r="BD116" s="27">
        <f t="shared" ca="1" si="59"/>
        <v>4.2421119237587765</v>
      </c>
      <c r="BE116" s="27">
        <f t="shared" ca="1" si="86"/>
        <v>0</v>
      </c>
      <c r="BF116" s="43">
        <f t="shared" ca="1" si="87"/>
        <v>0</v>
      </c>
      <c r="BG116" s="25">
        <f t="shared" ca="1" si="32"/>
        <v>318.95527000000004</v>
      </c>
      <c r="BH116" s="26">
        <f t="shared" ca="1" si="60"/>
        <v>1</v>
      </c>
      <c r="BI116" s="23">
        <f t="shared" ca="1" si="61"/>
        <v>1.5754270071526744E-2</v>
      </c>
      <c r="BJ116" s="27">
        <f t="shared" ca="1" si="62"/>
        <v>1.2401816539075532</v>
      </c>
      <c r="BK116" s="27">
        <f t="shared" ca="1" si="88"/>
        <v>-0.33171357640522969</v>
      </c>
      <c r="BL116" s="43">
        <f t="shared" ca="1" si="89"/>
        <v>0</v>
      </c>
      <c r="BM116" s="25">
        <f t="shared" ca="1" si="33"/>
        <v>318.95527000000004</v>
      </c>
      <c r="BN116" s="26">
        <f t="shared" ca="1" si="63"/>
        <v>4</v>
      </c>
      <c r="BO116" s="23">
        <f t="shared" ca="1" si="64"/>
        <v>1.5754270071526744E-2</v>
      </c>
      <c r="BP116" s="27">
        <f t="shared" ca="1" si="65"/>
        <v>1.1486017589835122</v>
      </c>
      <c r="BQ116" s="27">
        <f t="shared" ca="1" si="90"/>
        <v>-0.30893089962085452</v>
      </c>
      <c r="BR116" s="43">
        <f t="shared" ca="1" si="91"/>
        <v>0</v>
      </c>
      <c r="BS116" s="25">
        <f t="shared" ca="1" si="34"/>
        <v>318.95527000000004</v>
      </c>
      <c r="BT116" s="26">
        <f t="shared" ca="1" si="66"/>
        <v>1</v>
      </c>
      <c r="BU116" s="23">
        <f t="shared" ca="1" si="67"/>
        <v>1.5754270071526744E-2</v>
      </c>
      <c r="BV116" s="27">
        <f t="shared" ca="1" si="68"/>
        <v>1.60132179825368</v>
      </c>
      <c r="BW116" s="27">
        <f t="shared" ca="1" si="92"/>
        <v>-6.5132378925924606E-2</v>
      </c>
      <c r="BX116" s="43">
        <f t="shared" ca="1" si="93"/>
        <v>0</v>
      </c>
      <c r="BY116" s="47"/>
      <c r="BZ116" s="47"/>
    </row>
    <row r="117" spans="1:78" x14ac:dyDescent="0.2">
      <c r="A117" s="30">
        <v>28580</v>
      </c>
      <c r="B117" s="34">
        <v>391.98313000000002</v>
      </c>
      <c r="C117" s="23">
        <v>6.4184974014664942E-3</v>
      </c>
      <c r="D117" s="24">
        <f t="shared" ca="1" si="69"/>
        <v>0.10323659924278128</v>
      </c>
      <c r="E117" s="25" t="e">
        <f>#N/A</f>
        <v>#N/A</v>
      </c>
      <c r="F117" s="26">
        <v>1</v>
      </c>
      <c r="G117" s="23">
        <f t="shared" ca="1" si="35"/>
        <v>0.10323659924278128</v>
      </c>
      <c r="H117" s="27">
        <f t="shared" ca="1" si="36"/>
        <v>2.5198743068601006</v>
      </c>
      <c r="I117" s="27">
        <f t="shared" ca="1" si="70"/>
        <v>-7.4195040180858873E-3</v>
      </c>
      <c r="J117" s="43">
        <f t="shared" ca="1" si="71"/>
        <v>0</v>
      </c>
      <c r="K117" s="25" t="e">
        <f>#N/A</f>
        <v>#N/A</v>
      </c>
      <c r="L117" s="26">
        <v>0</v>
      </c>
      <c r="M117" s="23">
        <f t="shared" ca="1" si="37"/>
        <v>6.4184974014664942E-3</v>
      </c>
      <c r="N117" s="27">
        <f t="shared" ca="1" si="38"/>
        <v>1.3631235883216952</v>
      </c>
      <c r="O117" s="27">
        <f t="shared" ca="1" si="72"/>
        <v>0</v>
      </c>
      <c r="P117" s="43">
        <f t="shared" ca="1" si="73"/>
        <v>0</v>
      </c>
      <c r="Q117" s="25">
        <f t="shared" ca="1" si="25"/>
        <v>325.96968600000002</v>
      </c>
      <c r="R117" s="26">
        <f t="shared" ca="1" si="39"/>
        <v>1</v>
      </c>
      <c r="S117" s="23">
        <f t="shared" ca="1" si="40"/>
        <v>0.10323659924278128</v>
      </c>
      <c r="T117" s="27">
        <f t="shared" ca="1" si="41"/>
        <v>2.1424387247682524</v>
      </c>
      <c r="U117" s="27">
        <f t="shared" ca="1" si="74"/>
        <v>0</v>
      </c>
      <c r="V117" s="43">
        <f t="shared" ca="1" si="75"/>
        <v>0</v>
      </c>
      <c r="W117" s="25">
        <f t="shared" ca="1" si="26"/>
        <v>365.69271666666668</v>
      </c>
      <c r="X117" s="26">
        <f t="shared" ca="1" si="42"/>
        <v>1</v>
      </c>
      <c r="Y117" s="23">
        <f t="shared" ca="1" si="43"/>
        <v>0.10323659924278128</v>
      </c>
      <c r="Z117" s="27">
        <f t="shared" ca="1" si="44"/>
        <v>4.1121539359430948</v>
      </c>
      <c r="AA117" s="27">
        <f t="shared" ca="1" si="76"/>
        <v>0</v>
      </c>
      <c r="AB117" s="43">
        <f t="shared" ca="1" si="77"/>
        <v>0</v>
      </c>
      <c r="AC117" s="25">
        <f t="shared" ca="1" si="27"/>
        <v>351.721788</v>
      </c>
      <c r="AD117" s="26">
        <f t="shared" ca="1" si="45"/>
        <v>1</v>
      </c>
      <c r="AE117" s="23">
        <f t="shared" ca="1" si="46"/>
        <v>0.10323659924278128</v>
      </c>
      <c r="AF117" s="27">
        <f t="shared" ca="1" si="47"/>
        <v>2.9618837838446868</v>
      </c>
      <c r="AG117" s="27">
        <f t="shared" ca="1" si="78"/>
        <v>0</v>
      </c>
      <c r="AH117" s="43">
        <f t="shared" ca="1" si="79"/>
        <v>0</v>
      </c>
      <c r="AI117" s="25">
        <f t="shared" ca="1" si="28"/>
        <v>325.96968600000002</v>
      </c>
      <c r="AJ117" s="26">
        <f t="shared" ca="1" si="48"/>
        <v>1</v>
      </c>
      <c r="AK117" s="23">
        <f t="shared" ca="1" si="49"/>
        <v>0.10323659924278128</v>
      </c>
      <c r="AL117" s="27">
        <f t="shared" ca="1" si="50"/>
        <v>2.1424387247682524</v>
      </c>
      <c r="AM117" s="27">
        <f t="shared" ca="1" si="80"/>
        <v>0</v>
      </c>
      <c r="AN117" s="43">
        <f t="shared" ca="1" si="81"/>
        <v>0</v>
      </c>
      <c r="AO117" s="25">
        <f t="shared" ca="1" si="29"/>
        <v>317.49628300000001</v>
      </c>
      <c r="AP117" s="26">
        <f t="shared" ca="1" si="51"/>
        <v>1</v>
      </c>
      <c r="AQ117" s="23">
        <f t="shared" ca="1" si="52"/>
        <v>0.10323659924278128</v>
      </c>
      <c r="AR117" s="27">
        <f t="shared" ca="1" si="53"/>
        <v>2.0676633552788375</v>
      </c>
      <c r="AS117" s="27">
        <f t="shared" ca="1" si="82"/>
        <v>-0.11858706005625075</v>
      </c>
      <c r="AT117" s="43">
        <f t="shared" ca="1" si="83"/>
        <v>0</v>
      </c>
      <c r="AU117" s="25">
        <f t="shared" ca="1" si="30"/>
        <v>325.96968600000002</v>
      </c>
      <c r="AV117" s="34">
        <f t="shared" ca="1" si="54"/>
        <v>1</v>
      </c>
      <c r="AW117" s="23">
        <f t="shared" ca="1" si="55"/>
        <v>0.10323659924278128</v>
      </c>
      <c r="AX117" s="27">
        <f t="shared" ca="1" si="56"/>
        <v>2.7535161890050515</v>
      </c>
      <c r="AY117" s="27">
        <f t="shared" ca="1" si="84"/>
        <v>0</v>
      </c>
      <c r="AZ117" s="43">
        <f t="shared" ca="1" si="85"/>
        <v>0</v>
      </c>
      <c r="BA117" s="25">
        <f t="shared" ca="1" si="31"/>
        <v>365.69271666666668</v>
      </c>
      <c r="BB117" s="26">
        <f t="shared" ca="1" si="57"/>
        <v>1</v>
      </c>
      <c r="BC117" s="23">
        <f t="shared" ca="1" si="58"/>
        <v>0.10323659924278128</v>
      </c>
      <c r="BD117" s="27">
        <f t="shared" ca="1" si="59"/>
        <v>4.6800531323748853</v>
      </c>
      <c r="BE117" s="27">
        <f t="shared" ca="1" si="86"/>
        <v>0</v>
      </c>
      <c r="BF117" s="43">
        <f t="shared" ca="1" si="87"/>
        <v>0</v>
      </c>
      <c r="BG117" s="25">
        <f t="shared" ca="1" si="32"/>
        <v>325.96968600000002</v>
      </c>
      <c r="BH117" s="26">
        <f t="shared" ca="1" si="60"/>
        <v>1</v>
      </c>
      <c r="BI117" s="23">
        <f t="shared" ca="1" si="61"/>
        <v>0.10323659924278128</v>
      </c>
      <c r="BJ117" s="27">
        <f t="shared" ca="1" si="62"/>
        <v>1.3682137903002569</v>
      </c>
      <c r="BK117" s="27">
        <f t="shared" ca="1" si="88"/>
        <v>-0.26272195871318482</v>
      </c>
      <c r="BL117" s="43">
        <f t="shared" ca="1" si="89"/>
        <v>0</v>
      </c>
      <c r="BM117" s="25">
        <f t="shared" ca="1" si="33"/>
        <v>325.96968600000002</v>
      </c>
      <c r="BN117" s="26">
        <f t="shared" ca="1" si="63"/>
        <v>5</v>
      </c>
      <c r="BO117" s="23">
        <f t="shared" ca="1" si="64"/>
        <v>0.10323659924278128</v>
      </c>
      <c r="BP117" s="27">
        <f t="shared" ca="1" si="65"/>
        <v>1.2671794984652467</v>
      </c>
      <c r="BQ117" s="27">
        <f t="shared" ca="1" si="90"/>
        <v>-0.2375872758559433</v>
      </c>
      <c r="BR117" s="43">
        <f t="shared" ca="1" si="91"/>
        <v>0</v>
      </c>
      <c r="BS117" s="25">
        <f t="shared" ca="1" si="34"/>
        <v>325.96968600000002</v>
      </c>
      <c r="BT117" s="26">
        <f t="shared" ca="1" si="66"/>
        <v>1</v>
      </c>
      <c r="BU117" s="23">
        <f t="shared" ca="1" si="67"/>
        <v>0.10323659924278128</v>
      </c>
      <c r="BV117" s="27">
        <f t="shared" ca="1" si="68"/>
        <v>1.766636814998725</v>
      </c>
      <c r="BW117" s="27">
        <f t="shared" ca="1" si="92"/>
        <v>0</v>
      </c>
      <c r="BX117" s="43">
        <f t="shared" ca="1" si="93"/>
        <v>0</v>
      </c>
      <c r="BY117" s="47"/>
      <c r="BZ117" s="47"/>
    </row>
    <row r="118" spans="1:78" x14ac:dyDescent="0.2">
      <c r="A118" s="30">
        <v>28610</v>
      </c>
      <c r="B118" s="34">
        <v>400.58994000000001</v>
      </c>
      <c r="C118" s="23">
        <v>6.4184974014664942E-3</v>
      </c>
      <c r="D118" s="24">
        <f t="shared" ca="1" si="69"/>
        <v>2.195709289836012E-2</v>
      </c>
      <c r="E118" s="25" t="e">
        <f>#N/A</f>
        <v>#N/A</v>
      </c>
      <c r="F118" s="26">
        <v>1</v>
      </c>
      <c r="G118" s="23">
        <f t="shared" ca="1" si="35"/>
        <v>2.195709289836012E-2</v>
      </c>
      <c r="H118" s="27">
        <f t="shared" ca="1" si="36"/>
        <v>2.5752034211080188</v>
      </c>
      <c r="I118" s="27">
        <f t="shared" ca="1" si="70"/>
        <v>0</v>
      </c>
      <c r="J118" s="43">
        <f t="shared" ca="1" si="71"/>
        <v>0</v>
      </c>
      <c r="K118" s="25" t="e">
        <f>#N/A</f>
        <v>#N/A</v>
      </c>
      <c r="L118" s="26">
        <v>0</v>
      </c>
      <c r="M118" s="23">
        <f t="shared" ca="1" si="37"/>
        <v>6.4184974014664942E-3</v>
      </c>
      <c r="N118" s="27">
        <f t="shared" ca="1" si="38"/>
        <v>1.3718727935312156</v>
      </c>
      <c r="O118" s="27">
        <f t="shared" ca="1" si="72"/>
        <v>0</v>
      </c>
      <c r="P118" s="43">
        <f t="shared" ca="1" si="73"/>
        <v>0</v>
      </c>
      <c r="Q118" s="25">
        <f t="shared" ca="1" si="25"/>
        <v>334.65283599999998</v>
      </c>
      <c r="R118" s="26">
        <f t="shared" ca="1" si="39"/>
        <v>1</v>
      </c>
      <c r="S118" s="23">
        <f t="shared" ca="1" si="40"/>
        <v>2.195709289836012E-2</v>
      </c>
      <c r="T118" s="27">
        <f t="shared" ca="1" si="41"/>
        <v>2.1894804508770331</v>
      </c>
      <c r="U118" s="27">
        <f t="shared" ca="1" si="74"/>
        <v>0</v>
      </c>
      <c r="V118" s="43">
        <f t="shared" ca="1" si="75"/>
        <v>0</v>
      </c>
      <c r="W118" s="25">
        <f t="shared" ca="1" si="26"/>
        <v>382.62531333333339</v>
      </c>
      <c r="X118" s="26">
        <f t="shared" ca="1" si="42"/>
        <v>1</v>
      </c>
      <c r="Y118" s="23">
        <f t="shared" ca="1" si="43"/>
        <v>2.195709289836012E-2</v>
      </c>
      <c r="Z118" s="27">
        <f t="shared" ca="1" si="44"/>
        <v>4.2024448819269544</v>
      </c>
      <c r="AA118" s="27">
        <f t="shared" ca="1" si="76"/>
        <v>0</v>
      </c>
      <c r="AB118" s="43">
        <f t="shared" ca="1" si="77"/>
        <v>0</v>
      </c>
      <c r="AC118" s="25">
        <f t="shared" ca="1" si="27"/>
        <v>367.33806600000003</v>
      </c>
      <c r="AD118" s="26">
        <f t="shared" ca="1" si="45"/>
        <v>1</v>
      </c>
      <c r="AE118" s="23">
        <f t="shared" ca="1" si="46"/>
        <v>2.195709289836012E-2</v>
      </c>
      <c r="AF118" s="27">
        <f t="shared" ca="1" si="47"/>
        <v>3.0269181412407109</v>
      </c>
      <c r="AG118" s="27">
        <f t="shared" ca="1" si="78"/>
        <v>0</v>
      </c>
      <c r="AH118" s="43">
        <f t="shared" ca="1" si="79"/>
        <v>0</v>
      </c>
      <c r="AI118" s="25">
        <f t="shared" ca="1" si="28"/>
        <v>334.65283599999998</v>
      </c>
      <c r="AJ118" s="26">
        <f t="shared" ca="1" si="48"/>
        <v>1</v>
      </c>
      <c r="AK118" s="23">
        <f t="shared" ca="1" si="49"/>
        <v>2.195709289836012E-2</v>
      </c>
      <c r="AL118" s="27">
        <f t="shared" ca="1" si="50"/>
        <v>2.1894804508770331</v>
      </c>
      <c r="AM118" s="27">
        <f t="shared" ca="1" si="80"/>
        <v>0</v>
      </c>
      <c r="AN118" s="43">
        <f t="shared" ca="1" si="81"/>
        <v>0</v>
      </c>
      <c r="AO118" s="25">
        <f t="shared" ca="1" si="29"/>
        <v>321.29191450000002</v>
      </c>
      <c r="AP118" s="26">
        <f t="shared" ca="1" si="51"/>
        <v>1</v>
      </c>
      <c r="AQ118" s="23">
        <f t="shared" ca="1" si="52"/>
        <v>2.195709289836012E-2</v>
      </c>
      <c r="AR118" s="27">
        <f t="shared" ca="1" si="53"/>
        <v>2.1130632316532298</v>
      </c>
      <c r="AS118" s="27">
        <f t="shared" ca="1" si="82"/>
        <v>-9.9233794252089225E-2</v>
      </c>
      <c r="AT118" s="43">
        <f t="shared" ca="1" si="83"/>
        <v>0</v>
      </c>
      <c r="AU118" s="25">
        <f t="shared" ca="1" si="30"/>
        <v>334.65283599999998</v>
      </c>
      <c r="AV118" s="34">
        <f t="shared" ca="1" si="54"/>
        <v>1</v>
      </c>
      <c r="AW118" s="23">
        <f t="shared" ca="1" si="55"/>
        <v>2.195709289836012E-2</v>
      </c>
      <c r="AX118" s="27">
        <f t="shared" ca="1" si="56"/>
        <v>2.8139753997641739</v>
      </c>
      <c r="AY118" s="27">
        <f t="shared" ca="1" si="84"/>
        <v>0</v>
      </c>
      <c r="AZ118" s="43">
        <f t="shared" ca="1" si="85"/>
        <v>0</v>
      </c>
      <c r="BA118" s="25">
        <f t="shared" ca="1" si="31"/>
        <v>382.62531333333339</v>
      </c>
      <c r="BB118" s="26">
        <f t="shared" ca="1" si="57"/>
        <v>1</v>
      </c>
      <c r="BC118" s="23">
        <f t="shared" ca="1" si="58"/>
        <v>2.195709289836012E-2</v>
      </c>
      <c r="BD118" s="27">
        <f t="shared" ca="1" si="59"/>
        <v>4.7828134937717017</v>
      </c>
      <c r="BE118" s="27">
        <f t="shared" ca="1" si="86"/>
        <v>0</v>
      </c>
      <c r="BF118" s="43">
        <f t="shared" ca="1" si="87"/>
        <v>0</v>
      </c>
      <c r="BG118" s="25">
        <f t="shared" ca="1" si="32"/>
        <v>334.65283599999998</v>
      </c>
      <c r="BH118" s="26">
        <f t="shared" ca="1" si="60"/>
        <v>1</v>
      </c>
      <c r="BI118" s="23">
        <f t="shared" ca="1" si="61"/>
        <v>2.195709289836012E-2</v>
      </c>
      <c r="BJ118" s="27">
        <f t="shared" ca="1" si="62"/>
        <v>1.3982557875986972</v>
      </c>
      <c r="BK118" s="27">
        <f t="shared" ca="1" si="88"/>
        <v>-0.24653347626872912</v>
      </c>
      <c r="BL118" s="43">
        <f t="shared" ca="1" si="89"/>
        <v>0</v>
      </c>
      <c r="BM118" s="25">
        <f t="shared" ca="1" si="33"/>
        <v>334.65283599999998</v>
      </c>
      <c r="BN118" s="26">
        <f t="shared" ca="1" si="63"/>
        <v>6</v>
      </c>
      <c r="BO118" s="23">
        <f t="shared" ca="1" si="64"/>
        <v>2.195709289836012E-2</v>
      </c>
      <c r="BP118" s="27">
        <f t="shared" ca="1" si="65"/>
        <v>1.2950030764319456</v>
      </c>
      <c r="BQ118" s="27">
        <f t="shared" ca="1" si="90"/>
        <v>-0.22084690884502034</v>
      </c>
      <c r="BR118" s="43">
        <f t="shared" ca="1" si="91"/>
        <v>0</v>
      </c>
      <c r="BS118" s="25">
        <f t="shared" ca="1" si="34"/>
        <v>334.65283599999998</v>
      </c>
      <c r="BT118" s="26">
        <f t="shared" ca="1" si="66"/>
        <v>1</v>
      </c>
      <c r="BU118" s="23">
        <f t="shared" ca="1" si="67"/>
        <v>2.195709289836012E-2</v>
      </c>
      <c r="BV118" s="27">
        <f t="shared" ca="1" si="68"/>
        <v>1.8054270236633152</v>
      </c>
      <c r="BW118" s="27">
        <f t="shared" ca="1" si="92"/>
        <v>0</v>
      </c>
      <c r="BX118" s="43">
        <f t="shared" ca="1" si="93"/>
        <v>0</v>
      </c>
      <c r="BY118" s="47"/>
      <c r="BZ118" s="47"/>
    </row>
    <row r="119" spans="1:78" x14ac:dyDescent="0.2">
      <c r="A119" s="30">
        <v>28641</v>
      </c>
      <c r="B119" s="34">
        <v>431.13898999999998</v>
      </c>
      <c r="C119" s="23">
        <v>6.4184974014664942E-3</v>
      </c>
      <c r="D119" s="24">
        <f t="shared" ca="1" si="69"/>
        <v>7.6260152713770069E-2</v>
      </c>
      <c r="E119" s="25" t="e">
        <f>#N/A</f>
        <v>#N/A</v>
      </c>
      <c r="F119" s="26">
        <v>1</v>
      </c>
      <c r="G119" s="23">
        <f t="shared" ca="1" si="35"/>
        <v>7.6260152713770069E-2</v>
      </c>
      <c r="H119" s="27">
        <f t="shared" ca="1" si="36"/>
        <v>2.7715888272707394</v>
      </c>
      <c r="I119" s="27">
        <f t="shared" ca="1" si="70"/>
        <v>0</v>
      </c>
      <c r="J119" s="43">
        <f t="shared" ca="1" si="71"/>
        <v>0</v>
      </c>
      <c r="K119" s="25" t="e">
        <f>#N/A</f>
        <v>#N/A</v>
      </c>
      <c r="L119" s="26">
        <v>0</v>
      </c>
      <c r="M119" s="23">
        <f t="shared" ca="1" si="37"/>
        <v>6.4184974014664942E-3</v>
      </c>
      <c r="N119" s="27">
        <f t="shared" ca="1" si="38"/>
        <v>1.3806781554916383</v>
      </c>
      <c r="O119" s="27">
        <f t="shared" ca="1" si="72"/>
        <v>0</v>
      </c>
      <c r="P119" s="43">
        <f t="shared" ca="1" si="73"/>
        <v>0</v>
      </c>
      <c r="Q119" s="25">
        <f t="shared" ref="Q119:Q182" ca="1" si="94">AVERAGE($B110:$B119)</f>
        <v>348.99967600000002</v>
      </c>
      <c r="R119" s="26">
        <f t="shared" ca="1" si="39"/>
        <v>1</v>
      </c>
      <c r="S119" s="23">
        <f t="shared" ca="1" si="40"/>
        <v>7.6260152713770069E-2</v>
      </c>
      <c r="T119" s="27">
        <f t="shared" ca="1" si="41"/>
        <v>2.3564505644247298</v>
      </c>
      <c r="U119" s="27">
        <f t="shared" ca="1" si="74"/>
        <v>0</v>
      </c>
      <c r="V119" s="43">
        <f t="shared" ca="1" si="75"/>
        <v>0</v>
      </c>
      <c r="W119" s="25">
        <f t="shared" ref="W119:W182" ca="1" si="95">AVERAGE($B117:$B119)</f>
        <v>407.90402</v>
      </c>
      <c r="X119" s="26">
        <f t="shared" ca="1" si="42"/>
        <v>1</v>
      </c>
      <c r="Y119" s="23">
        <f t="shared" ca="1" si="43"/>
        <v>7.6260152713770069E-2</v>
      </c>
      <c r="Z119" s="27">
        <f t="shared" ca="1" si="44"/>
        <v>4.5229239703939053</v>
      </c>
      <c r="AA119" s="27">
        <f t="shared" ca="1" si="76"/>
        <v>0</v>
      </c>
      <c r="AB119" s="43">
        <f t="shared" ca="1" si="77"/>
        <v>0</v>
      </c>
      <c r="AC119" s="25">
        <f t="shared" ref="AC119:AC182" ca="1" si="96">AVERAGE($B115:$B119)</f>
        <v>385.761416</v>
      </c>
      <c r="AD119" s="26">
        <f t="shared" ca="1" si="45"/>
        <v>1</v>
      </c>
      <c r="AE119" s="23">
        <f t="shared" ca="1" si="46"/>
        <v>7.6260152713770069E-2</v>
      </c>
      <c r="AF119" s="27">
        <f t="shared" ca="1" si="47"/>
        <v>3.2577513809438083</v>
      </c>
      <c r="AG119" s="27">
        <f t="shared" ca="1" si="78"/>
        <v>0</v>
      </c>
      <c r="AH119" s="43">
        <f t="shared" ca="1" si="79"/>
        <v>0</v>
      </c>
      <c r="AI119" s="25">
        <f t="shared" ref="AI119:AI182" ca="1" si="97">AVERAGE($B110:$B119)</f>
        <v>348.99967600000002</v>
      </c>
      <c r="AJ119" s="26">
        <f t="shared" ca="1" si="48"/>
        <v>1</v>
      </c>
      <c r="AK119" s="23">
        <f t="shared" ca="1" si="49"/>
        <v>7.6260152713770069E-2</v>
      </c>
      <c r="AL119" s="27">
        <f t="shared" ca="1" si="50"/>
        <v>2.3564505644247298</v>
      </c>
      <c r="AM119" s="27">
        <f t="shared" ca="1" si="80"/>
        <v>0</v>
      </c>
      <c r="AN119" s="43">
        <f t="shared" ca="1" si="81"/>
        <v>0</v>
      </c>
      <c r="AO119" s="25">
        <f t="shared" ref="AO119:AO182" ca="1" si="98">AVERAGE($B100:$B119)</f>
        <v>328.23285800000002</v>
      </c>
      <c r="AP119" s="26">
        <f t="shared" ca="1" si="51"/>
        <v>1</v>
      </c>
      <c r="AQ119" s="23">
        <f t="shared" ca="1" si="52"/>
        <v>7.6260152713770069E-2</v>
      </c>
      <c r="AR119" s="27">
        <f t="shared" ca="1" si="53"/>
        <v>2.2742057563929579</v>
      </c>
      <c r="AS119" s="27">
        <f t="shared" ca="1" si="82"/>
        <v>-3.0541225842350195E-2</v>
      </c>
      <c r="AT119" s="43">
        <f t="shared" ca="1" si="83"/>
        <v>0</v>
      </c>
      <c r="AU119" s="25">
        <f t="shared" ref="AU119:AU182" ca="1" si="99">AVERAGE($B110:$B119)</f>
        <v>348.99967600000002</v>
      </c>
      <c r="AV119" s="34">
        <f t="shared" ca="1" si="54"/>
        <v>1</v>
      </c>
      <c r="AW119" s="23">
        <f t="shared" ca="1" si="55"/>
        <v>7.6260152713770069E-2</v>
      </c>
      <c r="AX119" s="27">
        <f t="shared" ca="1" si="56"/>
        <v>3.0285695934829819</v>
      </c>
      <c r="AY119" s="27">
        <f t="shared" ca="1" si="84"/>
        <v>0</v>
      </c>
      <c r="AZ119" s="43">
        <f t="shared" ca="1" si="85"/>
        <v>0</v>
      </c>
      <c r="BA119" s="25">
        <f t="shared" ref="BA119:BA182" ca="1" si="100">AVERAGE($B117:$B119)</f>
        <v>407.90402</v>
      </c>
      <c r="BB119" s="26">
        <f t="shared" ca="1" si="57"/>
        <v>1</v>
      </c>
      <c r="BC119" s="23">
        <f t="shared" ca="1" si="58"/>
        <v>7.6260152713770069E-2</v>
      </c>
      <c r="BD119" s="27">
        <f t="shared" ca="1" si="59"/>
        <v>5.1475515812082122</v>
      </c>
      <c r="BE119" s="27">
        <f t="shared" ca="1" si="86"/>
        <v>0</v>
      </c>
      <c r="BF119" s="43">
        <f t="shared" ca="1" si="87"/>
        <v>0</v>
      </c>
      <c r="BG119" s="25">
        <f t="shared" ref="BG119:BG182" ca="1" si="101">AVERAGE($B110:$B119)</f>
        <v>348.99967600000002</v>
      </c>
      <c r="BH119" s="26">
        <f t="shared" ca="1" si="60"/>
        <v>1</v>
      </c>
      <c r="BI119" s="23">
        <f t="shared" ca="1" si="61"/>
        <v>7.6260152713770069E-2</v>
      </c>
      <c r="BJ119" s="27">
        <f t="shared" ca="1" si="62"/>
        <v>1.5048869874938866</v>
      </c>
      <c r="BK119" s="27">
        <f t="shared" ca="1" si="88"/>
        <v>-0.189074004104269</v>
      </c>
      <c r="BL119" s="43">
        <f t="shared" ca="1" si="89"/>
        <v>0</v>
      </c>
      <c r="BM119" s="25">
        <f t="shared" ref="BM119:BM182" ca="1" si="102">AVERAGE($B110:$B119)</f>
        <v>348.99967600000002</v>
      </c>
      <c r="BN119" s="26">
        <f t="shared" ca="1" si="63"/>
        <v>7</v>
      </c>
      <c r="BO119" s="23">
        <f t="shared" ca="1" si="64"/>
        <v>7.6260152713770069E-2</v>
      </c>
      <c r="BP119" s="27">
        <f t="shared" ca="1" si="65"/>
        <v>1.3937602088054477</v>
      </c>
      <c r="BQ119" s="27">
        <f t="shared" ca="1" si="90"/>
        <v>-0.16142857512613573</v>
      </c>
      <c r="BR119" s="43">
        <f t="shared" ca="1" si="91"/>
        <v>0</v>
      </c>
      <c r="BS119" s="25">
        <f t="shared" ref="BS119:BS182" ca="1" si="103">AVERAGE($B110:$B119)</f>
        <v>348.99967600000002</v>
      </c>
      <c r="BT119" s="26">
        <f t="shared" ca="1" si="66"/>
        <v>1</v>
      </c>
      <c r="BU119" s="23">
        <f t="shared" ca="1" si="67"/>
        <v>7.6260152713770069E-2</v>
      </c>
      <c r="BV119" s="27">
        <f t="shared" ca="1" si="68"/>
        <v>1.9431091642014471</v>
      </c>
      <c r="BW119" s="27">
        <f t="shared" ca="1" si="92"/>
        <v>0</v>
      </c>
      <c r="BX119" s="43">
        <f t="shared" ca="1" si="93"/>
        <v>0</v>
      </c>
      <c r="BY119" s="47"/>
      <c r="BZ119" s="47"/>
    </row>
    <row r="120" spans="1:78" x14ac:dyDescent="0.2">
      <c r="A120" s="30">
        <v>28671</v>
      </c>
      <c r="B120" s="34">
        <v>391.73052999999999</v>
      </c>
      <c r="C120" s="23">
        <v>6.4262640849679364E-3</v>
      </c>
      <c r="D120" s="24">
        <f t="shared" ca="1" si="69"/>
        <v>-9.1405465323375124E-2</v>
      </c>
      <c r="E120" s="25" t="e">
        <f>#N/A</f>
        <v>#N/A</v>
      </c>
      <c r="F120" s="26">
        <v>1</v>
      </c>
      <c r="G120" s="23">
        <f t="shared" ref="G120:G183" ca="1" si="104">IF(F120=1,$D120,$C120)</f>
        <v>-9.1405465323375124E-2</v>
      </c>
      <c r="H120" s="27">
        <f t="shared" ref="H120:H183" ca="1" si="105">H119*(1+G120)</f>
        <v>2.5182504608289897</v>
      </c>
      <c r="I120" s="27">
        <f t="shared" ca="1" si="70"/>
        <v>-9.1405465323375235E-2</v>
      </c>
      <c r="J120" s="43">
        <f t="shared" ca="1" si="71"/>
        <v>0</v>
      </c>
      <c r="K120" s="25" t="e">
        <f>#N/A</f>
        <v>#N/A</v>
      </c>
      <c r="L120" s="26">
        <v>0</v>
      </c>
      <c r="M120" s="23">
        <f t="shared" ref="M120:M183" ca="1" si="106">IF(L120=1,$D120,$C120)</f>
        <v>6.4262640849679364E-3</v>
      </c>
      <c r="N120" s="27">
        <f t="shared" ref="N120:N183" ca="1" si="107">N119*(1+M120)</f>
        <v>1.389550757935174</v>
      </c>
      <c r="O120" s="27">
        <f t="shared" ca="1" si="72"/>
        <v>0</v>
      </c>
      <c r="P120" s="43">
        <f t="shared" ca="1" si="73"/>
        <v>0</v>
      </c>
      <c r="Q120" s="25">
        <f t="shared" ca="1" si="94"/>
        <v>359.16026399999998</v>
      </c>
      <c r="R120" s="26">
        <f t="shared" ref="R120:R183" ca="1" si="108">IF($B119&gt;=Q119,1,0)</f>
        <v>1</v>
      </c>
      <c r="S120" s="23">
        <f t="shared" ref="S120:S183" ca="1" si="109">IF(R120=1,$D120,$C120)</f>
        <v>-9.1405465323375124E-2</v>
      </c>
      <c r="T120" s="27">
        <f t="shared" ref="T120:T183" ca="1" si="110">T119*(1+S120)</f>
        <v>2.1410581040719574</v>
      </c>
      <c r="U120" s="27">
        <f t="shared" ca="1" si="74"/>
        <v>-9.1405465323375124E-2</v>
      </c>
      <c r="V120" s="43">
        <f t="shared" ca="1" si="75"/>
        <v>0</v>
      </c>
      <c r="W120" s="25">
        <f t="shared" ca="1" si="95"/>
        <v>407.81981999999999</v>
      </c>
      <c r="X120" s="26">
        <f t="shared" ref="X120:X183" ca="1" si="111">IF($B119&gt;=W119,1,0)</f>
        <v>1</v>
      </c>
      <c r="Y120" s="23">
        <f t="shared" ref="Y120:Y183" ca="1" si="112">IF(X120=1,$D120,$C120)</f>
        <v>-9.1405465323375124E-2</v>
      </c>
      <c r="Z120" s="27">
        <f t="shared" ref="Z120:Z183" ca="1" si="113">Z119*(1+Y120)</f>
        <v>4.1095040002578029</v>
      </c>
      <c r="AA120" s="27">
        <f t="shared" ca="1" si="76"/>
        <v>-9.1405465323375124E-2</v>
      </c>
      <c r="AB120" s="43">
        <f t="shared" ca="1" si="77"/>
        <v>0</v>
      </c>
      <c r="AC120" s="25">
        <f t="shared" ca="1" si="96"/>
        <v>394.149092</v>
      </c>
      <c r="AD120" s="26">
        <f t="shared" ref="AD120:AD183" ca="1" si="114">IF($B119&gt;=AC119,1,0)</f>
        <v>1</v>
      </c>
      <c r="AE120" s="23">
        <f t="shared" ref="AE120:AE183" ca="1" si="115">IF(AD120=1,$D120,$C120)</f>
        <v>-9.1405465323375124E-2</v>
      </c>
      <c r="AF120" s="27">
        <f t="shared" ref="AF120:AF183" ca="1" si="116">AF119*(1+AE120)</f>
        <v>2.9599751000607717</v>
      </c>
      <c r="AG120" s="27">
        <f t="shared" ca="1" si="78"/>
        <v>-9.1405465323375124E-2</v>
      </c>
      <c r="AH120" s="43">
        <f t="shared" ca="1" si="79"/>
        <v>0</v>
      </c>
      <c r="AI120" s="25">
        <f t="shared" ca="1" si="97"/>
        <v>359.16026399999998</v>
      </c>
      <c r="AJ120" s="26">
        <f t="shared" ref="AJ120:AJ183" ca="1" si="117">IF($B119&gt;=AI119,1,0)</f>
        <v>1</v>
      </c>
      <c r="AK120" s="23">
        <f t="shared" ref="AK120:AK183" ca="1" si="118">IF(AJ120=1,$D120,$C120)</f>
        <v>-9.1405465323375124E-2</v>
      </c>
      <c r="AL120" s="27">
        <f t="shared" ref="AL120:AL183" ca="1" si="119">AL119*(1+AK120)</f>
        <v>2.1410581040719574</v>
      </c>
      <c r="AM120" s="27">
        <f t="shared" ca="1" si="80"/>
        <v>-9.1405465323375124E-2</v>
      </c>
      <c r="AN120" s="43">
        <f t="shared" ca="1" si="81"/>
        <v>0</v>
      </c>
      <c r="AO120" s="25">
        <f t="shared" ca="1" si="98"/>
        <v>333.38361399999997</v>
      </c>
      <c r="AP120" s="26">
        <f t="shared" ref="AP120:AP183" ca="1" si="120">IF($B119&gt;=AO119,1,0)</f>
        <v>1</v>
      </c>
      <c r="AQ120" s="23">
        <f t="shared" ref="AQ120:AQ183" ca="1" si="121">IF(AP120=1,$D120,$C120)</f>
        <v>-9.1405465323375124E-2</v>
      </c>
      <c r="AR120" s="27">
        <f t="shared" ref="AR120:AR183" ca="1" si="122">AR119*(1+AQ120)</f>
        <v>2.066330920988761</v>
      </c>
      <c r="AS120" s="27">
        <f t="shared" ca="1" si="82"/>
        <v>-0.11915505620605915</v>
      </c>
      <c r="AT120" s="43">
        <f t="shared" ca="1" si="83"/>
        <v>0</v>
      </c>
      <c r="AU120" s="25">
        <f t="shared" ca="1" si="99"/>
        <v>359.16026399999998</v>
      </c>
      <c r="AV120" s="34">
        <f t="shared" ref="AV120:AV183" ca="1" si="123">(X120+AD120+AJ120+AP120)/4</f>
        <v>1</v>
      </c>
      <c r="AW120" s="23">
        <f t="shared" ref="AW120:AW183" ca="1" si="124">(Y120+AE120+AK120+AQ120)/4</f>
        <v>-9.1405465323375124E-2</v>
      </c>
      <c r="AX120" s="27">
        <f t="shared" ref="AX120:AX183" ca="1" si="125">AX119*(1+AW120)</f>
        <v>2.7517417805264448</v>
      </c>
      <c r="AY120" s="27">
        <f t="shared" ca="1" si="84"/>
        <v>-9.1405465323375124E-2</v>
      </c>
      <c r="AZ120" s="43">
        <f t="shared" ca="1" si="85"/>
        <v>0</v>
      </c>
      <c r="BA120" s="25">
        <f t="shared" ca="1" si="100"/>
        <v>407.81981999999999</v>
      </c>
      <c r="BB120" s="26">
        <f t="shared" ref="BB120:BB183" ca="1" si="126">IF($B119&gt;=BA119,1,0)</f>
        <v>1</v>
      </c>
      <c r="BC120" s="23">
        <f t="shared" ref="BC120:BC183" ca="1" si="127">IF(BB120=1,$D120,-$D120)</f>
        <v>-9.1405465323375124E-2</v>
      </c>
      <c r="BD120" s="27">
        <f t="shared" ref="BD120:BD183" ca="1" si="128">BD119*(1+BC120)</f>
        <v>4.6770372336518005</v>
      </c>
      <c r="BE120" s="27">
        <f t="shared" ca="1" si="86"/>
        <v>-9.1405465323375124E-2</v>
      </c>
      <c r="BF120" s="43">
        <f t="shared" ca="1" si="87"/>
        <v>0</v>
      </c>
      <c r="BG120" s="25">
        <f t="shared" ca="1" si="101"/>
        <v>359.16026399999998</v>
      </c>
      <c r="BH120" s="26">
        <f t="shared" ref="BH120:BH183" ca="1" si="129">IF($B119&gt;=BG119,1,0)</f>
        <v>1</v>
      </c>
      <c r="BI120" s="23">
        <f t="shared" ref="BI120:BI183" ca="1" si="130">IF(BH120=1,$D120,-$D120)</f>
        <v>-9.1405465323375124E-2</v>
      </c>
      <c r="BJ120" s="27">
        <f t="shared" ref="BJ120:BJ183" ca="1" si="131">BJ119*(1+BI120)</f>
        <v>1.3673320921429157</v>
      </c>
      <c r="BK120" s="27">
        <f t="shared" ca="1" si="88"/>
        <v>-0.26319707210193966</v>
      </c>
      <c r="BL120" s="43">
        <f t="shared" ca="1" si="89"/>
        <v>0</v>
      </c>
      <c r="BM120" s="25">
        <f t="shared" ca="1" si="102"/>
        <v>359.16026399999998</v>
      </c>
      <c r="BN120" s="26">
        <f t="shared" ref="BN120:BN183" ca="1" si="132">IF($B119&gt;=BM119,1+BN119,0)</f>
        <v>8</v>
      </c>
      <c r="BO120" s="23">
        <f t="shared" ref="BO120:BO183" ca="1" si="133">IF(BN120&gt;=2,$D120,$C120)</f>
        <v>-9.1405465323375124E-2</v>
      </c>
      <c r="BP120" s="27">
        <f t="shared" ref="BP120:BP183" ca="1" si="134">BP119*(1+BO120)</f>
        <v>1.2663629083703813</v>
      </c>
      <c r="BQ120" s="27">
        <f t="shared" ca="1" si="90"/>
        <v>-0.2380785864236169</v>
      </c>
      <c r="BR120" s="43">
        <f t="shared" ca="1" si="91"/>
        <v>0</v>
      </c>
      <c r="BS120" s="25">
        <f t="shared" ca="1" si="103"/>
        <v>359.16026399999998</v>
      </c>
      <c r="BT120" s="26">
        <f t="shared" ref="BT120:BT183" ca="1" si="135">IF(BT119=0,IF($B119&gt;=1.1*BS119,1,0),IF($B119&gt;=BS119,1,0))</f>
        <v>1</v>
      </c>
      <c r="BU120" s="23">
        <f t="shared" ref="BU120:BU183" ca="1" si="136">IF(BT120=1,$D120,$C120)</f>
        <v>-9.1405465323375124E-2</v>
      </c>
      <c r="BV120" s="27">
        <f t="shared" ref="BV120:BV183" ca="1" si="137">BV119*(1+BU120)</f>
        <v>1.7654983668734994</v>
      </c>
      <c r="BW120" s="27">
        <f t="shared" ca="1" si="92"/>
        <v>-9.1405465323375124E-2</v>
      </c>
      <c r="BX120" s="43">
        <f t="shared" ca="1" si="93"/>
        <v>0</v>
      </c>
      <c r="BY120" s="47"/>
      <c r="BZ120" s="47"/>
    </row>
    <row r="121" spans="1:78" x14ac:dyDescent="0.2">
      <c r="A121" s="30">
        <v>28702</v>
      </c>
      <c r="B121" s="34">
        <v>401.52910000000003</v>
      </c>
      <c r="C121" s="23">
        <v>6.4262640849679364E-3</v>
      </c>
      <c r="D121" s="24">
        <f t="shared" ca="1" si="69"/>
        <v>2.5013546940035658E-2</v>
      </c>
      <c r="E121" s="25" t="e">
        <f>#N/A</f>
        <v>#N/A</v>
      </c>
      <c r="F121" s="26">
        <v>1</v>
      </c>
      <c r="G121" s="23">
        <f t="shared" ca="1" si="104"/>
        <v>2.5013546940035658E-2</v>
      </c>
      <c r="H121" s="27">
        <f t="shared" ca="1" si="105"/>
        <v>2.581240836937702</v>
      </c>
      <c r="I121" s="27">
        <f t="shared" ca="1" si="70"/>
        <v>-6.8678293280781566E-2</v>
      </c>
      <c r="J121" s="43">
        <f t="shared" ca="1" si="71"/>
        <v>0</v>
      </c>
      <c r="K121" s="25" t="e">
        <f>#N/A</f>
        <v>#N/A</v>
      </c>
      <c r="L121" s="26">
        <v>0</v>
      </c>
      <c r="M121" s="23">
        <f t="shared" ca="1" si="106"/>
        <v>6.4262640849679364E-3</v>
      </c>
      <c r="N121" s="27">
        <f t="shared" ca="1" si="107"/>
        <v>1.3984803780651327</v>
      </c>
      <c r="O121" s="27">
        <f t="shared" ca="1" si="72"/>
        <v>0</v>
      </c>
      <c r="P121" s="43">
        <f t="shared" ca="1" si="73"/>
        <v>0</v>
      </c>
      <c r="Q121" s="25">
        <f t="shared" ca="1" si="94"/>
        <v>369.24240699999996</v>
      </c>
      <c r="R121" s="26">
        <f t="shared" ca="1" si="108"/>
        <v>1</v>
      </c>
      <c r="S121" s="23">
        <f t="shared" ca="1" si="109"/>
        <v>2.5013546940035658E-2</v>
      </c>
      <c r="T121" s="27">
        <f t="shared" ca="1" si="110"/>
        <v>2.194613561459505</v>
      </c>
      <c r="U121" s="27">
        <f t="shared" ca="1" si="74"/>
        <v>-6.8678293280781566E-2</v>
      </c>
      <c r="V121" s="43">
        <f t="shared" ca="1" si="75"/>
        <v>0</v>
      </c>
      <c r="W121" s="25">
        <f t="shared" ca="1" si="95"/>
        <v>408.13287333333329</v>
      </c>
      <c r="X121" s="26">
        <f t="shared" ca="1" si="111"/>
        <v>0</v>
      </c>
      <c r="Y121" s="23">
        <f t="shared" ca="1" si="112"/>
        <v>6.4262640849679364E-3</v>
      </c>
      <c r="Z121" s="27">
        <f t="shared" ca="1" si="113"/>
        <v>4.1359127582216919</v>
      </c>
      <c r="AA121" s="27">
        <f t="shared" ca="1" si="76"/>
        <v>-8.556659689738455E-2</v>
      </c>
      <c r="AB121" s="43">
        <f t="shared" ca="1" si="77"/>
        <v>0</v>
      </c>
      <c r="AC121" s="25">
        <f t="shared" ca="1" si="96"/>
        <v>403.394338</v>
      </c>
      <c r="AD121" s="26">
        <f t="shared" ca="1" si="114"/>
        <v>0</v>
      </c>
      <c r="AE121" s="23">
        <f t="shared" ca="1" si="115"/>
        <v>6.4262640849679364E-3</v>
      </c>
      <c r="AF121" s="27">
        <f t="shared" ca="1" si="116"/>
        <v>2.9789966817386917</v>
      </c>
      <c r="AG121" s="27">
        <f t="shared" ca="1" si="78"/>
        <v>-8.556659689738455E-2</v>
      </c>
      <c r="AH121" s="43">
        <f t="shared" ca="1" si="79"/>
        <v>0</v>
      </c>
      <c r="AI121" s="25">
        <f t="shared" ca="1" si="97"/>
        <v>369.24240699999996</v>
      </c>
      <c r="AJ121" s="26">
        <f t="shared" ca="1" si="117"/>
        <v>1</v>
      </c>
      <c r="AK121" s="23">
        <f t="shared" ca="1" si="118"/>
        <v>2.5013546940035658E-2</v>
      </c>
      <c r="AL121" s="27">
        <f t="shared" ca="1" si="119"/>
        <v>2.194613561459505</v>
      </c>
      <c r="AM121" s="27">
        <f t="shared" ca="1" si="80"/>
        <v>-6.8678293280781566E-2</v>
      </c>
      <c r="AN121" s="43">
        <f t="shared" ca="1" si="81"/>
        <v>0</v>
      </c>
      <c r="AO121" s="25">
        <f t="shared" ca="1" si="98"/>
        <v>338.8183775</v>
      </c>
      <c r="AP121" s="26">
        <f t="shared" ca="1" si="120"/>
        <v>1</v>
      </c>
      <c r="AQ121" s="23">
        <f t="shared" ca="1" si="121"/>
        <v>2.5013546940035658E-2</v>
      </c>
      <c r="AR121" s="27">
        <f t="shared" ca="1" si="122"/>
        <v>2.1180171864745607</v>
      </c>
      <c r="AS121" s="27">
        <f t="shared" ca="1" si="82"/>
        <v>-9.7121999857576191E-2</v>
      </c>
      <c r="AT121" s="43">
        <f t="shared" ca="1" si="83"/>
        <v>0</v>
      </c>
      <c r="AU121" s="25">
        <f t="shared" ca="1" si="99"/>
        <v>369.24240699999996</v>
      </c>
      <c r="AV121" s="34">
        <f t="shared" ca="1" si="123"/>
        <v>0.5</v>
      </c>
      <c r="AW121" s="23">
        <f t="shared" ca="1" si="124"/>
        <v>1.5719905512501797E-2</v>
      </c>
      <c r="AX121" s="27">
        <f t="shared" ca="1" si="125"/>
        <v>2.7949989013111236</v>
      </c>
      <c r="AY121" s="27">
        <f t="shared" ca="1" si="84"/>
        <v>-7.7122445089083169E-2</v>
      </c>
      <c r="AZ121" s="43">
        <f t="shared" ca="1" si="85"/>
        <v>0</v>
      </c>
      <c r="BA121" s="25">
        <f t="shared" ca="1" si="100"/>
        <v>408.13287333333329</v>
      </c>
      <c r="BB121" s="26">
        <f t="shared" ca="1" si="126"/>
        <v>0</v>
      </c>
      <c r="BC121" s="23">
        <f t="shared" ca="1" si="127"/>
        <v>-2.5013546940035658E-2</v>
      </c>
      <c r="BD121" s="27">
        <f t="shared" ca="1" si="128"/>
        <v>4.5600479432675565</v>
      </c>
      <c r="BE121" s="27">
        <f t="shared" ca="1" si="86"/>
        <v>-0.11413263736596868</v>
      </c>
      <c r="BF121" s="43">
        <f t="shared" ca="1" si="87"/>
        <v>0</v>
      </c>
      <c r="BG121" s="25">
        <f t="shared" ca="1" si="101"/>
        <v>369.24240699999996</v>
      </c>
      <c r="BH121" s="26">
        <f t="shared" ca="1" si="129"/>
        <v>1</v>
      </c>
      <c r="BI121" s="23">
        <f t="shared" ca="1" si="130"/>
        <v>2.5013546940035658E-2</v>
      </c>
      <c r="BJ121" s="27">
        <f t="shared" ca="1" si="131"/>
        <v>1.4015339176123498</v>
      </c>
      <c r="BK121" s="27">
        <f t="shared" ca="1" si="88"/>
        <v>-0.24476701747940577</v>
      </c>
      <c r="BL121" s="43">
        <f t="shared" ca="1" si="89"/>
        <v>0</v>
      </c>
      <c r="BM121" s="25">
        <f t="shared" ca="1" si="102"/>
        <v>369.24240699999996</v>
      </c>
      <c r="BN121" s="26">
        <f t="shared" ca="1" si="132"/>
        <v>9</v>
      </c>
      <c r="BO121" s="23">
        <f t="shared" ca="1" si="133"/>
        <v>2.5013546940035658E-2</v>
      </c>
      <c r="BP121" s="27">
        <f t="shared" ca="1" si="134"/>
        <v>1.2980391364220241</v>
      </c>
      <c r="BQ121" s="27">
        <f t="shared" ca="1" si="90"/>
        <v>-0.21902022938050569</v>
      </c>
      <c r="BR121" s="43">
        <f t="shared" ca="1" si="91"/>
        <v>0</v>
      </c>
      <c r="BS121" s="25">
        <f t="shared" ca="1" si="103"/>
        <v>369.24240699999996</v>
      </c>
      <c r="BT121" s="26">
        <f t="shared" ca="1" si="135"/>
        <v>1</v>
      </c>
      <c r="BU121" s="23">
        <f t="shared" ca="1" si="136"/>
        <v>2.5013546940035658E-2</v>
      </c>
      <c r="BV121" s="27">
        <f t="shared" ca="1" si="137"/>
        <v>1.8096597431458459</v>
      </c>
      <c r="BW121" s="27">
        <f t="shared" ca="1" si="92"/>
        <v>-6.8678293280781455E-2</v>
      </c>
      <c r="BX121" s="43">
        <f t="shared" ca="1" si="93"/>
        <v>0</v>
      </c>
      <c r="BY121" s="47"/>
      <c r="BZ121" s="47"/>
    </row>
    <row r="122" spans="1:78" x14ac:dyDescent="0.2">
      <c r="A122" s="30">
        <v>28733</v>
      </c>
      <c r="B122" s="34">
        <v>412.48606000000001</v>
      </c>
      <c r="C122" s="23">
        <v>6.3563401866835179E-3</v>
      </c>
      <c r="D122" s="24">
        <f t="shared" ca="1" si="69"/>
        <v>2.7288084475072916E-2</v>
      </c>
      <c r="E122" s="25" t="e">
        <f>#N/A</f>
        <v>#N/A</v>
      </c>
      <c r="F122" s="26">
        <v>1</v>
      </c>
      <c r="G122" s="23">
        <f t="shared" ca="1" si="104"/>
        <v>2.7288084475072916E-2</v>
      </c>
      <c r="H122" s="27">
        <f t="shared" ca="1" si="105"/>
        <v>2.6516779549465661</v>
      </c>
      <c r="I122" s="27">
        <f t="shared" ca="1" si="70"/>
        <v>-4.3264307874358421E-2</v>
      </c>
      <c r="J122" s="43">
        <f t="shared" ca="1" si="71"/>
        <v>0</v>
      </c>
      <c r="K122" s="25" t="e">
        <f>#N/A</f>
        <v>#N/A</v>
      </c>
      <c r="L122" s="26">
        <v>0</v>
      </c>
      <c r="M122" s="23">
        <f t="shared" ca="1" si="106"/>
        <v>6.3563401866835179E-3</v>
      </c>
      <c r="N122" s="27">
        <f t="shared" ca="1" si="107"/>
        <v>1.4073695950925165</v>
      </c>
      <c r="O122" s="27">
        <f t="shared" ca="1" si="72"/>
        <v>0</v>
      </c>
      <c r="P122" s="43">
        <f t="shared" ca="1" si="73"/>
        <v>0</v>
      </c>
      <c r="Q122" s="25">
        <f t="shared" ca="1" si="94"/>
        <v>379.60835600000001</v>
      </c>
      <c r="R122" s="26">
        <f t="shared" ca="1" si="108"/>
        <v>1</v>
      </c>
      <c r="S122" s="23">
        <f t="shared" ca="1" si="109"/>
        <v>2.7288084475072916E-2</v>
      </c>
      <c r="T122" s="27">
        <f t="shared" ca="1" si="110"/>
        <v>2.2545003617147525</v>
      </c>
      <c r="U122" s="27">
        <f t="shared" ca="1" si="74"/>
        <v>-4.3264307874358421E-2</v>
      </c>
      <c r="V122" s="43">
        <f t="shared" ca="1" si="75"/>
        <v>0</v>
      </c>
      <c r="W122" s="25">
        <f t="shared" ca="1" si="95"/>
        <v>401.91523000000001</v>
      </c>
      <c r="X122" s="26">
        <f t="shared" ca="1" si="111"/>
        <v>0</v>
      </c>
      <c r="Y122" s="23">
        <f t="shared" ca="1" si="112"/>
        <v>6.3563401866835179E-3</v>
      </c>
      <c r="Z122" s="27">
        <f t="shared" ca="1" si="113"/>
        <v>4.1622020266953932</v>
      </c>
      <c r="AA122" s="27">
        <f t="shared" ca="1" si="76"/>
        <v>-7.9754147109197704E-2</v>
      </c>
      <c r="AB122" s="43">
        <f t="shared" ca="1" si="77"/>
        <v>0</v>
      </c>
      <c r="AC122" s="25">
        <f t="shared" ca="1" si="96"/>
        <v>407.49492399999997</v>
      </c>
      <c r="AD122" s="26">
        <f t="shared" ca="1" si="114"/>
        <v>0</v>
      </c>
      <c r="AE122" s="23">
        <f t="shared" ca="1" si="115"/>
        <v>6.3563401866835179E-3</v>
      </c>
      <c r="AF122" s="27">
        <f t="shared" ca="1" si="116"/>
        <v>2.9979321980628244</v>
      </c>
      <c r="AG122" s="27">
        <f t="shared" ca="1" si="78"/>
        <v>-7.9754147109197593E-2</v>
      </c>
      <c r="AH122" s="43">
        <f t="shared" ca="1" si="79"/>
        <v>0</v>
      </c>
      <c r="AI122" s="25">
        <f t="shared" ca="1" si="97"/>
        <v>379.60835600000001</v>
      </c>
      <c r="AJ122" s="26">
        <f t="shared" ca="1" si="117"/>
        <v>1</v>
      </c>
      <c r="AK122" s="23">
        <f t="shared" ca="1" si="118"/>
        <v>2.7288084475072916E-2</v>
      </c>
      <c r="AL122" s="27">
        <f t="shared" ca="1" si="119"/>
        <v>2.2545003617147525</v>
      </c>
      <c r="AM122" s="27">
        <f t="shared" ca="1" si="80"/>
        <v>-4.3264307874358421E-2</v>
      </c>
      <c r="AN122" s="43">
        <f t="shared" ca="1" si="81"/>
        <v>0</v>
      </c>
      <c r="AO122" s="25">
        <f t="shared" ca="1" si="98"/>
        <v>344.08423949999997</v>
      </c>
      <c r="AP122" s="26">
        <f t="shared" ca="1" si="120"/>
        <v>1</v>
      </c>
      <c r="AQ122" s="23">
        <f t="shared" ca="1" si="121"/>
        <v>2.7288084475072916E-2</v>
      </c>
      <c r="AR122" s="27">
        <f t="shared" ca="1" si="122"/>
        <v>2.1758138183787348</v>
      </c>
      <c r="AS122" s="27">
        <f t="shared" ca="1" si="82"/>
        <v>-7.2484188719004861E-2</v>
      </c>
      <c r="AT122" s="43">
        <f t="shared" ca="1" si="83"/>
        <v>0</v>
      </c>
      <c r="AU122" s="25">
        <f t="shared" ca="1" si="99"/>
        <v>379.60835600000001</v>
      </c>
      <c r="AV122" s="34">
        <f t="shared" ca="1" si="123"/>
        <v>0.5</v>
      </c>
      <c r="AW122" s="23">
        <f t="shared" ca="1" si="124"/>
        <v>1.6822212330878217E-2</v>
      </c>
      <c r="AX122" s="27">
        <f t="shared" ca="1" si="125"/>
        <v>2.8420169662935502</v>
      </c>
      <c r="AY122" s="27">
        <f t="shared" ca="1" si="84"/>
        <v>-6.1597602904970183E-2</v>
      </c>
      <c r="AZ122" s="43">
        <f t="shared" ca="1" si="85"/>
        <v>0</v>
      </c>
      <c r="BA122" s="25">
        <f t="shared" ca="1" si="100"/>
        <v>401.91523000000001</v>
      </c>
      <c r="BB122" s="26">
        <f t="shared" ca="1" si="126"/>
        <v>0</v>
      </c>
      <c r="BC122" s="23">
        <f t="shared" ca="1" si="127"/>
        <v>-2.7288084475072916E-2</v>
      </c>
      <c r="BD122" s="27">
        <f t="shared" ca="1" si="128"/>
        <v>4.4356129697812889</v>
      </c>
      <c r="BE122" s="27">
        <f t="shared" ca="1" si="86"/>
        <v>-0.1383062607912362</v>
      </c>
      <c r="BF122" s="43">
        <f t="shared" ca="1" si="87"/>
        <v>0</v>
      </c>
      <c r="BG122" s="25">
        <f t="shared" ca="1" si="101"/>
        <v>379.60835600000001</v>
      </c>
      <c r="BH122" s="26">
        <f t="shared" ca="1" si="129"/>
        <v>1</v>
      </c>
      <c r="BI122" s="23">
        <f t="shared" ca="1" si="130"/>
        <v>2.7288084475072916E-2</v>
      </c>
      <c r="BJ122" s="27">
        <f t="shared" ca="1" si="131"/>
        <v>1.4397790935508354</v>
      </c>
      <c r="BK122" s="27">
        <f t="shared" ca="1" si="88"/>
        <v>-0.22415815605402256</v>
      </c>
      <c r="BL122" s="43">
        <f t="shared" ca="1" si="89"/>
        <v>0</v>
      </c>
      <c r="BM122" s="25">
        <f t="shared" ca="1" si="102"/>
        <v>379.60835600000001</v>
      </c>
      <c r="BN122" s="26">
        <f t="shared" ca="1" si="132"/>
        <v>10</v>
      </c>
      <c r="BO122" s="23">
        <f t="shared" ca="1" si="133"/>
        <v>2.7288084475072916E-2</v>
      </c>
      <c r="BP122" s="27">
        <f t="shared" ca="1" si="134"/>
        <v>1.333460138028659</v>
      </c>
      <c r="BQ122" s="27">
        <f t="shared" ca="1" si="90"/>
        <v>-0.19770878742651776</v>
      </c>
      <c r="BR122" s="43">
        <f t="shared" ca="1" si="91"/>
        <v>0</v>
      </c>
      <c r="BS122" s="25">
        <f t="shared" ca="1" si="103"/>
        <v>379.60835600000001</v>
      </c>
      <c r="BT122" s="26">
        <f t="shared" ca="1" si="135"/>
        <v>1</v>
      </c>
      <c r="BU122" s="23">
        <f t="shared" ca="1" si="136"/>
        <v>2.7288084475072916E-2</v>
      </c>
      <c r="BV122" s="27">
        <f t="shared" ca="1" si="137"/>
        <v>1.8590418910879485</v>
      </c>
      <c r="BW122" s="27">
        <f t="shared" ca="1" si="92"/>
        <v>-4.3264307874358421E-2</v>
      </c>
      <c r="BX122" s="43">
        <f t="shared" ca="1" si="93"/>
        <v>0</v>
      </c>
      <c r="BY122" s="47"/>
      <c r="BZ122" s="47"/>
    </row>
    <row r="123" spans="1:78" x14ac:dyDescent="0.2">
      <c r="A123" s="30">
        <v>28763</v>
      </c>
      <c r="B123" s="34">
        <v>435.68698000000001</v>
      </c>
      <c r="C123" s="23">
        <v>6.1618262434193216E-3</v>
      </c>
      <c r="D123" s="24">
        <f t="shared" ca="1" si="69"/>
        <v>5.6246555338136828E-2</v>
      </c>
      <c r="E123" s="25" t="e">
        <f>#N/A</f>
        <v>#N/A</v>
      </c>
      <c r="F123" s="26">
        <v>1</v>
      </c>
      <c r="G123" s="23">
        <f t="shared" ca="1" si="104"/>
        <v>5.6246555338136828E-2</v>
      </c>
      <c r="H123" s="27">
        <f t="shared" ca="1" si="105"/>
        <v>2.8008257057783856</v>
      </c>
      <c r="I123" s="27">
        <f t="shared" ca="1" si="70"/>
        <v>0</v>
      </c>
      <c r="J123" s="43">
        <f t="shared" ca="1" si="71"/>
        <v>0</v>
      </c>
      <c r="K123" s="25" t="e">
        <f>#N/A</f>
        <v>#N/A</v>
      </c>
      <c r="L123" s="26">
        <v>0</v>
      </c>
      <c r="M123" s="23">
        <f t="shared" ca="1" si="106"/>
        <v>6.1618262434193216E-3</v>
      </c>
      <c r="N123" s="27">
        <f t="shared" ca="1" si="107"/>
        <v>1.416041561997748</v>
      </c>
      <c r="O123" s="27">
        <f t="shared" ca="1" si="72"/>
        <v>0</v>
      </c>
      <c r="P123" s="43">
        <f t="shared" ca="1" si="73"/>
        <v>0</v>
      </c>
      <c r="Q123" s="25">
        <f t="shared" ca="1" si="94"/>
        <v>390.92619900000005</v>
      </c>
      <c r="R123" s="26">
        <f t="shared" ca="1" si="108"/>
        <v>1</v>
      </c>
      <c r="S123" s="23">
        <f t="shared" ca="1" si="109"/>
        <v>5.6246555338136828E-2</v>
      </c>
      <c r="T123" s="27">
        <f t="shared" ca="1" si="110"/>
        <v>2.381308241069791</v>
      </c>
      <c r="U123" s="27">
        <f t="shared" ca="1" si="74"/>
        <v>0</v>
      </c>
      <c r="V123" s="43">
        <f t="shared" ca="1" si="75"/>
        <v>0</v>
      </c>
      <c r="W123" s="25">
        <f t="shared" ca="1" si="95"/>
        <v>416.56738000000001</v>
      </c>
      <c r="X123" s="26">
        <f t="shared" ca="1" si="111"/>
        <v>1</v>
      </c>
      <c r="Y123" s="23">
        <f t="shared" ca="1" si="112"/>
        <v>5.6246555338136828E-2</v>
      </c>
      <c r="Z123" s="27">
        <f t="shared" ca="1" si="113"/>
        <v>4.3963115533184212</v>
      </c>
      <c r="AA123" s="27">
        <f t="shared" ca="1" si="76"/>
        <v>-2.79934878198842E-2</v>
      </c>
      <c r="AB123" s="43">
        <f t="shared" ca="1" si="77"/>
        <v>0</v>
      </c>
      <c r="AC123" s="25">
        <f t="shared" ca="1" si="96"/>
        <v>414.51433200000002</v>
      </c>
      <c r="AD123" s="26">
        <f t="shared" ca="1" si="114"/>
        <v>1</v>
      </c>
      <c r="AE123" s="23">
        <f t="shared" ca="1" si="115"/>
        <v>5.6246555338136828E-2</v>
      </c>
      <c r="AF123" s="27">
        <f t="shared" ca="1" si="116"/>
        <v>3.1665555573411472</v>
      </c>
      <c r="AG123" s="27">
        <f t="shared" ca="1" si="78"/>
        <v>-2.7993487819884089E-2</v>
      </c>
      <c r="AH123" s="43">
        <f t="shared" ca="1" si="79"/>
        <v>0</v>
      </c>
      <c r="AI123" s="25">
        <f t="shared" ca="1" si="97"/>
        <v>390.92619900000005</v>
      </c>
      <c r="AJ123" s="26">
        <f t="shared" ca="1" si="117"/>
        <v>1</v>
      </c>
      <c r="AK123" s="23">
        <f t="shared" ca="1" si="118"/>
        <v>5.6246555338136828E-2</v>
      </c>
      <c r="AL123" s="27">
        <f t="shared" ca="1" si="119"/>
        <v>2.381308241069791</v>
      </c>
      <c r="AM123" s="27">
        <f t="shared" ca="1" si="80"/>
        <v>0</v>
      </c>
      <c r="AN123" s="43">
        <f t="shared" ca="1" si="81"/>
        <v>0</v>
      </c>
      <c r="AO123" s="25">
        <f t="shared" ca="1" si="98"/>
        <v>350.551019</v>
      </c>
      <c r="AP123" s="26">
        <f t="shared" ca="1" si="120"/>
        <v>1</v>
      </c>
      <c r="AQ123" s="23">
        <f t="shared" ca="1" si="121"/>
        <v>5.6246555338136828E-2</v>
      </c>
      <c r="AR123" s="27">
        <f t="shared" ca="1" si="122"/>
        <v>2.2981958507196572</v>
      </c>
      <c r="AS123" s="27">
        <f t="shared" ca="1" si="82"/>
        <v>-2.0314619312791438E-2</v>
      </c>
      <c r="AT123" s="43">
        <f t="shared" ca="1" si="83"/>
        <v>0</v>
      </c>
      <c r="AU123" s="25">
        <f t="shared" ca="1" si="99"/>
        <v>390.92619900000005</v>
      </c>
      <c r="AV123" s="34">
        <f t="shared" ca="1" si="123"/>
        <v>1</v>
      </c>
      <c r="AW123" s="23">
        <f t="shared" ca="1" si="124"/>
        <v>5.6246555338136828E-2</v>
      </c>
      <c r="AX123" s="27">
        <f t="shared" ca="1" si="125"/>
        <v>3.001870630860104</v>
      </c>
      <c r="AY123" s="27">
        <f t="shared" ca="1" si="84"/>
        <v>-8.8157005473243899E-3</v>
      </c>
      <c r="AZ123" s="43">
        <f t="shared" ca="1" si="85"/>
        <v>0</v>
      </c>
      <c r="BA123" s="25">
        <f t="shared" ca="1" si="100"/>
        <v>416.56738000000001</v>
      </c>
      <c r="BB123" s="26">
        <f t="shared" ca="1" si="126"/>
        <v>1</v>
      </c>
      <c r="BC123" s="23">
        <f t="shared" ca="1" si="127"/>
        <v>5.6246555338136828E-2</v>
      </c>
      <c r="BD123" s="27">
        <f t="shared" ca="1" si="128"/>
        <v>4.6851009201446496</v>
      </c>
      <c r="BE123" s="27">
        <f t="shared" ca="1" si="86"/>
        <v>-8.9838956204304377E-2</v>
      </c>
      <c r="BF123" s="43">
        <f t="shared" ca="1" si="87"/>
        <v>0</v>
      </c>
      <c r="BG123" s="25">
        <f t="shared" ca="1" si="101"/>
        <v>390.92619900000005</v>
      </c>
      <c r="BH123" s="26">
        <f t="shared" ca="1" si="129"/>
        <v>1</v>
      </c>
      <c r="BI123" s="23">
        <f t="shared" ca="1" si="130"/>
        <v>5.6246555338136828E-2</v>
      </c>
      <c r="BJ123" s="27">
        <f t="shared" ca="1" si="131"/>
        <v>1.520761708010935</v>
      </c>
      <c r="BK123" s="27">
        <f t="shared" ca="1" si="88"/>
        <v>-0.180519724844873</v>
      </c>
      <c r="BL123" s="43">
        <f t="shared" ca="1" si="89"/>
        <v>0</v>
      </c>
      <c r="BM123" s="25">
        <f t="shared" ca="1" si="102"/>
        <v>390.92619900000005</v>
      </c>
      <c r="BN123" s="26">
        <f t="shared" ca="1" si="132"/>
        <v>11</v>
      </c>
      <c r="BO123" s="23">
        <f t="shared" ca="1" si="133"/>
        <v>5.6246555338136828E-2</v>
      </c>
      <c r="BP123" s="27">
        <f t="shared" ca="1" si="134"/>
        <v>1.4084626774734876</v>
      </c>
      <c r="BQ123" s="27">
        <f t="shared" ca="1" si="90"/>
        <v>-0.15258267034120254</v>
      </c>
      <c r="BR123" s="43">
        <f t="shared" ca="1" si="91"/>
        <v>0</v>
      </c>
      <c r="BS123" s="25">
        <f t="shared" ca="1" si="103"/>
        <v>390.92619900000005</v>
      </c>
      <c r="BT123" s="26">
        <f t="shared" ca="1" si="135"/>
        <v>1</v>
      </c>
      <c r="BU123" s="23">
        <f t="shared" ca="1" si="136"/>
        <v>5.6246555338136828E-2</v>
      </c>
      <c r="BV123" s="27">
        <f t="shared" ca="1" si="137"/>
        <v>1.9636065936909413</v>
      </c>
      <c r="BW123" s="27">
        <f t="shared" ca="1" si="92"/>
        <v>0</v>
      </c>
      <c r="BX123" s="43">
        <f t="shared" ca="1" si="93"/>
        <v>0</v>
      </c>
      <c r="BY123" s="47"/>
      <c r="BZ123" s="47"/>
    </row>
    <row r="124" spans="1:78" x14ac:dyDescent="0.2">
      <c r="A124" s="30">
        <v>28794</v>
      </c>
      <c r="B124" s="34">
        <v>440.06106999999997</v>
      </c>
      <c r="C124" s="23">
        <v>6.1072881357593367E-3</v>
      </c>
      <c r="D124" s="24">
        <f t="shared" ca="1" si="69"/>
        <v>1.0039524247430931E-2</v>
      </c>
      <c r="E124" s="25" t="e">
        <f>#N/A</f>
        <v>#N/A</v>
      </c>
      <c r="F124" s="26">
        <v>1</v>
      </c>
      <c r="G124" s="23">
        <f t="shared" ca="1" si="104"/>
        <v>1.0039524247430931E-2</v>
      </c>
      <c r="H124" s="27">
        <f t="shared" ca="1" si="105"/>
        <v>2.8289446633643758</v>
      </c>
      <c r="I124" s="27">
        <f t="shared" ca="1" si="70"/>
        <v>0</v>
      </c>
      <c r="J124" s="43">
        <f t="shared" ca="1" si="71"/>
        <v>0</v>
      </c>
      <c r="K124" s="25" t="e">
        <f>#N/A</f>
        <v>#N/A</v>
      </c>
      <c r="L124" s="26">
        <v>0</v>
      </c>
      <c r="M124" s="23">
        <f t="shared" ca="1" si="106"/>
        <v>6.1072881357593367E-3</v>
      </c>
      <c r="N124" s="27">
        <f t="shared" ca="1" si="107"/>
        <v>1.4246897358290789</v>
      </c>
      <c r="O124" s="27">
        <f t="shared" ca="1" si="72"/>
        <v>0</v>
      </c>
      <c r="P124" s="43">
        <f t="shared" ca="1" si="73"/>
        <v>0</v>
      </c>
      <c r="Q124" s="25">
        <f t="shared" ca="1" si="94"/>
        <v>401.03008200000005</v>
      </c>
      <c r="R124" s="26">
        <f t="shared" ca="1" si="108"/>
        <v>1</v>
      </c>
      <c r="S124" s="23">
        <f t="shared" ca="1" si="109"/>
        <v>1.0039524247430931E-2</v>
      </c>
      <c r="T124" s="27">
        <f t="shared" ca="1" si="110"/>
        <v>2.4052154428966181</v>
      </c>
      <c r="U124" s="27">
        <f t="shared" ca="1" si="74"/>
        <v>0</v>
      </c>
      <c r="V124" s="43">
        <f t="shared" ca="1" si="75"/>
        <v>0</v>
      </c>
      <c r="W124" s="25">
        <f t="shared" ca="1" si="95"/>
        <v>429.41136999999998</v>
      </c>
      <c r="X124" s="26">
        <f t="shared" ca="1" si="111"/>
        <v>1</v>
      </c>
      <c r="Y124" s="23">
        <f t="shared" ca="1" si="112"/>
        <v>1.0039524247430931E-2</v>
      </c>
      <c r="Z124" s="27">
        <f t="shared" ca="1" si="113"/>
        <v>4.4404484297572218</v>
      </c>
      <c r="AA124" s="27">
        <f t="shared" ca="1" si="76"/>
        <v>-1.8235004872191207E-2</v>
      </c>
      <c r="AB124" s="43">
        <f t="shared" ca="1" si="77"/>
        <v>0</v>
      </c>
      <c r="AC124" s="25">
        <f t="shared" ca="1" si="96"/>
        <v>416.29874799999999</v>
      </c>
      <c r="AD124" s="26">
        <f t="shared" ca="1" si="114"/>
        <v>1</v>
      </c>
      <c r="AE124" s="23">
        <f t="shared" ca="1" si="115"/>
        <v>1.0039524247430931E-2</v>
      </c>
      <c r="AF124" s="27">
        <f t="shared" ca="1" si="116"/>
        <v>3.1983462686399107</v>
      </c>
      <c r="AG124" s="27">
        <f t="shared" ca="1" si="78"/>
        <v>-1.8235004872191096E-2</v>
      </c>
      <c r="AH124" s="43">
        <f t="shared" ca="1" si="79"/>
        <v>0</v>
      </c>
      <c r="AI124" s="25">
        <f t="shared" ca="1" si="97"/>
        <v>401.03008200000005</v>
      </c>
      <c r="AJ124" s="26">
        <f t="shared" ca="1" si="117"/>
        <v>1</v>
      </c>
      <c r="AK124" s="23">
        <f t="shared" ca="1" si="118"/>
        <v>1.0039524247430931E-2</v>
      </c>
      <c r="AL124" s="27">
        <f t="shared" ca="1" si="119"/>
        <v>2.4052154428966181</v>
      </c>
      <c r="AM124" s="27">
        <f t="shared" ca="1" si="80"/>
        <v>0</v>
      </c>
      <c r="AN124" s="43">
        <f t="shared" ca="1" si="81"/>
        <v>0</v>
      </c>
      <c r="AO124" s="25">
        <f t="shared" ca="1" si="98"/>
        <v>357.27433050000002</v>
      </c>
      <c r="AP124" s="26">
        <f t="shared" ca="1" si="120"/>
        <v>1</v>
      </c>
      <c r="AQ124" s="23">
        <f t="shared" ca="1" si="121"/>
        <v>1.0039524247430931E-2</v>
      </c>
      <c r="AR124" s="27">
        <f t="shared" ca="1" si="122"/>
        <v>2.3212686436883021</v>
      </c>
      <c r="AS124" s="27">
        <f t="shared" ca="1" si="82"/>
        <v>-1.047904417852874E-2</v>
      </c>
      <c r="AT124" s="43">
        <f t="shared" ca="1" si="83"/>
        <v>0</v>
      </c>
      <c r="AU124" s="25">
        <f t="shared" ca="1" si="99"/>
        <v>401.03008200000005</v>
      </c>
      <c r="AV124" s="34">
        <f t="shared" ca="1" si="123"/>
        <v>1</v>
      </c>
      <c r="AW124" s="23">
        <f t="shared" ca="1" si="124"/>
        <v>1.0039524247430931E-2</v>
      </c>
      <c r="AX124" s="27">
        <f t="shared" ca="1" si="125"/>
        <v>3.0320079838462748</v>
      </c>
      <c r="AY124" s="27">
        <f t="shared" ca="1" si="84"/>
        <v>0</v>
      </c>
      <c r="AZ124" s="43">
        <f t="shared" ca="1" si="85"/>
        <v>0</v>
      </c>
      <c r="BA124" s="25">
        <f t="shared" ca="1" si="100"/>
        <v>429.41136999999998</v>
      </c>
      <c r="BB124" s="26">
        <f t="shared" ca="1" si="126"/>
        <v>1</v>
      </c>
      <c r="BC124" s="23">
        <f t="shared" ca="1" si="127"/>
        <v>1.0039524247430931E-2</v>
      </c>
      <c r="BD124" s="27">
        <f t="shared" ca="1" si="128"/>
        <v>4.732137104434103</v>
      </c>
      <c r="BE124" s="27">
        <f t="shared" ca="1" si="86"/>
        <v>-8.0701372336050459E-2</v>
      </c>
      <c r="BF124" s="43">
        <f t="shared" ca="1" si="87"/>
        <v>0</v>
      </c>
      <c r="BG124" s="25">
        <f t="shared" ca="1" si="101"/>
        <v>401.03008200000005</v>
      </c>
      <c r="BH124" s="26">
        <f t="shared" ca="1" si="129"/>
        <v>1</v>
      </c>
      <c r="BI124" s="23">
        <f t="shared" ca="1" si="130"/>
        <v>1.0039524247430931E-2</v>
      </c>
      <c r="BJ124" s="27">
        <f t="shared" ca="1" si="131"/>
        <v>1.5360294320530752</v>
      </c>
      <c r="BK124" s="27">
        <f t="shared" ca="1" si="88"/>
        <v>-0.17229253275216183</v>
      </c>
      <c r="BL124" s="43">
        <f t="shared" ca="1" si="89"/>
        <v>0</v>
      </c>
      <c r="BM124" s="25">
        <f t="shared" ca="1" si="102"/>
        <v>401.03008200000005</v>
      </c>
      <c r="BN124" s="26">
        <f t="shared" ca="1" si="132"/>
        <v>12</v>
      </c>
      <c r="BO124" s="23">
        <f t="shared" ca="1" si="133"/>
        <v>1.0039524247430931E-2</v>
      </c>
      <c r="BP124" s="27">
        <f t="shared" ca="1" si="134"/>
        <v>1.4226029726755842</v>
      </c>
      <c r="BQ124" s="27">
        <f t="shared" ca="1" si="90"/>
        <v>-0.14407500351239977</v>
      </c>
      <c r="BR124" s="43">
        <f t="shared" ca="1" si="91"/>
        <v>0</v>
      </c>
      <c r="BS124" s="25">
        <f t="shared" ca="1" si="103"/>
        <v>401.03008200000005</v>
      </c>
      <c r="BT124" s="26">
        <f t="shared" ca="1" si="135"/>
        <v>1</v>
      </c>
      <c r="BU124" s="23">
        <f t="shared" ca="1" si="136"/>
        <v>1.0039524247430931E-2</v>
      </c>
      <c r="BV124" s="27">
        <f t="shared" ca="1" si="137"/>
        <v>1.9833202697007166</v>
      </c>
      <c r="BW124" s="27">
        <f t="shared" ca="1" si="92"/>
        <v>0</v>
      </c>
      <c r="BX124" s="43">
        <f t="shared" ca="1" si="93"/>
        <v>0</v>
      </c>
      <c r="BY124" s="47"/>
      <c r="BZ124" s="47"/>
    </row>
    <row r="125" spans="1:78" x14ac:dyDescent="0.2">
      <c r="A125" s="30">
        <v>28824</v>
      </c>
      <c r="B125" s="34">
        <v>450.82988</v>
      </c>
      <c r="C125" s="23">
        <v>5.9590919878151904E-3</v>
      </c>
      <c r="D125" s="24">
        <f t="shared" ca="1" si="69"/>
        <v>2.4471171694419702E-2</v>
      </c>
      <c r="E125" s="25" t="e">
        <f>#N/A</f>
        <v>#N/A</v>
      </c>
      <c r="F125" s="26">
        <v>1</v>
      </c>
      <c r="G125" s="23">
        <f t="shared" ca="1" si="104"/>
        <v>2.4471171694419702E-2</v>
      </c>
      <c r="H125" s="27">
        <f t="shared" ca="1" si="105"/>
        <v>2.8981722539355776</v>
      </c>
      <c r="I125" s="27">
        <f t="shared" ca="1" si="70"/>
        <v>0</v>
      </c>
      <c r="J125" s="43">
        <f t="shared" ca="1" si="71"/>
        <v>0</v>
      </c>
      <c r="K125" s="25" t="e">
        <f>#N/A</f>
        <v>#N/A</v>
      </c>
      <c r="L125" s="26">
        <v>0</v>
      </c>
      <c r="M125" s="23">
        <f t="shared" ca="1" si="106"/>
        <v>5.9590919878151904E-3</v>
      </c>
      <c r="N125" s="27">
        <f t="shared" ca="1" si="107"/>
        <v>1.4331795930189806</v>
      </c>
      <c r="O125" s="27">
        <f t="shared" ca="1" si="72"/>
        <v>0</v>
      </c>
      <c r="P125" s="43">
        <f t="shared" ca="1" si="73"/>
        <v>0</v>
      </c>
      <c r="Q125" s="25">
        <f t="shared" ca="1" si="94"/>
        <v>411.13385500000004</v>
      </c>
      <c r="R125" s="26">
        <f t="shared" ca="1" si="108"/>
        <v>1</v>
      </c>
      <c r="S125" s="23">
        <f t="shared" ca="1" si="109"/>
        <v>2.4471171694419702E-2</v>
      </c>
      <c r="T125" s="27">
        <f t="shared" ca="1" si="110"/>
        <v>2.4640738829618112</v>
      </c>
      <c r="U125" s="27">
        <f t="shared" ca="1" si="74"/>
        <v>0</v>
      </c>
      <c r="V125" s="43">
        <f t="shared" ca="1" si="75"/>
        <v>0</v>
      </c>
      <c r="W125" s="25">
        <f t="shared" ca="1" si="95"/>
        <v>442.19264333333331</v>
      </c>
      <c r="X125" s="26">
        <f t="shared" ca="1" si="111"/>
        <v>1</v>
      </c>
      <c r="Y125" s="23">
        <f t="shared" ca="1" si="112"/>
        <v>2.4471171694419702E-2</v>
      </c>
      <c r="Z125" s="27">
        <f t="shared" ca="1" si="113"/>
        <v>4.5491114056820274</v>
      </c>
      <c r="AA125" s="27">
        <f t="shared" ca="1" si="76"/>
        <v>0</v>
      </c>
      <c r="AB125" s="43">
        <f t="shared" ca="1" si="77"/>
        <v>0</v>
      </c>
      <c r="AC125" s="25">
        <f t="shared" ca="1" si="96"/>
        <v>428.11861800000008</v>
      </c>
      <c r="AD125" s="26">
        <f t="shared" ca="1" si="114"/>
        <v>1</v>
      </c>
      <c r="AE125" s="23">
        <f t="shared" ca="1" si="115"/>
        <v>2.4471171694419702E-2</v>
      </c>
      <c r="AF125" s="27">
        <f t="shared" ca="1" si="116"/>
        <v>3.2766135493180046</v>
      </c>
      <c r="AG125" s="27">
        <f t="shared" ca="1" si="78"/>
        <v>0</v>
      </c>
      <c r="AH125" s="43">
        <f t="shared" ca="1" si="79"/>
        <v>0</v>
      </c>
      <c r="AI125" s="25">
        <f t="shared" ca="1" si="97"/>
        <v>411.13385500000004</v>
      </c>
      <c r="AJ125" s="26">
        <f t="shared" ca="1" si="117"/>
        <v>1</v>
      </c>
      <c r="AK125" s="23">
        <f t="shared" ca="1" si="118"/>
        <v>2.4471171694419702E-2</v>
      </c>
      <c r="AL125" s="27">
        <f t="shared" ca="1" si="119"/>
        <v>2.4640738829618112</v>
      </c>
      <c r="AM125" s="27">
        <f t="shared" ca="1" si="80"/>
        <v>0</v>
      </c>
      <c r="AN125" s="43">
        <f t="shared" ca="1" si="81"/>
        <v>0</v>
      </c>
      <c r="AO125" s="25">
        <f t="shared" ca="1" si="98"/>
        <v>363.97997400000003</v>
      </c>
      <c r="AP125" s="26">
        <f t="shared" ca="1" si="120"/>
        <v>1</v>
      </c>
      <c r="AQ125" s="23">
        <f t="shared" ca="1" si="121"/>
        <v>2.4471171694419702E-2</v>
      </c>
      <c r="AR125" s="27">
        <f t="shared" ca="1" si="122"/>
        <v>2.3780728072168711</v>
      </c>
      <c r="AS125" s="27">
        <f t="shared" ca="1" si="82"/>
        <v>0</v>
      </c>
      <c r="AT125" s="43">
        <f t="shared" ca="1" si="83"/>
        <v>0</v>
      </c>
      <c r="AU125" s="25">
        <f t="shared" ca="1" si="99"/>
        <v>411.13385500000004</v>
      </c>
      <c r="AV125" s="34">
        <f t="shared" ca="1" si="123"/>
        <v>1</v>
      </c>
      <c r="AW125" s="23">
        <f t="shared" ca="1" si="124"/>
        <v>2.4471171694419702E-2</v>
      </c>
      <c r="AX125" s="27">
        <f t="shared" ca="1" si="125"/>
        <v>3.1062047717978283</v>
      </c>
      <c r="AY125" s="27">
        <f t="shared" ca="1" si="84"/>
        <v>0</v>
      </c>
      <c r="AZ125" s="43">
        <f t="shared" ca="1" si="85"/>
        <v>0</v>
      </c>
      <c r="BA125" s="25">
        <f t="shared" ca="1" si="100"/>
        <v>442.19264333333331</v>
      </c>
      <c r="BB125" s="26">
        <f t="shared" ca="1" si="126"/>
        <v>1</v>
      </c>
      <c r="BC125" s="23">
        <f t="shared" ca="1" si="127"/>
        <v>2.4471171694419702E-2</v>
      </c>
      <c r="BD125" s="27">
        <f t="shared" ca="1" si="128"/>
        <v>4.8479380439982442</v>
      </c>
      <c r="BE125" s="27">
        <f t="shared" ca="1" si="86"/>
        <v>-5.820505778004148E-2</v>
      </c>
      <c r="BF125" s="43">
        <f t="shared" ca="1" si="87"/>
        <v>0</v>
      </c>
      <c r="BG125" s="25">
        <f t="shared" ca="1" si="101"/>
        <v>411.13385500000004</v>
      </c>
      <c r="BH125" s="26">
        <f t="shared" ca="1" si="129"/>
        <v>1</v>
      </c>
      <c r="BI125" s="23">
        <f t="shared" ca="1" si="130"/>
        <v>2.4471171694419702E-2</v>
      </c>
      <c r="BJ125" s="27">
        <f t="shared" ca="1" si="131"/>
        <v>1.573617872012528</v>
      </c>
      <c r="BK125" s="27">
        <f t="shared" ca="1" si="88"/>
        <v>-0.15203756120838663</v>
      </c>
      <c r="BL125" s="43">
        <f t="shared" ca="1" si="89"/>
        <v>0</v>
      </c>
      <c r="BM125" s="25">
        <f t="shared" ca="1" si="102"/>
        <v>411.13385500000004</v>
      </c>
      <c r="BN125" s="26">
        <f t="shared" ca="1" si="132"/>
        <v>13</v>
      </c>
      <c r="BO125" s="23">
        <f t="shared" ca="1" si="133"/>
        <v>2.4471171694419702E-2</v>
      </c>
      <c r="BP125" s="27">
        <f t="shared" ca="1" si="134"/>
        <v>1.4574157342729204</v>
      </c>
      <c r="BQ125" s="27">
        <f t="shared" ca="1" si="90"/>
        <v>-0.12312951596580612</v>
      </c>
      <c r="BR125" s="43">
        <f t="shared" ca="1" si="91"/>
        <v>0</v>
      </c>
      <c r="BS125" s="25">
        <f t="shared" ca="1" si="103"/>
        <v>411.13385500000004</v>
      </c>
      <c r="BT125" s="26">
        <f t="shared" ca="1" si="135"/>
        <v>1</v>
      </c>
      <c r="BU125" s="23">
        <f t="shared" ca="1" si="136"/>
        <v>2.4471171694419702E-2</v>
      </c>
      <c r="BV125" s="27">
        <f t="shared" ca="1" si="137"/>
        <v>2.0318544405455858</v>
      </c>
      <c r="BW125" s="27">
        <f t="shared" ca="1" si="92"/>
        <v>0</v>
      </c>
      <c r="BX125" s="43">
        <f t="shared" ca="1" si="93"/>
        <v>0</v>
      </c>
      <c r="BY125" s="47"/>
      <c r="BZ125" s="47"/>
    </row>
    <row r="126" spans="1:78" x14ac:dyDescent="0.2">
      <c r="A126" s="30">
        <v>28855</v>
      </c>
      <c r="B126" s="34">
        <v>446.17437999999999</v>
      </c>
      <c r="C126" s="23">
        <v>5.9356706291591177E-3</v>
      </c>
      <c r="D126" s="24">
        <f t="shared" ca="1" si="69"/>
        <v>-1.0326511632281377E-2</v>
      </c>
      <c r="E126" s="25" t="e">
        <f>#N/A</f>
        <v>#N/A</v>
      </c>
      <c r="F126" s="26">
        <v>1</v>
      </c>
      <c r="G126" s="23">
        <f t="shared" ca="1" si="104"/>
        <v>-1.0326511632281377E-2</v>
      </c>
      <c r="H126" s="27">
        <f t="shared" ca="1" si="105"/>
        <v>2.8682442444429568</v>
      </c>
      <c r="I126" s="27">
        <f t="shared" ca="1" si="70"/>
        <v>-1.0326511632281377E-2</v>
      </c>
      <c r="J126" s="43">
        <f t="shared" ca="1" si="71"/>
        <v>0</v>
      </c>
      <c r="K126" s="25" t="e">
        <f>#N/A</f>
        <v>#N/A</v>
      </c>
      <c r="L126" s="26">
        <v>0</v>
      </c>
      <c r="M126" s="23">
        <f t="shared" ca="1" si="106"/>
        <v>5.9356706291591177E-3</v>
      </c>
      <c r="N126" s="27">
        <f t="shared" ca="1" si="107"/>
        <v>1.4416864750355736</v>
      </c>
      <c r="O126" s="27">
        <f t="shared" ca="1" si="72"/>
        <v>0</v>
      </c>
      <c r="P126" s="43">
        <f t="shared" ca="1" si="73"/>
        <v>0</v>
      </c>
      <c r="Q126" s="25">
        <f t="shared" ca="1" si="94"/>
        <v>420.22100600000005</v>
      </c>
      <c r="R126" s="26">
        <f t="shared" ca="1" si="108"/>
        <v>1</v>
      </c>
      <c r="S126" s="23">
        <f t="shared" ca="1" si="109"/>
        <v>-1.0326511632281377E-2</v>
      </c>
      <c r="T126" s="27">
        <f t="shared" ca="1" si="110"/>
        <v>2.4386285953466054</v>
      </c>
      <c r="U126" s="27">
        <f t="shared" ca="1" si="74"/>
        <v>-1.0326511632281377E-2</v>
      </c>
      <c r="V126" s="43">
        <f t="shared" ca="1" si="75"/>
        <v>0</v>
      </c>
      <c r="W126" s="25">
        <f t="shared" ca="1" si="95"/>
        <v>445.68844333333328</v>
      </c>
      <c r="X126" s="26">
        <f t="shared" ca="1" si="111"/>
        <v>1</v>
      </c>
      <c r="Y126" s="23">
        <f t="shared" ca="1" si="112"/>
        <v>-1.0326511632281377E-2</v>
      </c>
      <c r="Z126" s="27">
        <f t="shared" ca="1" si="113"/>
        <v>4.502134953834708</v>
      </c>
      <c r="AA126" s="27">
        <f t="shared" ca="1" si="76"/>
        <v>-1.0326511632281377E-2</v>
      </c>
      <c r="AB126" s="43">
        <f t="shared" ca="1" si="77"/>
        <v>0</v>
      </c>
      <c r="AC126" s="25">
        <f t="shared" ca="1" si="96"/>
        <v>437.04767400000003</v>
      </c>
      <c r="AD126" s="26">
        <f t="shared" ca="1" si="114"/>
        <v>1</v>
      </c>
      <c r="AE126" s="23">
        <f t="shared" ca="1" si="115"/>
        <v>-1.0326511632281377E-2</v>
      </c>
      <c r="AF126" s="27">
        <f t="shared" ca="1" si="116"/>
        <v>3.2427775613864815</v>
      </c>
      <c r="AG126" s="27">
        <f t="shared" ca="1" si="78"/>
        <v>-1.0326511632281377E-2</v>
      </c>
      <c r="AH126" s="43">
        <f t="shared" ca="1" si="79"/>
        <v>0</v>
      </c>
      <c r="AI126" s="25">
        <f t="shared" ca="1" si="97"/>
        <v>420.22100600000005</v>
      </c>
      <c r="AJ126" s="26">
        <f t="shared" ca="1" si="117"/>
        <v>1</v>
      </c>
      <c r="AK126" s="23">
        <f t="shared" ca="1" si="118"/>
        <v>-1.0326511632281377E-2</v>
      </c>
      <c r="AL126" s="27">
        <f t="shared" ca="1" si="119"/>
        <v>2.4386285953466054</v>
      </c>
      <c r="AM126" s="27">
        <f t="shared" ca="1" si="80"/>
        <v>-1.0326511632281377E-2</v>
      </c>
      <c r="AN126" s="43">
        <f t="shared" ca="1" si="81"/>
        <v>0</v>
      </c>
      <c r="AO126" s="25">
        <f t="shared" ca="1" si="98"/>
        <v>369.58813800000007</v>
      </c>
      <c r="AP126" s="26">
        <f t="shared" ca="1" si="120"/>
        <v>1</v>
      </c>
      <c r="AQ126" s="23">
        <f t="shared" ca="1" si="121"/>
        <v>-1.0326511632281377E-2</v>
      </c>
      <c r="AR126" s="27">
        <f t="shared" ca="1" si="122"/>
        <v>2.3535156107107342</v>
      </c>
      <c r="AS126" s="27">
        <f t="shared" ca="1" si="82"/>
        <v>-1.0326511632281266E-2</v>
      </c>
      <c r="AT126" s="43">
        <f t="shared" ca="1" si="83"/>
        <v>0</v>
      </c>
      <c r="AU126" s="25">
        <f t="shared" ca="1" si="99"/>
        <v>420.22100600000005</v>
      </c>
      <c r="AV126" s="34">
        <f t="shared" ca="1" si="123"/>
        <v>1</v>
      </c>
      <c r="AW126" s="23">
        <f t="shared" ca="1" si="124"/>
        <v>-1.0326511632281377E-2</v>
      </c>
      <c r="AX126" s="27">
        <f t="shared" ca="1" si="125"/>
        <v>3.0741285120896102</v>
      </c>
      <c r="AY126" s="27">
        <f t="shared" ca="1" si="84"/>
        <v>-1.0326511632281377E-2</v>
      </c>
      <c r="AZ126" s="43">
        <f t="shared" ca="1" si="85"/>
        <v>0</v>
      </c>
      <c r="BA126" s="25">
        <f t="shared" ca="1" si="100"/>
        <v>445.68844333333328</v>
      </c>
      <c r="BB126" s="26">
        <f t="shared" ca="1" si="126"/>
        <v>1</v>
      </c>
      <c r="BC126" s="23">
        <f t="shared" ca="1" si="127"/>
        <v>-1.0326511632281377E-2</v>
      </c>
      <c r="BD126" s="27">
        <f t="shared" ca="1" si="128"/>
        <v>4.7978757553943172</v>
      </c>
      <c r="BE126" s="27">
        <f t="shared" ca="1" si="86"/>
        <v>-6.7930514206099635E-2</v>
      </c>
      <c r="BF126" s="43">
        <f t="shared" ca="1" si="87"/>
        <v>0</v>
      </c>
      <c r="BG126" s="25">
        <f t="shared" ca="1" si="101"/>
        <v>420.22100600000005</v>
      </c>
      <c r="BH126" s="26">
        <f t="shared" ca="1" si="129"/>
        <v>1</v>
      </c>
      <c r="BI126" s="23">
        <f t="shared" ca="1" si="130"/>
        <v>-1.0326511632281377E-2</v>
      </c>
      <c r="BJ126" s="27">
        <f t="shared" ca="1" si="131"/>
        <v>1.5573678887524247</v>
      </c>
      <c r="BK126" s="27">
        <f t="shared" ca="1" si="88"/>
        <v>-0.16079405519630596</v>
      </c>
      <c r="BL126" s="43">
        <f t="shared" ca="1" si="89"/>
        <v>0</v>
      </c>
      <c r="BM126" s="25">
        <f t="shared" ca="1" si="102"/>
        <v>420.22100600000005</v>
      </c>
      <c r="BN126" s="26">
        <f t="shared" ca="1" si="132"/>
        <v>14</v>
      </c>
      <c r="BO126" s="23">
        <f t="shared" ca="1" si="133"/>
        <v>-1.0326511632281377E-2</v>
      </c>
      <c r="BP126" s="27">
        <f t="shared" ca="1" si="134"/>
        <v>1.4423657137398811</v>
      </c>
      <c r="BQ126" s="27">
        <f t="shared" ca="1" si="90"/>
        <v>-0.13218452921918944</v>
      </c>
      <c r="BR126" s="43">
        <f t="shared" ca="1" si="91"/>
        <v>0</v>
      </c>
      <c r="BS126" s="25">
        <f t="shared" ca="1" si="103"/>
        <v>420.22100600000005</v>
      </c>
      <c r="BT126" s="26">
        <f t="shared" ca="1" si="135"/>
        <v>1</v>
      </c>
      <c r="BU126" s="23">
        <f t="shared" ca="1" si="136"/>
        <v>-1.0326511632281377E-2</v>
      </c>
      <c r="BV126" s="27">
        <f t="shared" ca="1" si="137"/>
        <v>2.0108724720301892</v>
      </c>
      <c r="BW126" s="27">
        <f t="shared" ca="1" si="92"/>
        <v>-1.0326511632281488E-2</v>
      </c>
      <c r="BX126" s="43">
        <f t="shared" ca="1" si="93"/>
        <v>0</v>
      </c>
      <c r="BY126" s="47"/>
      <c r="BZ126" s="47"/>
    </row>
    <row r="127" spans="1:78" x14ac:dyDescent="0.2">
      <c r="A127" s="30">
        <v>28886</v>
      </c>
      <c r="B127" s="34">
        <v>479.40346</v>
      </c>
      <c r="C127" s="23">
        <v>5.9434784147087694E-3</v>
      </c>
      <c r="D127" s="24">
        <f t="shared" ca="1" si="69"/>
        <v>7.4475544741049449E-2</v>
      </c>
      <c r="E127" s="25" t="e">
        <f>#N/A</f>
        <v>#N/A</v>
      </c>
      <c r="F127" s="26">
        <v>1</v>
      </c>
      <c r="G127" s="23">
        <f t="shared" ca="1" si="104"/>
        <v>7.4475544741049449E-2</v>
      </c>
      <c r="H127" s="27">
        <f t="shared" ca="1" si="105"/>
        <v>3.081858296998226</v>
      </c>
      <c r="I127" s="27">
        <f t="shared" ca="1" si="70"/>
        <v>0</v>
      </c>
      <c r="J127" s="43">
        <f t="shared" ca="1" si="71"/>
        <v>0</v>
      </c>
      <c r="K127" s="25" t="e">
        <f>#N/A</f>
        <v>#N/A</v>
      </c>
      <c r="L127" s="26">
        <v>0</v>
      </c>
      <c r="M127" s="23">
        <f t="shared" ca="1" si="106"/>
        <v>5.9434784147087694E-3</v>
      </c>
      <c r="N127" s="27">
        <f t="shared" ca="1" si="107"/>
        <v>1.4502551074807251</v>
      </c>
      <c r="O127" s="27">
        <f t="shared" ca="1" si="72"/>
        <v>0</v>
      </c>
      <c r="P127" s="43">
        <f t="shared" ca="1" si="73"/>
        <v>0</v>
      </c>
      <c r="Q127" s="25">
        <f t="shared" ca="1" si="94"/>
        <v>428.96303900000004</v>
      </c>
      <c r="R127" s="26">
        <f t="shared" ca="1" si="108"/>
        <v>1</v>
      </c>
      <c r="S127" s="23">
        <f t="shared" ca="1" si="109"/>
        <v>7.4475544741049449E-2</v>
      </c>
      <c r="T127" s="27">
        <f t="shared" ca="1" si="110"/>
        <v>2.6202467884061442</v>
      </c>
      <c r="U127" s="27">
        <f t="shared" ca="1" si="74"/>
        <v>0</v>
      </c>
      <c r="V127" s="43">
        <f t="shared" ca="1" si="75"/>
        <v>0</v>
      </c>
      <c r="W127" s="25">
        <f t="shared" ca="1" si="95"/>
        <v>458.80257333333333</v>
      </c>
      <c r="X127" s="26">
        <f t="shared" ca="1" si="111"/>
        <v>1</v>
      </c>
      <c r="Y127" s="23">
        <f t="shared" ca="1" si="112"/>
        <v>7.4475544741049449E-2</v>
      </c>
      <c r="Z127" s="27">
        <f t="shared" ca="1" si="113"/>
        <v>4.8374339070192676</v>
      </c>
      <c r="AA127" s="27">
        <f t="shared" ca="1" si="76"/>
        <v>0</v>
      </c>
      <c r="AB127" s="43">
        <f t="shared" ca="1" si="77"/>
        <v>0</v>
      </c>
      <c r="AC127" s="25">
        <f t="shared" ca="1" si="96"/>
        <v>450.43115399999999</v>
      </c>
      <c r="AD127" s="26">
        <f t="shared" ca="1" si="114"/>
        <v>1</v>
      </c>
      <c r="AE127" s="23">
        <f t="shared" ca="1" si="115"/>
        <v>7.4475544741049449E-2</v>
      </c>
      <c r="AF127" s="27">
        <f t="shared" ca="1" si="116"/>
        <v>3.4842851867447915</v>
      </c>
      <c r="AG127" s="27">
        <f t="shared" ca="1" si="78"/>
        <v>0</v>
      </c>
      <c r="AH127" s="43">
        <f t="shared" ca="1" si="79"/>
        <v>0</v>
      </c>
      <c r="AI127" s="25">
        <f t="shared" ca="1" si="97"/>
        <v>428.96303900000004</v>
      </c>
      <c r="AJ127" s="26">
        <f t="shared" ca="1" si="117"/>
        <v>1</v>
      </c>
      <c r="AK127" s="23">
        <f t="shared" ca="1" si="118"/>
        <v>7.4475544741049449E-2</v>
      </c>
      <c r="AL127" s="27">
        <f t="shared" ca="1" si="119"/>
        <v>2.6202467884061442</v>
      </c>
      <c r="AM127" s="27">
        <f t="shared" ca="1" si="80"/>
        <v>0</v>
      </c>
      <c r="AN127" s="43">
        <f t="shared" ca="1" si="81"/>
        <v>0</v>
      </c>
      <c r="AO127" s="25">
        <f t="shared" ca="1" si="98"/>
        <v>377.4663625</v>
      </c>
      <c r="AP127" s="26">
        <f t="shared" ca="1" si="120"/>
        <v>1</v>
      </c>
      <c r="AQ127" s="23">
        <f t="shared" ca="1" si="121"/>
        <v>7.4475544741049449E-2</v>
      </c>
      <c r="AR127" s="27">
        <f t="shared" ca="1" si="122"/>
        <v>2.5287949678749797</v>
      </c>
      <c r="AS127" s="27">
        <f t="shared" ca="1" si="82"/>
        <v>0</v>
      </c>
      <c r="AT127" s="43">
        <f t="shared" ca="1" si="83"/>
        <v>0</v>
      </c>
      <c r="AU127" s="25">
        <f t="shared" ca="1" si="99"/>
        <v>428.96303900000004</v>
      </c>
      <c r="AV127" s="34">
        <f t="shared" ca="1" si="123"/>
        <v>1</v>
      </c>
      <c r="AW127" s="23">
        <f t="shared" ca="1" si="124"/>
        <v>7.4475544741049449E-2</v>
      </c>
      <c r="AX127" s="27">
        <f t="shared" ca="1" si="125"/>
        <v>3.303075907631476</v>
      </c>
      <c r="AY127" s="27">
        <f t="shared" ca="1" si="84"/>
        <v>0</v>
      </c>
      <c r="AZ127" s="43">
        <f t="shared" ca="1" si="85"/>
        <v>0</v>
      </c>
      <c r="BA127" s="25">
        <f t="shared" ca="1" si="100"/>
        <v>458.80257333333333</v>
      </c>
      <c r="BB127" s="26">
        <f t="shared" ca="1" si="126"/>
        <v>1</v>
      </c>
      <c r="BC127" s="23">
        <f t="shared" ca="1" si="127"/>
        <v>7.4475544741049449E-2</v>
      </c>
      <c r="BD127" s="27">
        <f t="shared" ca="1" si="128"/>
        <v>5.1552001658771829</v>
      </c>
      <c r="BE127" s="27">
        <f t="shared" ca="1" si="86"/>
        <v>0</v>
      </c>
      <c r="BF127" s="43">
        <f t="shared" ca="1" si="87"/>
        <v>0</v>
      </c>
      <c r="BG127" s="25">
        <f t="shared" ca="1" si="101"/>
        <v>428.96303900000004</v>
      </c>
      <c r="BH127" s="26">
        <f t="shared" ca="1" si="129"/>
        <v>1</v>
      </c>
      <c r="BI127" s="23">
        <f t="shared" ca="1" si="130"/>
        <v>7.4475544741049449E-2</v>
      </c>
      <c r="BJ127" s="27">
        <f t="shared" ca="1" si="131"/>
        <v>1.6733537106294796</v>
      </c>
      <c r="BK127" s="27">
        <f t="shared" ca="1" si="88"/>
        <v>-9.829373530712382E-2</v>
      </c>
      <c r="BL127" s="43">
        <f t="shared" ca="1" si="89"/>
        <v>0</v>
      </c>
      <c r="BM127" s="25">
        <f t="shared" ca="1" si="102"/>
        <v>428.96303900000004</v>
      </c>
      <c r="BN127" s="26">
        <f t="shared" ca="1" si="132"/>
        <v>15</v>
      </c>
      <c r="BO127" s="23">
        <f t="shared" ca="1" si="133"/>
        <v>7.4475544741049449E-2</v>
      </c>
      <c r="BP127" s="27">
        <f t="shared" ca="1" si="134"/>
        <v>1.5497866859864713</v>
      </c>
      <c r="BQ127" s="27">
        <f t="shared" ca="1" si="90"/>
        <v>-6.7553499298078301E-2</v>
      </c>
      <c r="BR127" s="43">
        <f t="shared" ca="1" si="91"/>
        <v>0</v>
      </c>
      <c r="BS127" s="25">
        <f t="shared" ca="1" si="103"/>
        <v>428.96303900000004</v>
      </c>
      <c r="BT127" s="26">
        <f t="shared" ca="1" si="135"/>
        <v>1</v>
      </c>
      <c r="BU127" s="23">
        <f t="shared" ca="1" si="136"/>
        <v>7.4475544741049449E-2</v>
      </c>
      <c r="BV127" s="27">
        <f t="shared" ca="1" si="137"/>
        <v>2.160633294789418</v>
      </c>
      <c r="BW127" s="27">
        <f t="shared" ca="1" si="92"/>
        <v>0</v>
      </c>
      <c r="BX127" s="43">
        <f t="shared" ca="1" si="93"/>
        <v>0</v>
      </c>
      <c r="BY127" s="47"/>
      <c r="BZ127" s="47"/>
    </row>
    <row r="128" spans="1:78" x14ac:dyDescent="0.2">
      <c r="A128" s="30">
        <v>28914</v>
      </c>
      <c r="B128" s="34">
        <v>493.49076000000002</v>
      </c>
      <c r="C128" s="23">
        <v>5.5836284206662867E-3</v>
      </c>
      <c r="D128" s="24">
        <f t="shared" ca="1" si="69"/>
        <v>2.9385061175820626E-2</v>
      </c>
      <c r="E128" s="25" t="e">
        <f>#N/A</f>
        <v>#N/A</v>
      </c>
      <c r="F128" s="26">
        <v>1</v>
      </c>
      <c r="G128" s="23">
        <f t="shared" ca="1" si="104"/>
        <v>2.9385061175820626E-2</v>
      </c>
      <c r="H128" s="27">
        <f t="shared" ca="1" si="105"/>
        <v>3.1724188915907292</v>
      </c>
      <c r="I128" s="27">
        <f t="shared" ca="1" si="70"/>
        <v>0</v>
      </c>
      <c r="J128" s="43">
        <f t="shared" ca="1" si="71"/>
        <v>0</v>
      </c>
      <c r="K128" s="25" t="e">
        <f>#N/A</f>
        <v>#N/A</v>
      </c>
      <c r="L128" s="26">
        <v>0</v>
      </c>
      <c r="M128" s="23">
        <f t="shared" ca="1" si="106"/>
        <v>5.5836284206662867E-3</v>
      </c>
      <c r="N128" s="27">
        <f t="shared" ca="1" si="107"/>
        <v>1.4583527931160709</v>
      </c>
      <c r="O128" s="27">
        <f t="shared" ca="1" si="72"/>
        <v>0</v>
      </c>
      <c r="P128" s="43">
        <f t="shared" ca="1" si="73"/>
        <v>0</v>
      </c>
      <c r="Q128" s="25">
        <f t="shared" ca="1" si="94"/>
        <v>438.25312100000002</v>
      </c>
      <c r="R128" s="26">
        <f t="shared" ca="1" si="108"/>
        <v>1</v>
      </c>
      <c r="S128" s="23">
        <f t="shared" ca="1" si="109"/>
        <v>2.9385061175820626E-2</v>
      </c>
      <c r="T128" s="27">
        <f t="shared" ca="1" si="110"/>
        <v>2.6972429005792065</v>
      </c>
      <c r="U128" s="27">
        <f t="shared" ca="1" si="74"/>
        <v>0</v>
      </c>
      <c r="V128" s="43">
        <f t="shared" ca="1" si="75"/>
        <v>0</v>
      </c>
      <c r="W128" s="25">
        <f t="shared" ca="1" si="95"/>
        <v>473.02286666666669</v>
      </c>
      <c r="X128" s="26">
        <f t="shared" ca="1" si="111"/>
        <v>1</v>
      </c>
      <c r="Y128" s="23">
        <f t="shared" ca="1" si="112"/>
        <v>2.9385061175820626E-2</v>
      </c>
      <c r="Z128" s="27">
        <f t="shared" ca="1" si="113"/>
        <v>4.979582198311018</v>
      </c>
      <c r="AA128" s="27">
        <f t="shared" ca="1" si="76"/>
        <v>0</v>
      </c>
      <c r="AB128" s="43">
        <f t="shared" ca="1" si="77"/>
        <v>0</v>
      </c>
      <c r="AC128" s="25">
        <f t="shared" ca="1" si="96"/>
        <v>461.99191000000002</v>
      </c>
      <c r="AD128" s="26">
        <f t="shared" ca="1" si="114"/>
        <v>1</v>
      </c>
      <c r="AE128" s="23">
        <f t="shared" ca="1" si="115"/>
        <v>2.9385061175820626E-2</v>
      </c>
      <c r="AF128" s="27">
        <f t="shared" ca="1" si="116"/>
        <v>3.5866711201112929</v>
      </c>
      <c r="AG128" s="27">
        <f t="shared" ca="1" si="78"/>
        <v>0</v>
      </c>
      <c r="AH128" s="43">
        <f t="shared" ca="1" si="79"/>
        <v>0</v>
      </c>
      <c r="AI128" s="25">
        <f t="shared" ca="1" si="97"/>
        <v>438.25312100000002</v>
      </c>
      <c r="AJ128" s="26">
        <f t="shared" ca="1" si="117"/>
        <v>1</v>
      </c>
      <c r="AK128" s="23">
        <f t="shared" ca="1" si="118"/>
        <v>2.9385061175820626E-2</v>
      </c>
      <c r="AL128" s="27">
        <f t="shared" ca="1" si="119"/>
        <v>2.6972429005792065</v>
      </c>
      <c r="AM128" s="27">
        <f t="shared" ca="1" si="80"/>
        <v>0</v>
      </c>
      <c r="AN128" s="43">
        <f t="shared" ca="1" si="81"/>
        <v>0</v>
      </c>
      <c r="AO128" s="25">
        <f t="shared" ca="1" si="98"/>
        <v>386.45297850000003</v>
      </c>
      <c r="AP128" s="26">
        <f t="shared" ca="1" si="120"/>
        <v>1</v>
      </c>
      <c r="AQ128" s="23">
        <f t="shared" ca="1" si="121"/>
        <v>2.9385061175820626E-2</v>
      </c>
      <c r="AR128" s="27">
        <f t="shared" ca="1" si="122"/>
        <v>2.6031037627070934</v>
      </c>
      <c r="AS128" s="27">
        <f t="shared" ca="1" si="82"/>
        <v>0</v>
      </c>
      <c r="AT128" s="43">
        <f t="shared" ca="1" si="83"/>
        <v>0</v>
      </c>
      <c r="AU128" s="25">
        <f t="shared" ca="1" si="99"/>
        <v>438.25312100000002</v>
      </c>
      <c r="AV128" s="34">
        <f t="shared" ca="1" si="123"/>
        <v>1</v>
      </c>
      <c r="AW128" s="23">
        <f t="shared" ca="1" si="124"/>
        <v>2.9385061175820626E-2</v>
      </c>
      <c r="AX128" s="27">
        <f t="shared" ca="1" si="125"/>
        <v>3.4001369952456062</v>
      </c>
      <c r="AY128" s="27">
        <f t="shared" ca="1" si="84"/>
        <v>0</v>
      </c>
      <c r="AZ128" s="43">
        <f t="shared" ca="1" si="85"/>
        <v>0</v>
      </c>
      <c r="BA128" s="25">
        <f t="shared" ca="1" si="100"/>
        <v>473.02286666666669</v>
      </c>
      <c r="BB128" s="26">
        <f t="shared" ca="1" si="126"/>
        <v>1</v>
      </c>
      <c r="BC128" s="23">
        <f t="shared" ca="1" si="127"/>
        <v>2.9385061175820626E-2</v>
      </c>
      <c r="BD128" s="27">
        <f t="shared" ca="1" si="128"/>
        <v>5.3066860381250844</v>
      </c>
      <c r="BE128" s="27">
        <f t="shared" ca="1" si="86"/>
        <v>0</v>
      </c>
      <c r="BF128" s="43">
        <f t="shared" ca="1" si="87"/>
        <v>0</v>
      </c>
      <c r="BG128" s="25">
        <f t="shared" ca="1" si="101"/>
        <v>438.25312100000002</v>
      </c>
      <c r="BH128" s="26">
        <f t="shared" ca="1" si="129"/>
        <v>1</v>
      </c>
      <c r="BI128" s="23">
        <f t="shared" ca="1" si="130"/>
        <v>2.9385061175820626E-2</v>
      </c>
      <c r="BJ128" s="27">
        <f t="shared" ca="1" si="131"/>
        <v>1.7225253117851134</v>
      </c>
      <c r="BK128" s="27">
        <f t="shared" ca="1" si="88"/>
        <v>-7.1797041556502905E-2</v>
      </c>
      <c r="BL128" s="43">
        <f t="shared" ca="1" si="89"/>
        <v>0</v>
      </c>
      <c r="BM128" s="25">
        <f t="shared" ca="1" si="102"/>
        <v>438.25312100000002</v>
      </c>
      <c r="BN128" s="26">
        <f t="shared" ca="1" si="132"/>
        <v>16</v>
      </c>
      <c r="BO128" s="23">
        <f t="shared" ca="1" si="133"/>
        <v>2.9385061175820626E-2</v>
      </c>
      <c r="BP128" s="27">
        <f t="shared" ca="1" si="134"/>
        <v>1.5953272625636561</v>
      </c>
      <c r="BQ128" s="27">
        <f t="shared" ca="1" si="90"/>
        <v>-4.0153501831772465E-2</v>
      </c>
      <c r="BR128" s="43">
        <f t="shared" ca="1" si="91"/>
        <v>0</v>
      </c>
      <c r="BS128" s="25">
        <f t="shared" ca="1" si="103"/>
        <v>438.25312100000002</v>
      </c>
      <c r="BT128" s="26">
        <f t="shared" ca="1" si="135"/>
        <v>1</v>
      </c>
      <c r="BU128" s="23">
        <f t="shared" ca="1" si="136"/>
        <v>2.9385061175820626E-2</v>
      </c>
      <c r="BV128" s="27">
        <f t="shared" ca="1" si="137"/>
        <v>2.2241236363353201</v>
      </c>
      <c r="BW128" s="27">
        <f t="shared" ca="1" si="92"/>
        <v>0</v>
      </c>
      <c r="BX128" s="43">
        <f t="shared" ca="1" si="93"/>
        <v>0</v>
      </c>
      <c r="BY128" s="47"/>
      <c r="BZ128" s="47"/>
    </row>
    <row r="129" spans="1:78" x14ac:dyDescent="0.2">
      <c r="A129" s="30">
        <v>28945</v>
      </c>
      <c r="B129" s="34">
        <v>483.69812999999999</v>
      </c>
      <c r="C129" s="23">
        <v>5.1672547251178091E-3</v>
      </c>
      <c r="D129" s="24">
        <f t="shared" ca="1" si="69"/>
        <v>-1.9843593424120121E-2</v>
      </c>
      <c r="E129" s="25" t="e">
        <f>#N/A</f>
        <v>#N/A</v>
      </c>
      <c r="F129" s="26">
        <v>1</v>
      </c>
      <c r="G129" s="23">
        <f t="shared" ca="1" si="104"/>
        <v>-1.9843593424120121E-2</v>
      </c>
      <c r="H129" s="27">
        <f t="shared" ca="1" si="105"/>
        <v>3.109466700935005</v>
      </c>
      <c r="I129" s="27">
        <f t="shared" ca="1" si="70"/>
        <v>-1.9843593424120121E-2</v>
      </c>
      <c r="J129" s="43">
        <f t="shared" ca="1" si="71"/>
        <v>0</v>
      </c>
      <c r="K129" s="25" t="e">
        <f>#N/A</f>
        <v>#N/A</v>
      </c>
      <c r="L129" s="26">
        <v>0</v>
      </c>
      <c r="M129" s="23">
        <f t="shared" ca="1" si="106"/>
        <v>5.1672547251178091E-3</v>
      </c>
      <c r="N129" s="27">
        <f t="shared" ca="1" si="107"/>
        <v>1.4658884734771886</v>
      </c>
      <c r="O129" s="27">
        <f t="shared" ca="1" si="72"/>
        <v>0</v>
      </c>
      <c r="P129" s="43">
        <f t="shared" ca="1" si="73"/>
        <v>0</v>
      </c>
      <c r="Q129" s="25">
        <f t="shared" ca="1" si="94"/>
        <v>443.50903500000004</v>
      </c>
      <c r="R129" s="26">
        <f t="shared" ca="1" si="108"/>
        <v>1</v>
      </c>
      <c r="S129" s="23">
        <f t="shared" ca="1" si="109"/>
        <v>-1.9843593424120121E-2</v>
      </c>
      <c r="T129" s="27">
        <f t="shared" ca="1" si="110"/>
        <v>2.6437199090940182</v>
      </c>
      <c r="U129" s="27">
        <f t="shared" ca="1" si="74"/>
        <v>-1.9843593424120121E-2</v>
      </c>
      <c r="V129" s="43">
        <f t="shared" ca="1" si="75"/>
        <v>0</v>
      </c>
      <c r="W129" s="25">
        <f t="shared" ca="1" si="95"/>
        <v>485.53078333333332</v>
      </c>
      <c r="X129" s="26">
        <f t="shared" ca="1" si="111"/>
        <v>1</v>
      </c>
      <c r="Y129" s="23">
        <f t="shared" ca="1" si="112"/>
        <v>-1.9843593424120121E-2</v>
      </c>
      <c r="Z129" s="27">
        <f t="shared" ca="1" si="113"/>
        <v>4.8807693937457479</v>
      </c>
      <c r="AA129" s="27">
        <f t="shared" ca="1" si="76"/>
        <v>-1.9843593424120121E-2</v>
      </c>
      <c r="AB129" s="43">
        <f t="shared" ca="1" si="77"/>
        <v>0</v>
      </c>
      <c r="AC129" s="25">
        <f t="shared" ca="1" si="96"/>
        <v>470.71932199999992</v>
      </c>
      <c r="AD129" s="26">
        <f t="shared" ca="1" si="114"/>
        <v>1</v>
      </c>
      <c r="AE129" s="23">
        <f t="shared" ca="1" si="115"/>
        <v>-1.9843593424120121E-2</v>
      </c>
      <c r="AF129" s="27">
        <f t="shared" ca="1" si="116"/>
        <v>3.5154986766577707</v>
      </c>
      <c r="AG129" s="27">
        <f t="shared" ca="1" si="78"/>
        <v>-1.9843593424120121E-2</v>
      </c>
      <c r="AH129" s="43">
        <f t="shared" ca="1" si="79"/>
        <v>0</v>
      </c>
      <c r="AI129" s="25">
        <f t="shared" ca="1" si="97"/>
        <v>443.50903500000004</v>
      </c>
      <c r="AJ129" s="26">
        <f t="shared" ca="1" si="117"/>
        <v>1</v>
      </c>
      <c r="AK129" s="23">
        <f t="shared" ca="1" si="118"/>
        <v>-1.9843593424120121E-2</v>
      </c>
      <c r="AL129" s="27">
        <f t="shared" ca="1" si="119"/>
        <v>2.6437199090940182</v>
      </c>
      <c r="AM129" s="27">
        <f t="shared" ca="1" si="80"/>
        <v>-1.9843593424120121E-2</v>
      </c>
      <c r="AN129" s="43">
        <f t="shared" ca="1" si="81"/>
        <v>0</v>
      </c>
      <c r="AO129" s="25">
        <f t="shared" ca="1" si="98"/>
        <v>396.25435550000003</v>
      </c>
      <c r="AP129" s="26">
        <f t="shared" ca="1" si="120"/>
        <v>1</v>
      </c>
      <c r="AQ129" s="23">
        <f t="shared" ca="1" si="121"/>
        <v>-1.9843593424120121E-2</v>
      </c>
      <c r="AR129" s="27">
        <f t="shared" ca="1" si="122"/>
        <v>2.5514488299991367</v>
      </c>
      <c r="AS129" s="27">
        <f t="shared" ca="1" si="82"/>
        <v>-1.9843593424120121E-2</v>
      </c>
      <c r="AT129" s="43">
        <f t="shared" ca="1" si="83"/>
        <v>0</v>
      </c>
      <c r="AU129" s="25">
        <f t="shared" ca="1" si="99"/>
        <v>443.50903500000004</v>
      </c>
      <c r="AV129" s="34">
        <f t="shared" ca="1" si="123"/>
        <v>1</v>
      </c>
      <c r="AW129" s="23">
        <f t="shared" ca="1" si="124"/>
        <v>-1.9843593424120121E-2</v>
      </c>
      <c r="AX129" s="27">
        <f t="shared" ca="1" si="125"/>
        <v>3.3326660591256427</v>
      </c>
      <c r="AY129" s="27">
        <f t="shared" ca="1" si="84"/>
        <v>-1.9843593424120232E-2</v>
      </c>
      <c r="AZ129" s="43">
        <f t="shared" ca="1" si="85"/>
        <v>0</v>
      </c>
      <c r="BA129" s="25">
        <f t="shared" ca="1" si="100"/>
        <v>485.53078333333332</v>
      </c>
      <c r="BB129" s="26">
        <f t="shared" ca="1" si="126"/>
        <v>1</v>
      </c>
      <c r="BC129" s="23">
        <f t="shared" ca="1" si="127"/>
        <v>-1.9843593424120121E-2</v>
      </c>
      <c r="BD129" s="27">
        <f t="shared" ca="1" si="128"/>
        <v>5.2013823179550753</v>
      </c>
      <c r="BE129" s="27">
        <f t="shared" ca="1" si="86"/>
        <v>-1.9843593424120121E-2</v>
      </c>
      <c r="BF129" s="43">
        <f t="shared" ca="1" si="87"/>
        <v>0</v>
      </c>
      <c r="BG129" s="25">
        <f t="shared" ca="1" si="101"/>
        <v>443.50903500000004</v>
      </c>
      <c r="BH129" s="26">
        <f t="shared" ca="1" si="129"/>
        <v>1</v>
      </c>
      <c r="BI129" s="23">
        <f t="shared" ca="1" si="130"/>
        <v>-1.9843593424120121E-2</v>
      </c>
      <c r="BJ129" s="27">
        <f t="shared" ca="1" si="131"/>
        <v>1.6883442198352938</v>
      </c>
      <c r="BK129" s="27">
        <f t="shared" ca="1" si="88"/>
        <v>-9.0215923678921062E-2</v>
      </c>
      <c r="BL129" s="43">
        <f t="shared" ca="1" si="89"/>
        <v>0</v>
      </c>
      <c r="BM129" s="25">
        <f t="shared" ca="1" si="102"/>
        <v>443.50903500000004</v>
      </c>
      <c r="BN129" s="26">
        <f t="shared" ca="1" si="132"/>
        <v>17</v>
      </c>
      <c r="BO129" s="23">
        <f t="shared" ca="1" si="133"/>
        <v>-1.9843593424120121E-2</v>
      </c>
      <c r="BP129" s="27">
        <f t="shared" ca="1" si="134"/>
        <v>1.5636702369869284</v>
      </c>
      <c r="BQ129" s="27">
        <f t="shared" ca="1" si="90"/>
        <v>-5.9200305490988203E-2</v>
      </c>
      <c r="BR129" s="43">
        <f t="shared" ca="1" si="91"/>
        <v>0</v>
      </c>
      <c r="BS129" s="25">
        <f t="shared" ca="1" si="103"/>
        <v>443.50903500000004</v>
      </c>
      <c r="BT129" s="26">
        <f t="shared" ca="1" si="135"/>
        <v>1</v>
      </c>
      <c r="BU129" s="23">
        <f t="shared" ca="1" si="136"/>
        <v>-1.9843593424120121E-2</v>
      </c>
      <c r="BV129" s="27">
        <f t="shared" ca="1" si="137"/>
        <v>2.1799890311709063</v>
      </c>
      <c r="BW129" s="27">
        <f t="shared" ca="1" si="92"/>
        <v>-1.9843593424120121E-2</v>
      </c>
      <c r="BX129" s="43">
        <f t="shared" ca="1" si="93"/>
        <v>0</v>
      </c>
      <c r="BY129" s="47"/>
      <c r="BZ129" s="47"/>
    </row>
    <row r="130" spans="1:78" x14ac:dyDescent="0.2">
      <c r="A130" s="30">
        <v>28975</v>
      </c>
      <c r="B130" s="34">
        <v>515.00202000000002</v>
      </c>
      <c r="C130" s="23">
        <v>4.5668599040145086E-3</v>
      </c>
      <c r="D130" s="24">
        <f t="shared" ca="1" si="69"/>
        <v>6.4717823076967607E-2</v>
      </c>
      <c r="E130" s="25" t="e">
        <f>#N/A</f>
        <v>#N/A</v>
      </c>
      <c r="F130" s="26">
        <v>1</v>
      </c>
      <c r="G130" s="23">
        <f t="shared" ca="1" si="104"/>
        <v>6.4717823076967607E-2</v>
      </c>
      <c r="H130" s="27">
        <f t="shared" ca="1" si="105"/>
        <v>3.3107046167498386</v>
      </c>
      <c r="I130" s="27">
        <f t="shared" ca="1" si="70"/>
        <v>0</v>
      </c>
      <c r="J130" s="43">
        <f t="shared" ca="1" si="71"/>
        <v>0</v>
      </c>
      <c r="K130" s="25" t="e">
        <f>#N/A</f>
        <v>#N/A</v>
      </c>
      <c r="L130" s="26">
        <v>0</v>
      </c>
      <c r="M130" s="23">
        <f t="shared" ca="1" si="106"/>
        <v>4.5668599040145086E-3</v>
      </c>
      <c r="N130" s="27">
        <f t="shared" ca="1" si="107"/>
        <v>1.4725829807704687</v>
      </c>
      <c r="O130" s="27">
        <f t="shared" ca="1" si="72"/>
        <v>0</v>
      </c>
      <c r="P130" s="43">
        <f t="shared" ca="1" si="73"/>
        <v>0</v>
      </c>
      <c r="Q130" s="25">
        <f t="shared" ca="1" si="94"/>
        <v>455.83618400000006</v>
      </c>
      <c r="R130" s="26">
        <f t="shared" ca="1" si="108"/>
        <v>1</v>
      </c>
      <c r="S130" s="23">
        <f t="shared" ca="1" si="109"/>
        <v>6.4717823076967607E-2</v>
      </c>
      <c r="T130" s="27">
        <f t="shared" ca="1" si="110"/>
        <v>2.8148157064358217</v>
      </c>
      <c r="U130" s="27">
        <f t="shared" ca="1" si="74"/>
        <v>0</v>
      </c>
      <c r="V130" s="43">
        <f t="shared" ca="1" si="75"/>
        <v>0</v>
      </c>
      <c r="W130" s="25">
        <f t="shared" ca="1" si="95"/>
        <v>497.39697000000001</v>
      </c>
      <c r="X130" s="26">
        <f t="shared" ca="1" si="111"/>
        <v>0</v>
      </c>
      <c r="Y130" s="23">
        <f t="shared" ca="1" si="112"/>
        <v>4.5668599040145086E-3</v>
      </c>
      <c r="Z130" s="27">
        <f t="shared" ca="1" si="113"/>
        <v>4.9030591837907869</v>
      </c>
      <c r="AA130" s="27">
        <f t="shared" ca="1" si="76"/>
        <v>-1.5367356431265744E-2</v>
      </c>
      <c r="AB130" s="43">
        <f t="shared" ca="1" si="77"/>
        <v>0</v>
      </c>
      <c r="AC130" s="25">
        <f t="shared" ca="1" si="96"/>
        <v>483.55375000000004</v>
      </c>
      <c r="AD130" s="26">
        <f t="shared" ca="1" si="114"/>
        <v>1</v>
      </c>
      <c r="AE130" s="23">
        <f t="shared" ca="1" si="115"/>
        <v>6.4717823076967607E-2</v>
      </c>
      <c r="AF130" s="27">
        <f t="shared" ca="1" si="116"/>
        <v>3.743014098041022</v>
      </c>
      <c r="AG130" s="27">
        <f t="shared" ca="1" si="78"/>
        <v>0</v>
      </c>
      <c r="AH130" s="43">
        <f t="shared" ca="1" si="79"/>
        <v>0</v>
      </c>
      <c r="AI130" s="25">
        <f t="shared" ca="1" si="97"/>
        <v>455.83618400000006</v>
      </c>
      <c r="AJ130" s="26">
        <f t="shared" ca="1" si="117"/>
        <v>1</v>
      </c>
      <c r="AK130" s="23">
        <f t="shared" ca="1" si="118"/>
        <v>6.4717823076967607E-2</v>
      </c>
      <c r="AL130" s="27">
        <f t="shared" ca="1" si="119"/>
        <v>2.8148157064358217</v>
      </c>
      <c r="AM130" s="27">
        <f t="shared" ca="1" si="80"/>
        <v>0</v>
      </c>
      <c r="AN130" s="43">
        <f t="shared" ca="1" si="81"/>
        <v>0</v>
      </c>
      <c r="AO130" s="25">
        <f t="shared" ca="1" si="98"/>
        <v>407.49822400000005</v>
      </c>
      <c r="AP130" s="26">
        <f t="shared" ca="1" si="120"/>
        <v>1</v>
      </c>
      <c r="AQ130" s="23">
        <f t="shared" ca="1" si="121"/>
        <v>6.4717823076967607E-2</v>
      </c>
      <c r="AR130" s="27">
        <f t="shared" ca="1" si="122"/>
        <v>2.7165730439689568</v>
      </c>
      <c r="AS130" s="27">
        <f t="shared" ca="1" si="82"/>
        <v>0</v>
      </c>
      <c r="AT130" s="43">
        <f t="shared" ca="1" si="83"/>
        <v>0</v>
      </c>
      <c r="AU130" s="25">
        <f t="shared" ca="1" si="99"/>
        <v>455.83618400000006</v>
      </c>
      <c r="AV130" s="34">
        <f t="shared" ca="1" si="123"/>
        <v>0.75</v>
      </c>
      <c r="AW130" s="23">
        <f t="shared" ca="1" si="124"/>
        <v>4.9680082283729332E-2</v>
      </c>
      <c r="AX130" s="27">
        <f t="shared" ca="1" si="125"/>
        <v>3.4982331831671964</v>
      </c>
      <c r="AY130" s="27">
        <f t="shared" ca="1" si="84"/>
        <v>0</v>
      </c>
      <c r="AZ130" s="43">
        <f t="shared" ca="1" si="85"/>
        <v>0</v>
      </c>
      <c r="BA130" s="25">
        <f t="shared" ca="1" si="100"/>
        <v>497.39697000000001</v>
      </c>
      <c r="BB130" s="26">
        <f t="shared" ca="1" si="126"/>
        <v>0</v>
      </c>
      <c r="BC130" s="23">
        <f t="shared" ca="1" si="127"/>
        <v>-6.4717823076967607E-2</v>
      </c>
      <c r="BD130" s="27">
        <f t="shared" ca="1" si="128"/>
        <v>4.8647601773459908</v>
      </c>
      <c r="BE130" s="27">
        <f t="shared" ca="1" si="86"/>
        <v>-8.3277182332654354E-2</v>
      </c>
      <c r="BF130" s="43">
        <f t="shared" ca="1" si="87"/>
        <v>0</v>
      </c>
      <c r="BG130" s="25">
        <f t="shared" ca="1" si="101"/>
        <v>455.83618400000006</v>
      </c>
      <c r="BH130" s="26">
        <f t="shared" ca="1" si="129"/>
        <v>1</v>
      </c>
      <c r="BI130" s="23">
        <f t="shared" ca="1" si="130"/>
        <v>6.4717823076967607E-2</v>
      </c>
      <c r="BJ130" s="27">
        <f t="shared" ca="1" si="131"/>
        <v>1.7976101823476152</v>
      </c>
      <c r="BK130" s="27">
        <f t="shared" ca="1" si="88"/>
        <v>-3.1336678789331218E-2</v>
      </c>
      <c r="BL130" s="43">
        <f t="shared" ca="1" si="89"/>
        <v>0</v>
      </c>
      <c r="BM130" s="25">
        <f t="shared" ca="1" si="102"/>
        <v>455.83618400000006</v>
      </c>
      <c r="BN130" s="26">
        <f t="shared" ca="1" si="132"/>
        <v>18</v>
      </c>
      <c r="BO130" s="23">
        <f t="shared" ca="1" si="133"/>
        <v>6.4717823076967607E-2</v>
      </c>
      <c r="BP130" s="27">
        <f t="shared" ca="1" si="134"/>
        <v>1.6648675707349685</v>
      </c>
      <c r="BQ130" s="27">
        <f t="shared" ca="1" si="90"/>
        <v>0</v>
      </c>
      <c r="BR130" s="43">
        <f t="shared" ca="1" si="91"/>
        <v>0</v>
      </c>
      <c r="BS130" s="25">
        <f t="shared" ca="1" si="103"/>
        <v>455.83618400000006</v>
      </c>
      <c r="BT130" s="26">
        <f t="shared" ca="1" si="135"/>
        <v>1</v>
      </c>
      <c r="BU130" s="23">
        <f t="shared" ca="1" si="136"/>
        <v>6.4717823076967607E-2</v>
      </c>
      <c r="BV130" s="27">
        <f t="shared" ca="1" si="137"/>
        <v>2.3210731755999552</v>
      </c>
      <c r="BW130" s="27">
        <f t="shared" ca="1" si="92"/>
        <v>0</v>
      </c>
      <c r="BX130" s="43">
        <f t="shared" ca="1" si="93"/>
        <v>0</v>
      </c>
      <c r="BY130" s="47"/>
      <c r="BZ130" s="47"/>
    </row>
    <row r="131" spans="1:78" x14ac:dyDescent="0.2">
      <c r="A131" s="30">
        <v>29006</v>
      </c>
      <c r="B131" s="34">
        <v>487.21402</v>
      </c>
      <c r="C131" s="23">
        <v>4.4796327872083097E-3</v>
      </c>
      <c r="D131" s="24">
        <f t="shared" ca="1" si="69"/>
        <v>-5.3957069915958833E-2</v>
      </c>
      <c r="E131" s="25" t="e">
        <f>#N/A</f>
        <v>#N/A</v>
      </c>
      <c r="F131" s="26">
        <v>1</v>
      </c>
      <c r="G131" s="23">
        <f t="shared" ca="1" si="104"/>
        <v>-5.3957069915958833E-2</v>
      </c>
      <c r="H131" s="27">
        <f t="shared" ca="1" si="105"/>
        <v>3.1320686962727797</v>
      </c>
      <c r="I131" s="27">
        <f t="shared" ca="1" si="70"/>
        <v>-5.3957069915958833E-2</v>
      </c>
      <c r="J131" s="43">
        <f t="shared" ca="1" si="71"/>
        <v>0</v>
      </c>
      <c r="K131" s="25" t="e">
        <f>#N/A</f>
        <v>#N/A</v>
      </c>
      <c r="L131" s="26">
        <v>0</v>
      </c>
      <c r="M131" s="23">
        <f t="shared" ca="1" si="106"/>
        <v>4.4796327872083097E-3</v>
      </c>
      <c r="N131" s="27">
        <f t="shared" ca="1" si="107"/>
        <v>1.4791796117730129</v>
      </c>
      <c r="O131" s="27">
        <f t="shared" ca="1" si="72"/>
        <v>0</v>
      </c>
      <c r="P131" s="43">
        <f t="shared" ca="1" si="73"/>
        <v>0</v>
      </c>
      <c r="Q131" s="25">
        <f t="shared" ca="1" si="94"/>
        <v>464.40467599999999</v>
      </c>
      <c r="R131" s="26">
        <f t="shared" ca="1" si="108"/>
        <v>1</v>
      </c>
      <c r="S131" s="23">
        <f t="shared" ca="1" si="109"/>
        <v>-5.3957069915958833E-2</v>
      </c>
      <c r="T131" s="27">
        <f t="shared" ca="1" si="110"/>
        <v>2.6629364985631252</v>
      </c>
      <c r="U131" s="27">
        <f t="shared" ca="1" si="74"/>
        <v>-5.3957069915958722E-2</v>
      </c>
      <c r="V131" s="43">
        <f t="shared" ca="1" si="75"/>
        <v>0</v>
      </c>
      <c r="W131" s="25">
        <f t="shared" ca="1" si="95"/>
        <v>495.30472333333336</v>
      </c>
      <c r="X131" s="26">
        <f t="shared" ca="1" si="111"/>
        <v>1</v>
      </c>
      <c r="Y131" s="23">
        <f t="shared" ca="1" si="112"/>
        <v>-5.3957069915958833E-2</v>
      </c>
      <c r="Z131" s="27">
        <f t="shared" ca="1" si="113"/>
        <v>4.6385044766089036</v>
      </c>
      <c r="AA131" s="27">
        <f t="shared" ca="1" si="76"/>
        <v>-6.8495248821839216E-2</v>
      </c>
      <c r="AB131" s="43">
        <f t="shared" ca="1" si="77"/>
        <v>0</v>
      </c>
      <c r="AC131" s="25">
        <f t="shared" ca="1" si="96"/>
        <v>491.76167799999996</v>
      </c>
      <c r="AD131" s="26">
        <f t="shared" ca="1" si="114"/>
        <v>1</v>
      </c>
      <c r="AE131" s="23">
        <f t="shared" ca="1" si="115"/>
        <v>-5.3957069915958833E-2</v>
      </c>
      <c r="AF131" s="27">
        <f t="shared" ca="1" si="116"/>
        <v>3.5410520246566031</v>
      </c>
      <c r="AG131" s="27">
        <f t="shared" ca="1" si="78"/>
        <v>-5.3957069915958833E-2</v>
      </c>
      <c r="AH131" s="43">
        <f t="shared" ca="1" si="79"/>
        <v>0</v>
      </c>
      <c r="AI131" s="25">
        <f t="shared" ca="1" si="97"/>
        <v>464.40467599999999</v>
      </c>
      <c r="AJ131" s="26">
        <f t="shared" ca="1" si="117"/>
        <v>1</v>
      </c>
      <c r="AK131" s="23">
        <f t="shared" ca="1" si="118"/>
        <v>-5.3957069915958833E-2</v>
      </c>
      <c r="AL131" s="27">
        <f t="shared" ca="1" si="119"/>
        <v>2.6629364985631252</v>
      </c>
      <c r="AM131" s="27">
        <f t="shared" ca="1" si="80"/>
        <v>-5.3957069915958722E-2</v>
      </c>
      <c r="AN131" s="43">
        <f t="shared" ca="1" si="81"/>
        <v>0</v>
      </c>
      <c r="AO131" s="25">
        <f t="shared" ca="1" si="98"/>
        <v>416.82354149999992</v>
      </c>
      <c r="AP131" s="26">
        <f t="shared" ca="1" si="120"/>
        <v>1</v>
      </c>
      <c r="AQ131" s="23">
        <f t="shared" ca="1" si="121"/>
        <v>-5.3957069915958833E-2</v>
      </c>
      <c r="AR131" s="27">
        <f t="shared" ca="1" si="122"/>
        <v>2.5699947223037145</v>
      </c>
      <c r="AS131" s="27">
        <f t="shared" ca="1" si="82"/>
        <v>-5.3957069915958944E-2</v>
      </c>
      <c r="AT131" s="43">
        <f t="shared" ca="1" si="83"/>
        <v>0</v>
      </c>
      <c r="AU131" s="25">
        <f t="shared" ca="1" si="99"/>
        <v>464.40467599999999</v>
      </c>
      <c r="AV131" s="34">
        <f t="shared" ca="1" si="123"/>
        <v>1</v>
      </c>
      <c r="AW131" s="23">
        <f t="shared" ca="1" si="124"/>
        <v>-5.3957069915958833E-2</v>
      </c>
      <c r="AX131" s="27">
        <f t="shared" ca="1" si="125"/>
        <v>3.3094787707207169</v>
      </c>
      <c r="AY131" s="27">
        <f t="shared" ca="1" si="84"/>
        <v>-5.3957069915958833E-2</v>
      </c>
      <c r="AZ131" s="43">
        <f t="shared" ca="1" si="85"/>
        <v>0</v>
      </c>
      <c r="BA131" s="25">
        <f t="shared" ca="1" si="100"/>
        <v>495.30472333333336</v>
      </c>
      <c r="BB131" s="26">
        <f t="shared" ca="1" si="126"/>
        <v>1</v>
      </c>
      <c r="BC131" s="23">
        <f t="shared" ca="1" si="127"/>
        <v>-5.3957069915958833E-2</v>
      </c>
      <c r="BD131" s="27">
        <f t="shared" ca="1" si="128"/>
        <v>4.6022719723325611</v>
      </c>
      <c r="BE131" s="27">
        <f t="shared" ca="1" si="86"/>
        <v>-0.13274085949908598</v>
      </c>
      <c r="BF131" s="43">
        <f t="shared" ca="1" si="87"/>
        <v>0</v>
      </c>
      <c r="BG131" s="25">
        <f t="shared" ca="1" si="101"/>
        <v>464.40467599999999</v>
      </c>
      <c r="BH131" s="26">
        <f t="shared" ca="1" si="129"/>
        <v>1</v>
      </c>
      <c r="BI131" s="23">
        <f t="shared" ca="1" si="130"/>
        <v>-5.3957069915958833E-2</v>
      </c>
      <c r="BJ131" s="27">
        <f t="shared" ca="1" si="131"/>
        <v>1.7006164040570453</v>
      </c>
      <c r="BK131" s="27">
        <f t="shared" ca="1" si="88"/>
        <v>-8.3602913336920159E-2</v>
      </c>
      <c r="BL131" s="43">
        <f t="shared" ca="1" si="89"/>
        <v>0</v>
      </c>
      <c r="BM131" s="25">
        <f t="shared" ca="1" si="102"/>
        <v>464.40467599999999</v>
      </c>
      <c r="BN131" s="26">
        <f t="shared" ca="1" si="132"/>
        <v>19</v>
      </c>
      <c r="BO131" s="23">
        <f t="shared" ca="1" si="133"/>
        <v>-5.3957069915958833E-2</v>
      </c>
      <c r="BP131" s="27">
        <f t="shared" ca="1" si="134"/>
        <v>1.5750361948200093</v>
      </c>
      <c r="BQ131" s="27">
        <f t="shared" ca="1" si="90"/>
        <v>-5.3957069915958833E-2</v>
      </c>
      <c r="BR131" s="43">
        <f t="shared" ca="1" si="91"/>
        <v>0</v>
      </c>
      <c r="BS131" s="25">
        <f t="shared" ca="1" si="103"/>
        <v>464.40467599999999</v>
      </c>
      <c r="BT131" s="26">
        <f t="shared" ca="1" si="135"/>
        <v>1</v>
      </c>
      <c r="BU131" s="23">
        <f t="shared" ca="1" si="136"/>
        <v>-5.3957069915958833E-2</v>
      </c>
      <c r="BV131" s="27">
        <f t="shared" ca="1" si="137"/>
        <v>2.1958348679840518</v>
      </c>
      <c r="BW131" s="27">
        <f t="shared" ca="1" si="92"/>
        <v>-5.3957069915958833E-2</v>
      </c>
      <c r="BX131" s="43">
        <f t="shared" ca="1" si="93"/>
        <v>0</v>
      </c>
      <c r="BY131" s="47"/>
      <c r="BZ131" s="47"/>
    </row>
    <row r="132" spans="1:78" x14ac:dyDescent="0.2">
      <c r="A132" s="30">
        <v>29036</v>
      </c>
      <c r="B132" s="34">
        <v>496.07567</v>
      </c>
      <c r="C132" s="23">
        <v>4.3843808085977098E-3</v>
      </c>
      <c r="D132" s="24">
        <f t="shared" ca="1" si="69"/>
        <v>1.8188413379401469E-2</v>
      </c>
      <c r="E132" s="25" t="e">
        <f>#N/A</f>
        <v>#N/A</v>
      </c>
      <c r="F132" s="26">
        <v>1</v>
      </c>
      <c r="G132" s="23">
        <f t="shared" ca="1" si="104"/>
        <v>1.8188413379401469E-2</v>
      </c>
      <c r="H132" s="27">
        <f t="shared" ca="1" si="105"/>
        <v>3.189036056453272</v>
      </c>
      <c r="I132" s="27">
        <f t="shared" ca="1" si="70"/>
        <v>-3.675005002893017E-2</v>
      </c>
      <c r="J132" s="43">
        <f t="shared" ca="1" si="71"/>
        <v>0</v>
      </c>
      <c r="K132" s="25" t="e">
        <f>#N/A</f>
        <v>#N/A</v>
      </c>
      <c r="L132" s="26">
        <v>0</v>
      </c>
      <c r="M132" s="23">
        <f t="shared" ca="1" si="106"/>
        <v>4.3843808085977098E-3</v>
      </c>
      <c r="N132" s="27">
        <f t="shared" ca="1" si="107"/>
        <v>1.4856648984753396</v>
      </c>
      <c r="O132" s="27">
        <f t="shared" ca="1" si="72"/>
        <v>0</v>
      </c>
      <c r="P132" s="43">
        <f t="shared" ca="1" si="73"/>
        <v>0</v>
      </c>
      <c r="Q132" s="25">
        <f t="shared" ca="1" si="94"/>
        <v>472.76363700000002</v>
      </c>
      <c r="R132" s="26">
        <f t="shared" ca="1" si="108"/>
        <v>1</v>
      </c>
      <c r="S132" s="23">
        <f t="shared" ca="1" si="109"/>
        <v>1.8188413379401469E-2</v>
      </c>
      <c r="T132" s="27">
        <f t="shared" ca="1" si="110"/>
        <v>2.7113710884020872</v>
      </c>
      <c r="U132" s="27">
        <f t="shared" ca="1" si="74"/>
        <v>-3.6750050028930059E-2</v>
      </c>
      <c r="V132" s="43">
        <f t="shared" ca="1" si="75"/>
        <v>0</v>
      </c>
      <c r="W132" s="25">
        <f t="shared" ca="1" si="95"/>
        <v>499.43056999999999</v>
      </c>
      <c r="X132" s="26">
        <f t="shared" ca="1" si="111"/>
        <v>0</v>
      </c>
      <c r="Y132" s="23">
        <f t="shared" ca="1" si="112"/>
        <v>4.3843808085977098E-3</v>
      </c>
      <c r="Z132" s="27">
        <f t="shared" ca="1" si="113"/>
        <v>4.6588414466167425</v>
      </c>
      <c r="AA132" s="27">
        <f t="shared" ca="1" si="76"/>
        <v>-6.4411177267656106E-2</v>
      </c>
      <c r="AB132" s="43">
        <f t="shared" ca="1" si="77"/>
        <v>0</v>
      </c>
      <c r="AC132" s="25">
        <f t="shared" ca="1" si="96"/>
        <v>495.09612000000004</v>
      </c>
      <c r="AD132" s="26">
        <f t="shared" ca="1" si="114"/>
        <v>0</v>
      </c>
      <c r="AE132" s="23">
        <f t="shared" ca="1" si="115"/>
        <v>4.3843808085977098E-3</v>
      </c>
      <c r="AF132" s="27">
        <f t="shared" ca="1" si="116"/>
        <v>3.5565773451957536</v>
      </c>
      <c r="AG132" s="27">
        <f t="shared" ca="1" si="78"/>
        <v>-4.9809257449188737E-2</v>
      </c>
      <c r="AH132" s="43">
        <f t="shared" ca="1" si="79"/>
        <v>0</v>
      </c>
      <c r="AI132" s="25">
        <f t="shared" ca="1" si="97"/>
        <v>472.76363700000002</v>
      </c>
      <c r="AJ132" s="26">
        <f t="shared" ca="1" si="117"/>
        <v>1</v>
      </c>
      <c r="AK132" s="23">
        <f t="shared" ca="1" si="118"/>
        <v>1.8188413379401469E-2</v>
      </c>
      <c r="AL132" s="27">
        <f t="shared" ca="1" si="119"/>
        <v>2.7113710884020872</v>
      </c>
      <c r="AM132" s="27">
        <f t="shared" ca="1" si="80"/>
        <v>-3.6750050028930059E-2</v>
      </c>
      <c r="AN132" s="43">
        <f t="shared" ca="1" si="81"/>
        <v>0</v>
      </c>
      <c r="AO132" s="25">
        <f t="shared" ca="1" si="98"/>
        <v>426.18599649999999</v>
      </c>
      <c r="AP132" s="26">
        <f t="shared" ca="1" si="120"/>
        <v>1</v>
      </c>
      <c r="AQ132" s="23">
        <f t="shared" ca="1" si="121"/>
        <v>1.8188413379401469E-2</v>
      </c>
      <c r="AR132" s="27">
        <f t="shared" ca="1" si="122"/>
        <v>2.6167388486958547</v>
      </c>
      <c r="AS132" s="27">
        <f t="shared" ca="1" si="82"/>
        <v>-3.6750050028930059E-2</v>
      </c>
      <c r="AT132" s="43">
        <f t="shared" ca="1" si="83"/>
        <v>0</v>
      </c>
      <c r="AU132" s="25">
        <f t="shared" ca="1" si="99"/>
        <v>472.76363700000002</v>
      </c>
      <c r="AV132" s="34">
        <f t="shared" ca="1" si="123"/>
        <v>0.5</v>
      </c>
      <c r="AW132" s="23">
        <f t="shared" ca="1" si="124"/>
        <v>1.1286397093999589E-2</v>
      </c>
      <c r="AX132" s="27">
        <f t="shared" ca="1" si="125"/>
        <v>3.3468308623012324</v>
      </c>
      <c r="AY132" s="27">
        <f t="shared" ca="1" si="84"/>
        <v>-4.3279653739059509E-2</v>
      </c>
      <c r="AZ132" s="43">
        <f t="shared" ca="1" si="85"/>
        <v>0</v>
      </c>
      <c r="BA132" s="25">
        <f t="shared" ca="1" si="100"/>
        <v>499.43056999999999</v>
      </c>
      <c r="BB132" s="26">
        <f t="shared" ca="1" si="126"/>
        <v>0</v>
      </c>
      <c r="BC132" s="23">
        <f t="shared" ca="1" si="127"/>
        <v>-1.8188413379401469E-2</v>
      </c>
      <c r="BD132" s="27">
        <f t="shared" ca="1" si="128"/>
        <v>4.5185639472153429</v>
      </c>
      <c r="BE132" s="27">
        <f t="shared" ca="1" si="86"/>
        <v>-0.14851492725358106</v>
      </c>
      <c r="BF132" s="43">
        <f t="shared" ca="1" si="87"/>
        <v>0</v>
      </c>
      <c r="BG132" s="25">
        <f t="shared" ca="1" si="101"/>
        <v>472.76363700000002</v>
      </c>
      <c r="BH132" s="26">
        <f t="shared" ca="1" si="129"/>
        <v>1</v>
      </c>
      <c r="BI132" s="23">
        <f t="shared" ca="1" si="130"/>
        <v>1.8188413379401469E-2</v>
      </c>
      <c r="BJ132" s="27">
        <f t="shared" ca="1" si="131"/>
        <v>1.731547918213826</v>
      </c>
      <c r="BK132" s="27">
        <f t="shared" ca="1" si="88"/>
        <v>-6.6935104305012927E-2</v>
      </c>
      <c r="BL132" s="43">
        <f t="shared" ca="1" si="89"/>
        <v>0</v>
      </c>
      <c r="BM132" s="25">
        <f t="shared" ca="1" si="102"/>
        <v>472.76363700000002</v>
      </c>
      <c r="BN132" s="26">
        <f t="shared" ca="1" si="132"/>
        <v>20</v>
      </c>
      <c r="BO132" s="23">
        <f t="shared" ca="1" si="133"/>
        <v>1.8188413379401469E-2</v>
      </c>
      <c r="BP132" s="27">
        <f t="shared" ca="1" si="134"/>
        <v>1.6036836042189151</v>
      </c>
      <c r="BQ132" s="27">
        <f t="shared" ca="1" si="90"/>
        <v>-3.6750050028930059E-2</v>
      </c>
      <c r="BR132" s="43">
        <f t="shared" ca="1" si="91"/>
        <v>0</v>
      </c>
      <c r="BS132" s="25">
        <f t="shared" ca="1" si="103"/>
        <v>472.76363700000002</v>
      </c>
      <c r="BT132" s="26">
        <f t="shared" ca="1" si="135"/>
        <v>1</v>
      </c>
      <c r="BU132" s="23">
        <f t="shared" ca="1" si="136"/>
        <v>1.8188413379401469E-2</v>
      </c>
      <c r="BV132" s="27">
        <f t="shared" ca="1" si="137"/>
        <v>2.2357736202758494</v>
      </c>
      <c r="BW132" s="27">
        <f t="shared" ca="1" si="92"/>
        <v>-3.6750050028930059E-2</v>
      </c>
      <c r="BX132" s="43">
        <f t="shared" ca="1" si="93"/>
        <v>0</v>
      </c>
      <c r="BY132" s="47"/>
      <c r="BZ132" s="47"/>
    </row>
    <row r="133" spans="1:78" x14ac:dyDescent="0.2">
      <c r="A133" s="30">
        <v>29067</v>
      </c>
      <c r="B133" s="34">
        <v>470.77174000000002</v>
      </c>
      <c r="C133" s="23">
        <v>4.169699836556795E-3</v>
      </c>
      <c r="D133" s="24">
        <f t="shared" ca="1" si="69"/>
        <v>-5.1008206066626816E-2</v>
      </c>
      <c r="E133" s="25" t="e">
        <f>#N/A</f>
        <v>#N/A</v>
      </c>
      <c r="F133" s="26">
        <v>1</v>
      </c>
      <c r="G133" s="23">
        <f t="shared" ca="1" si="104"/>
        <v>-5.1008206066626816E-2</v>
      </c>
      <c r="H133" s="27">
        <f t="shared" ca="1" si="105"/>
        <v>3.0263690481318006</v>
      </c>
      <c r="I133" s="27">
        <f t="shared" ca="1" si="70"/>
        <v>-8.5883701970722481E-2</v>
      </c>
      <c r="J133" s="43">
        <f t="shared" ca="1" si="71"/>
        <v>0</v>
      </c>
      <c r="K133" s="25" t="e">
        <f>#N/A</f>
        <v>#N/A</v>
      </c>
      <c r="L133" s="26">
        <v>0</v>
      </c>
      <c r="M133" s="23">
        <f t="shared" ca="1" si="106"/>
        <v>4.169699836556795E-3</v>
      </c>
      <c r="N133" s="27">
        <f t="shared" ca="1" si="107"/>
        <v>1.4918596751596904</v>
      </c>
      <c r="O133" s="27">
        <f t="shared" ca="1" si="72"/>
        <v>0</v>
      </c>
      <c r="P133" s="43">
        <f t="shared" ca="1" si="73"/>
        <v>0</v>
      </c>
      <c r="Q133" s="25">
        <f t="shared" ca="1" si="94"/>
        <v>476.27211299999999</v>
      </c>
      <c r="R133" s="26">
        <f t="shared" ca="1" si="108"/>
        <v>1</v>
      </c>
      <c r="S133" s="23">
        <f t="shared" ca="1" si="109"/>
        <v>-5.1008206066626816E-2</v>
      </c>
      <c r="T133" s="27">
        <f t="shared" ca="1" si="110"/>
        <v>2.5730689132017792</v>
      </c>
      <c r="U133" s="27">
        <f t="shared" ca="1" si="74"/>
        <v>-8.588370197072237E-2</v>
      </c>
      <c r="V133" s="43">
        <f t="shared" ca="1" si="75"/>
        <v>0</v>
      </c>
      <c r="W133" s="25">
        <f t="shared" ca="1" si="95"/>
        <v>484.68714333333338</v>
      </c>
      <c r="X133" s="26">
        <f t="shared" ca="1" si="111"/>
        <v>0</v>
      </c>
      <c r="Y133" s="23">
        <f t="shared" ca="1" si="112"/>
        <v>4.169699836556795E-3</v>
      </c>
      <c r="Z133" s="27">
        <f t="shared" ca="1" si="113"/>
        <v>4.6782674170352445</v>
      </c>
      <c r="AA133" s="27">
        <f t="shared" ca="1" si="76"/>
        <v>-6.0510052706424622E-2</v>
      </c>
      <c r="AB133" s="43">
        <f t="shared" ca="1" si="77"/>
        <v>0</v>
      </c>
      <c r="AC133" s="25">
        <f t="shared" ca="1" si="96"/>
        <v>490.55231599999996</v>
      </c>
      <c r="AD133" s="26">
        <f t="shared" ca="1" si="114"/>
        <v>1</v>
      </c>
      <c r="AE133" s="23">
        <f t="shared" ca="1" si="115"/>
        <v>-5.1008206066626816E-2</v>
      </c>
      <c r="AF133" s="27">
        <f t="shared" ca="1" si="116"/>
        <v>3.375162715080112</v>
      </c>
      <c r="AG133" s="27">
        <f t="shared" ca="1" si="78"/>
        <v>-9.8276782647821692E-2</v>
      </c>
      <c r="AH133" s="43">
        <f t="shared" ca="1" si="79"/>
        <v>0</v>
      </c>
      <c r="AI133" s="25">
        <f t="shared" ca="1" si="97"/>
        <v>476.27211299999999</v>
      </c>
      <c r="AJ133" s="26">
        <f t="shared" ca="1" si="117"/>
        <v>1</v>
      </c>
      <c r="AK133" s="23">
        <f t="shared" ca="1" si="118"/>
        <v>-5.1008206066626816E-2</v>
      </c>
      <c r="AL133" s="27">
        <f t="shared" ca="1" si="119"/>
        <v>2.5730689132017792</v>
      </c>
      <c r="AM133" s="27">
        <f t="shared" ca="1" si="80"/>
        <v>-8.588370197072237E-2</v>
      </c>
      <c r="AN133" s="43">
        <f t="shared" ca="1" si="81"/>
        <v>0</v>
      </c>
      <c r="AO133" s="25">
        <f t="shared" ca="1" si="98"/>
        <v>433.59915600000005</v>
      </c>
      <c r="AP133" s="26">
        <f t="shared" ca="1" si="120"/>
        <v>1</v>
      </c>
      <c r="AQ133" s="23">
        <f t="shared" ca="1" si="121"/>
        <v>-5.1008206066626816E-2</v>
      </c>
      <c r="AR133" s="27">
        <f t="shared" ca="1" si="122"/>
        <v>2.4832636942790289</v>
      </c>
      <c r="AS133" s="27">
        <f t="shared" ca="1" si="82"/>
        <v>-8.588370197072237E-2</v>
      </c>
      <c r="AT133" s="43">
        <f t="shared" ca="1" si="83"/>
        <v>0</v>
      </c>
      <c r="AU133" s="25">
        <f t="shared" ca="1" si="99"/>
        <v>476.27211299999999</v>
      </c>
      <c r="AV133" s="34">
        <f t="shared" ca="1" si="123"/>
        <v>0.75</v>
      </c>
      <c r="AW133" s="23">
        <f t="shared" ca="1" si="124"/>
        <v>-3.7213729590830913E-2</v>
      </c>
      <c r="AX133" s="27">
        <f t="shared" ca="1" si="125"/>
        <v>3.2222828036053071</v>
      </c>
      <c r="AY133" s="27">
        <f t="shared" ca="1" si="84"/>
        <v>-7.8882785998860228E-2</v>
      </c>
      <c r="AZ133" s="43">
        <f t="shared" ca="1" si="85"/>
        <v>0</v>
      </c>
      <c r="BA133" s="25">
        <f t="shared" ca="1" si="100"/>
        <v>484.68714333333338</v>
      </c>
      <c r="BB133" s="26">
        <f t="shared" ca="1" si="126"/>
        <v>0</v>
      </c>
      <c r="BC133" s="23">
        <f t="shared" ca="1" si="127"/>
        <v>5.1008206066626816E-2</v>
      </c>
      <c r="BD133" s="27">
        <f t="shared" ca="1" si="128"/>
        <v>4.7490477881601336</v>
      </c>
      <c r="BE133" s="27">
        <f t="shared" ca="1" si="86"/>
        <v>-0.10508220120027512</v>
      </c>
      <c r="BF133" s="43">
        <f t="shared" ca="1" si="87"/>
        <v>0</v>
      </c>
      <c r="BG133" s="25">
        <f t="shared" ca="1" si="101"/>
        <v>476.27211299999999</v>
      </c>
      <c r="BH133" s="26">
        <f t="shared" ca="1" si="129"/>
        <v>1</v>
      </c>
      <c r="BI133" s="23">
        <f t="shared" ca="1" si="130"/>
        <v>-5.1008206066626816E-2</v>
      </c>
      <c r="BJ133" s="27">
        <f t="shared" ca="1" si="131"/>
        <v>1.6432247651873366</v>
      </c>
      <c r="BK133" s="27">
        <f t="shared" ca="1" si="88"/>
        <v>-0.11452907077815844</v>
      </c>
      <c r="BL133" s="43">
        <f t="shared" ca="1" si="89"/>
        <v>0</v>
      </c>
      <c r="BM133" s="25">
        <f t="shared" ca="1" si="102"/>
        <v>476.27211299999999</v>
      </c>
      <c r="BN133" s="26">
        <f t="shared" ca="1" si="132"/>
        <v>21</v>
      </c>
      <c r="BO133" s="23">
        <f t="shared" ca="1" si="133"/>
        <v>-5.1008206066626816E-2</v>
      </c>
      <c r="BP133" s="27">
        <f t="shared" ca="1" si="134"/>
        <v>1.521882580469246</v>
      </c>
      <c r="BQ133" s="27">
        <f t="shared" ca="1" si="90"/>
        <v>-8.588370197072237E-2</v>
      </c>
      <c r="BR133" s="43">
        <f t="shared" ca="1" si="91"/>
        <v>0</v>
      </c>
      <c r="BS133" s="25">
        <f t="shared" ca="1" si="103"/>
        <v>476.27211299999999</v>
      </c>
      <c r="BT133" s="26">
        <f t="shared" ca="1" si="135"/>
        <v>1</v>
      </c>
      <c r="BU133" s="23">
        <f t="shared" ca="1" si="136"/>
        <v>-5.1008206066626816E-2</v>
      </c>
      <c r="BV133" s="27">
        <f t="shared" ca="1" si="137"/>
        <v>2.1217308187344908</v>
      </c>
      <c r="BW133" s="27">
        <f t="shared" ca="1" si="92"/>
        <v>-8.5883701970722259E-2</v>
      </c>
      <c r="BX133" s="43">
        <f t="shared" ca="1" si="93"/>
        <v>0</v>
      </c>
      <c r="BY133" s="47"/>
      <c r="BZ133" s="47"/>
    </row>
    <row r="134" spans="1:78" x14ac:dyDescent="0.2">
      <c r="A134" s="30">
        <v>29098</v>
      </c>
      <c r="B134" s="34">
        <v>522.98892000000001</v>
      </c>
      <c r="C134" s="23">
        <v>3.7388172355212745E-3</v>
      </c>
      <c r="D134" s="24">
        <f t="shared" ca="1" si="69"/>
        <v>0.11091825520367893</v>
      </c>
      <c r="E134" s="25" t="e">
        <f>#N/A</f>
        <v>#N/A</v>
      </c>
      <c r="F134" s="26">
        <v>1</v>
      </c>
      <c r="G134" s="23">
        <f t="shared" ca="1" si="104"/>
        <v>0.11091825520367893</v>
      </c>
      <c r="H134" s="27">
        <f t="shared" ca="1" si="105"/>
        <v>3.3620486225529986</v>
      </c>
      <c r="I134" s="27">
        <f t="shared" ca="1" si="70"/>
        <v>0</v>
      </c>
      <c r="J134" s="43">
        <f t="shared" ca="1" si="71"/>
        <v>0</v>
      </c>
      <c r="K134" s="25" t="e">
        <f>#N/A</f>
        <v>#N/A</v>
      </c>
      <c r="L134" s="26">
        <v>0</v>
      </c>
      <c r="M134" s="23">
        <f t="shared" ca="1" si="106"/>
        <v>3.7388172355212745E-3</v>
      </c>
      <c r="N134" s="27">
        <f t="shared" ca="1" si="107"/>
        <v>1.4974374658261567</v>
      </c>
      <c r="O134" s="27">
        <f t="shared" ca="1" si="72"/>
        <v>0</v>
      </c>
      <c r="P134" s="43">
        <f t="shared" ca="1" si="73"/>
        <v>0</v>
      </c>
      <c r="Q134" s="25">
        <f t="shared" ca="1" si="94"/>
        <v>484.56489799999991</v>
      </c>
      <c r="R134" s="26">
        <f t="shared" ca="1" si="108"/>
        <v>0</v>
      </c>
      <c r="S134" s="23">
        <f t="shared" ca="1" si="109"/>
        <v>3.7388172355212745E-3</v>
      </c>
      <c r="T134" s="27">
        <f t="shared" ca="1" si="110"/>
        <v>2.5826891476026419</v>
      </c>
      <c r="U134" s="27">
        <f t="shared" ca="1" si="74"/>
        <v>-8.2465988200379647E-2</v>
      </c>
      <c r="V134" s="43">
        <f t="shared" ca="1" si="75"/>
        <v>0</v>
      </c>
      <c r="W134" s="25">
        <f t="shared" ca="1" si="95"/>
        <v>496.61211000000003</v>
      </c>
      <c r="X134" s="26">
        <f t="shared" ca="1" si="111"/>
        <v>0</v>
      </c>
      <c r="Y134" s="23">
        <f t="shared" ca="1" si="112"/>
        <v>3.7388172355212745E-3</v>
      </c>
      <c r="Z134" s="27">
        <f t="shared" ca="1" si="113"/>
        <v>4.6957586038864338</v>
      </c>
      <c r="AA134" s="27">
        <f t="shared" ca="1" si="76"/>
        <v>-5.6997471498884344E-2</v>
      </c>
      <c r="AB134" s="43">
        <f t="shared" ca="1" si="77"/>
        <v>0</v>
      </c>
      <c r="AC134" s="25">
        <f t="shared" ca="1" si="96"/>
        <v>498.41047400000008</v>
      </c>
      <c r="AD134" s="26">
        <f t="shared" ca="1" si="114"/>
        <v>0</v>
      </c>
      <c r="AE134" s="23">
        <f t="shared" ca="1" si="115"/>
        <v>3.7388172355212745E-3</v>
      </c>
      <c r="AF134" s="27">
        <f t="shared" ca="1" si="116"/>
        <v>3.3877818316119424</v>
      </c>
      <c r="AG134" s="27">
        <f t="shared" ca="1" si="78"/>
        <v>-9.4905404341115718E-2</v>
      </c>
      <c r="AH134" s="43">
        <f t="shared" ca="1" si="79"/>
        <v>0</v>
      </c>
      <c r="AI134" s="25">
        <f t="shared" ca="1" si="97"/>
        <v>484.56489799999991</v>
      </c>
      <c r="AJ134" s="26">
        <f t="shared" ca="1" si="117"/>
        <v>0</v>
      </c>
      <c r="AK134" s="23">
        <f t="shared" ca="1" si="118"/>
        <v>3.7388172355212745E-3</v>
      </c>
      <c r="AL134" s="27">
        <f t="shared" ca="1" si="119"/>
        <v>2.5826891476026419</v>
      </c>
      <c r="AM134" s="27">
        <f t="shared" ca="1" si="80"/>
        <v>-8.2465988200379647E-2</v>
      </c>
      <c r="AN134" s="43">
        <f t="shared" ca="1" si="81"/>
        <v>0</v>
      </c>
      <c r="AO134" s="25">
        <f t="shared" ca="1" si="98"/>
        <v>442.79749000000004</v>
      </c>
      <c r="AP134" s="26">
        <f t="shared" ca="1" si="120"/>
        <v>1</v>
      </c>
      <c r="AQ134" s="23">
        <f t="shared" ca="1" si="121"/>
        <v>0.11091825520367893</v>
      </c>
      <c r="AR134" s="27">
        <f t="shared" ca="1" si="122"/>
        <v>2.7587029704591006</v>
      </c>
      <c r="AS134" s="27">
        <f t="shared" ca="1" si="82"/>
        <v>0</v>
      </c>
      <c r="AT134" s="43">
        <f t="shared" ca="1" si="83"/>
        <v>0</v>
      </c>
      <c r="AU134" s="25">
        <f t="shared" ca="1" si="99"/>
        <v>484.56489799999991</v>
      </c>
      <c r="AV134" s="34">
        <f t="shared" ca="1" si="123"/>
        <v>0.25</v>
      </c>
      <c r="AW134" s="23">
        <f t="shared" ca="1" si="124"/>
        <v>3.0533676727560688E-2</v>
      </c>
      <c r="AX134" s="27">
        <f t="shared" ca="1" si="125"/>
        <v>3.3206709450553697</v>
      </c>
      <c r="AY134" s="27">
        <f t="shared" ca="1" si="84"/>
        <v>-5.0757690758357898E-2</v>
      </c>
      <c r="AZ134" s="43">
        <f t="shared" ca="1" si="85"/>
        <v>0</v>
      </c>
      <c r="BA134" s="25">
        <f t="shared" ca="1" si="100"/>
        <v>496.61211000000003</v>
      </c>
      <c r="BB134" s="26">
        <f t="shared" ca="1" si="126"/>
        <v>0</v>
      </c>
      <c r="BC134" s="23">
        <f t="shared" ca="1" si="127"/>
        <v>-0.11091825520367893</v>
      </c>
      <c r="BD134" s="27">
        <f t="shared" ca="1" si="128"/>
        <v>4.2222916936185211</v>
      </c>
      <c r="BE134" s="27">
        <f t="shared" ca="1" si="86"/>
        <v>-0.20434492199385756</v>
      </c>
      <c r="BF134" s="43">
        <f t="shared" ca="1" si="87"/>
        <v>0</v>
      </c>
      <c r="BG134" s="25">
        <f t="shared" ca="1" si="101"/>
        <v>484.56489799999991</v>
      </c>
      <c r="BH134" s="26">
        <f t="shared" ca="1" si="129"/>
        <v>0</v>
      </c>
      <c r="BI134" s="23">
        <f t="shared" ca="1" si="130"/>
        <v>-0.11091825520367893</v>
      </c>
      <c r="BJ134" s="27">
        <f t="shared" ca="1" si="131"/>
        <v>1.4609611413252823</v>
      </c>
      <c r="BK134" s="27">
        <f t="shared" ca="1" si="88"/>
        <v>-0.21274396128102535</v>
      </c>
      <c r="BL134" s="43">
        <f t="shared" ca="1" si="89"/>
        <v>0</v>
      </c>
      <c r="BM134" s="25">
        <f t="shared" ca="1" si="102"/>
        <v>484.56489799999991</v>
      </c>
      <c r="BN134" s="26">
        <f t="shared" ca="1" si="132"/>
        <v>0</v>
      </c>
      <c r="BO134" s="23">
        <f t="shared" ca="1" si="133"/>
        <v>3.7388172355212745E-3</v>
      </c>
      <c r="BP134" s="27">
        <f t="shared" ca="1" si="134"/>
        <v>1.5275726212915439</v>
      </c>
      <c r="BQ134" s="27">
        <f t="shared" ca="1" si="90"/>
        <v>-8.2465988200379647E-2</v>
      </c>
      <c r="BR134" s="43">
        <f t="shared" ca="1" si="91"/>
        <v>0</v>
      </c>
      <c r="BS134" s="25">
        <f t="shared" ca="1" si="103"/>
        <v>484.56489799999991</v>
      </c>
      <c r="BT134" s="26">
        <f t="shared" ca="1" si="135"/>
        <v>0</v>
      </c>
      <c r="BU134" s="23">
        <f t="shared" ca="1" si="136"/>
        <v>3.7388172355212745E-3</v>
      </c>
      <c r="BV134" s="27">
        <f t="shared" ca="1" si="137"/>
        <v>2.1296635824887118</v>
      </c>
      <c r="BW134" s="27">
        <f t="shared" ca="1" si="92"/>
        <v>-8.2465988200379536E-2</v>
      </c>
      <c r="BX134" s="43">
        <f t="shared" ca="1" si="93"/>
        <v>0</v>
      </c>
      <c r="BY134" s="47"/>
      <c r="BZ134" s="47"/>
    </row>
    <row r="135" spans="1:78" x14ac:dyDescent="0.2">
      <c r="A135" s="30">
        <v>29128</v>
      </c>
      <c r="B135" s="34">
        <v>541.41846999999996</v>
      </c>
      <c r="C135" s="23">
        <v>3.5546735470086688E-3</v>
      </c>
      <c r="D135" s="24">
        <f t="shared" ca="1" si="69"/>
        <v>3.5238891867919397E-2</v>
      </c>
      <c r="E135" s="25" t="e">
        <f>#N/A</f>
        <v>#N/A</v>
      </c>
      <c r="F135" s="26">
        <v>1</v>
      </c>
      <c r="G135" s="23">
        <f t="shared" ca="1" si="104"/>
        <v>3.5238891867919397E-2</v>
      </c>
      <c r="H135" s="27">
        <f t="shared" ca="1" si="105"/>
        <v>3.480523490417831</v>
      </c>
      <c r="I135" s="27">
        <f t="shared" ca="1" si="70"/>
        <v>0</v>
      </c>
      <c r="J135" s="43">
        <f t="shared" ca="1" si="71"/>
        <v>0</v>
      </c>
      <c r="K135" s="25" t="e">
        <f>#N/A</f>
        <v>#N/A</v>
      </c>
      <c r="L135" s="26">
        <v>0</v>
      </c>
      <c r="M135" s="23">
        <f t="shared" ca="1" si="106"/>
        <v>3.5546735470086688E-3</v>
      </c>
      <c r="N135" s="27">
        <f t="shared" ca="1" si="107"/>
        <v>1.5027603671742287</v>
      </c>
      <c r="O135" s="27">
        <f t="shared" ca="1" si="72"/>
        <v>0</v>
      </c>
      <c r="P135" s="43">
        <f t="shared" ca="1" si="73"/>
        <v>0</v>
      </c>
      <c r="Q135" s="25">
        <f t="shared" ca="1" si="94"/>
        <v>493.62375700000001</v>
      </c>
      <c r="R135" s="26">
        <f t="shared" ca="1" si="108"/>
        <v>1</v>
      </c>
      <c r="S135" s="23">
        <f t="shared" ca="1" si="109"/>
        <v>3.5238891867919397E-2</v>
      </c>
      <c r="T135" s="27">
        <f t="shared" ca="1" si="110"/>
        <v>2.6737002512034604</v>
      </c>
      <c r="U135" s="27">
        <f t="shared" ca="1" si="74"/>
        <v>-5.0133106373434488E-2</v>
      </c>
      <c r="V135" s="43">
        <f t="shared" ca="1" si="75"/>
        <v>0</v>
      </c>
      <c r="W135" s="25">
        <f t="shared" ca="1" si="95"/>
        <v>511.72637666666668</v>
      </c>
      <c r="X135" s="26">
        <f t="shared" ca="1" si="111"/>
        <v>1</v>
      </c>
      <c r="Y135" s="23">
        <f t="shared" ca="1" si="112"/>
        <v>3.5238891867919397E-2</v>
      </c>
      <c r="Z135" s="27">
        <f t="shared" ca="1" si="113"/>
        <v>4.8612319335666401</v>
      </c>
      <c r="AA135" s="27">
        <f t="shared" ca="1" si="76"/>
        <v>-2.3767107365858964E-2</v>
      </c>
      <c r="AB135" s="43">
        <f t="shared" ca="1" si="77"/>
        <v>0</v>
      </c>
      <c r="AC135" s="25">
        <f t="shared" ca="1" si="96"/>
        <v>503.69376399999999</v>
      </c>
      <c r="AD135" s="26">
        <f t="shared" ca="1" si="114"/>
        <v>1</v>
      </c>
      <c r="AE135" s="23">
        <f t="shared" ca="1" si="115"/>
        <v>3.5238891867919397E-2</v>
      </c>
      <c r="AF135" s="27">
        <f t="shared" ca="1" si="116"/>
        <v>3.5071635092482176</v>
      </c>
      <c r="AG135" s="27">
        <f t="shared" ca="1" si="78"/>
        <v>-6.3010873754454022E-2</v>
      </c>
      <c r="AH135" s="43">
        <f t="shared" ca="1" si="79"/>
        <v>0</v>
      </c>
      <c r="AI135" s="25">
        <f t="shared" ca="1" si="97"/>
        <v>493.62375700000001</v>
      </c>
      <c r="AJ135" s="26">
        <f t="shared" ca="1" si="117"/>
        <v>1</v>
      </c>
      <c r="AK135" s="23">
        <f t="shared" ca="1" si="118"/>
        <v>3.5238891867919397E-2</v>
      </c>
      <c r="AL135" s="27">
        <f t="shared" ca="1" si="119"/>
        <v>2.6737002512034604</v>
      </c>
      <c r="AM135" s="27">
        <f t="shared" ca="1" si="80"/>
        <v>-5.0133106373434488E-2</v>
      </c>
      <c r="AN135" s="43">
        <f t="shared" ca="1" si="81"/>
        <v>0</v>
      </c>
      <c r="AO135" s="25">
        <f t="shared" ca="1" si="98"/>
        <v>452.37880600000005</v>
      </c>
      <c r="AP135" s="26">
        <f t="shared" ca="1" si="120"/>
        <v>1</v>
      </c>
      <c r="AQ135" s="23">
        <f t="shared" ca="1" si="121"/>
        <v>3.5238891867919397E-2</v>
      </c>
      <c r="AR135" s="27">
        <f t="shared" ca="1" si="122"/>
        <v>2.8559166061308168</v>
      </c>
      <c r="AS135" s="27">
        <f t="shared" ca="1" si="82"/>
        <v>0</v>
      </c>
      <c r="AT135" s="43">
        <f t="shared" ca="1" si="83"/>
        <v>0</v>
      </c>
      <c r="AU135" s="25">
        <f t="shared" ca="1" si="99"/>
        <v>493.62375700000001</v>
      </c>
      <c r="AV135" s="34">
        <f t="shared" ca="1" si="123"/>
        <v>1</v>
      </c>
      <c r="AW135" s="23">
        <f t="shared" ca="1" si="124"/>
        <v>3.5238891867919397E-2</v>
      </c>
      <c r="AX135" s="27">
        <f t="shared" ca="1" si="125"/>
        <v>3.4376877094171174</v>
      </c>
      <c r="AY135" s="27">
        <f t="shared" ca="1" si="84"/>
        <v>-1.7307443666537692E-2</v>
      </c>
      <c r="AZ135" s="43">
        <f t="shared" ca="1" si="85"/>
        <v>0</v>
      </c>
      <c r="BA135" s="25">
        <f t="shared" ca="1" si="100"/>
        <v>511.72637666666668</v>
      </c>
      <c r="BB135" s="26">
        <f t="shared" ca="1" si="126"/>
        <v>1</v>
      </c>
      <c r="BC135" s="23">
        <f t="shared" ca="1" si="127"/>
        <v>3.5238891867919397E-2</v>
      </c>
      <c r="BD135" s="27">
        <f t="shared" ca="1" si="128"/>
        <v>4.3710805740447585</v>
      </c>
      <c r="BE135" s="27">
        <f t="shared" ca="1" si="86"/>
        <v>-0.17630691873583815</v>
      </c>
      <c r="BF135" s="43">
        <f t="shared" ca="1" si="87"/>
        <v>0</v>
      </c>
      <c r="BG135" s="25">
        <f t="shared" ca="1" si="101"/>
        <v>493.62375700000001</v>
      </c>
      <c r="BH135" s="26">
        <f t="shared" ca="1" si="129"/>
        <v>1</v>
      </c>
      <c r="BI135" s="23">
        <f t="shared" ca="1" si="130"/>
        <v>3.5238891867919397E-2</v>
      </c>
      <c r="BJ135" s="27">
        <f t="shared" ca="1" si="131"/>
        <v>1.512443793007676</v>
      </c>
      <c r="BK135" s="27">
        <f t="shared" ca="1" si="88"/>
        <v>-0.18500193086024086</v>
      </c>
      <c r="BL135" s="43">
        <f t="shared" ca="1" si="89"/>
        <v>0</v>
      </c>
      <c r="BM135" s="25">
        <f t="shared" ca="1" si="102"/>
        <v>493.62375700000001</v>
      </c>
      <c r="BN135" s="26">
        <f t="shared" ca="1" si="132"/>
        <v>1</v>
      </c>
      <c r="BO135" s="23">
        <f t="shared" ca="1" si="133"/>
        <v>3.5546735470086688E-3</v>
      </c>
      <c r="BP135" s="27">
        <f t="shared" ca="1" si="134"/>
        <v>1.5330026432795836</v>
      </c>
      <c r="BQ135" s="27">
        <f t="shared" ca="1" si="90"/>
        <v>-7.9204454320154771E-2</v>
      </c>
      <c r="BR135" s="43">
        <f t="shared" ca="1" si="91"/>
        <v>0</v>
      </c>
      <c r="BS135" s="25">
        <f t="shared" ca="1" si="103"/>
        <v>493.62375700000001</v>
      </c>
      <c r="BT135" s="26">
        <f t="shared" ca="1" si="135"/>
        <v>0</v>
      </c>
      <c r="BU135" s="23">
        <f t="shared" ca="1" si="136"/>
        <v>3.5546735470086688E-3</v>
      </c>
      <c r="BV135" s="27">
        <f t="shared" ca="1" si="137"/>
        <v>2.1372338412894121</v>
      </c>
      <c r="BW135" s="27">
        <f t="shared" ca="1" si="92"/>
        <v>-7.9204454320154771E-2</v>
      </c>
      <c r="BX135" s="43">
        <f t="shared" ca="1" si="93"/>
        <v>0</v>
      </c>
      <c r="BY135" s="47"/>
      <c r="BZ135" s="47"/>
    </row>
    <row r="136" spans="1:78" x14ac:dyDescent="0.2">
      <c r="A136" s="30">
        <v>29159</v>
      </c>
      <c r="B136" s="34">
        <v>524.02832000000001</v>
      </c>
      <c r="C136" s="23">
        <v>3.2335356595336595E-3</v>
      </c>
      <c r="D136" s="24">
        <f t="shared" ca="1" si="69"/>
        <v>-3.2119609809395544E-2</v>
      </c>
      <c r="E136" s="25" t="e">
        <f>#N/A</f>
        <v>#N/A</v>
      </c>
      <c r="F136" s="26">
        <v>1</v>
      </c>
      <c r="G136" s="23">
        <f t="shared" ca="1" si="104"/>
        <v>-3.2119609809395544E-2</v>
      </c>
      <c r="H136" s="27">
        <f t="shared" ca="1" si="105"/>
        <v>3.368730433973175</v>
      </c>
      <c r="I136" s="27">
        <f t="shared" ca="1" si="70"/>
        <v>-3.2119609809395544E-2</v>
      </c>
      <c r="J136" s="43">
        <f t="shared" ca="1" si="71"/>
        <v>0</v>
      </c>
      <c r="K136" s="25" t="e">
        <f>#N/A</f>
        <v>#N/A</v>
      </c>
      <c r="L136" s="26">
        <v>0</v>
      </c>
      <c r="M136" s="23">
        <f t="shared" ca="1" si="106"/>
        <v>3.2335356595336595E-3</v>
      </c>
      <c r="N136" s="27">
        <f t="shared" ca="1" si="107"/>
        <v>1.5076195964092205</v>
      </c>
      <c r="O136" s="27">
        <f t="shared" ca="1" si="72"/>
        <v>0</v>
      </c>
      <c r="P136" s="43">
        <f t="shared" ca="1" si="73"/>
        <v>0</v>
      </c>
      <c r="Q136" s="25">
        <f t="shared" ca="1" si="94"/>
        <v>501.40915100000001</v>
      </c>
      <c r="R136" s="26">
        <f t="shared" ca="1" si="108"/>
        <v>1</v>
      </c>
      <c r="S136" s="23">
        <f t="shared" ca="1" si="109"/>
        <v>-3.2119609809395544E-2</v>
      </c>
      <c r="T136" s="27">
        <f t="shared" ca="1" si="110"/>
        <v>2.5878220423875224</v>
      </c>
      <c r="U136" s="27">
        <f t="shared" ca="1" si="74"/>
        <v>-8.064246036758238E-2</v>
      </c>
      <c r="V136" s="43">
        <f t="shared" ca="1" si="75"/>
        <v>0</v>
      </c>
      <c r="W136" s="25">
        <f t="shared" ca="1" si="95"/>
        <v>529.47856999999988</v>
      </c>
      <c r="X136" s="26">
        <f t="shared" ca="1" si="111"/>
        <v>1</v>
      </c>
      <c r="Y136" s="23">
        <f t="shared" ca="1" si="112"/>
        <v>-3.2119609809395544E-2</v>
      </c>
      <c r="Z136" s="27">
        <f t="shared" ca="1" si="113"/>
        <v>4.705091060667506</v>
      </c>
      <c r="AA136" s="27">
        <f t="shared" ca="1" si="76"/>
        <v>-5.5123326960365149E-2</v>
      </c>
      <c r="AB136" s="43">
        <f t="shared" ca="1" si="77"/>
        <v>0</v>
      </c>
      <c r="AC136" s="25">
        <f t="shared" ca="1" si="96"/>
        <v>511.056624</v>
      </c>
      <c r="AD136" s="26">
        <f t="shared" ca="1" si="114"/>
        <v>1</v>
      </c>
      <c r="AE136" s="23">
        <f t="shared" ca="1" si="115"/>
        <v>-3.2119609809395544E-2</v>
      </c>
      <c r="AF136" s="27">
        <f t="shared" ca="1" si="116"/>
        <v>3.3945147857934144</v>
      </c>
      <c r="AG136" s="27">
        <f t="shared" ca="1" si="78"/>
        <v>-9.3106598885107417E-2</v>
      </c>
      <c r="AH136" s="43">
        <f t="shared" ca="1" si="79"/>
        <v>0</v>
      </c>
      <c r="AI136" s="25">
        <f t="shared" ca="1" si="97"/>
        <v>501.40915100000001</v>
      </c>
      <c r="AJ136" s="26">
        <f t="shared" ca="1" si="117"/>
        <v>1</v>
      </c>
      <c r="AK136" s="23">
        <f t="shared" ca="1" si="118"/>
        <v>-3.2119609809395544E-2</v>
      </c>
      <c r="AL136" s="27">
        <f t="shared" ca="1" si="119"/>
        <v>2.5878220423875224</v>
      </c>
      <c r="AM136" s="27">
        <f t="shared" ca="1" si="80"/>
        <v>-8.064246036758238E-2</v>
      </c>
      <c r="AN136" s="43">
        <f t="shared" ca="1" si="81"/>
        <v>0</v>
      </c>
      <c r="AO136" s="25">
        <f t="shared" ca="1" si="98"/>
        <v>460.81507849999997</v>
      </c>
      <c r="AP136" s="26">
        <f t="shared" ca="1" si="120"/>
        <v>1</v>
      </c>
      <c r="AQ136" s="23">
        <f t="shared" ca="1" si="121"/>
        <v>-3.2119609809395544E-2</v>
      </c>
      <c r="AR136" s="27">
        <f t="shared" ca="1" si="122"/>
        <v>2.7641856790937216</v>
      </c>
      <c r="AS136" s="27">
        <f t="shared" ca="1" si="82"/>
        <v>-3.2119609809395655E-2</v>
      </c>
      <c r="AT136" s="43">
        <f t="shared" ca="1" si="83"/>
        <v>0</v>
      </c>
      <c r="AU136" s="25">
        <f t="shared" ca="1" si="99"/>
        <v>501.40915100000001</v>
      </c>
      <c r="AV136" s="34">
        <f t="shared" ca="1" si="123"/>
        <v>1</v>
      </c>
      <c r="AW136" s="23">
        <f t="shared" ca="1" si="124"/>
        <v>-3.2119609809395544E-2</v>
      </c>
      <c r="AX136" s="27">
        <f t="shared" ca="1" si="125"/>
        <v>3.3272705215440848</v>
      </c>
      <c r="AY136" s="27">
        <f t="shared" ca="1" si="84"/>
        <v>-4.8871145138565941E-2</v>
      </c>
      <c r="AZ136" s="43">
        <f t="shared" ca="1" si="85"/>
        <v>0</v>
      </c>
      <c r="BA136" s="25">
        <f t="shared" ca="1" si="100"/>
        <v>529.47856999999988</v>
      </c>
      <c r="BB136" s="26">
        <f t="shared" ca="1" si="126"/>
        <v>1</v>
      </c>
      <c r="BC136" s="23">
        <f t="shared" ca="1" si="127"/>
        <v>-3.2119609809395544E-2</v>
      </c>
      <c r="BD136" s="27">
        <f t="shared" ca="1" si="128"/>
        <v>4.2306831715610125</v>
      </c>
      <c r="BE136" s="27">
        <f t="shared" ca="1" si="86"/>
        <v>-0.20276361910874163</v>
      </c>
      <c r="BF136" s="43">
        <f t="shared" ca="1" si="87"/>
        <v>0</v>
      </c>
      <c r="BG136" s="25">
        <f t="shared" ca="1" si="101"/>
        <v>501.40915100000001</v>
      </c>
      <c r="BH136" s="26">
        <f t="shared" ca="1" si="129"/>
        <v>1</v>
      </c>
      <c r="BI136" s="23">
        <f t="shared" ca="1" si="130"/>
        <v>-3.2119609809395544E-2</v>
      </c>
      <c r="BJ136" s="27">
        <f t="shared" ca="1" si="131"/>
        <v>1.4638646885176272</v>
      </c>
      <c r="BK136" s="27">
        <f t="shared" ca="1" si="88"/>
        <v>-0.2111793508364207</v>
      </c>
      <c r="BL136" s="43">
        <f t="shared" ca="1" si="89"/>
        <v>0</v>
      </c>
      <c r="BM136" s="25">
        <f t="shared" ca="1" si="102"/>
        <v>501.40915100000001</v>
      </c>
      <c r="BN136" s="26">
        <f t="shared" ca="1" si="132"/>
        <v>2</v>
      </c>
      <c r="BO136" s="23">
        <f t="shared" ca="1" si="133"/>
        <v>-3.2119609809395544E-2</v>
      </c>
      <c r="BP136" s="27">
        <f t="shared" ca="1" si="134"/>
        <v>1.4837631965406715</v>
      </c>
      <c r="BQ136" s="27">
        <f t="shared" ca="1" si="90"/>
        <v>-0.10878004796162088</v>
      </c>
      <c r="BR136" s="43">
        <f t="shared" ca="1" si="91"/>
        <v>0</v>
      </c>
      <c r="BS136" s="25">
        <f t="shared" ca="1" si="103"/>
        <v>501.40915100000001</v>
      </c>
      <c r="BT136" s="26">
        <f t="shared" ca="1" si="135"/>
        <v>0</v>
      </c>
      <c r="BU136" s="23">
        <f t="shared" ca="1" si="136"/>
        <v>3.2335356595336595E-3</v>
      </c>
      <c r="BV136" s="27">
        <f t="shared" ca="1" si="137"/>
        <v>2.1441446631279835</v>
      </c>
      <c r="BW136" s="27">
        <f t="shared" ca="1" si="92"/>
        <v>-7.6227029088059228E-2</v>
      </c>
      <c r="BX136" s="43">
        <f t="shared" ca="1" si="93"/>
        <v>0</v>
      </c>
      <c r="BY136" s="47"/>
      <c r="BZ136" s="47"/>
    </row>
    <row r="137" spans="1:78" x14ac:dyDescent="0.2">
      <c r="A137" s="30">
        <v>29189</v>
      </c>
      <c r="B137" s="34">
        <v>562.04097999999999</v>
      </c>
      <c r="C137" s="23">
        <v>3.1530742076690821E-3</v>
      </c>
      <c r="D137" s="24">
        <f t="shared" ca="1" si="69"/>
        <v>7.2539323828910485E-2</v>
      </c>
      <c r="E137" s="25" t="e">
        <f>#N/A</f>
        <v>#N/A</v>
      </c>
      <c r="F137" s="26">
        <v>1</v>
      </c>
      <c r="G137" s="23">
        <f t="shared" ca="1" si="104"/>
        <v>7.2539323828910485E-2</v>
      </c>
      <c r="H137" s="27">
        <f t="shared" ca="1" si="105"/>
        <v>3.6130958618154612</v>
      </c>
      <c r="I137" s="27">
        <f t="shared" ca="1" si="70"/>
        <v>0</v>
      </c>
      <c r="J137" s="43">
        <f t="shared" ca="1" si="71"/>
        <v>0</v>
      </c>
      <c r="K137" s="25" t="e">
        <f>#N/A</f>
        <v>#N/A</v>
      </c>
      <c r="L137" s="26">
        <v>0</v>
      </c>
      <c r="M137" s="23">
        <f t="shared" ca="1" si="106"/>
        <v>3.1530742076690821E-3</v>
      </c>
      <c r="N137" s="27">
        <f t="shared" ca="1" si="107"/>
        <v>1.5123732328736348</v>
      </c>
      <c r="O137" s="27">
        <f t="shared" ca="1" si="72"/>
        <v>0</v>
      </c>
      <c r="P137" s="43">
        <f t="shared" ca="1" si="73"/>
        <v>0</v>
      </c>
      <c r="Q137" s="25">
        <f t="shared" ca="1" si="94"/>
        <v>509.67290300000002</v>
      </c>
      <c r="R137" s="26">
        <f t="shared" ca="1" si="108"/>
        <v>1</v>
      </c>
      <c r="S137" s="23">
        <f t="shared" ca="1" si="109"/>
        <v>7.2539323828910485E-2</v>
      </c>
      <c r="T137" s="27">
        <f t="shared" ca="1" si="110"/>
        <v>2.7755409035318634</v>
      </c>
      <c r="U137" s="27">
        <f t="shared" ca="1" si="74"/>
        <v>-1.3952886085636051E-2</v>
      </c>
      <c r="V137" s="43">
        <f t="shared" ca="1" si="75"/>
        <v>0</v>
      </c>
      <c r="W137" s="25">
        <f t="shared" ca="1" si="95"/>
        <v>542.49592333333328</v>
      </c>
      <c r="X137" s="26">
        <f t="shared" ca="1" si="111"/>
        <v>0</v>
      </c>
      <c r="Y137" s="23">
        <f t="shared" ca="1" si="112"/>
        <v>3.1530742076690821E-3</v>
      </c>
      <c r="Z137" s="27">
        <f t="shared" ca="1" si="113"/>
        <v>4.7199265619356314</v>
      </c>
      <c r="AA137" s="27">
        <f t="shared" ca="1" si="76"/>
        <v>-5.2144060693175565E-2</v>
      </c>
      <c r="AB137" s="43">
        <f t="shared" ca="1" si="77"/>
        <v>0</v>
      </c>
      <c r="AC137" s="25">
        <f t="shared" ca="1" si="96"/>
        <v>524.24968599999988</v>
      </c>
      <c r="AD137" s="26">
        <f t="shared" ca="1" si="114"/>
        <v>1</v>
      </c>
      <c r="AE137" s="23">
        <f t="shared" ca="1" si="115"/>
        <v>7.2539323828910485E-2</v>
      </c>
      <c r="AF137" s="27">
        <f t="shared" ca="1" si="116"/>
        <v>3.6407505930821076</v>
      </c>
      <c r="AG137" s="27">
        <f t="shared" ca="1" si="78"/>
        <v>-2.7321164783332241E-2</v>
      </c>
      <c r="AH137" s="43">
        <f t="shared" ca="1" si="79"/>
        <v>0</v>
      </c>
      <c r="AI137" s="25">
        <f t="shared" ca="1" si="97"/>
        <v>509.67290300000002</v>
      </c>
      <c r="AJ137" s="26">
        <f t="shared" ca="1" si="117"/>
        <v>1</v>
      </c>
      <c r="AK137" s="23">
        <f t="shared" ca="1" si="118"/>
        <v>7.2539323828910485E-2</v>
      </c>
      <c r="AL137" s="27">
        <f t="shared" ca="1" si="119"/>
        <v>2.7755409035318634</v>
      </c>
      <c r="AM137" s="27">
        <f t="shared" ca="1" si="80"/>
        <v>-1.3952886085636051E-2</v>
      </c>
      <c r="AN137" s="43">
        <f t="shared" ca="1" si="81"/>
        <v>0</v>
      </c>
      <c r="AO137" s="25">
        <f t="shared" ca="1" si="98"/>
        <v>469.31797099999994</v>
      </c>
      <c r="AP137" s="26">
        <f t="shared" ca="1" si="120"/>
        <v>1</v>
      </c>
      <c r="AQ137" s="23">
        <f t="shared" ca="1" si="121"/>
        <v>7.2539323828910485E-2</v>
      </c>
      <c r="AR137" s="27">
        <f t="shared" ca="1" si="122"/>
        <v>2.9646978391927381</v>
      </c>
      <c r="AS137" s="27">
        <f t="shared" ca="1" si="82"/>
        <v>0</v>
      </c>
      <c r="AT137" s="43">
        <f t="shared" ca="1" si="83"/>
        <v>0</v>
      </c>
      <c r="AU137" s="25">
        <f t="shared" ca="1" si="99"/>
        <v>509.67290300000002</v>
      </c>
      <c r="AV137" s="34">
        <f t="shared" ca="1" si="123"/>
        <v>0.75</v>
      </c>
      <c r="AW137" s="23">
        <f t="shared" ca="1" si="124"/>
        <v>5.5192761423600134E-2</v>
      </c>
      <c r="AX137" s="27">
        <f t="shared" ca="1" si="125"/>
        <v>3.5109117696314449</v>
      </c>
      <c r="AY137" s="27">
        <f t="shared" ca="1" si="84"/>
        <v>0</v>
      </c>
      <c r="AZ137" s="43">
        <f t="shared" ca="1" si="85"/>
        <v>0</v>
      </c>
      <c r="BA137" s="25">
        <f t="shared" ca="1" si="100"/>
        <v>542.49592333333328</v>
      </c>
      <c r="BB137" s="26">
        <f t="shared" ca="1" si="126"/>
        <v>0</v>
      </c>
      <c r="BC137" s="23">
        <f t="shared" ca="1" si="127"/>
        <v>-7.2539323828910485E-2</v>
      </c>
      <c r="BD137" s="27">
        <f t="shared" ca="1" si="128"/>
        <v>3.9237922749616261</v>
      </c>
      <c r="BE137" s="27">
        <f t="shared" ca="1" si="86"/>
        <v>-0.26059460711040128</v>
      </c>
      <c r="BF137" s="43">
        <f t="shared" ca="1" si="87"/>
        <v>0</v>
      </c>
      <c r="BG137" s="25">
        <f t="shared" ca="1" si="101"/>
        <v>509.67290300000002</v>
      </c>
      <c r="BH137" s="26">
        <f t="shared" ca="1" si="129"/>
        <v>1</v>
      </c>
      <c r="BI137" s="23">
        <f t="shared" ca="1" si="130"/>
        <v>7.2539323828910485E-2</v>
      </c>
      <c r="BJ137" s="27">
        <f t="shared" ca="1" si="131"/>
        <v>1.5700524431997145</v>
      </c>
      <c r="BK137" s="27">
        <f t="shared" ca="1" si="88"/>
        <v>-0.15395883432381241</v>
      </c>
      <c r="BL137" s="43">
        <f t="shared" ca="1" si="89"/>
        <v>0</v>
      </c>
      <c r="BM137" s="25">
        <f t="shared" ca="1" si="102"/>
        <v>509.67290300000002</v>
      </c>
      <c r="BN137" s="26">
        <f t="shared" ca="1" si="132"/>
        <v>3</v>
      </c>
      <c r="BO137" s="23">
        <f t="shared" ca="1" si="133"/>
        <v>7.2539323828910485E-2</v>
      </c>
      <c r="BP137" s="27">
        <f t="shared" ca="1" si="134"/>
        <v>1.5913943755399547</v>
      </c>
      <c r="BQ137" s="27">
        <f t="shared" ca="1" si="90"/>
        <v>-4.4131555257922672E-2</v>
      </c>
      <c r="BR137" s="43">
        <f t="shared" ca="1" si="91"/>
        <v>0</v>
      </c>
      <c r="BS137" s="25">
        <f t="shared" ca="1" si="103"/>
        <v>509.67290300000002</v>
      </c>
      <c r="BT137" s="26">
        <f t="shared" ca="1" si="135"/>
        <v>0</v>
      </c>
      <c r="BU137" s="23">
        <f t="shared" ca="1" si="136"/>
        <v>3.1530742076690821E-3</v>
      </c>
      <c r="BV137" s="27">
        <f t="shared" ca="1" si="137"/>
        <v>2.1509053103628037</v>
      </c>
      <c r="BW137" s="27">
        <f t="shared" ca="1" si="92"/>
        <v>-7.331430435973485E-2</v>
      </c>
      <c r="BX137" s="43">
        <f t="shared" ca="1" si="93"/>
        <v>0</v>
      </c>
      <c r="BY137" s="47"/>
      <c r="BZ137" s="47"/>
    </row>
    <row r="138" spans="1:78" x14ac:dyDescent="0.2">
      <c r="A138" s="30">
        <v>29220</v>
      </c>
      <c r="B138" s="34">
        <v>567.85377000000005</v>
      </c>
      <c r="C138" s="23">
        <v>3.3299957956987036E-3</v>
      </c>
      <c r="D138" s="24">
        <f t="shared" ca="1" si="69"/>
        <v>1.0342288564083146E-2</v>
      </c>
      <c r="E138" s="25" t="e">
        <f>#N/A</f>
        <v>#N/A</v>
      </c>
      <c r="F138" s="26">
        <v>1</v>
      </c>
      <c r="G138" s="23">
        <f t="shared" ca="1" si="104"/>
        <v>1.0342288564083146E-2</v>
      </c>
      <c r="H138" s="27">
        <f t="shared" ca="1" si="105"/>
        <v>3.6504635418280516</v>
      </c>
      <c r="I138" s="27">
        <f t="shared" ca="1" si="70"/>
        <v>0</v>
      </c>
      <c r="J138" s="43">
        <f t="shared" ca="1" si="71"/>
        <v>0</v>
      </c>
      <c r="K138" s="25" t="e">
        <f>#N/A</f>
        <v>#N/A</v>
      </c>
      <c r="L138" s="26">
        <v>0</v>
      </c>
      <c r="M138" s="23">
        <f t="shared" ca="1" si="106"/>
        <v>3.3299957956987036E-3</v>
      </c>
      <c r="N138" s="27">
        <f t="shared" ca="1" si="107"/>
        <v>1.5174094293806313</v>
      </c>
      <c r="O138" s="27">
        <f t="shared" ca="1" si="72"/>
        <v>0</v>
      </c>
      <c r="P138" s="43">
        <f t="shared" ca="1" si="73"/>
        <v>0</v>
      </c>
      <c r="Q138" s="25">
        <f t="shared" ca="1" si="94"/>
        <v>517.10920399999998</v>
      </c>
      <c r="R138" s="26">
        <f t="shared" ca="1" si="108"/>
        <v>1</v>
      </c>
      <c r="S138" s="23">
        <f t="shared" ca="1" si="109"/>
        <v>1.0342288564083146E-2</v>
      </c>
      <c r="T138" s="27">
        <f t="shared" ca="1" si="110"/>
        <v>2.8042463484776059</v>
      </c>
      <c r="U138" s="27">
        <f t="shared" ca="1" si="74"/>
        <v>-3.7549022957523714E-3</v>
      </c>
      <c r="V138" s="43">
        <f t="shared" ca="1" si="75"/>
        <v>0</v>
      </c>
      <c r="W138" s="25">
        <f t="shared" ca="1" si="95"/>
        <v>551.30769000000009</v>
      </c>
      <c r="X138" s="26">
        <f t="shared" ca="1" si="111"/>
        <v>1</v>
      </c>
      <c r="Y138" s="23">
        <f t="shared" ca="1" si="112"/>
        <v>1.0342288564083146E-2</v>
      </c>
      <c r="Z138" s="27">
        <f t="shared" ca="1" si="113"/>
        <v>4.7687414044404504</v>
      </c>
      <c r="AA138" s="27">
        <f t="shared" ca="1" si="76"/>
        <v>-4.2341061051684448E-2</v>
      </c>
      <c r="AB138" s="43">
        <f t="shared" ca="1" si="77"/>
        <v>0</v>
      </c>
      <c r="AC138" s="25">
        <f t="shared" ca="1" si="96"/>
        <v>543.66609199999994</v>
      </c>
      <c r="AD138" s="26">
        <f t="shared" ca="1" si="114"/>
        <v>1</v>
      </c>
      <c r="AE138" s="23">
        <f t="shared" ca="1" si="115"/>
        <v>1.0342288564083146E-2</v>
      </c>
      <c r="AF138" s="27">
        <f t="shared" ca="1" si="116"/>
        <v>3.6784042863056197</v>
      </c>
      <c r="AG138" s="27">
        <f t="shared" ca="1" si="78"/>
        <v>-1.7261439589345118E-2</v>
      </c>
      <c r="AH138" s="43">
        <f t="shared" ca="1" si="79"/>
        <v>0</v>
      </c>
      <c r="AI138" s="25">
        <f t="shared" ca="1" si="97"/>
        <v>517.10920399999998</v>
      </c>
      <c r="AJ138" s="26">
        <f t="shared" ca="1" si="117"/>
        <v>1</v>
      </c>
      <c r="AK138" s="23">
        <f t="shared" ca="1" si="118"/>
        <v>1.0342288564083146E-2</v>
      </c>
      <c r="AL138" s="27">
        <f t="shared" ca="1" si="119"/>
        <v>2.8042463484776059</v>
      </c>
      <c r="AM138" s="27">
        <f t="shared" ca="1" si="80"/>
        <v>-3.7549022957523714E-3</v>
      </c>
      <c r="AN138" s="43">
        <f t="shared" ca="1" si="81"/>
        <v>0</v>
      </c>
      <c r="AO138" s="25">
        <f t="shared" ca="1" si="98"/>
        <v>477.68116249999991</v>
      </c>
      <c r="AP138" s="26">
        <f t="shared" ca="1" si="120"/>
        <v>1</v>
      </c>
      <c r="AQ138" s="23">
        <f t="shared" ca="1" si="121"/>
        <v>1.0342288564083146E-2</v>
      </c>
      <c r="AR138" s="27">
        <f t="shared" ca="1" si="122"/>
        <v>2.9953595997509832</v>
      </c>
      <c r="AS138" s="27">
        <f t="shared" ca="1" si="82"/>
        <v>0</v>
      </c>
      <c r="AT138" s="43">
        <f t="shared" ca="1" si="83"/>
        <v>0</v>
      </c>
      <c r="AU138" s="25">
        <f t="shared" ca="1" si="99"/>
        <v>517.10920399999998</v>
      </c>
      <c r="AV138" s="34">
        <f t="shared" ca="1" si="123"/>
        <v>1</v>
      </c>
      <c r="AW138" s="23">
        <f t="shared" ca="1" si="124"/>
        <v>1.0342288564083146E-2</v>
      </c>
      <c r="AX138" s="27">
        <f t="shared" ca="1" si="125"/>
        <v>3.547222632276009</v>
      </c>
      <c r="AY138" s="27">
        <f t="shared" ca="1" si="84"/>
        <v>0</v>
      </c>
      <c r="AZ138" s="43">
        <f t="shared" ca="1" si="85"/>
        <v>0</v>
      </c>
      <c r="BA138" s="25">
        <f t="shared" ca="1" si="100"/>
        <v>551.30769000000009</v>
      </c>
      <c r="BB138" s="26">
        <f t="shared" ca="1" si="126"/>
        <v>1</v>
      </c>
      <c r="BC138" s="23">
        <f t="shared" ca="1" si="127"/>
        <v>1.0342288564083146E-2</v>
      </c>
      <c r="BD138" s="27">
        <f t="shared" ca="1" si="128"/>
        <v>3.9643732669347993</v>
      </c>
      <c r="BE138" s="27">
        <f t="shared" ca="1" si="86"/>
        <v>-0.25294746317129779</v>
      </c>
      <c r="BF138" s="43">
        <f t="shared" ca="1" si="87"/>
        <v>0</v>
      </c>
      <c r="BG138" s="25">
        <f t="shared" ca="1" si="101"/>
        <v>517.10920399999998</v>
      </c>
      <c r="BH138" s="26">
        <f t="shared" ca="1" si="129"/>
        <v>1</v>
      </c>
      <c r="BI138" s="23">
        <f t="shared" ca="1" si="130"/>
        <v>1.0342288564083146E-2</v>
      </c>
      <c r="BJ138" s="27">
        <f t="shared" ca="1" si="131"/>
        <v>1.5862903786280298</v>
      </c>
      <c r="BK138" s="27">
        <f t="shared" ca="1" si="88"/>
        <v>-0.14520883245129601</v>
      </c>
      <c r="BL138" s="43">
        <f t="shared" ca="1" si="89"/>
        <v>0</v>
      </c>
      <c r="BM138" s="25">
        <f t="shared" ca="1" si="102"/>
        <v>517.10920399999998</v>
      </c>
      <c r="BN138" s="26">
        <f t="shared" ca="1" si="132"/>
        <v>4</v>
      </c>
      <c r="BO138" s="23">
        <f t="shared" ca="1" si="133"/>
        <v>1.0342288564083146E-2</v>
      </c>
      <c r="BP138" s="27">
        <f t="shared" ca="1" si="134"/>
        <v>1.6078530353910478</v>
      </c>
      <c r="BQ138" s="27">
        <f t="shared" ca="1" si="90"/>
        <v>-3.4245687973098793E-2</v>
      </c>
      <c r="BR138" s="43">
        <f t="shared" ca="1" si="91"/>
        <v>0</v>
      </c>
      <c r="BS138" s="25">
        <f t="shared" ca="1" si="103"/>
        <v>517.10920399999998</v>
      </c>
      <c r="BT138" s="26">
        <f t="shared" ca="1" si="135"/>
        <v>1</v>
      </c>
      <c r="BU138" s="23">
        <f t="shared" ca="1" si="136"/>
        <v>1.0342288564083146E-2</v>
      </c>
      <c r="BV138" s="27">
        <f t="shared" ca="1" si="137"/>
        <v>2.1731505937565947</v>
      </c>
      <c r="BW138" s="27">
        <f t="shared" ca="1" si="92"/>
        <v>-6.3730253487215061E-2</v>
      </c>
      <c r="BX138" s="43">
        <f t="shared" ca="1" si="93"/>
        <v>0</v>
      </c>
      <c r="BY138" s="47"/>
      <c r="BZ138" s="47"/>
    </row>
    <row r="139" spans="1:78" x14ac:dyDescent="0.2">
      <c r="A139" s="30">
        <v>29251</v>
      </c>
      <c r="B139" s="34">
        <v>594.85621000000003</v>
      </c>
      <c r="C139" s="23">
        <v>3.4263540299781514E-3</v>
      </c>
      <c r="D139" s="24">
        <f t="shared" ca="1" si="69"/>
        <v>4.7551749106112151E-2</v>
      </c>
      <c r="E139" s="25" t="e">
        <f>#N/A</f>
        <v>#N/A</v>
      </c>
      <c r="F139" s="26">
        <v>1</v>
      </c>
      <c r="G139" s="23">
        <f t="shared" ca="1" si="104"/>
        <v>4.7551749106112151E-2</v>
      </c>
      <c r="H139" s="27">
        <f t="shared" ca="1" si="105"/>
        <v>3.8240494682900685</v>
      </c>
      <c r="I139" s="27">
        <f t="shared" ca="1" si="70"/>
        <v>0</v>
      </c>
      <c r="J139" s="43">
        <f t="shared" ca="1" si="71"/>
        <v>0</v>
      </c>
      <c r="K139" s="25" t="e">
        <f>#N/A</f>
        <v>#N/A</v>
      </c>
      <c r="L139" s="26">
        <v>0</v>
      </c>
      <c r="M139" s="23">
        <f t="shared" ca="1" si="106"/>
        <v>3.4263540299781514E-3</v>
      </c>
      <c r="N139" s="27">
        <f t="shared" ca="1" si="107"/>
        <v>1.5226086112941164</v>
      </c>
      <c r="O139" s="27">
        <f t="shared" ca="1" si="72"/>
        <v>0</v>
      </c>
      <c r="P139" s="43">
        <f t="shared" ca="1" si="73"/>
        <v>0</v>
      </c>
      <c r="Q139" s="25">
        <f t="shared" ca="1" si="94"/>
        <v>528.22501199999999</v>
      </c>
      <c r="R139" s="26">
        <f t="shared" ca="1" si="108"/>
        <v>1</v>
      </c>
      <c r="S139" s="23">
        <f t="shared" ca="1" si="109"/>
        <v>4.7551749106112151E-2</v>
      </c>
      <c r="T139" s="27">
        <f t="shared" ca="1" si="110"/>
        <v>2.9375931672721443</v>
      </c>
      <c r="U139" s="27">
        <f t="shared" ca="1" si="74"/>
        <v>0</v>
      </c>
      <c r="V139" s="43">
        <f t="shared" ca="1" si="75"/>
        <v>0</v>
      </c>
      <c r="W139" s="25">
        <f t="shared" ca="1" si="95"/>
        <v>574.91698666666662</v>
      </c>
      <c r="X139" s="26">
        <f t="shared" ca="1" si="111"/>
        <v>1</v>
      </c>
      <c r="Y139" s="23">
        <f t="shared" ca="1" si="112"/>
        <v>4.7551749106112151E-2</v>
      </c>
      <c r="Z139" s="27">
        <f t="shared" ca="1" si="113"/>
        <v>4.9955033992563314</v>
      </c>
      <c r="AA139" s="27">
        <f t="shared" ca="1" si="76"/>
        <v>0</v>
      </c>
      <c r="AB139" s="43">
        <f t="shared" ca="1" si="77"/>
        <v>0</v>
      </c>
      <c r="AC139" s="25">
        <f t="shared" ca="1" si="96"/>
        <v>558.03954999999996</v>
      </c>
      <c r="AD139" s="26">
        <f t="shared" ca="1" si="114"/>
        <v>1</v>
      </c>
      <c r="AE139" s="23">
        <f t="shared" ca="1" si="115"/>
        <v>4.7551749106112151E-2</v>
      </c>
      <c r="AF139" s="27">
        <f t="shared" ca="1" si="116"/>
        <v>3.8533188440388719</v>
      </c>
      <c r="AG139" s="27">
        <f t="shared" ca="1" si="78"/>
        <v>0</v>
      </c>
      <c r="AH139" s="43">
        <f t="shared" ca="1" si="79"/>
        <v>0</v>
      </c>
      <c r="AI139" s="25">
        <f t="shared" ca="1" si="97"/>
        <v>528.22501199999999</v>
      </c>
      <c r="AJ139" s="26">
        <f t="shared" ca="1" si="117"/>
        <v>1</v>
      </c>
      <c r="AK139" s="23">
        <f t="shared" ca="1" si="118"/>
        <v>4.7551749106112151E-2</v>
      </c>
      <c r="AL139" s="27">
        <f t="shared" ca="1" si="119"/>
        <v>2.9375931672721443</v>
      </c>
      <c r="AM139" s="27">
        <f t="shared" ca="1" si="80"/>
        <v>0</v>
      </c>
      <c r="AN139" s="43">
        <f t="shared" ca="1" si="81"/>
        <v>0</v>
      </c>
      <c r="AO139" s="25">
        <f t="shared" ca="1" si="98"/>
        <v>485.86702350000007</v>
      </c>
      <c r="AP139" s="26">
        <f t="shared" ca="1" si="120"/>
        <v>1</v>
      </c>
      <c r="AQ139" s="23">
        <f t="shared" ca="1" si="121"/>
        <v>4.7551749106112151E-2</v>
      </c>
      <c r="AR139" s="27">
        <f t="shared" ca="1" si="122"/>
        <v>3.1377941879209263</v>
      </c>
      <c r="AS139" s="27">
        <f t="shared" ca="1" si="82"/>
        <v>0</v>
      </c>
      <c r="AT139" s="43">
        <f t="shared" ca="1" si="83"/>
        <v>0</v>
      </c>
      <c r="AU139" s="25">
        <f t="shared" ca="1" si="99"/>
        <v>528.22501199999999</v>
      </c>
      <c r="AV139" s="34">
        <f t="shared" ca="1" si="123"/>
        <v>1</v>
      </c>
      <c r="AW139" s="23">
        <f t="shared" ca="1" si="124"/>
        <v>4.7551749106112151E-2</v>
      </c>
      <c r="AX139" s="27">
        <f t="shared" ca="1" si="125"/>
        <v>3.7158992729095206</v>
      </c>
      <c r="AY139" s="27">
        <f t="shared" ca="1" si="84"/>
        <v>0</v>
      </c>
      <c r="AZ139" s="43">
        <f t="shared" ca="1" si="85"/>
        <v>0</v>
      </c>
      <c r="BA139" s="25">
        <f t="shared" ca="1" si="100"/>
        <v>574.91698666666662</v>
      </c>
      <c r="BB139" s="26">
        <f t="shared" ca="1" si="126"/>
        <v>1</v>
      </c>
      <c r="BC139" s="23">
        <f t="shared" ca="1" si="127"/>
        <v>4.7551749106112151E-2</v>
      </c>
      <c r="BD139" s="27">
        <f t="shared" ca="1" si="128"/>
        <v>4.1528861498870606</v>
      </c>
      <c r="BE139" s="27">
        <f t="shared" ca="1" si="86"/>
        <v>-0.21742380837093489</v>
      </c>
      <c r="BF139" s="43">
        <f t="shared" ca="1" si="87"/>
        <v>0</v>
      </c>
      <c r="BG139" s="25">
        <f t="shared" ca="1" si="101"/>
        <v>528.22501199999999</v>
      </c>
      <c r="BH139" s="26">
        <f t="shared" ca="1" si="129"/>
        <v>1</v>
      </c>
      <c r="BI139" s="23">
        <f t="shared" ca="1" si="130"/>
        <v>4.7551749106112151E-2</v>
      </c>
      <c r="BJ139" s="27">
        <f t="shared" ca="1" si="131"/>
        <v>1.6617212607219896</v>
      </c>
      <c r="BK139" s="27">
        <f t="shared" ca="1" si="88"/>
        <v>-0.10456201731389936</v>
      </c>
      <c r="BL139" s="43">
        <f t="shared" ca="1" si="89"/>
        <v>0</v>
      </c>
      <c r="BM139" s="25">
        <f t="shared" ca="1" si="102"/>
        <v>528.22501199999999</v>
      </c>
      <c r="BN139" s="26">
        <f t="shared" ca="1" si="132"/>
        <v>5</v>
      </c>
      <c r="BO139" s="23">
        <f t="shared" ca="1" si="133"/>
        <v>4.7551749106112151E-2</v>
      </c>
      <c r="BP139" s="27">
        <f t="shared" ca="1" si="134"/>
        <v>1.6843092595294638</v>
      </c>
      <c r="BQ139" s="27">
        <f t="shared" ca="1" si="90"/>
        <v>0</v>
      </c>
      <c r="BR139" s="43">
        <f t="shared" ca="1" si="91"/>
        <v>0</v>
      </c>
      <c r="BS139" s="25">
        <f t="shared" ca="1" si="103"/>
        <v>528.22501199999999</v>
      </c>
      <c r="BT139" s="26">
        <f t="shared" ca="1" si="135"/>
        <v>1</v>
      </c>
      <c r="BU139" s="23">
        <f t="shared" ca="1" si="136"/>
        <v>4.7551749106112151E-2</v>
      </c>
      <c r="BV139" s="27">
        <f t="shared" ca="1" si="137"/>
        <v>2.2764877055607071</v>
      </c>
      <c r="BW139" s="27">
        <f t="shared" ca="1" si="92"/>
        <v>-1.9208989405395838E-2</v>
      </c>
      <c r="BX139" s="43">
        <f t="shared" ca="1" si="93"/>
        <v>0</v>
      </c>
      <c r="BY139" s="47"/>
      <c r="BZ139" s="47"/>
    </row>
    <row r="140" spans="1:78" x14ac:dyDescent="0.2">
      <c r="A140" s="30">
        <v>29280</v>
      </c>
      <c r="B140" s="34">
        <v>582.64940000000001</v>
      </c>
      <c r="C140" s="23">
        <v>3.4825160289155832E-3</v>
      </c>
      <c r="D140" s="24">
        <f t="shared" ca="1" si="69"/>
        <v>-2.052060614782858E-2</v>
      </c>
      <c r="E140" s="25" t="e">
        <f>#N/A</f>
        <v>#N/A</v>
      </c>
      <c r="F140" s="26">
        <v>1</v>
      </c>
      <c r="G140" s="23">
        <f t="shared" ca="1" si="104"/>
        <v>-2.052060614782858E-2</v>
      </c>
      <c r="H140" s="27">
        <f t="shared" ca="1" si="105"/>
        <v>3.7455776552614748</v>
      </c>
      <c r="I140" s="27">
        <f t="shared" ca="1" si="70"/>
        <v>-2.052060614782858E-2</v>
      </c>
      <c r="J140" s="43">
        <f t="shared" ca="1" si="71"/>
        <v>0</v>
      </c>
      <c r="K140" s="25" t="e">
        <f>#N/A</f>
        <v>#N/A</v>
      </c>
      <c r="L140" s="26">
        <v>0</v>
      </c>
      <c r="M140" s="23">
        <f t="shared" ca="1" si="106"/>
        <v>3.4825160289155832E-3</v>
      </c>
      <c r="N140" s="27">
        <f t="shared" ca="1" si="107"/>
        <v>1.527911120188713</v>
      </c>
      <c r="O140" s="27">
        <f t="shared" ca="1" si="72"/>
        <v>0</v>
      </c>
      <c r="P140" s="43">
        <f t="shared" ca="1" si="73"/>
        <v>0</v>
      </c>
      <c r="Q140" s="25">
        <f t="shared" ca="1" si="94"/>
        <v>534.98974999999996</v>
      </c>
      <c r="R140" s="26">
        <f t="shared" ca="1" si="108"/>
        <v>1</v>
      </c>
      <c r="S140" s="23">
        <f t="shared" ca="1" si="109"/>
        <v>-2.052060614782858E-2</v>
      </c>
      <c r="T140" s="27">
        <f t="shared" ca="1" si="110"/>
        <v>2.8773119748640004</v>
      </c>
      <c r="U140" s="27">
        <f t="shared" ca="1" si="74"/>
        <v>-2.052060614782858E-2</v>
      </c>
      <c r="V140" s="43">
        <f t="shared" ca="1" si="75"/>
        <v>0</v>
      </c>
      <c r="W140" s="25">
        <f t="shared" ca="1" si="95"/>
        <v>581.78646000000003</v>
      </c>
      <c r="X140" s="26">
        <f t="shared" ca="1" si="111"/>
        <v>1</v>
      </c>
      <c r="Y140" s="23">
        <f t="shared" ca="1" si="112"/>
        <v>-2.052060614782858E-2</v>
      </c>
      <c r="Z140" s="27">
        <f t="shared" ca="1" si="113"/>
        <v>4.8929926414900535</v>
      </c>
      <c r="AA140" s="27">
        <f t="shared" ca="1" si="76"/>
        <v>-2.052060614782858E-2</v>
      </c>
      <c r="AB140" s="43">
        <f t="shared" ca="1" si="77"/>
        <v>0</v>
      </c>
      <c r="AC140" s="25">
        <f t="shared" ca="1" si="96"/>
        <v>566.28573600000004</v>
      </c>
      <c r="AD140" s="26">
        <f t="shared" ca="1" si="114"/>
        <v>1</v>
      </c>
      <c r="AE140" s="23">
        <f t="shared" ca="1" si="115"/>
        <v>-2.052060614782858E-2</v>
      </c>
      <c r="AF140" s="27">
        <f t="shared" ca="1" si="116"/>
        <v>3.774246405678344</v>
      </c>
      <c r="AG140" s="27">
        <f t="shared" ca="1" si="78"/>
        <v>-2.052060614782858E-2</v>
      </c>
      <c r="AH140" s="43">
        <f t="shared" ca="1" si="79"/>
        <v>0</v>
      </c>
      <c r="AI140" s="25">
        <f t="shared" ca="1" si="97"/>
        <v>534.98974999999996</v>
      </c>
      <c r="AJ140" s="26">
        <f t="shared" ca="1" si="117"/>
        <v>1</v>
      </c>
      <c r="AK140" s="23">
        <f t="shared" ca="1" si="118"/>
        <v>-2.052060614782858E-2</v>
      </c>
      <c r="AL140" s="27">
        <f t="shared" ca="1" si="119"/>
        <v>2.8773119748640004</v>
      </c>
      <c r="AM140" s="27">
        <f t="shared" ca="1" si="80"/>
        <v>-2.052060614782858E-2</v>
      </c>
      <c r="AN140" s="43">
        <f t="shared" ca="1" si="81"/>
        <v>0</v>
      </c>
      <c r="AO140" s="25">
        <f t="shared" ca="1" si="98"/>
        <v>495.41296700000004</v>
      </c>
      <c r="AP140" s="26">
        <f t="shared" ca="1" si="120"/>
        <v>1</v>
      </c>
      <c r="AQ140" s="23">
        <f t="shared" ca="1" si="121"/>
        <v>-2.052060614782858E-2</v>
      </c>
      <c r="AR140" s="27">
        <f t="shared" ca="1" si="122"/>
        <v>3.0734047492176555</v>
      </c>
      <c r="AS140" s="27">
        <f t="shared" ca="1" si="82"/>
        <v>-2.052060614782858E-2</v>
      </c>
      <c r="AT140" s="43">
        <f t="shared" ca="1" si="83"/>
        <v>0</v>
      </c>
      <c r="AU140" s="25">
        <f t="shared" ca="1" si="99"/>
        <v>534.98974999999996</v>
      </c>
      <c r="AV140" s="34">
        <f t="shared" ca="1" si="123"/>
        <v>1</v>
      </c>
      <c r="AW140" s="23">
        <f t="shared" ca="1" si="124"/>
        <v>-2.052060614782858E-2</v>
      </c>
      <c r="AX140" s="27">
        <f t="shared" ca="1" si="125"/>
        <v>3.6396467674451416</v>
      </c>
      <c r="AY140" s="27">
        <f t="shared" ca="1" si="84"/>
        <v>-2.052060614782858E-2</v>
      </c>
      <c r="AZ140" s="43">
        <f t="shared" ca="1" si="85"/>
        <v>0</v>
      </c>
      <c r="BA140" s="25">
        <f t="shared" ca="1" si="100"/>
        <v>581.78646000000003</v>
      </c>
      <c r="BB140" s="26">
        <f t="shared" ca="1" si="126"/>
        <v>1</v>
      </c>
      <c r="BC140" s="23">
        <f t="shared" ca="1" si="127"/>
        <v>-2.052060614782858E-2</v>
      </c>
      <c r="BD140" s="27">
        <f t="shared" ca="1" si="128"/>
        <v>4.0676664088284564</v>
      </c>
      <c r="BE140" s="27">
        <f t="shared" ca="1" si="86"/>
        <v>-0.2334827461800224</v>
      </c>
      <c r="BF140" s="43">
        <f t="shared" ca="1" si="87"/>
        <v>0</v>
      </c>
      <c r="BG140" s="25">
        <f t="shared" ca="1" si="101"/>
        <v>534.98974999999996</v>
      </c>
      <c r="BH140" s="26">
        <f t="shared" ca="1" si="129"/>
        <v>1</v>
      </c>
      <c r="BI140" s="23">
        <f t="shared" ca="1" si="130"/>
        <v>-2.052060614782858E-2</v>
      </c>
      <c r="BJ140" s="27">
        <f t="shared" ca="1" si="131"/>
        <v>1.6276217332032406</v>
      </c>
      <c r="BK140" s="27">
        <f t="shared" ca="1" si="88"/>
        <v>-0.12293694748640693</v>
      </c>
      <c r="BL140" s="43">
        <f t="shared" ca="1" si="89"/>
        <v>0</v>
      </c>
      <c r="BM140" s="25">
        <f t="shared" ca="1" si="102"/>
        <v>534.98974999999996</v>
      </c>
      <c r="BN140" s="26">
        <f t="shared" ca="1" si="132"/>
        <v>6</v>
      </c>
      <c r="BO140" s="23">
        <f t="shared" ca="1" si="133"/>
        <v>-2.052060614782858E-2</v>
      </c>
      <c r="BP140" s="27">
        <f t="shared" ca="1" si="134"/>
        <v>1.6497462125835189</v>
      </c>
      <c r="BQ140" s="27">
        <f t="shared" ca="1" si="90"/>
        <v>-2.0520606147828468E-2</v>
      </c>
      <c r="BR140" s="43">
        <f t="shared" ca="1" si="91"/>
        <v>0</v>
      </c>
      <c r="BS140" s="25">
        <f t="shared" ca="1" si="103"/>
        <v>534.98974999999996</v>
      </c>
      <c r="BT140" s="26">
        <f t="shared" ca="1" si="135"/>
        <v>1</v>
      </c>
      <c r="BU140" s="23">
        <f t="shared" ca="1" si="136"/>
        <v>-2.052060614782858E-2</v>
      </c>
      <c r="BV140" s="27">
        <f t="shared" ca="1" si="137"/>
        <v>2.2297727979545221</v>
      </c>
      <c r="BW140" s="27">
        <f t="shared" ca="1" si="92"/>
        <v>-3.9335415447138367E-2</v>
      </c>
      <c r="BX140" s="43">
        <f t="shared" ca="1" si="93"/>
        <v>0</v>
      </c>
      <c r="BY140" s="47"/>
      <c r="BZ140" s="47"/>
    </row>
    <row r="141" spans="1:78" x14ac:dyDescent="0.2">
      <c r="A141" s="30">
        <v>29311</v>
      </c>
      <c r="B141" s="34">
        <v>502.63999000000001</v>
      </c>
      <c r="C141" s="23">
        <v>3.4343792892443936E-3</v>
      </c>
      <c r="D141" s="24">
        <f t="shared" ca="1" si="69"/>
        <v>-0.13731999037500087</v>
      </c>
      <c r="E141" s="25" t="e">
        <f>#N/A</f>
        <v>#N/A</v>
      </c>
      <c r="F141" s="26">
        <v>1</v>
      </c>
      <c r="G141" s="23">
        <f t="shared" ca="1" si="104"/>
        <v>-0.13731999037500087</v>
      </c>
      <c r="H141" s="27">
        <f t="shared" ca="1" si="105"/>
        <v>3.2312349676921506</v>
      </c>
      <c r="I141" s="27">
        <f t="shared" ca="1" si="70"/>
        <v>-0.15502270708412047</v>
      </c>
      <c r="J141" s="43">
        <f t="shared" ca="1" si="71"/>
        <v>0</v>
      </c>
      <c r="K141" s="25" t="e">
        <f>#N/A</f>
        <v>#N/A</v>
      </c>
      <c r="L141" s="26">
        <v>0</v>
      </c>
      <c r="M141" s="23">
        <f t="shared" ca="1" si="106"/>
        <v>3.4343792892443936E-3</v>
      </c>
      <c r="N141" s="27">
        <f t="shared" ca="1" si="107"/>
        <v>1.5331585464956954</v>
      </c>
      <c r="O141" s="27">
        <f t="shared" ca="1" si="72"/>
        <v>0</v>
      </c>
      <c r="P141" s="43">
        <f t="shared" ca="1" si="73"/>
        <v>0</v>
      </c>
      <c r="Q141" s="25">
        <f t="shared" ca="1" si="94"/>
        <v>536.53234700000007</v>
      </c>
      <c r="R141" s="26">
        <f t="shared" ca="1" si="108"/>
        <v>1</v>
      </c>
      <c r="S141" s="23">
        <f t="shared" ca="1" si="109"/>
        <v>-0.13731999037500087</v>
      </c>
      <c r="T141" s="27">
        <f t="shared" ca="1" si="110"/>
        <v>2.4821995221698012</v>
      </c>
      <c r="U141" s="27">
        <f t="shared" ca="1" si="74"/>
        <v>-0.15502270708412036</v>
      </c>
      <c r="V141" s="43">
        <f t="shared" ca="1" si="75"/>
        <v>0</v>
      </c>
      <c r="W141" s="25">
        <f t="shared" ca="1" si="95"/>
        <v>560.04853333333347</v>
      </c>
      <c r="X141" s="26">
        <f t="shared" ca="1" si="111"/>
        <v>1</v>
      </c>
      <c r="Y141" s="23">
        <f t="shared" ca="1" si="112"/>
        <v>-0.13731999037500087</v>
      </c>
      <c r="Z141" s="27">
        <f t="shared" ca="1" si="113"/>
        <v>4.2210869390556889</v>
      </c>
      <c r="AA141" s="27">
        <f t="shared" ca="1" si="76"/>
        <v>-0.15502270708412047</v>
      </c>
      <c r="AB141" s="43">
        <f t="shared" ca="1" si="77"/>
        <v>0</v>
      </c>
      <c r="AC141" s="25">
        <f t="shared" ca="1" si="96"/>
        <v>562.00806999999998</v>
      </c>
      <c r="AD141" s="26">
        <f t="shared" ca="1" si="114"/>
        <v>1</v>
      </c>
      <c r="AE141" s="23">
        <f t="shared" ca="1" si="115"/>
        <v>-0.13731999037500087</v>
      </c>
      <c r="AF141" s="27">
        <f t="shared" ca="1" si="116"/>
        <v>3.2559669255777122</v>
      </c>
      <c r="AG141" s="27">
        <f t="shared" ca="1" si="78"/>
        <v>-0.15502270708412047</v>
      </c>
      <c r="AH141" s="43">
        <f t="shared" ca="1" si="79"/>
        <v>0</v>
      </c>
      <c r="AI141" s="25">
        <f t="shared" ca="1" si="97"/>
        <v>536.53234700000007</v>
      </c>
      <c r="AJ141" s="26">
        <f t="shared" ca="1" si="117"/>
        <v>1</v>
      </c>
      <c r="AK141" s="23">
        <f t="shared" ca="1" si="118"/>
        <v>-0.13731999037500087</v>
      </c>
      <c r="AL141" s="27">
        <f t="shared" ca="1" si="119"/>
        <v>2.4821995221698012</v>
      </c>
      <c r="AM141" s="27">
        <f t="shared" ca="1" si="80"/>
        <v>-0.15502270708412036</v>
      </c>
      <c r="AN141" s="43">
        <f t="shared" ca="1" si="81"/>
        <v>0</v>
      </c>
      <c r="AO141" s="25">
        <f t="shared" ca="1" si="98"/>
        <v>500.46851150000003</v>
      </c>
      <c r="AP141" s="26">
        <f t="shared" ca="1" si="120"/>
        <v>1</v>
      </c>
      <c r="AQ141" s="23">
        <f t="shared" ca="1" si="121"/>
        <v>-0.13731999037500087</v>
      </c>
      <c r="AR141" s="27">
        <f t="shared" ca="1" si="122"/>
        <v>2.6513648386366051</v>
      </c>
      <c r="AS141" s="27">
        <f t="shared" ca="1" si="82"/>
        <v>-0.15502270708412036</v>
      </c>
      <c r="AT141" s="43">
        <f t="shared" ca="1" si="83"/>
        <v>0</v>
      </c>
      <c r="AU141" s="25">
        <f t="shared" ca="1" si="99"/>
        <v>536.53234700000007</v>
      </c>
      <c r="AV141" s="34">
        <f t="shared" ca="1" si="123"/>
        <v>1</v>
      </c>
      <c r="AW141" s="23">
        <f t="shared" ca="1" si="124"/>
        <v>-0.13731999037500087</v>
      </c>
      <c r="AX141" s="27">
        <f t="shared" ca="1" si="125"/>
        <v>3.1398505083711719</v>
      </c>
      <c r="AY141" s="27">
        <f t="shared" ca="1" si="84"/>
        <v>-0.15502270708412047</v>
      </c>
      <c r="AZ141" s="43">
        <f t="shared" ca="1" si="85"/>
        <v>0</v>
      </c>
      <c r="BA141" s="25">
        <f t="shared" ca="1" si="100"/>
        <v>560.04853333333347</v>
      </c>
      <c r="BB141" s="26">
        <f t="shared" ca="1" si="126"/>
        <v>1</v>
      </c>
      <c r="BC141" s="23">
        <f t="shared" ca="1" si="127"/>
        <v>-0.13731999037500087</v>
      </c>
      <c r="BD141" s="27">
        <f t="shared" ca="1" si="128"/>
        <v>3.5090944967194186</v>
      </c>
      <c r="BE141" s="27">
        <f t="shared" ca="1" si="86"/>
        <v>-0.33874088809685388</v>
      </c>
      <c r="BF141" s="43">
        <f t="shared" ca="1" si="87"/>
        <v>0</v>
      </c>
      <c r="BG141" s="25">
        <f t="shared" ca="1" si="101"/>
        <v>536.53234700000007</v>
      </c>
      <c r="BH141" s="26">
        <f t="shared" ca="1" si="129"/>
        <v>1</v>
      </c>
      <c r="BI141" s="23">
        <f t="shared" ca="1" si="130"/>
        <v>-0.13731999037500087</v>
      </c>
      <c r="BJ141" s="27">
        <f t="shared" ca="1" si="131"/>
        <v>1.4041167324656294</v>
      </c>
      <c r="BK141" s="27">
        <f t="shared" ca="1" si="88"/>
        <v>-0.24337523741584233</v>
      </c>
      <c r="BL141" s="43">
        <f t="shared" ca="1" si="89"/>
        <v>0</v>
      </c>
      <c r="BM141" s="25">
        <f t="shared" ca="1" si="102"/>
        <v>536.53234700000007</v>
      </c>
      <c r="BN141" s="26">
        <f t="shared" ca="1" si="132"/>
        <v>7</v>
      </c>
      <c r="BO141" s="23">
        <f t="shared" ca="1" si="133"/>
        <v>-0.13731999037500087</v>
      </c>
      <c r="BP141" s="27">
        <f t="shared" ca="1" si="134"/>
        <v>1.423203078550356</v>
      </c>
      <c r="BQ141" s="27">
        <f t="shared" ca="1" si="90"/>
        <v>-0.15502270708412036</v>
      </c>
      <c r="BR141" s="43">
        <f t="shared" ca="1" si="91"/>
        <v>0</v>
      </c>
      <c r="BS141" s="25">
        <f t="shared" ca="1" si="103"/>
        <v>536.53234700000007</v>
      </c>
      <c r="BT141" s="26">
        <f t="shared" ca="1" si="135"/>
        <v>1</v>
      </c>
      <c r="BU141" s="23">
        <f t="shared" ca="1" si="136"/>
        <v>-0.13731999037500087</v>
      </c>
      <c r="BV141" s="27">
        <f t="shared" ca="1" si="137"/>
        <v>1.9235804188009684</v>
      </c>
      <c r="BW141" s="27">
        <f t="shared" ca="1" si="92"/>
        <v>-0.17125386695154154</v>
      </c>
      <c r="BX141" s="43">
        <f t="shared" ca="1" si="93"/>
        <v>0</v>
      </c>
      <c r="BY141" s="47"/>
      <c r="BZ141" s="47"/>
    </row>
    <row r="142" spans="1:78" x14ac:dyDescent="0.2">
      <c r="A142" s="30">
        <v>29341</v>
      </c>
      <c r="B142" s="34">
        <v>514.63967000000002</v>
      </c>
      <c r="C142" s="23">
        <v>3.5226105847963041E-3</v>
      </c>
      <c r="D142" s="24">
        <f t="shared" ca="1" si="69"/>
        <v>2.3873309403814158E-2</v>
      </c>
      <c r="E142" s="25" t="e">
        <f>#N/A</f>
        <v>#N/A</v>
      </c>
      <c r="F142" s="26">
        <v>1</v>
      </c>
      <c r="G142" s="23">
        <f t="shared" ca="1" si="104"/>
        <v>2.3873309403814158E-2</v>
      </c>
      <c r="H142" s="27">
        <f t="shared" ca="1" si="105"/>
        <v>3.3083752398322885</v>
      </c>
      <c r="I142" s="27">
        <f t="shared" ca="1" si="70"/>
        <v>-0.1348503027311424</v>
      </c>
      <c r="J142" s="43">
        <f t="shared" ca="1" si="71"/>
        <v>0</v>
      </c>
      <c r="K142" s="25" t="e">
        <f>#N/A</f>
        <v>#N/A</v>
      </c>
      <c r="L142" s="26">
        <v>0</v>
      </c>
      <c r="M142" s="23">
        <f t="shared" ca="1" si="106"/>
        <v>3.5226105847963041E-3</v>
      </c>
      <c r="N142" s="27">
        <f t="shared" ca="1" si="107"/>
        <v>1.5385592670197521</v>
      </c>
      <c r="O142" s="27">
        <f t="shared" ca="1" si="72"/>
        <v>0</v>
      </c>
      <c r="P142" s="43">
        <f t="shared" ca="1" si="73"/>
        <v>0</v>
      </c>
      <c r="Q142" s="25">
        <f t="shared" ca="1" si="94"/>
        <v>538.38874699999997</v>
      </c>
      <c r="R142" s="26">
        <f t="shared" ca="1" si="108"/>
        <v>0</v>
      </c>
      <c r="S142" s="23">
        <f t="shared" ca="1" si="109"/>
        <v>3.5226105847963041E-3</v>
      </c>
      <c r="T142" s="27">
        <f t="shared" ca="1" si="110"/>
        <v>2.490943344480173</v>
      </c>
      <c r="U142" s="27">
        <f t="shared" ca="1" si="74"/>
        <v>-0.15204618112818236</v>
      </c>
      <c r="V142" s="43">
        <f t="shared" ca="1" si="75"/>
        <v>0</v>
      </c>
      <c r="W142" s="25">
        <f t="shared" ca="1" si="95"/>
        <v>533.30968666666661</v>
      </c>
      <c r="X142" s="26">
        <f t="shared" ca="1" si="111"/>
        <v>0</v>
      </c>
      <c r="Y142" s="23">
        <f t="shared" ca="1" si="112"/>
        <v>3.5226105847963041E-3</v>
      </c>
      <c r="Z142" s="27">
        <f t="shared" ca="1" si="113"/>
        <v>4.2359561845865521</v>
      </c>
      <c r="AA142" s="27">
        <f t="shared" ca="1" si="76"/>
        <v>-0.15204618112818247</v>
      </c>
      <c r="AB142" s="43">
        <f t="shared" ca="1" si="77"/>
        <v>0</v>
      </c>
      <c r="AC142" s="25">
        <f t="shared" ca="1" si="96"/>
        <v>552.52780800000005</v>
      </c>
      <c r="AD142" s="26">
        <f t="shared" ca="1" si="114"/>
        <v>0</v>
      </c>
      <c r="AE142" s="23">
        <f t="shared" ca="1" si="115"/>
        <v>3.5226105847963041E-3</v>
      </c>
      <c r="AF142" s="27">
        <f t="shared" ca="1" si="116"/>
        <v>3.267436429133499</v>
      </c>
      <c r="AG142" s="27">
        <f t="shared" ca="1" si="78"/>
        <v>-0.15204618112818247</v>
      </c>
      <c r="AH142" s="43">
        <f t="shared" ca="1" si="79"/>
        <v>0</v>
      </c>
      <c r="AI142" s="25">
        <f t="shared" ca="1" si="97"/>
        <v>538.38874699999997</v>
      </c>
      <c r="AJ142" s="26">
        <f t="shared" ca="1" si="117"/>
        <v>0</v>
      </c>
      <c r="AK142" s="23">
        <f t="shared" ca="1" si="118"/>
        <v>3.5226105847963041E-3</v>
      </c>
      <c r="AL142" s="27">
        <f t="shared" ca="1" si="119"/>
        <v>2.490943344480173</v>
      </c>
      <c r="AM142" s="27">
        <f t="shared" ca="1" si="80"/>
        <v>-0.15204618112818236</v>
      </c>
      <c r="AN142" s="43">
        <f t="shared" ca="1" si="81"/>
        <v>0</v>
      </c>
      <c r="AO142" s="25">
        <f t="shared" ca="1" si="98"/>
        <v>505.57619199999999</v>
      </c>
      <c r="AP142" s="26">
        <f t="shared" ca="1" si="120"/>
        <v>1</v>
      </c>
      <c r="AQ142" s="23">
        <f t="shared" ca="1" si="121"/>
        <v>2.3873309403814158E-2</v>
      </c>
      <c r="AR142" s="27">
        <f t="shared" ca="1" si="122"/>
        <v>2.7146616917717705</v>
      </c>
      <c r="AS142" s="27">
        <f t="shared" ca="1" si="82"/>
        <v>-0.13485030273114229</v>
      </c>
      <c r="AT142" s="43">
        <f t="shared" ca="1" si="83"/>
        <v>0</v>
      </c>
      <c r="AU142" s="25">
        <f t="shared" ca="1" si="99"/>
        <v>538.38874699999997</v>
      </c>
      <c r="AV142" s="34">
        <f t="shared" ca="1" si="123"/>
        <v>0.25</v>
      </c>
      <c r="AW142" s="23">
        <f t="shared" ca="1" si="124"/>
        <v>8.6102852895507676E-3</v>
      </c>
      <c r="AX142" s="27">
        <f t="shared" ca="1" si="125"/>
        <v>3.1668855170147885</v>
      </c>
      <c r="AY142" s="27">
        <f t="shared" ca="1" si="84"/>
        <v>-0.14774721152892245</v>
      </c>
      <c r="AZ142" s="43">
        <f t="shared" ca="1" si="85"/>
        <v>0</v>
      </c>
      <c r="BA142" s="25">
        <f t="shared" ca="1" si="100"/>
        <v>533.30968666666661</v>
      </c>
      <c r="BB142" s="26">
        <f t="shared" ca="1" si="126"/>
        <v>0</v>
      </c>
      <c r="BC142" s="23">
        <f t="shared" ca="1" si="127"/>
        <v>-2.3873309403814158E-2</v>
      </c>
      <c r="BD142" s="27">
        <f t="shared" ca="1" si="128"/>
        <v>3.4253207980720144</v>
      </c>
      <c r="BE142" s="27">
        <f t="shared" ca="1" si="86"/>
        <v>-0.35452733147140902</v>
      </c>
      <c r="BF142" s="43">
        <f t="shared" ca="1" si="87"/>
        <v>0</v>
      </c>
      <c r="BG142" s="25">
        <f t="shared" ca="1" si="101"/>
        <v>538.38874699999997</v>
      </c>
      <c r="BH142" s="26">
        <f t="shared" ca="1" si="129"/>
        <v>0</v>
      </c>
      <c r="BI142" s="23">
        <f t="shared" ca="1" si="130"/>
        <v>-2.3873309403814158E-2</v>
      </c>
      <c r="BJ142" s="27">
        <f t="shared" ca="1" si="131"/>
        <v>1.3705958192724048</v>
      </c>
      <c r="BK142" s="27">
        <f t="shared" ca="1" si="88"/>
        <v>-0.26143837447560136</v>
      </c>
      <c r="BL142" s="43">
        <f t="shared" ca="1" si="89"/>
        <v>0</v>
      </c>
      <c r="BM142" s="25">
        <f t="shared" ca="1" si="102"/>
        <v>538.38874699999997</v>
      </c>
      <c r="BN142" s="26">
        <f t="shared" ca="1" si="132"/>
        <v>0</v>
      </c>
      <c r="BO142" s="23">
        <f t="shared" ca="1" si="133"/>
        <v>3.5226105847963041E-3</v>
      </c>
      <c r="BP142" s="27">
        <f t="shared" ca="1" si="134"/>
        <v>1.4282164687791721</v>
      </c>
      <c r="BQ142" s="27">
        <f t="shared" ca="1" si="90"/>
        <v>-0.15204618112818247</v>
      </c>
      <c r="BR142" s="43">
        <f t="shared" ca="1" si="91"/>
        <v>0</v>
      </c>
      <c r="BS142" s="25">
        <f t="shared" ca="1" si="103"/>
        <v>538.38874699999997</v>
      </c>
      <c r="BT142" s="26">
        <f t="shared" ca="1" si="135"/>
        <v>0</v>
      </c>
      <c r="BU142" s="23">
        <f t="shared" ca="1" si="136"/>
        <v>3.5226105847963041E-3</v>
      </c>
      <c r="BV142" s="27">
        <f t="shared" ca="1" si="137"/>
        <v>1.9303564435449436</v>
      </c>
      <c r="BW142" s="27">
        <f t="shared" ca="1" si="92"/>
        <v>-0.1683345170511561</v>
      </c>
      <c r="BX142" s="43">
        <f t="shared" ca="1" si="93"/>
        <v>0</v>
      </c>
      <c r="BY142" s="47"/>
      <c r="BZ142" s="47"/>
    </row>
    <row r="143" spans="1:78" x14ac:dyDescent="0.2">
      <c r="A143" s="30">
        <v>29372</v>
      </c>
      <c r="B143" s="34">
        <v>534.73874999999998</v>
      </c>
      <c r="C143" s="23">
        <v>3.6828128349735145E-3</v>
      </c>
      <c r="D143" s="24">
        <f t="shared" ca="1" si="69"/>
        <v>3.9054665179619752E-2</v>
      </c>
      <c r="E143" s="25" t="e">
        <f>#N/A</f>
        <v>#N/A</v>
      </c>
      <c r="F143" s="26">
        <v>1</v>
      </c>
      <c r="G143" s="23">
        <f t="shared" ca="1" si="104"/>
        <v>3.9054665179619752E-2</v>
      </c>
      <c r="H143" s="27">
        <f t="shared" ca="1" si="105"/>
        <v>3.4375827271124826</v>
      </c>
      <c r="I143" s="27">
        <f t="shared" ca="1" si="70"/>
        <v>-0.1010621709740579</v>
      </c>
      <c r="J143" s="43">
        <f t="shared" ca="1" si="71"/>
        <v>0</v>
      </c>
      <c r="K143" s="25" t="e">
        <f>#N/A</f>
        <v>#N/A</v>
      </c>
      <c r="L143" s="26">
        <v>0</v>
      </c>
      <c r="M143" s="23">
        <f t="shared" ca="1" si="106"/>
        <v>3.6828128349735145E-3</v>
      </c>
      <c r="N143" s="27">
        <f t="shared" ca="1" si="107"/>
        <v>1.5442254928357</v>
      </c>
      <c r="O143" s="27">
        <f t="shared" ca="1" si="72"/>
        <v>0</v>
      </c>
      <c r="P143" s="43">
        <f t="shared" ca="1" si="73"/>
        <v>0</v>
      </c>
      <c r="Q143" s="25">
        <f t="shared" ca="1" si="94"/>
        <v>544.78544799999997</v>
      </c>
      <c r="R143" s="26">
        <f t="shared" ca="1" si="108"/>
        <v>0</v>
      </c>
      <c r="S143" s="23">
        <f t="shared" ca="1" si="109"/>
        <v>3.6828128349735145E-3</v>
      </c>
      <c r="T143" s="27">
        <f t="shared" ca="1" si="110"/>
        <v>2.5001170226004166</v>
      </c>
      <c r="U143" s="27">
        <f t="shared" ca="1" si="74"/>
        <v>-0.14892332592057633</v>
      </c>
      <c r="V143" s="43">
        <f t="shared" ca="1" si="75"/>
        <v>0</v>
      </c>
      <c r="W143" s="25">
        <f t="shared" ca="1" si="95"/>
        <v>517.33947000000001</v>
      </c>
      <c r="X143" s="26">
        <f t="shared" ca="1" si="111"/>
        <v>0</v>
      </c>
      <c r="Y143" s="23">
        <f t="shared" ca="1" si="112"/>
        <v>3.6828128349735145E-3</v>
      </c>
      <c r="Z143" s="27">
        <f t="shared" ca="1" si="113"/>
        <v>4.2515564183915329</v>
      </c>
      <c r="AA143" s="27">
        <f t="shared" ca="1" si="76"/>
        <v>-0.14892332592057655</v>
      </c>
      <c r="AB143" s="43">
        <f t="shared" ca="1" si="77"/>
        <v>0</v>
      </c>
      <c r="AC143" s="25">
        <f t="shared" ca="1" si="96"/>
        <v>545.90480400000001</v>
      </c>
      <c r="AD143" s="26">
        <f t="shared" ca="1" si="114"/>
        <v>0</v>
      </c>
      <c r="AE143" s="23">
        <f t="shared" ca="1" si="115"/>
        <v>3.6828128349735145E-3</v>
      </c>
      <c r="AF143" s="27">
        <f t="shared" ca="1" si="116"/>
        <v>3.279469785952172</v>
      </c>
      <c r="AG143" s="27">
        <f t="shared" ca="1" si="78"/>
        <v>-0.14892332592057644</v>
      </c>
      <c r="AH143" s="43">
        <f t="shared" ca="1" si="79"/>
        <v>0</v>
      </c>
      <c r="AI143" s="25">
        <f t="shared" ca="1" si="97"/>
        <v>544.78544799999997</v>
      </c>
      <c r="AJ143" s="26">
        <f t="shared" ca="1" si="117"/>
        <v>0</v>
      </c>
      <c r="AK143" s="23">
        <f t="shared" ca="1" si="118"/>
        <v>3.6828128349735145E-3</v>
      </c>
      <c r="AL143" s="27">
        <f t="shared" ca="1" si="119"/>
        <v>2.5001170226004166</v>
      </c>
      <c r="AM143" s="27">
        <f t="shared" ca="1" si="80"/>
        <v>-0.14892332592057633</v>
      </c>
      <c r="AN143" s="43">
        <f t="shared" ca="1" si="81"/>
        <v>0</v>
      </c>
      <c r="AO143" s="25">
        <f t="shared" ca="1" si="98"/>
        <v>510.52878049999998</v>
      </c>
      <c r="AP143" s="26">
        <f t="shared" ca="1" si="120"/>
        <v>1</v>
      </c>
      <c r="AQ143" s="23">
        <f t="shared" ca="1" si="121"/>
        <v>3.9054665179619752E-2</v>
      </c>
      <c r="AR143" s="27">
        <f t="shared" ca="1" si="122"/>
        <v>2.8206818952198573</v>
      </c>
      <c r="AS143" s="27">
        <f t="shared" ca="1" si="82"/>
        <v>-0.10106217097405767</v>
      </c>
      <c r="AT143" s="43">
        <f t="shared" ca="1" si="83"/>
        <v>0</v>
      </c>
      <c r="AU143" s="25">
        <f t="shared" ca="1" si="99"/>
        <v>544.78544799999997</v>
      </c>
      <c r="AV143" s="34">
        <f t="shared" ca="1" si="123"/>
        <v>0.25</v>
      </c>
      <c r="AW143" s="23">
        <f t="shared" ca="1" si="124"/>
        <v>1.2525775921135074E-2</v>
      </c>
      <c r="AX143" s="27">
        <f t="shared" ca="1" si="125"/>
        <v>3.2065532153688037</v>
      </c>
      <c r="AY143" s="27">
        <f t="shared" ca="1" si="84"/>
        <v>-0.13707208407237126</v>
      </c>
      <c r="AZ143" s="43">
        <f t="shared" ca="1" si="85"/>
        <v>0</v>
      </c>
      <c r="BA143" s="25">
        <f t="shared" ca="1" si="100"/>
        <v>517.33947000000001</v>
      </c>
      <c r="BB143" s="26">
        <f t="shared" ca="1" si="126"/>
        <v>0</v>
      </c>
      <c r="BC143" s="23">
        <f t="shared" ca="1" si="127"/>
        <v>-3.9054665179619752E-2</v>
      </c>
      <c r="BD143" s="27">
        <f t="shared" ca="1" si="128"/>
        <v>3.2915460411705237</v>
      </c>
      <c r="BE143" s="27">
        <f t="shared" ca="1" si="86"/>
        <v>-0.37973605042338887</v>
      </c>
      <c r="BF143" s="43">
        <f t="shared" ca="1" si="87"/>
        <v>0</v>
      </c>
      <c r="BG143" s="25">
        <f t="shared" ca="1" si="101"/>
        <v>544.78544799999997</v>
      </c>
      <c r="BH143" s="26">
        <f t="shared" ca="1" si="129"/>
        <v>0</v>
      </c>
      <c r="BI143" s="23">
        <f t="shared" ca="1" si="130"/>
        <v>-3.9054665179619752E-2</v>
      </c>
      <c r="BJ143" s="27">
        <f t="shared" ca="1" si="131"/>
        <v>1.3170676584541343</v>
      </c>
      <c r="BK143" s="27">
        <f t="shared" ca="1" si="88"/>
        <v>-0.29028265147497256</v>
      </c>
      <c r="BL143" s="43">
        <f t="shared" ca="1" si="89"/>
        <v>0</v>
      </c>
      <c r="BM143" s="25">
        <f t="shared" ca="1" si="102"/>
        <v>544.78544799999997</v>
      </c>
      <c r="BN143" s="26">
        <f t="shared" ca="1" si="132"/>
        <v>0</v>
      </c>
      <c r="BO143" s="23">
        <f t="shared" ca="1" si="133"/>
        <v>3.6828128349735145E-3</v>
      </c>
      <c r="BP143" s="27">
        <f t="shared" ca="1" si="134"/>
        <v>1.4334763227215126</v>
      </c>
      <c r="BQ143" s="27">
        <f t="shared" ca="1" si="90"/>
        <v>-0.14892332592057644</v>
      </c>
      <c r="BR143" s="43">
        <f t="shared" ca="1" si="91"/>
        <v>0</v>
      </c>
      <c r="BS143" s="25">
        <f t="shared" ca="1" si="103"/>
        <v>544.78544799999997</v>
      </c>
      <c r="BT143" s="26">
        <f t="shared" ca="1" si="135"/>
        <v>0</v>
      </c>
      <c r="BU143" s="23">
        <f t="shared" ca="1" si="136"/>
        <v>3.6828128349735145E-3</v>
      </c>
      <c r="BV143" s="27">
        <f t="shared" ca="1" si="137"/>
        <v>1.9374655850313047</v>
      </c>
      <c r="BW143" s="27">
        <f t="shared" ca="1" si="92"/>
        <v>-0.16527164873614764</v>
      </c>
      <c r="BX143" s="43">
        <f t="shared" ca="1" si="93"/>
        <v>0</v>
      </c>
      <c r="BY143" s="47"/>
      <c r="BZ143" s="47"/>
    </row>
    <row r="144" spans="1:78" x14ac:dyDescent="0.2">
      <c r="A144" s="30">
        <v>29402</v>
      </c>
      <c r="B144" s="34">
        <v>554.96420000000001</v>
      </c>
      <c r="C144" s="23">
        <v>3.7628086026935126E-3</v>
      </c>
      <c r="D144" s="24">
        <f t="shared" ca="1" si="69"/>
        <v>3.7823049105754958E-2</v>
      </c>
      <c r="E144" s="25" t="e">
        <f>#N/A</f>
        <v>#N/A</v>
      </c>
      <c r="F144" s="26">
        <v>1</v>
      </c>
      <c r="G144" s="23">
        <f t="shared" ca="1" si="104"/>
        <v>3.7823049105754958E-2</v>
      </c>
      <c r="H144" s="27">
        <f t="shared" ca="1" si="105"/>
        <v>3.5676025874051529</v>
      </c>
      <c r="I144" s="27">
        <f t="shared" ca="1" si="70"/>
        <v>-6.7061601323788911E-2</v>
      </c>
      <c r="J144" s="43">
        <f t="shared" ca="1" si="71"/>
        <v>0</v>
      </c>
      <c r="K144" s="25" t="e">
        <f>#N/A</f>
        <v>#N/A</v>
      </c>
      <c r="L144" s="26">
        <v>0</v>
      </c>
      <c r="M144" s="23">
        <f t="shared" ca="1" si="106"/>
        <v>3.7628086026935126E-3</v>
      </c>
      <c r="N144" s="27">
        <f t="shared" ca="1" si="107"/>
        <v>1.5500361178046407</v>
      </c>
      <c r="O144" s="27">
        <f t="shared" ca="1" si="72"/>
        <v>0</v>
      </c>
      <c r="P144" s="43">
        <f t="shared" ca="1" si="73"/>
        <v>0</v>
      </c>
      <c r="Q144" s="25">
        <f t="shared" ca="1" si="94"/>
        <v>547.98297600000001</v>
      </c>
      <c r="R144" s="26">
        <f t="shared" ca="1" si="108"/>
        <v>0</v>
      </c>
      <c r="S144" s="23">
        <f t="shared" ca="1" si="109"/>
        <v>3.7628086026935126E-3</v>
      </c>
      <c r="T144" s="27">
        <f t="shared" ca="1" si="110"/>
        <v>2.509524484440798</v>
      </c>
      <c r="U144" s="27">
        <f t="shared" ca="1" si="74"/>
        <v>-0.14572088728979848</v>
      </c>
      <c r="V144" s="43">
        <f t="shared" ca="1" si="75"/>
        <v>0</v>
      </c>
      <c r="W144" s="25">
        <f t="shared" ca="1" si="95"/>
        <v>534.78087333333326</v>
      </c>
      <c r="X144" s="26">
        <f t="shared" ca="1" si="111"/>
        <v>1</v>
      </c>
      <c r="Y144" s="23">
        <f t="shared" ca="1" si="112"/>
        <v>3.7823049105754958E-2</v>
      </c>
      <c r="Z144" s="27">
        <f t="shared" ca="1" si="113"/>
        <v>4.4123632455802433</v>
      </c>
      <c r="AA144" s="27">
        <f t="shared" ca="1" si="76"/>
        <v>-0.11673301108410794</v>
      </c>
      <c r="AB144" s="43">
        <f t="shared" ca="1" si="77"/>
        <v>0</v>
      </c>
      <c r="AC144" s="25">
        <f t="shared" ca="1" si="96"/>
        <v>537.92640199999994</v>
      </c>
      <c r="AD144" s="26">
        <f t="shared" ca="1" si="114"/>
        <v>0</v>
      </c>
      <c r="AE144" s="23">
        <f t="shared" ca="1" si="115"/>
        <v>3.7628086026935126E-3</v>
      </c>
      <c r="AF144" s="27">
        <f t="shared" ca="1" si="116"/>
        <v>3.2918098030750262</v>
      </c>
      <c r="AG144" s="27">
        <f t="shared" ca="1" si="78"/>
        <v>-0.14572088728979871</v>
      </c>
      <c r="AH144" s="43">
        <f t="shared" ca="1" si="79"/>
        <v>0</v>
      </c>
      <c r="AI144" s="25">
        <f t="shared" ca="1" si="97"/>
        <v>547.98297600000001</v>
      </c>
      <c r="AJ144" s="26">
        <f t="shared" ca="1" si="117"/>
        <v>0</v>
      </c>
      <c r="AK144" s="23">
        <f t="shared" ca="1" si="118"/>
        <v>3.7628086026935126E-3</v>
      </c>
      <c r="AL144" s="27">
        <f t="shared" ca="1" si="119"/>
        <v>2.509524484440798</v>
      </c>
      <c r="AM144" s="27">
        <f t="shared" ca="1" si="80"/>
        <v>-0.14572088728979848</v>
      </c>
      <c r="AN144" s="43">
        <f t="shared" ca="1" si="81"/>
        <v>0</v>
      </c>
      <c r="AO144" s="25">
        <f t="shared" ca="1" si="98"/>
        <v>516.27393699999993</v>
      </c>
      <c r="AP144" s="26">
        <f t="shared" ca="1" si="120"/>
        <v>1</v>
      </c>
      <c r="AQ144" s="23">
        <f t="shared" ca="1" si="121"/>
        <v>3.7823049105754958E-2</v>
      </c>
      <c r="AR144" s="27">
        <f t="shared" ca="1" si="122"/>
        <v>2.9273686850544718</v>
      </c>
      <c r="AS144" s="27">
        <f t="shared" ca="1" si="82"/>
        <v>-6.7061601323788689E-2</v>
      </c>
      <c r="AT144" s="43">
        <f t="shared" ca="1" si="83"/>
        <v>0</v>
      </c>
      <c r="AU144" s="25">
        <f t="shared" ca="1" si="99"/>
        <v>547.98297600000001</v>
      </c>
      <c r="AV144" s="34">
        <f t="shared" ca="1" si="123"/>
        <v>0.5</v>
      </c>
      <c r="AW144" s="23">
        <f t="shared" ca="1" si="124"/>
        <v>2.0792928854224235E-2</v>
      </c>
      <c r="AX144" s="27">
        <f t="shared" ca="1" si="125"/>
        <v>3.2732268482432514</v>
      </c>
      <c r="AY144" s="27">
        <f t="shared" ca="1" si="84"/>
        <v>-0.11912928531016398</v>
      </c>
      <c r="AZ144" s="43">
        <f t="shared" ca="1" si="85"/>
        <v>0</v>
      </c>
      <c r="BA144" s="25">
        <f t="shared" ca="1" si="100"/>
        <v>534.78087333333326</v>
      </c>
      <c r="BB144" s="26">
        <f t="shared" ca="1" si="126"/>
        <v>1</v>
      </c>
      <c r="BC144" s="23">
        <f t="shared" ca="1" si="127"/>
        <v>3.7823049105754958E-2</v>
      </c>
      <c r="BD144" s="27">
        <f t="shared" ca="1" si="128"/>
        <v>3.4160423487195697</v>
      </c>
      <c r="BE144" s="27">
        <f t="shared" ca="1" si="86"/>
        <v>-0.35627577660002319</v>
      </c>
      <c r="BF144" s="43">
        <f t="shared" ca="1" si="87"/>
        <v>0</v>
      </c>
      <c r="BG144" s="25">
        <f t="shared" ca="1" si="101"/>
        <v>547.98297600000001</v>
      </c>
      <c r="BH144" s="26">
        <f t="shared" ca="1" si="129"/>
        <v>0</v>
      </c>
      <c r="BI144" s="23">
        <f t="shared" ca="1" si="130"/>
        <v>-3.7823049105754958E-2</v>
      </c>
      <c r="BJ144" s="27">
        <f t="shared" ca="1" si="131"/>
        <v>1.2672521437328219</v>
      </c>
      <c r="BK144" s="27">
        <f t="shared" ca="1" si="88"/>
        <v>-0.31712632559944087</v>
      </c>
      <c r="BL144" s="43">
        <f t="shared" ca="1" si="89"/>
        <v>0</v>
      </c>
      <c r="BM144" s="25">
        <f t="shared" ca="1" si="102"/>
        <v>547.98297600000001</v>
      </c>
      <c r="BN144" s="26">
        <f t="shared" ca="1" si="132"/>
        <v>0</v>
      </c>
      <c r="BO144" s="23">
        <f t="shared" ca="1" si="133"/>
        <v>3.7628086026935126E-3</v>
      </c>
      <c r="BP144" s="27">
        <f t="shared" ca="1" si="134"/>
        <v>1.4388702197604066</v>
      </c>
      <c r="BQ144" s="27">
        <f t="shared" ca="1" si="90"/>
        <v>-0.1457208872897986</v>
      </c>
      <c r="BR144" s="43">
        <f t="shared" ca="1" si="91"/>
        <v>0</v>
      </c>
      <c r="BS144" s="25">
        <f t="shared" ca="1" si="103"/>
        <v>547.98297600000001</v>
      </c>
      <c r="BT144" s="26">
        <f t="shared" ca="1" si="135"/>
        <v>0</v>
      </c>
      <c r="BU144" s="23">
        <f t="shared" ca="1" si="136"/>
        <v>3.7628086026935126E-3</v>
      </c>
      <c r="BV144" s="27">
        <f t="shared" ca="1" si="137"/>
        <v>1.9447558972020831</v>
      </c>
      <c r="BW144" s="27">
        <f t="shared" ca="1" si="92"/>
        <v>-0.16213072571509979</v>
      </c>
      <c r="BX144" s="43">
        <f t="shared" ca="1" si="93"/>
        <v>0</v>
      </c>
      <c r="BY144" s="47"/>
      <c r="BZ144" s="47"/>
    </row>
    <row r="145" spans="1:78" x14ac:dyDescent="0.2">
      <c r="A145" s="30">
        <v>29433</v>
      </c>
      <c r="B145" s="34">
        <v>576.48153000000002</v>
      </c>
      <c r="C145" s="23">
        <v>3.6748094004368514E-3</v>
      </c>
      <c r="D145" s="24">
        <f t="shared" ca="1" si="69"/>
        <v>3.8772464962604891E-2</v>
      </c>
      <c r="E145" s="25" t="e">
        <f>#N/A</f>
        <v>#N/A</v>
      </c>
      <c r="F145" s="26">
        <v>1</v>
      </c>
      <c r="G145" s="23">
        <f t="shared" ca="1" si="104"/>
        <v>3.8772464962604891E-2</v>
      </c>
      <c r="H145" s="27">
        <f t="shared" ca="1" si="105"/>
        <v>3.7059273337258176</v>
      </c>
      <c r="I145" s="27">
        <f t="shared" ca="1" si="70"/>
        <v>-3.0889279948846826E-2</v>
      </c>
      <c r="J145" s="43">
        <f t="shared" ca="1" si="71"/>
        <v>0</v>
      </c>
      <c r="K145" s="25" t="e">
        <f>#N/A</f>
        <v>#N/A</v>
      </c>
      <c r="L145" s="26">
        <v>0</v>
      </c>
      <c r="M145" s="23">
        <f t="shared" ca="1" si="106"/>
        <v>3.6748094004368514E-3</v>
      </c>
      <c r="N145" s="27">
        <f t="shared" ca="1" si="107"/>
        <v>1.5557322051013658</v>
      </c>
      <c r="O145" s="27">
        <f t="shared" ca="1" si="72"/>
        <v>0</v>
      </c>
      <c r="P145" s="43">
        <f t="shared" ca="1" si="73"/>
        <v>0</v>
      </c>
      <c r="Q145" s="25">
        <f t="shared" ca="1" si="94"/>
        <v>551.489282</v>
      </c>
      <c r="R145" s="26">
        <f t="shared" ca="1" si="108"/>
        <v>1</v>
      </c>
      <c r="S145" s="23">
        <f t="shared" ca="1" si="109"/>
        <v>3.8772464962604891E-2</v>
      </c>
      <c r="T145" s="27">
        <f t="shared" ca="1" si="110"/>
        <v>2.6068249345865779</v>
      </c>
      <c r="U145" s="27">
        <f t="shared" ca="1" si="74"/>
        <v>-0.11259838032395697</v>
      </c>
      <c r="V145" s="43">
        <f t="shared" ca="1" si="75"/>
        <v>0</v>
      </c>
      <c r="W145" s="25">
        <f t="shared" ca="1" si="95"/>
        <v>555.39482666666663</v>
      </c>
      <c r="X145" s="26">
        <f t="shared" ca="1" si="111"/>
        <v>1</v>
      </c>
      <c r="Y145" s="23">
        <f t="shared" ca="1" si="112"/>
        <v>3.8772464962604891E-2</v>
      </c>
      <c r="Z145" s="27">
        <f t="shared" ca="1" si="113"/>
        <v>4.5834414449217888</v>
      </c>
      <c r="AA145" s="27">
        <f t="shared" ca="1" si="76"/>
        <v>-8.2486572703740935E-2</v>
      </c>
      <c r="AB145" s="43">
        <f t="shared" ca="1" si="77"/>
        <v>0</v>
      </c>
      <c r="AC145" s="25">
        <f t="shared" ca="1" si="96"/>
        <v>536.69282799999996</v>
      </c>
      <c r="AD145" s="26">
        <f t="shared" ca="1" si="114"/>
        <v>1</v>
      </c>
      <c r="AE145" s="23">
        <f t="shared" ca="1" si="115"/>
        <v>3.8772464962604891E-2</v>
      </c>
      <c r="AF145" s="27">
        <f t="shared" ca="1" si="116"/>
        <v>3.4194413833283122</v>
      </c>
      <c r="AG145" s="27">
        <f t="shared" ca="1" si="78"/>
        <v>-0.11259838032395708</v>
      </c>
      <c r="AH145" s="43">
        <f t="shared" ca="1" si="79"/>
        <v>0</v>
      </c>
      <c r="AI145" s="25">
        <f t="shared" ca="1" si="97"/>
        <v>551.489282</v>
      </c>
      <c r="AJ145" s="26">
        <f t="shared" ca="1" si="117"/>
        <v>1</v>
      </c>
      <c r="AK145" s="23">
        <f t="shared" ca="1" si="118"/>
        <v>3.8772464962604891E-2</v>
      </c>
      <c r="AL145" s="27">
        <f t="shared" ca="1" si="119"/>
        <v>2.6068249345865779</v>
      </c>
      <c r="AM145" s="27">
        <f t="shared" ca="1" si="80"/>
        <v>-0.11259838032395697</v>
      </c>
      <c r="AN145" s="43">
        <f t="shared" ca="1" si="81"/>
        <v>0</v>
      </c>
      <c r="AO145" s="25">
        <f t="shared" ca="1" si="98"/>
        <v>522.55651950000015</v>
      </c>
      <c r="AP145" s="26">
        <f t="shared" ca="1" si="120"/>
        <v>1</v>
      </c>
      <c r="AQ145" s="23">
        <f t="shared" ca="1" si="121"/>
        <v>3.8772464962604891E-2</v>
      </c>
      <c r="AR145" s="27">
        <f t="shared" ca="1" si="122"/>
        <v>3.0408699848283729</v>
      </c>
      <c r="AS145" s="27">
        <f t="shared" ca="1" si="82"/>
        <v>-3.0889279948846604E-2</v>
      </c>
      <c r="AT145" s="43">
        <f t="shared" ca="1" si="83"/>
        <v>0</v>
      </c>
      <c r="AU145" s="25">
        <f t="shared" ca="1" si="99"/>
        <v>551.489282</v>
      </c>
      <c r="AV145" s="34">
        <f t="shared" ca="1" si="123"/>
        <v>1</v>
      </c>
      <c r="AW145" s="23">
        <f t="shared" ca="1" si="124"/>
        <v>3.8772464962604891E-2</v>
      </c>
      <c r="AX145" s="27">
        <f t="shared" ca="1" si="125"/>
        <v>3.4001379215314205</v>
      </c>
      <c r="AY145" s="27">
        <f t="shared" ca="1" si="84"/>
        <v>-8.4975756388267598E-2</v>
      </c>
      <c r="AZ145" s="43">
        <f t="shared" ca="1" si="85"/>
        <v>0</v>
      </c>
      <c r="BA145" s="25">
        <f t="shared" ca="1" si="100"/>
        <v>555.39482666666663</v>
      </c>
      <c r="BB145" s="26">
        <f t="shared" ca="1" si="126"/>
        <v>1</v>
      </c>
      <c r="BC145" s="23">
        <f t="shared" ca="1" si="127"/>
        <v>3.8772464962604891E-2</v>
      </c>
      <c r="BD145" s="27">
        <f t="shared" ca="1" si="128"/>
        <v>3.5484907309960736</v>
      </c>
      <c r="BE145" s="27">
        <f t="shared" ca="1" si="86"/>
        <v>-0.33131700170266754</v>
      </c>
      <c r="BF145" s="43">
        <f t="shared" ca="1" si="87"/>
        <v>0</v>
      </c>
      <c r="BG145" s="25">
        <f t="shared" ca="1" si="101"/>
        <v>551.489282</v>
      </c>
      <c r="BH145" s="26">
        <f t="shared" ca="1" si="129"/>
        <v>1</v>
      </c>
      <c r="BI145" s="23">
        <f t="shared" ca="1" si="130"/>
        <v>3.8772464962604891E-2</v>
      </c>
      <c r="BJ145" s="27">
        <f t="shared" ca="1" si="131"/>
        <v>1.3163866330744887</v>
      </c>
      <c r="BK145" s="27">
        <f t="shared" ca="1" si="88"/>
        <v>-0.29064962998485988</v>
      </c>
      <c r="BL145" s="43">
        <f t="shared" ca="1" si="89"/>
        <v>0</v>
      </c>
      <c r="BM145" s="25">
        <f t="shared" ca="1" si="102"/>
        <v>551.489282</v>
      </c>
      <c r="BN145" s="26">
        <f t="shared" ca="1" si="132"/>
        <v>1</v>
      </c>
      <c r="BO145" s="23">
        <f t="shared" ca="1" si="133"/>
        <v>3.6748094004368514E-3</v>
      </c>
      <c r="BP145" s="27">
        <f t="shared" ca="1" si="134"/>
        <v>1.4441577935699907</v>
      </c>
      <c r="BQ145" s="27">
        <f t="shared" ca="1" si="90"/>
        <v>-0.14258157437581431</v>
      </c>
      <c r="BR145" s="43">
        <f t="shared" ca="1" si="91"/>
        <v>0</v>
      </c>
      <c r="BS145" s="25">
        <f t="shared" ca="1" si="103"/>
        <v>551.489282</v>
      </c>
      <c r="BT145" s="26">
        <f t="shared" ca="1" si="135"/>
        <v>0</v>
      </c>
      <c r="BU145" s="23">
        <f t="shared" ca="1" si="136"/>
        <v>3.6748094004368514E-3</v>
      </c>
      <c r="BV145" s="27">
        <f t="shared" ca="1" si="137"/>
        <v>1.9519025044546763</v>
      </c>
      <c r="BW145" s="27">
        <f t="shared" ca="1" si="92"/>
        <v>-0.15905171582962052</v>
      </c>
      <c r="BX145" s="43">
        <f t="shared" ca="1" si="93"/>
        <v>0</v>
      </c>
      <c r="BY145" s="47"/>
      <c r="BZ145" s="47"/>
    </row>
    <row r="146" spans="1:78" x14ac:dyDescent="0.2">
      <c r="A146" s="30">
        <v>29464</v>
      </c>
      <c r="B146" s="34">
        <v>581.30646999999999</v>
      </c>
      <c r="C146" s="23">
        <v>3.6107566310015216E-3</v>
      </c>
      <c r="D146" s="24">
        <f t="shared" ca="1" si="69"/>
        <v>8.36963501675414E-3</v>
      </c>
      <c r="E146" s="25" t="e">
        <f>#N/A</f>
        <v>#N/A</v>
      </c>
      <c r="F146" s="26">
        <v>1</v>
      </c>
      <c r="G146" s="23">
        <f t="shared" ca="1" si="104"/>
        <v>8.36963501675414E-3</v>
      </c>
      <c r="H146" s="27">
        <f t="shared" ca="1" si="105"/>
        <v>3.7369445929077156</v>
      </c>
      <c r="I146" s="27">
        <f t="shared" ca="1" si="70"/>
        <v>-2.2778176931194882E-2</v>
      </c>
      <c r="J146" s="43">
        <f t="shared" ca="1" si="71"/>
        <v>0</v>
      </c>
      <c r="K146" s="25" t="e">
        <f>#N/A</f>
        <v>#N/A</v>
      </c>
      <c r="L146" s="26">
        <v>0</v>
      </c>
      <c r="M146" s="23">
        <f t="shared" ca="1" si="106"/>
        <v>3.6107566310015216E-3</v>
      </c>
      <c r="N146" s="27">
        <f t="shared" ca="1" si="107"/>
        <v>1.5613495754769982</v>
      </c>
      <c r="O146" s="27">
        <f t="shared" ca="1" si="72"/>
        <v>0</v>
      </c>
      <c r="P146" s="43">
        <f t="shared" ca="1" si="73"/>
        <v>0</v>
      </c>
      <c r="Q146" s="25">
        <f t="shared" ca="1" si="94"/>
        <v>557.21709699999997</v>
      </c>
      <c r="R146" s="26">
        <f t="shared" ca="1" si="108"/>
        <v>1</v>
      </c>
      <c r="S146" s="23">
        <f t="shared" ca="1" si="109"/>
        <v>8.36963501675414E-3</v>
      </c>
      <c r="T146" s="27">
        <f t="shared" ca="1" si="110"/>
        <v>2.6286431078416417</v>
      </c>
      <c r="U146" s="27">
        <f t="shared" ca="1" si="74"/>
        <v>-0.10517115265399202</v>
      </c>
      <c r="V146" s="43">
        <f t="shared" ca="1" si="75"/>
        <v>0</v>
      </c>
      <c r="W146" s="25">
        <f t="shared" ca="1" si="95"/>
        <v>570.91739999999993</v>
      </c>
      <c r="X146" s="26">
        <f t="shared" ca="1" si="111"/>
        <v>1</v>
      </c>
      <c r="Y146" s="23">
        <f t="shared" ca="1" si="112"/>
        <v>8.36963501675414E-3</v>
      </c>
      <c r="Z146" s="27">
        <f t="shared" ca="1" si="113"/>
        <v>4.6218031769364485</v>
      </c>
      <c r="AA146" s="27">
        <f t="shared" ca="1" si="76"/>
        <v>-7.4807320194300031E-2</v>
      </c>
      <c r="AB146" s="43">
        <f t="shared" ca="1" si="77"/>
        <v>0</v>
      </c>
      <c r="AC146" s="25">
        <f t="shared" ca="1" si="96"/>
        <v>552.42612399999996</v>
      </c>
      <c r="AD146" s="26">
        <f t="shared" ca="1" si="114"/>
        <v>1</v>
      </c>
      <c r="AE146" s="23">
        <f t="shared" ca="1" si="115"/>
        <v>8.36963501675414E-3</v>
      </c>
      <c r="AF146" s="27">
        <f t="shared" ca="1" si="116"/>
        <v>3.4480608596679549</v>
      </c>
      <c r="AG146" s="27">
        <f t="shared" ca="1" si="78"/>
        <v>-0.10517115265399224</v>
      </c>
      <c r="AH146" s="43">
        <f t="shared" ca="1" si="79"/>
        <v>0</v>
      </c>
      <c r="AI146" s="25">
        <f t="shared" ca="1" si="97"/>
        <v>557.21709699999997</v>
      </c>
      <c r="AJ146" s="26">
        <f t="shared" ca="1" si="117"/>
        <v>1</v>
      </c>
      <c r="AK146" s="23">
        <f t="shared" ca="1" si="118"/>
        <v>8.36963501675414E-3</v>
      </c>
      <c r="AL146" s="27">
        <f t="shared" ca="1" si="119"/>
        <v>2.6286431078416417</v>
      </c>
      <c r="AM146" s="27">
        <f t="shared" ca="1" si="80"/>
        <v>-0.10517115265399202</v>
      </c>
      <c r="AN146" s="43">
        <f t="shared" ca="1" si="81"/>
        <v>0</v>
      </c>
      <c r="AO146" s="25">
        <f t="shared" ca="1" si="98"/>
        <v>529.31312400000002</v>
      </c>
      <c r="AP146" s="26">
        <f t="shared" ca="1" si="120"/>
        <v>1</v>
      </c>
      <c r="AQ146" s="23">
        <f t="shared" ca="1" si="121"/>
        <v>8.36963501675414E-3</v>
      </c>
      <c r="AR146" s="27">
        <f t="shared" ca="1" si="122"/>
        <v>3.0663209567347889</v>
      </c>
      <c r="AS146" s="27">
        <f t="shared" ca="1" si="82"/>
        <v>-2.2778176931194771E-2</v>
      </c>
      <c r="AT146" s="43">
        <f t="shared" ca="1" si="83"/>
        <v>0</v>
      </c>
      <c r="AU146" s="25">
        <f t="shared" ca="1" si="99"/>
        <v>557.21709699999997</v>
      </c>
      <c r="AV146" s="34">
        <f t="shared" ca="1" si="123"/>
        <v>1</v>
      </c>
      <c r="AW146" s="23">
        <f t="shared" ca="1" si="124"/>
        <v>8.36963501675414E-3</v>
      </c>
      <c r="AX146" s="27">
        <f t="shared" ca="1" si="125"/>
        <v>3.4285958349412633</v>
      </c>
      <c r="AY146" s="27">
        <f t="shared" ca="1" si="84"/>
        <v>-7.7317337437755929E-2</v>
      </c>
      <c r="AZ146" s="43">
        <f t="shared" ca="1" si="85"/>
        <v>0</v>
      </c>
      <c r="BA146" s="25">
        <f t="shared" ca="1" si="100"/>
        <v>570.91739999999993</v>
      </c>
      <c r="BB146" s="26">
        <f t="shared" ca="1" si="126"/>
        <v>1</v>
      </c>
      <c r="BC146" s="23">
        <f t="shared" ca="1" si="127"/>
        <v>8.36963501675414E-3</v>
      </c>
      <c r="BD146" s="27">
        <f t="shared" ca="1" si="128"/>
        <v>3.5781903032748459</v>
      </c>
      <c r="BE146" s="27">
        <f t="shared" ca="1" si="86"/>
        <v>-0.32572036906501001</v>
      </c>
      <c r="BF146" s="43">
        <f t="shared" ca="1" si="87"/>
        <v>0</v>
      </c>
      <c r="BG146" s="25">
        <f t="shared" ca="1" si="101"/>
        <v>557.21709699999997</v>
      </c>
      <c r="BH146" s="26">
        <f t="shared" ca="1" si="129"/>
        <v>1</v>
      </c>
      <c r="BI146" s="23">
        <f t="shared" ca="1" si="130"/>
        <v>8.36963501675414E-3</v>
      </c>
      <c r="BJ146" s="27">
        <f t="shared" ca="1" si="131"/>
        <v>1.327404308734256</v>
      </c>
      <c r="BK146" s="27">
        <f t="shared" ca="1" si="88"/>
        <v>-0.28471262628883376</v>
      </c>
      <c r="BL146" s="43">
        <f t="shared" ca="1" si="89"/>
        <v>0</v>
      </c>
      <c r="BM146" s="25">
        <f t="shared" ca="1" si="102"/>
        <v>557.21709699999997</v>
      </c>
      <c r="BN146" s="26">
        <f t="shared" ca="1" si="132"/>
        <v>2</v>
      </c>
      <c r="BO146" s="23">
        <f t="shared" ca="1" si="133"/>
        <v>8.36963501675414E-3</v>
      </c>
      <c r="BP146" s="27">
        <f t="shared" ca="1" si="134"/>
        <v>1.4562448672087724</v>
      </c>
      <c r="BQ146" s="27">
        <f t="shared" ca="1" si="90"/>
        <v>-0.13540529509669996</v>
      </c>
      <c r="BR146" s="43">
        <f t="shared" ca="1" si="91"/>
        <v>0</v>
      </c>
      <c r="BS146" s="25">
        <f t="shared" ca="1" si="103"/>
        <v>557.21709699999997</v>
      </c>
      <c r="BT146" s="26">
        <f t="shared" ca="1" si="135"/>
        <v>0</v>
      </c>
      <c r="BU146" s="23">
        <f t="shared" ca="1" si="136"/>
        <v>3.6107566310015216E-3</v>
      </c>
      <c r="BV146" s="27">
        <f t="shared" ca="1" si="137"/>
        <v>1.9589503493657046</v>
      </c>
      <c r="BW146" s="27">
        <f t="shared" ca="1" si="92"/>
        <v>-0.15601525623622292</v>
      </c>
      <c r="BX146" s="43">
        <f t="shared" ca="1" si="93"/>
        <v>0</v>
      </c>
      <c r="BY146" s="47"/>
      <c r="BZ146" s="47"/>
    </row>
    <row r="147" spans="1:78" x14ac:dyDescent="0.2">
      <c r="A147" s="30">
        <v>29494</v>
      </c>
      <c r="B147" s="34">
        <v>610.71367999999995</v>
      </c>
      <c r="C147" s="23">
        <v>3.7787993431004363E-3</v>
      </c>
      <c r="D147" s="24">
        <f t="shared" ca="1" si="69"/>
        <v>5.0588134689090847E-2</v>
      </c>
      <c r="E147" s="25" t="e">
        <f>#N/A</f>
        <v>#N/A</v>
      </c>
      <c r="F147" s="26">
        <v>1</v>
      </c>
      <c r="G147" s="23">
        <f t="shared" ca="1" si="104"/>
        <v>5.0588134689090847E-2</v>
      </c>
      <c r="H147" s="27">
        <f t="shared" ca="1" si="105"/>
        <v>3.9259896492994009</v>
      </c>
      <c r="I147" s="27">
        <f t="shared" ca="1" si="70"/>
        <v>0</v>
      </c>
      <c r="J147" s="43">
        <f t="shared" ca="1" si="71"/>
        <v>0</v>
      </c>
      <c r="K147" s="25" t="e">
        <f>#N/A</f>
        <v>#N/A</v>
      </c>
      <c r="L147" s="26">
        <v>0</v>
      </c>
      <c r="M147" s="23">
        <f t="shared" ca="1" si="106"/>
        <v>3.7787993431004363E-3</v>
      </c>
      <c r="N147" s="27">
        <f t="shared" ca="1" si="107"/>
        <v>1.5672496022271607</v>
      </c>
      <c r="O147" s="27">
        <f t="shared" ca="1" si="72"/>
        <v>0</v>
      </c>
      <c r="P147" s="43">
        <f t="shared" ca="1" si="73"/>
        <v>0</v>
      </c>
      <c r="Q147" s="25">
        <f t="shared" ca="1" si="94"/>
        <v>562.08436699999993</v>
      </c>
      <c r="R147" s="26">
        <f t="shared" ca="1" si="108"/>
        <v>1</v>
      </c>
      <c r="S147" s="23">
        <f t="shared" ca="1" si="109"/>
        <v>5.0588134689090847E-2</v>
      </c>
      <c r="T147" s="27">
        <f t="shared" ca="1" si="110"/>
        <v>2.7616212594306848</v>
      </c>
      <c r="U147" s="27">
        <f t="shared" ca="1" si="74"/>
        <v>-5.9903430400768287E-2</v>
      </c>
      <c r="V147" s="43">
        <f t="shared" ca="1" si="75"/>
        <v>0</v>
      </c>
      <c r="W147" s="25">
        <f t="shared" ca="1" si="95"/>
        <v>589.50055999999995</v>
      </c>
      <c r="X147" s="26">
        <f t="shared" ca="1" si="111"/>
        <v>1</v>
      </c>
      <c r="Y147" s="23">
        <f t="shared" ca="1" si="112"/>
        <v>5.0588134689090847E-2</v>
      </c>
      <c r="Z147" s="27">
        <f t="shared" ca="1" si="113"/>
        <v>4.8556115785577774</v>
      </c>
      <c r="AA147" s="27">
        <f t="shared" ca="1" si="76"/>
        <v>-2.800354829492846E-2</v>
      </c>
      <c r="AB147" s="43">
        <f t="shared" ca="1" si="77"/>
        <v>0</v>
      </c>
      <c r="AC147" s="25">
        <f t="shared" ca="1" si="96"/>
        <v>571.64092599999992</v>
      </c>
      <c r="AD147" s="26">
        <f t="shared" ca="1" si="114"/>
        <v>1</v>
      </c>
      <c r="AE147" s="23">
        <f t="shared" ca="1" si="115"/>
        <v>5.0588134689090847E-2</v>
      </c>
      <c r="AF147" s="27">
        <f t="shared" ca="1" si="116"/>
        <v>3.62249182685302</v>
      </c>
      <c r="AG147" s="27">
        <f t="shared" ca="1" si="78"/>
        <v>-5.9903430400768398E-2</v>
      </c>
      <c r="AH147" s="43">
        <f t="shared" ca="1" si="79"/>
        <v>0</v>
      </c>
      <c r="AI147" s="25">
        <f t="shared" ca="1" si="97"/>
        <v>562.08436699999993</v>
      </c>
      <c r="AJ147" s="26">
        <f t="shared" ca="1" si="117"/>
        <v>1</v>
      </c>
      <c r="AK147" s="23">
        <f t="shared" ca="1" si="118"/>
        <v>5.0588134689090847E-2</v>
      </c>
      <c r="AL147" s="27">
        <f t="shared" ca="1" si="119"/>
        <v>2.7616212594306848</v>
      </c>
      <c r="AM147" s="27">
        <f t="shared" ca="1" si="80"/>
        <v>-5.9903430400768287E-2</v>
      </c>
      <c r="AN147" s="43">
        <f t="shared" ca="1" si="81"/>
        <v>0</v>
      </c>
      <c r="AO147" s="25">
        <f t="shared" ca="1" si="98"/>
        <v>535.87863500000003</v>
      </c>
      <c r="AP147" s="26">
        <f t="shared" ca="1" si="120"/>
        <v>1</v>
      </c>
      <c r="AQ147" s="23">
        <f t="shared" ca="1" si="121"/>
        <v>5.0588134689090847E-2</v>
      </c>
      <c r="AR147" s="27">
        <f t="shared" ca="1" si="122"/>
        <v>3.2214404142940705</v>
      </c>
      <c r="AS147" s="27">
        <f t="shared" ca="1" si="82"/>
        <v>0</v>
      </c>
      <c r="AT147" s="43">
        <f t="shared" ca="1" si="83"/>
        <v>0</v>
      </c>
      <c r="AU147" s="25">
        <f t="shared" ca="1" si="99"/>
        <v>562.08436699999993</v>
      </c>
      <c r="AV147" s="34">
        <f t="shared" ca="1" si="123"/>
        <v>1</v>
      </c>
      <c r="AW147" s="23">
        <f t="shared" ca="1" si="124"/>
        <v>5.0588134689090847E-2</v>
      </c>
      <c r="AX147" s="27">
        <f t="shared" ca="1" si="125"/>
        <v>3.6020421028337277</v>
      </c>
      <c r="AY147" s="27">
        <f t="shared" ca="1" si="84"/>
        <v>-3.0640542628768141E-2</v>
      </c>
      <c r="AZ147" s="43">
        <f t="shared" ca="1" si="85"/>
        <v>0</v>
      </c>
      <c r="BA147" s="25">
        <f t="shared" ca="1" si="100"/>
        <v>589.50055999999995</v>
      </c>
      <c r="BB147" s="26">
        <f t="shared" ca="1" si="126"/>
        <v>1</v>
      </c>
      <c r="BC147" s="23">
        <f t="shared" ca="1" si="127"/>
        <v>5.0588134689090847E-2</v>
      </c>
      <c r="BD147" s="27">
        <f t="shared" ca="1" si="128"/>
        <v>3.7592042762801126</v>
      </c>
      <c r="BE147" s="27">
        <f t="shared" ca="1" si="86"/>
        <v>-0.29160982027716031</v>
      </c>
      <c r="BF147" s="43">
        <f t="shared" ca="1" si="87"/>
        <v>0</v>
      </c>
      <c r="BG147" s="25">
        <f t="shared" ca="1" si="101"/>
        <v>562.08436699999993</v>
      </c>
      <c r="BH147" s="26">
        <f t="shared" ca="1" si="129"/>
        <v>1</v>
      </c>
      <c r="BI147" s="23">
        <f t="shared" ca="1" si="130"/>
        <v>5.0588134689090847E-2</v>
      </c>
      <c r="BJ147" s="27">
        <f t="shared" ca="1" si="131"/>
        <v>1.3945552166913839</v>
      </c>
      <c r="BK147" s="27">
        <f t="shared" ca="1" si="88"/>
        <v>-0.24852757228612721</v>
      </c>
      <c r="BL147" s="43">
        <f t="shared" ca="1" si="89"/>
        <v>0</v>
      </c>
      <c r="BM147" s="25">
        <f t="shared" ca="1" si="102"/>
        <v>562.08436699999993</v>
      </c>
      <c r="BN147" s="26">
        <f t="shared" ca="1" si="132"/>
        <v>3</v>
      </c>
      <c r="BO147" s="23">
        <f t="shared" ca="1" si="133"/>
        <v>5.0588134689090847E-2</v>
      </c>
      <c r="BP147" s="27">
        <f t="shared" ca="1" si="134"/>
        <v>1.5299135786914271</v>
      </c>
      <c r="BQ147" s="27">
        <f t="shared" ca="1" si="90"/>
        <v>-9.166706171357708E-2</v>
      </c>
      <c r="BR147" s="43">
        <f t="shared" ca="1" si="91"/>
        <v>0</v>
      </c>
      <c r="BS147" s="25">
        <f t="shared" ca="1" si="103"/>
        <v>562.08436699999993</v>
      </c>
      <c r="BT147" s="26">
        <f t="shared" ca="1" si="135"/>
        <v>0</v>
      </c>
      <c r="BU147" s="23">
        <f t="shared" ca="1" si="136"/>
        <v>3.7787993431004363E-3</v>
      </c>
      <c r="BV147" s="27">
        <f t="shared" ca="1" si="137"/>
        <v>1.966352829659054</v>
      </c>
      <c r="BW147" s="27">
        <f t="shared" ca="1" si="92"/>
        <v>-0.15282600724090156</v>
      </c>
      <c r="BX147" s="43">
        <f t="shared" ca="1" si="93"/>
        <v>0</v>
      </c>
      <c r="BY147" s="47"/>
      <c r="BZ147" s="47"/>
    </row>
    <row r="148" spans="1:78" x14ac:dyDescent="0.2">
      <c r="A148" s="30">
        <v>29525</v>
      </c>
      <c r="B148" s="34">
        <v>626.53286000000003</v>
      </c>
      <c r="C148" s="23">
        <v>3.8906561424316699E-3</v>
      </c>
      <c r="D148" s="24">
        <f t="shared" ca="1" si="69"/>
        <v>2.5902776567900077E-2</v>
      </c>
      <c r="E148" s="25" t="e">
        <f>#N/A</f>
        <v>#N/A</v>
      </c>
      <c r="F148" s="26">
        <v>1</v>
      </c>
      <c r="G148" s="23">
        <f t="shared" ca="1" si="104"/>
        <v>2.5902776567900077E-2</v>
      </c>
      <c r="H148" s="27">
        <f t="shared" ca="1" si="105"/>
        <v>4.0276836819930919</v>
      </c>
      <c r="I148" s="27">
        <f t="shared" ca="1" si="70"/>
        <v>0</v>
      </c>
      <c r="J148" s="43">
        <f t="shared" ca="1" si="71"/>
        <v>0</v>
      </c>
      <c r="K148" s="25" t="e">
        <f>#N/A</f>
        <v>#N/A</v>
      </c>
      <c r="L148" s="26">
        <v>0</v>
      </c>
      <c r="M148" s="23">
        <f t="shared" ca="1" si="106"/>
        <v>3.8906561424316699E-3</v>
      </c>
      <c r="N148" s="27">
        <f t="shared" ca="1" si="107"/>
        <v>1.5733472315187893</v>
      </c>
      <c r="O148" s="27">
        <f t="shared" ca="1" si="72"/>
        <v>0</v>
      </c>
      <c r="P148" s="43">
        <f t="shared" ca="1" si="73"/>
        <v>0</v>
      </c>
      <c r="Q148" s="25">
        <f t="shared" ca="1" si="94"/>
        <v>567.95227599999998</v>
      </c>
      <c r="R148" s="26">
        <f t="shared" ca="1" si="108"/>
        <v>1</v>
      </c>
      <c r="S148" s="23">
        <f t="shared" ca="1" si="109"/>
        <v>2.5902776567900077E-2</v>
      </c>
      <c r="T148" s="27">
        <f t="shared" ca="1" si="110"/>
        <v>2.8331549178788809</v>
      </c>
      <c r="U148" s="27">
        <f t="shared" ca="1" si="74"/>
        <v>-3.5552319006190047E-2</v>
      </c>
      <c r="V148" s="43">
        <f t="shared" ca="1" si="75"/>
        <v>0</v>
      </c>
      <c r="W148" s="25">
        <f t="shared" ca="1" si="95"/>
        <v>606.18433666666658</v>
      </c>
      <c r="X148" s="26">
        <f t="shared" ca="1" si="111"/>
        <v>1</v>
      </c>
      <c r="Y148" s="23">
        <f t="shared" ca="1" si="112"/>
        <v>2.5902776567900077E-2</v>
      </c>
      <c r="Z148" s="27">
        <f t="shared" ca="1" si="113"/>
        <v>4.9813854003776683</v>
      </c>
      <c r="AA148" s="27">
        <f t="shared" ca="1" si="76"/>
        <v>-2.8261413816202952E-3</v>
      </c>
      <c r="AB148" s="43">
        <f t="shared" ca="1" si="77"/>
        <v>0</v>
      </c>
      <c r="AC148" s="25">
        <f t="shared" ca="1" si="96"/>
        <v>589.99974799999995</v>
      </c>
      <c r="AD148" s="26">
        <f t="shared" ca="1" si="114"/>
        <v>1</v>
      </c>
      <c r="AE148" s="23">
        <f t="shared" ca="1" si="115"/>
        <v>2.5902776567900077E-2</v>
      </c>
      <c r="AF148" s="27">
        <f t="shared" ca="1" si="116"/>
        <v>3.7163244232630377</v>
      </c>
      <c r="AG148" s="27">
        <f t="shared" ca="1" si="78"/>
        <v>-3.5552319006190269E-2</v>
      </c>
      <c r="AH148" s="43">
        <f t="shared" ca="1" si="79"/>
        <v>0</v>
      </c>
      <c r="AI148" s="25">
        <f t="shared" ca="1" si="97"/>
        <v>567.95227599999998</v>
      </c>
      <c r="AJ148" s="26">
        <f t="shared" ca="1" si="117"/>
        <v>1</v>
      </c>
      <c r="AK148" s="23">
        <f t="shared" ca="1" si="118"/>
        <v>2.5902776567900077E-2</v>
      </c>
      <c r="AL148" s="27">
        <f t="shared" ca="1" si="119"/>
        <v>2.8331549178788809</v>
      </c>
      <c r="AM148" s="27">
        <f t="shared" ca="1" si="80"/>
        <v>-3.5552319006190047E-2</v>
      </c>
      <c r="AN148" s="43">
        <f t="shared" ca="1" si="81"/>
        <v>0</v>
      </c>
      <c r="AO148" s="25">
        <f t="shared" ca="1" si="98"/>
        <v>542.53073999999992</v>
      </c>
      <c r="AP148" s="26">
        <f t="shared" ca="1" si="120"/>
        <v>1</v>
      </c>
      <c r="AQ148" s="23">
        <f t="shared" ca="1" si="121"/>
        <v>2.5902776567900077E-2</v>
      </c>
      <c r="AR148" s="27">
        <f t="shared" ca="1" si="122"/>
        <v>3.3048846655723332</v>
      </c>
      <c r="AS148" s="27">
        <f t="shared" ca="1" si="82"/>
        <v>0</v>
      </c>
      <c r="AT148" s="43">
        <f t="shared" ca="1" si="83"/>
        <v>0</v>
      </c>
      <c r="AU148" s="25">
        <f t="shared" ca="1" si="99"/>
        <v>567.95227599999998</v>
      </c>
      <c r="AV148" s="34">
        <f t="shared" ca="1" si="123"/>
        <v>1</v>
      </c>
      <c r="AW148" s="23">
        <f t="shared" ca="1" si="124"/>
        <v>2.5902776567900077E-2</v>
      </c>
      <c r="AX148" s="27">
        <f t="shared" ca="1" si="125"/>
        <v>3.6953449946115988</v>
      </c>
      <c r="AY148" s="27">
        <f t="shared" ca="1" si="84"/>
        <v>-5.531441190500308E-3</v>
      </c>
      <c r="AZ148" s="43">
        <f t="shared" ca="1" si="85"/>
        <v>0</v>
      </c>
      <c r="BA148" s="25">
        <f t="shared" ca="1" si="100"/>
        <v>606.18433666666658</v>
      </c>
      <c r="BB148" s="26">
        <f t="shared" ca="1" si="126"/>
        <v>1</v>
      </c>
      <c r="BC148" s="23">
        <f t="shared" ca="1" si="127"/>
        <v>2.5902776567900077E-2</v>
      </c>
      <c r="BD148" s="27">
        <f t="shared" ca="1" si="128"/>
        <v>3.8565781047216907</v>
      </c>
      <c r="BE148" s="27">
        <f t="shared" ca="1" si="86"/>
        <v>-0.27326054772890507</v>
      </c>
      <c r="BF148" s="43">
        <f t="shared" ca="1" si="87"/>
        <v>0</v>
      </c>
      <c r="BG148" s="25">
        <f t="shared" ca="1" si="101"/>
        <v>567.95227599999998</v>
      </c>
      <c r="BH148" s="26">
        <f t="shared" ca="1" si="129"/>
        <v>1</v>
      </c>
      <c r="BI148" s="23">
        <f t="shared" ca="1" si="130"/>
        <v>2.5902776567900077E-2</v>
      </c>
      <c r="BJ148" s="27">
        <f t="shared" ca="1" si="131"/>
        <v>1.4306780688809404</v>
      </c>
      <c r="BK148" s="27">
        <f t="shared" ca="1" si="88"/>
        <v>-0.22906234989411733</v>
      </c>
      <c r="BL148" s="43">
        <f t="shared" ca="1" si="89"/>
        <v>0</v>
      </c>
      <c r="BM148" s="25">
        <f t="shared" ca="1" si="102"/>
        <v>567.95227599999998</v>
      </c>
      <c r="BN148" s="26">
        <f t="shared" ca="1" si="132"/>
        <v>4</v>
      </c>
      <c r="BO148" s="23">
        <f t="shared" ca="1" si="133"/>
        <v>2.5902776567900077E-2</v>
      </c>
      <c r="BP148" s="27">
        <f t="shared" ca="1" si="134"/>
        <v>1.5695425882884675</v>
      </c>
      <c r="BQ148" s="27">
        <f t="shared" ca="1" si="90"/>
        <v>-6.8138716563879709E-2</v>
      </c>
      <c r="BR148" s="43">
        <f t="shared" ca="1" si="91"/>
        <v>0</v>
      </c>
      <c r="BS148" s="25">
        <f t="shared" ca="1" si="103"/>
        <v>567.95227599999998</v>
      </c>
      <c r="BT148" s="26">
        <f t="shared" ca="1" si="135"/>
        <v>0</v>
      </c>
      <c r="BU148" s="23">
        <f t="shared" ca="1" si="136"/>
        <v>3.8906561424316699E-3</v>
      </c>
      <c r="BV148" s="27">
        <f t="shared" ca="1" si="137"/>
        <v>1.9740032323739549</v>
      </c>
      <c r="BW148" s="27">
        <f t="shared" ca="1" si="92"/>
        <v>-0.14952994454226498</v>
      </c>
      <c r="BX148" s="43">
        <f t="shared" ca="1" si="93"/>
        <v>0</v>
      </c>
      <c r="BY148" s="47"/>
      <c r="BZ148" s="47"/>
    </row>
    <row r="149" spans="1:78" x14ac:dyDescent="0.2">
      <c r="A149" s="30">
        <v>29555</v>
      </c>
      <c r="B149" s="34">
        <v>618.82399999999996</v>
      </c>
      <c r="C149" s="23">
        <v>4.3764386567222147E-3</v>
      </c>
      <c r="D149" s="24">
        <f t="shared" ca="1" si="69"/>
        <v>-1.2303999506107388E-2</v>
      </c>
      <c r="E149" s="25" t="e">
        <f>#N/A</f>
        <v>#N/A</v>
      </c>
      <c r="F149" s="26">
        <v>1</v>
      </c>
      <c r="G149" s="23">
        <f t="shared" ca="1" si="104"/>
        <v>-1.2303999506107388E-2</v>
      </c>
      <c r="H149" s="27">
        <f t="shared" ca="1" si="105"/>
        <v>3.978127063959092</v>
      </c>
      <c r="I149" s="27">
        <f t="shared" ca="1" si="70"/>
        <v>-1.2303999506107388E-2</v>
      </c>
      <c r="J149" s="43">
        <f t="shared" ca="1" si="71"/>
        <v>0</v>
      </c>
      <c r="K149" s="25" t="e">
        <f>#N/A</f>
        <v>#N/A</v>
      </c>
      <c r="L149" s="26">
        <v>0</v>
      </c>
      <c r="M149" s="23">
        <f t="shared" ca="1" si="106"/>
        <v>4.3764386567222147E-3</v>
      </c>
      <c r="N149" s="27">
        <f t="shared" ca="1" si="107"/>
        <v>1.5802328891632551</v>
      </c>
      <c r="O149" s="27">
        <f t="shared" ca="1" si="72"/>
        <v>0</v>
      </c>
      <c r="P149" s="43">
        <f t="shared" ca="1" si="73"/>
        <v>0</v>
      </c>
      <c r="Q149" s="25">
        <f t="shared" ca="1" si="94"/>
        <v>570.34905499999991</v>
      </c>
      <c r="R149" s="26">
        <f t="shared" ca="1" si="108"/>
        <v>1</v>
      </c>
      <c r="S149" s="23">
        <f t="shared" ca="1" si="109"/>
        <v>-1.2303999506107388E-2</v>
      </c>
      <c r="T149" s="27">
        <f t="shared" ca="1" si="110"/>
        <v>2.7982957811685734</v>
      </c>
      <c r="U149" s="27">
        <f t="shared" ca="1" si="74"/>
        <v>-4.7418882796804285E-2</v>
      </c>
      <c r="V149" s="43">
        <f t="shared" ca="1" si="75"/>
        <v>0</v>
      </c>
      <c r="W149" s="25">
        <f t="shared" ca="1" si="95"/>
        <v>618.69018000000005</v>
      </c>
      <c r="X149" s="26">
        <f t="shared" ca="1" si="111"/>
        <v>1</v>
      </c>
      <c r="Y149" s="23">
        <f t="shared" ca="1" si="112"/>
        <v>-1.2303999506107388E-2</v>
      </c>
      <c r="Z149" s="27">
        <f t="shared" ca="1" si="113"/>
        <v>4.9200944368716906</v>
      </c>
      <c r="AA149" s="27">
        <f t="shared" ca="1" si="76"/>
        <v>-1.5095368045564106E-2</v>
      </c>
      <c r="AB149" s="43">
        <f t="shared" ca="1" si="77"/>
        <v>0</v>
      </c>
      <c r="AC149" s="25">
        <f t="shared" ca="1" si="96"/>
        <v>602.77170799999999</v>
      </c>
      <c r="AD149" s="26">
        <f t="shared" ca="1" si="114"/>
        <v>1</v>
      </c>
      <c r="AE149" s="23">
        <f t="shared" ca="1" si="115"/>
        <v>-1.2303999506107388E-2</v>
      </c>
      <c r="AF149" s="27">
        <f t="shared" ca="1" si="116"/>
        <v>3.6705987693946747</v>
      </c>
      <c r="AG149" s="27">
        <f t="shared" ca="1" si="78"/>
        <v>-4.7418882796804396E-2</v>
      </c>
      <c r="AH149" s="43">
        <f t="shared" ca="1" si="79"/>
        <v>0</v>
      </c>
      <c r="AI149" s="25">
        <f t="shared" ca="1" si="97"/>
        <v>570.34905499999991</v>
      </c>
      <c r="AJ149" s="26">
        <f t="shared" ca="1" si="117"/>
        <v>1</v>
      </c>
      <c r="AK149" s="23">
        <f t="shared" ca="1" si="118"/>
        <v>-1.2303999506107388E-2</v>
      </c>
      <c r="AL149" s="27">
        <f t="shared" ca="1" si="119"/>
        <v>2.7982957811685734</v>
      </c>
      <c r="AM149" s="27">
        <f t="shared" ca="1" si="80"/>
        <v>-4.7418882796804285E-2</v>
      </c>
      <c r="AN149" s="43">
        <f t="shared" ca="1" si="81"/>
        <v>0</v>
      </c>
      <c r="AO149" s="25">
        <f t="shared" ca="1" si="98"/>
        <v>549.28703350000001</v>
      </c>
      <c r="AP149" s="26">
        <f t="shared" ca="1" si="120"/>
        <v>1</v>
      </c>
      <c r="AQ149" s="23">
        <f t="shared" ca="1" si="121"/>
        <v>-1.2303999506107388E-2</v>
      </c>
      <c r="AR149" s="27">
        <f t="shared" ca="1" si="122"/>
        <v>3.2642213662793895</v>
      </c>
      <c r="AS149" s="27">
        <f t="shared" ca="1" si="82"/>
        <v>-1.2303999506107277E-2</v>
      </c>
      <c r="AT149" s="43">
        <f t="shared" ca="1" si="83"/>
        <v>0</v>
      </c>
      <c r="AU149" s="25">
        <f t="shared" ca="1" si="99"/>
        <v>570.34905499999991</v>
      </c>
      <c r="AV149" s="34">
        <f t="shared" ca="1" si="123"/>
        <v>1</v>
      </c>
      <c r="AW149" s="23">
        <f t="shared" ca="1" si="124"/>
        <v>-1.2303999506107388E-2</v>
      </c>
      <c r="AX149" s="27">
        <f t="shared" ca="1" si="125"/>
        <v>3.6498774716230011</v>
      </c>
      <c r="AY149" s="27">
        <f t="shared" ca="1" si="84"/>
        <v>-1.7767381846931718E-2</v>
      </c>
      <c r="AZ149" s="43">
        <f t="shared" ca="1" si="85"/>
        <v>0</v>
      </c>
      <c r="BA149" s="25">
        <f t="shared" ca="1" si="100"/>
        <v>618.69018000000005</v>
      </c>
      <c r="BB149" s="26">
        <f t="shared" ca="1" si="126"/>
        <v>1</v>
      </c>
      <c r="BC149" s="23">
        <f t="shared" ca="1" si="127"/>
        <v>-1.2303999506107388E-2</v>
      </c>
      <c r="BD149" s="27">
        <f t="shared" ca="1" si="128"/>
        <v>3.8091267696259306</v>
      </c>
      <c r="BE149" s="27">
        <f t="shared" ca="1" si="86"/>
        <v>-0.28220234959071733</v>
      </c>
      <c r="BF149" s="43">
        <f t="shared" ca="1" si="87"/>
        <v>0</v>
      </c>
      <c r="BG149" s="25">
        <f t="shared" ca="1" si="101"/>
        <v>570.34905499999991</v>
      </c>
      <c r="BH149" s="26">
        <f t="shared" ca="1" si="129"/>
        <v>1</v>
      </c>
      <c r="BI149" s="23">
        <f t="shared" ca="1" si="130"/>
        <v>-1.2303999506107388E-2</v>
      </c>
      <c r="BJ149" s="27">
        <f t="shared" ca="1" si="131"/>
        <v>1.4130750066280306</v>
      </c>
      <c r="BK149" s="27">
        <f t="shared" ca="1" si="88"/>
        <v>-0.23854796636025966</v>
      </c>
      <c r="BL149" s="43">
        <f t="shared" ca="1" si="89"/>
        <v>0</v>
      </c>
      <c r="BM149" s="25">
        <f t="shared" ca="1" si="102"/>
        <v>570.34905499999991</v>
      </c>
      <c r="BN149" s="26">
        <f t="shared" ca="1" si="132"/>
        <v>5</v>
      </c>
      <c r="BO149" s="23">
        <f t="shared" ca="1" si="133"/>
        <v>-1.2303999506107388E-2</v>
      </c>
      <c r="BP149" s="27">
        <f t="shared" ca="1" si="134"/>
        <v>1.5502309370573517</v>
      </c>
      <c r="BQ149" s="27">
        <f t="shared" ca="1" si="90"/>
        <v>-7.9604337335038355E-2</v>
      </c>
      <c r="BR149" s="43">
        <f t="shared" ca="1" si="91"/>
        <v>0</v>
      </c>
      <c r="BS149" s="25">
        <f t="shared" ca="1" si="103"/>
        <v>570.34905499999991</v>
      </c>
      <c r="BT149" s="26">
        <f t="shared" ca="1" si="135"/>
        <v>1</v>
      </c>
      <c r="BU149" s="23">
        <f t="shared" ca="1" si="136"/>
        <v>-1.2303999506107388E-2</v>
      </c>
      <c r="BV149" s="27">
        <f t="shared" ca="1" si="137"/>
        <v>1.9497150975777713</v>
      </c>
      <c r="BW149" s="27">
        <f t="shared" ca="1" si="92"/>
        <v>-0.15999412768457622</v>
      </c>
      <c r="BX149" s="43">
        <f t="shared" ca="1" si="93"/>
        <v>0</v>
      </c>
      <c r="BY149" s="47"/>
      <c r="BZ149" s="47"/>
    </row>
    <row r="150" spans="1:78" x14ac:dyDescent="0.2">
      <c r="A150" s="30">
        <v>29586</v>
      </c>
      <c r="B150" s="34">
        <v>568.71554000000003</v>
      </c>
      <c r="C150" s="23">
        <v>4.8043294756245913E-3</v>
      </c>
      <c r="D150" s="24">
        <f t="shared" ca="1" si="69"/>
        <v>-8.0973685571341658E-2</v>
      </c>
      <c r="E150" s="25" t="e">
        <f>#N/A</f>
        <v>#N/A</v>
      </c>
      <c r="F150" s="26">
        <v>1</v>
      </c>
      <c r="G150" s="23">
        <f t="shared" ca="1" si="104"/>
        <v>-8.0973685571341658E-2</v>
      </c>
      <c r="H150" s="27">
        <f t="shared" ca="1" si="105"/>
        <v>3.6560034539192241</v>
      </c>
      <c r="I150" s="27">
        <f t="shared" ca="1" si="70"/>
        <v>-9.2281384890171569E-2</v>
      </c>
      <c r="J150" s="43">
        <f t="shared" ca="1" si="71"/>
        <v>0</v>
      </c>
      <c r="K150" s="25" t="e">
        <f>#N/A</f>
        <v>#N/A</v>
      </c>
      <c r="L150" s="26">
        <v>0</v>
      </c>
      <c r="M150" s="23">
        <f t="shared" ca="1" si="106"/>
        <v>4.8043294756245913E-3</v>
      </c>
      <c r="N150" s="27">
        <f t="shared" ca="1" si="107"/>
        <v>1.5878248486110136</v>
      </c>
      <c r="O150" s="27">
        <f t="shared" ca="1" si="72"/>
        <v>0</v>
      </c>
      <c r="P150" s="43">
        <f t="shared" ca="1" si="73"/>
        <v>0</v>
      </c>
      <c r="Q150" s="25">
        <f t="shared" ca="1" si="94"/>
        <v>568.95566899999994</v>
      </c>
      <c r="R150" s="26">
        <f t="shared" ca="1" si="108"/>
        <v>1</v>
      </c>
      <c r="S150" s="23">
        <f t="shared" ca="1" si="109"/>
        <v>-8.0973685571341658E-2</v>
      </c>
      <c r="T150" s="27">
        <f t="shared" ca="1" si="110"/>
        <v>2.5717074584486173</v>
      </c>
      <c r="U150" s="27">
        <f t="shared" ca="1" si="74"/>
        <v>-0.12455288666241326</v>
      </c>
      <c r="V150" s="43">
        <f t="shared" ca="1" si="75"/>
        <v>0</v>
      </c>
      <c r="W150" s="25">
        <f t="shared" ca="1" si="95"/>
        <v>604.69079999999997</v>
      </c>
      <c r="X150" s="26">
        <f t="shared" ca="1" si="111"/>
        <v>1</v>
      </c>
      <c r="Y150" s="23">
        <f t="shared" ca="1" si="112"/>
        <v>-8.0973685571341658E-2</v>
      </c>
      <c r="Z150" s="27">
        <f t="shared" ca="1" si="113"/>
        <v>4.5216962569591352</v>
      </c>
      <c r="AA150" s="27">
        <f t="shared" ca="1" si="76"/>
        <v>-9.4846726031200479E-2</v>
      </c>
      <c r="AB150" s="43">
        <f t="shared" ca="1" si="77"/>
        <v>0</v>
      </c>
      <c r="AC150" s="25">
        <f t="shared" ca="1" si="96"/>
        <v>601.21850999999992</v>
      </c>
      <c r="AD150" s="26">
        <f t="shared" ca="1" si="114"/>
        <v>1</v>
      </c>
      <c r="AE150" s="23">
        <f t="shared" ca="1" si="115"/>
        <v>-8.0973685571341658E-2</v>
      </c>
      <c r="AF150" s="27">
        <f t="shared" ca="1" si="116"/>
        <v>3.3733768587831565</v>
      </c>
      <c r="AG150" s="27">
        <f t="shared" ca="1" si="78"/>
        <v>-0.12455288666241338</v>
      </c>
      <c r="AH150" s="43">
        <f t="shared" ca="1" si="79"/>
        <v>0</v>
      </c>
      <c r="AI150" s="25">
        <f t="shared" ca="1" si="97"/>
        <v>568.95566899999994</v>
      </c>
      <c r="AJ150" s="26">
        <f t="shared" ca="1" si="117"/>
        <v>1</v>
      </c>
      <c r="AK150" s="23">
        <f t="shared" ca="1" si="118"/>
        <v>-8.0973685571341658E-2</v>
      </c>
      <c r="AL150" s="27">
        <f t="shared" ca="1" si="119"/>
        <v>2.5717074584486173</v>
      </c>
      <c r="AM150" s="27">
        <f t="shared" ca="1" si="80"/>
        <v>-0.12455288666241326</v>
      </c>
      <c r="AN150" s="43">
        <f t="shared" ca="1" si="81"/>
        <v>0</v>
      </c>
      <c r="AO150" s="25">
        <f t="shared" ca="1" si="98"/>
        <v>551.97270950000006</v>
      </c>
      <c r="AP150" s="26">
        <f t="shared" ca="1" si="120"/>
        <v>1</v>
      </c>
      <c r="AQ150" s="23">
        <f t="shared" ca="1" si="121"/>
        <v>-8.0973685571341658E-2</v>
      </c>
      <c r="AR150" s="27">
        <f t="shared" ca="1" si="122"/>
        <v>2.9999053317310271</v>
      </c>
      <c r="AS150" s="27">
        <f t="shared" ca="1" si="82"/>
        <v>-9.2281384890171458E-2</v>
      </c>
      <c r="AT150" s="43">
        <f t="shared" ca="1" si="83"/>
        <v>0</v>
      </c>
      <c r="AU150" s="25">
        <f t="shared" ca="1" si="99"/>
        <v>568.95566899999994</v>
      </c>
      <c r="AV150" s="34">
        <f t="shared" ca="1" si="123"/>
        <v>1</v>
      </c>
      <c r="AW150" s="23">
        <f t="shared" ca="1" si="124"/>
        <v>-8.0973685571341658E-2</v>
      </c>
      <c r="AX150" s="27">
        <f t="shared" ca="1" si="125"/>
        <v>3.3543334408618768</v>
      </c>
      <c r="AY150" s="27">
        <f t="shared" ca="1" si="84"/>
        <v>-9.7302377027173925E-2</v>
      </c>
      <c r="AZ150" s="43">
        <f t="shared" ca="1" si="85"/>
        <v>0</v>
      </c>
      <c r="BA150" s="25">
        <f t="shared" ca="1" si="100"/>
        <v>604.69079999999997</v>
      </c>
      <c r="BB150" s="26">
        <f t="shared" ca="1" si="126"/>
        <v>1</v>
      </c>
      <c r="BC150" s="23">
        <f t="shared" ca="1" si="127"/>
        <v>-8.0973685571341658E-2</v>
      </c>
      <c r="BD150" s="27">
        <f t="shared" ca="1" si="128"/>
        <v>3.5006877362808599</v>
      </c>
      <c r="BE150" s="27">
        <f t="shared" ca="1" si="86"/>
        <v>-0.34032507083880648</v>
      </c>
      <c r="BF150" s="43">
        <f t="shared" ca="1" si="87"/>
        <v>0</v>
      </c>
      <c r="BG150" s="25">
        <f t="shared" ca="1" si="101"/>
        <v>568.95566899999994</v>
      </c>
      <c r="BH150" s="26">
        <f t="shared" ca="1" si="129"/>
        <v>1</v>
      </c>
      <c r="BI150" s="23">
        <f t="shared" ca="1" si="130"/>
        <v>-8.0973685571341658E-2</v>
      </c>
      <c r="BJ150" s="27">
        <f t="shared" ca="1" si="131"/>
        <v>1.2986531153526111</v>
      </c>
      <c r="BK150" s="27">
        <f t="shared" ca="1" si="88"/>
        <v>-0.30020554390986265</v>
      </c>
      <c r="BL150" s="43">
        <f t="shared" ca="1" si="89"/>
        <v>0</v>
      </c>
      <c r="BM150" s="25">
        <f t="shared" ca="1" si="102"/>
        <v>568.95566899999994</v>
      </c>
      <c r="BN150" s="26">
        <f t="shared" ca="1" si="132"/>
        <v>6</v>
      </c>
      <c r="BO150" s="23">
        <f t="shared" ca="1" si="133"/>
        <v>-8.0973685571341658E-2</v>
      </c>
      <c r="BP150" s="27">
        <f t="shared" ca="1" si="134"/>
        <v>1.4247030245971033</v>
      </c>
      <c r="BQ150" s="27">
        <f t="shared" ca="1" si="90"/>
        <v>-0.15413216632489757</v>
      </c>
      <c r="BR150" s="43">
        <f t="shared" ca="1" si="91"/>
        <v>0</v>
      </c>
      <c r="BS150" s="25">
        <f t="shared" ca="1" si="103"/>
        <v>568.95566899999994</v>
      </c>
      <c r="BT150" s="26">
        <f t="shared" ca="1" si="135"/>
        <v>1</v>
      </c>
      <c r="BU150" s="23">
        <f t="shared" ca="1" si="136"/>
        <v>-8.0973685571341658E-2</v>
      </c>
      <c r="BV150" s="27">
        <f t="shared" ca="1" si="137"/>
        <v>1.791839480312811</v>
      </c>
      <c r="BW150" s="27">
        <f t="shared" ca="1" si="92"/>
        <v>-0.22801249906752585</v>
      </c>
      <c r="BX150" s="43">
        <f t="shared" ca="1" si="93"/>
        <v>0</v>
      </c>
      <c r="BY150" s="47"/>
      <c r="BZ150" s="47"/>
    </row>
    <row r="151" spans="1:78" x14ac:dyDescent="0.2">
      <c r="A151" s="30">
        <v>29617</v>
      </c>
      <c r="B151" s="34">
        <v>542.93484999999998</v>
      </c>
      <c r="C151" s="23">
        <v>5.2774247170594979E-3</v>
      </c>
      <c r="D151" s="24">
        <f t="shared" ca="1" si="69"/>
        <v>-4.5331432300935615E-2</v>
      </c>
      <c r="E151" s="25" t="e">
        <f>#N/A</f>
        <v>#N/A</v>
      </c>
      <c r="F151" s="26">
        <v>1</v>
      </c>
      <c r="G151" s="23">
        <f t="shared" ca="1" si="104"/>
        <v>-4.5331432300935615E-2</v>
      </c>
      <c r="H151" s="27">
        <f t="shared" ca="1" si="105"/>
        <v>3.4902715808558979</v>
      </c>
      <c r="I151" s="27">
        <f t="shared" ca="1" si="70"/>
        <v>-0.13342956983932175</v>
      </c>
      <c r="J151" s="43">
        <f t="shared" ca="1" si="71"/>
        <v>0</v>
      </c>
      <c r="K151" s="25" t="e">
        <f>#N/A</f>
        <v>#N/A</v>
      </c>
      <c r="L151" s="26">
        <v>0</v>
      </c>
      <c r="M151" s="23">
        <f t="shared" ca="1" si="106"/>
        <v>5.2774247170594979E-3</v>
      </c>
      <c r="N151" s="27">
        <f t="shared" ca="1" si="107"/>
        <v>1.5962044747134345</v>
      </c>
      <c r="O151" s="27">
        <f t="shared" ca="1" si="72"/>
        <v>0</v>
      </c>
      <c r="P151" s="43">
        <f t="shared" ca="1" si="73"/>
        <v>0</v>
      </c>
      <c r="Q151" s="25">
        <f t="shared" ca="1" si="94"/>
        <v>572.98515499999996</v>
      </c>
      <c r="R151" s="26">
        <f t="shared" ca="1" si="108"/>
        <v>0</v>
      </c>
      <c r="S151" s="23">
        <f t="shared" ca="1" si="109"/>
        <v>5.2774247170594979E-3</v>
      </c>
      <c r="T151" s="27">
        <f t="shared" ca="1" si="110"/>
        <v>2.5852794509548804</v>
      </c>
      <c r="U151" s="27">
        <f t="shared" ca="1" si="74"/>
        <v>-0.11993278042800704</v>
      </c>
      <c r="V151" s="43">
        <f t="shared" ca="1" si="75"/>
        <v>0</v>
      </c>
      <c r="W151" s="25">
        <f t="shared" ca="1" si="95"/>
        <v>576.82479666666666</v>
      </c>
      <c r="X151" s="26">
        <f t="shared" ca="1" si="111"/>
        <v>0</v>
      </c>
      <c r="Y151" s="23">
        <f t="shared" ca="1" si="112"/>
        <v>5.2774247170594979E-3</v>
      </c>
      <c r="Z151" s="27">
        <f t="shared" ca="1" si="113"/>
        <v>4.5455591685486469</v>
      </c>
      <c r="AA151" s="27">
        <f t="shared" ca="1" si="76"/>
        <v>-9.0069847770430256E-2</v>
      </c>
      <c r="AB151" s="43">
        <f t="shared" ca="1" si="77"/>
        <v>0</v>
      </c>
      <c r="AC151" s="25">
        <f t="shared" ca="1" si="96"/>
        <v>593.54418600000008</v>
      </c>
      <c r="AD151" s="26">
        <f t="shared" ca="1" si="114"/>
        <v>0</v>
      </c>
      <c r="AE151" s="23">
        <f t="shared" ca="1" si="115"/>
        <v>5.2774247170594979E-3</v>
      </c>
      <c r="AF151" s="27">
        <f t="shared" ca="1" si="116"/>
        <v>3.3911796011976554</v>
      </c>
      <c r="AG151" s="27">
        <f t="shared" ca="1" si="78"/>
        <v>-0.11993278042800715</v>
      </c>
      <c r="AH151" s="43">
        <f t="shared" ca="1" si="79"/>
        <v>0</v>
      </c>
      <c r="AI151" s="25">
        <f t="shared" ca="1" si="97"/>
        <v>572.98515499999996</v>
      </c>
      <c r="AJ151" s="26">
        <f t="shared" ca="1" si="117"/>
        <v>0</v>
      </c>
      <c r="AK151" s="23">
        <f t="shared" ca="1" si="118"/>
        <v>5.2774247170594979E-3</v>
      </c>
      <c r="AL151" s="27">
        <f t="shared" ca="1" si="119"/>
        <v>2.5852794509548804</v>
      </c>
      <c r="AM151" s="27">
        <f t="shared" ca="1" si="80"/>
        <v>-0.11993278042800704</v>
      </c>
      <c r="AN151" s="43">
        <f t="shared" ca="1" si="81"/>
        <v>0</v>
      </c>
      <c r="AO151" s="25">
        <f t="shared" ca="1" si="98"/>
        <v>554.75875100000007</v>
      </c>
      <c r="AP151" s="26">
        <f t="shared" ca="1" si="120"/>
        <v>1</v>
      </c>
      <c r="AQ151" s="23">
        <f t="shared" ca="1" si="121"/>
        <v>-4.5331432300935615E-2</v>
      </c>
      <c r="AR151" s="27">
        <f t="shared" ca="1" si="122"/>
        <v>2.8639153262764463</v>
      </c>
      <c r="AS151" s="27">
        <f t="shared" ca="1" si="82"/>
        <v>-0.13342956983932164</v>
      </c>
      <c r="AT151" s="43">
        <f t="shared" ca="1" si="83"/>
        <v>0</v>
      </c>
      <c r="AU151" s="25">
        <f t="shared" ca="1" si="99"/>
        <v>572.98515499999996</v>
      </c>
      <c r="AV151" s="34">
        <f t="shared" ca="1" si="123"/>
        <v>0.25</v>
      </c>
      <c r="AW151" s="23">
        <f t="shared" ca="1" si="124"/>
        <v>-7.3747895374392802E-3</v>
      </c>
      <c r="AX151" s="27">
        <f t="shared" ca="1" si="125"/>
        <v>3.329595937697126</v>
      </c>
      <c r="AY151" s="27">
        <f t="shared" ca="1" si="84"/>
        <v>-0.10395958201254529</v>
      </c>
      <c r="AZ151" s="43">
        <f t="shared" ca="1" si="85"/>
        <v>0</v>
      </c>
      <c r="BA151" s="25">
        <f t="shared" ca="1" si="100"/>
        <v>576.82479666666666</v>
      </c>
      <c r="BB151" s="26">
        <f t="shared" ca="1" si="126"/>
        <v>0</v>
      </c>
      <c r="BC151" s="23">
        <f t="shared" ca="1" si="127"/>
        <v>4.5331432300935615E-2</v>
      </c>
      <c r="BD151" s="27">
        <f t="shared" ca="1" si="128"/>
        <v>3.6593789254047908</v>
      </c>
      <c r="BE151" s="27">
        <f t="shared" ca="1" si="86"/>
        <v>-0.31042106144691139</v>
      </c>
      <c r="BF151" s="43">
        <f t="shared" ca="1" si="87"/>
        <v>0</v>
      </c>
      <c r="BG151" s="25">
        <f t="shared" ca="1" si="101"/>
        <v>572.98515499999996</v>
      </c>
      <c r="BH151" s="26">
        <f t="shared" ca="1" si="129"/>
        <v>0</v>
      </c>
      <c r="BI151" s="23">
        <f t="shared" ca="1" si="130"/>
        <v>4.5331432300935615E-2</v>
      </c>
      <c r="BJ151" s="27">
        <f t="shared" ca="1" si="131"/>
        <v>1.3575229211336171</v>
      </c>
      <c r="BK151" s="27">
        <f t="shared" ca="1" si="88"/>
        <v>-0.26848285889904255</v>
      </c>
      <c r="BL151" s="43">
        <f t="shared" ca="1" si="89"/>
        <v>0</v>
      </c>
      <c r="BM151" s="25">
        <f t="shared" ca="1" si="102"/>
        <v>572.98515499999996</v>
      </c>
      <c r="BN151" s="26">
        <f t="shared" ca="1" si="132"/>
        <v>0</v>
      </c>
      <c r="BO151" s="23">
        <f t="shared" ca="1" si="133"/>
        <v>5.2774247170594979E-3</v>
      </c>
      <c r="BP151" s="27">
        <f t="shared" ca="1" si="134"/>
        <v>1.4322217875535814</v>
      </c>
      <c r="BQ151" s="27">
        <f t="shared" ca="1" si="90"/>
        <v>-0.14966816251209514</v>
      </c>
      <c r="BR151" s="43">
        <f t="shared" ca="1" si="91"/>
        <v>0</v>
      </c>
      <c r="BS151" s="25">
        <f t="shared" ca="1" si="103"/>
        <v>572.98515499999996</v>
      </c>
      <c r="BT151" s="26">
        <f t="shared" ca="1" si="135"/>
        <v>0</v>
      </c>
      <c r="BU151" s="23">
        <f t="shared" ca="1" si="136"/>
        <v>5.2774247170594979E-3</v>
      </c>
      <c r="BV151" s="27">
        <f t="shared" ca="1" si="137"/>
        <v>1.8012957782752168</v>
      </c>
      <c r="BW151" s="27">
        <f t="shared" ca="1" si="92"/>
        <v>-0.2239383931488439</v>
      </c>
      <c r="BX151" s="43">
        <f t="shared" ca="1" si="93"/>
        <v>0</v>
      </c>
      <c r="BY151" s="47"/>
      <c r="BZ151" s="47"/>
    </row>
    <row r="152" spans="1:78" x14ac:dyDescent="0.2">
      <c r="A152" s="30">
        <v>29645</v>
      </c>
      <c r="B152" s="34">
        <v>543.47242000000006</v>
      </c>
      <c r="C152" s="23">
        <v>6.0293200976822003E-3</v>
      </c>
      <c r="D152" s="24">
        <f t="shared" ca="1" si="69"/>
        <v>9.9011879602151076E-4</v>
      </c>
      <c r="E152" s="25" t="e">
        <f>#N/A</f>
        <v>#N/A</v>
      </c>
      <c r="F152" s="26">
        <v>1</v>
      </c>
      <c r="G152" s="23">
        <f t="shared" ca="1" si="104"/>
        <v>9.9011879602151076E-4</v>
      </c>
      <c r="H152" s="27">
        <f t="shared" ca="1" si="105"/>
        <v>3.4937273643513231</v>
      </c>
      <c r="I152" s="27">
        <f t="shared" ca="1" si="70"/>
        <v>-0.1325715621683432</v>
      </c>
      <c r="J152" s="43">
        <f t="shared" ca="1" si="71"/>
        <v>0</v>
      </c>
      <c r="K152" s="25" t="e">
        <f>#N/A</f>
        <v>#N/A</v>
      </c>
      <c r="L152" s="26">
        <v>0</v>
      </c>
      <c r="M152" s="23">
        <f t="shared" ca="1" si="106"/>
        <v>6.0293200976822003E-3</v>
      </c>
      <c r="N152" s="27">
        <f t="shared" ca="1" si="107"/>
        <v>1.6058285024328345</v>
      </c>
      <c r="O152" s="27">
        <f t="shared" ca="1" si="72"/>
        <v>0</v>
      </c>
      <c r="P152" s="43">
        <f t="shared" ca="1" si="73"/>
        <v>0</v>
      </c>
      <c r="Q152" s="25">
        <f t="shared" ca="1" si="94"/>
        <v>575.86842999999988</v>
      </c>
      <c r="R152" s="26">
        <f t="shared" ca="1" si="108"/>
        <v>0</v>
      </c>
      <c r="S152" s="23">
        <f t="shared" ca="1" si="109"/>
        <v>6.0293200976822003E-3</v>
      </c>
      <c r="T152" s="27">
        <f t="shared" ca="1" si="110"/>
        <v>2.6008669283066475</v>
      </c>
      <c r="U152" s="27">
        <f t="shared" ca="1" si="74"/>
        <v>-0.1146265734537304</v>
      </c>
      <c r="V152" s="43">
        <f t="shared" ca="1" si="75"/>
        <v>0</v>
      </c>
      <c r="W152" s="25">
        <f t="shared" ca="1" si="95"/>
        <v>551.7076033333334</v>
      </c>
      <c r="X152" s="26">
        <f t="shared" ca="1" si="111"/>
        <v>0</v>
      </c>
      <c r="Y152" s="23">
        <f t="shared" ca="1" si="112"/>
        <v>6.0293200976822003E-3</v>
      </c>
      <c r="Z152" s="27">
        <f t="shared" ca="1" si="113"/>
        <v>4.5729657997987809</v>
      </c>
      <c r="AA152" s="27">
        <f t="shared" ca="1" si="76"/>
        <v>-8.4583587616105405E-2</v>
      </c>
      <c r="AB152" s="43">
        <f t="shared" ca="1" si="77"/>
        <v>0</v>
      </c>
      <c r="AC152" s="25">
        <f t="shared" ca="1" si="96"/>
        <v>580.09593400000006</v>
      </c>
      <c r="AD152" s="26">
        <f t="shared" ca="1" si="114"/>
        <v>0</v>
      </c>
      <c r="AE152" s="23">
        <f t="shared" ca="1" si="115"/>
        <v>6.0293200976822003E-3</v>
      </c>
      <c r="AF152" s="27">
        <f t="shared" ca="1" si="116"/>
        <v>3.4116261085220061</v>
      </c>
      <c r="AG152" s="27">
        <f t="shared" ca="1" si="78"/>
        <v>-0.11462657345373051</v>
      </c>
      <c r="AH152" s="43">
        <f t="shared" ca="1" si="79"/>
        <v>0</v>
      </c>
      <c r="AI152" s="25">
        <f t="shared" ca="1" si="97"/>
        <v>575.86842999999988</v>
      </c>
      <c r="AJ152" s="26">
        <f t="shared" ca="1" si="117"/>
        <v>0</v>
      </c>
      <c r="AK152" s="23">
        <f t="shared" ca="1" si="118"/>
        <v>6.0293200976822003E-3</v>
      </c>
      <c r="AL152" s="27">
        <f t="shared" ca="1" si="119"/>
        <v>2.6008669283066475</v>
      </c>
      <c r="AM152" s="27">
        <f t="shared" ca="1" si="80"/>
        <v>-0.1146265734537304</v>
      </c>
      <c r="AN152" s="43">
        <f t="shared" ca="1" si="81"/>
        <v>0</v>
      </c>
      <c r="AO152" s="25">
        <f t="shared" ca="1" si="98"/>
        <v>557.12858849999998</v>
      </c>
      <c r="AP152" s="26">
        <f t="shared" ca="1" si="120"/>
        <v>0</v>
      </c>
      <c r="AQ152" s="23">
        <f t="shared" ca="1" si="121"/>
        <v>6.0293200976822003E-3</v>
      </c>
      <c r="AR152" s="27">
        <f t="shared" ca="1" si="122"/>
        <v>2.8811827885112251</v>
      </c>
      <c r="AS152" s="27">
        <f t="shared" ca="1" si="82"/>
        <v>-0.12820473932869669</v>
      </c>
      <c r="AT152" s="43">
        <f t="shared" ca="1" si="83"/>
        <v>0</v>
      </c>
      <c r="AU152" s="25">
        <f t="shared" ca="1" si="99"/>
        <v>575.86842999999988</v>
      </c>
      <c r="AV152" s="34">
        <f t="shared" ca="1" si="123"/>
        <v>0</v>
      </c>
      <c r="AW152" s="23">
        <f t="shared" ca="1" si="124"/>
        <v>6.0293200976822003E-3</v>
      </c>
      <c r="AX152" s="27">
        <f t="shared" ca="1" si="125"/>
        <v>3.3496711374014443</v>
      </c>
      <c r="AY152" s="27">
        <f t="shared" ca="1" si="84"/>
        <v>-9.8557067512037966E-2</v>
      </c>
      <c r="AZ152" s="43">
        <f t="shared" ca="1" si="85"/>
        <v>0</v>
      </c>
      <c r="BA152" s="25">
        <f t="shared" ca="1" si="100"/>
        <v>551.7076033333334</v>
      </c>
      <c r="BB152" s="26">
        <f t="shared" ca="1" si="126"/>
        <v>0</v>
      </c>
      <c r="BC152" s="23">
        <f t="shared" ca="1" si="127"/>
        <v>-9.9011879602151076E-4</v>
      </c>
      <c r="BD152" s="27">
        <f t="shared" ca="1" si="128"/>
        <v>3.6557557055489824</v>
      </c>
      <c r="BE152" s="27">
        <f t="shared" ca="1" si="86"/>
        <v>-0.31110382651531343</v>
      </c>
      <c r="BF152" s="43">
        <f t="shared" ca="1" si="87"/>
        <v>0</v>
      </c>
      <c r="BG152" s="25">
        <f t="shared" ca="1" si="101"/>
        <v>575.86842999999988</v>
      </c>
      <c r="BH152" s="26">
        <f t="shared" ca="1" si="129"/>
        <v>0</v>
      </c>
      <c r="BI152" s="23">
        <f t="shared" ca="1" si="130"/>
        <v>-9.9011879602151076E-4</v>
      </c>
      <c r="BJ152" s="27">
        <f t="shared" ca="1" si="131"/>
        <v>1.3561788121733727</v>
      </c>
      <c r="BK152" s="27">
        <f t="shared" ca="1" si="88"/>
        <v>-0.2692071477700585</v>
      </c>
      <c r="BL152" s="43">
        <f t="shared" ca="1" si="89"/>
        <v>0</v>
      </c>
      <c r="BM152" s="25">
        <f t="shared" ca="1" si="102"/>
        <v>575.86842999999988</v>
      </c>
      <c r="BN152" s="26">
        <f t="shared" ca="1" si="132"/>
        <v>0</v>
      </c>
      <c r="BO152" s="23">
        <f t="shared" ca="1" si="133"/>
        <v>6.0293200976822003E-3</v>
      </c>
      <c r="BP152" s="27">
        <f t="shared" ca="1" si="134"/>
        <v>1.4408571111616166</v>
      </c>
      <c r="BQ152" s="27">
        <f t="shared" ca="1" si="90"/>
        <v>-0.14454123967463017</v>
      </c>
      <c r="BR152" s="43">
        <f t="shared" ca="1" si="91"/>
        <v>0</v>
      </c>
      <c r="BS152" s="25">
        <f t="shared" ca="1" si="103"/>
        <v>575.86842999999988</v>
      </c>
      <c r="BT152" s="26">
        <f t="shared" ca="1" si="135"/>
        <v>0</v>
      </c>
      <c r="BU152" s="23">
        <f t="shared" ca="1" si="136"/>
        <v>6.0293200976822003E-3</v>
      </c>
      <c r="BV152" s="27">
        <f t="shared" ca="1" si="137"/>
        <v>1.8121563671130416</v>
      </c>
      <c r="BW152" s="27">
        <f t="shared" ca="1" si="92"/>
        <v>-0.21925926930561668</v>
      </c>
      <c r="BX152" s="43">
        <f t="shared" ca="1" si="93"/>
        <v>0</v>
      </c>
      <c r="BY152" s="47"/>
      <c r="BZ152" s="47"/>
    </row>
    <row r="153" spans="1:78" x14ac:dyDescent="0.2">
      <c r="A153" s="30">
        <v>29676</v>
      </c>
      <c r="B153" s="34">
        <v>553.42461000000003</v>
      </c>
      <c r="C153" s="23">
        <v>6.0994943222032472E-3</v>
      </c>
      <c r="D153" s="24">
        <f t="shared" ca="1" si="69"/>
        <v>1.8312226405159615E-2</v>
      </c>
      <c r="E153" s="25" t="e">
        <f>#N/A</f>
        <v>#N/A</v>
      </c>
      <c r="F153" s="26">
        <v>1</v>
      </c>
      <c r="G153" s="23">
        <f t="shared" ca="1" si="104"/>
        <v>1.8312226405159615E-2</v>
      </c>
      <c r="H153" s="27">
        <f t="shared" ca="1" si="105"/>
        <v>3.557705290845226</v>
      </c>
      <c r="I153" s="27">
        <f t="shared" ca="1" si="70"/>
        <v>-0.11668701622449607</v>
      </c>
      <c r="J153" s="43">
        <f t="shared" ca="1" si="71"/>
        <v>0</v>
      </c>
      <c r="K153" s="25" t="e">
        <f>#N/A</f>
        <v>#N/A</v>
      </c>
      <c r="L153" s="26">
        <v>0</v>
      </c>
      <c r="M153" s="23">
        <f t="shared" ca="1" si="106"/>
        <v>6.0994943222032472E-3</v>
      </c>
      <c r="N153" s="27">
        <f t="shared" ca="1" si="107"/>
        <v>1.6156232442658558</v>
      </c>
      <c r="O153" s="27">
        <f t="shared" ca="1" si="72"/>
        <v>0</v>
      </c>
      <c r="P153" s="43">
        <f t="shared" ca="1" si="73"/>
        <v>0</v>
      </c>
      <c r="Q153" s="25">
        <f t="shared" ca="1" si="94"/>
        <v>577.73701599999993</v>
      </c>
      <c r="R153" s="26">
        <f t="shared" ca="1" si="108"/>
        <v>0</v>
      </c>
      <c r="S153" s="23">
        <f t="shared" ca="1" si="109"/>
        <v>6.0994943222032472E-3</v>
      </c>
      <c r="T153" s="27">
        <f t="shared" ca="1" si="110"/>
        <v>2.6167309013686602</v>
      </c>
      <c r="U153" s="27">
        <f t="shared" ca="1" si="74"/>
        <v>-0.10922624326548169</v>
      </c>
      <c r="V153" s="43">
        <f t="shared" ca="1" si="75"/>
        <v>0</v>
      </c>
      <c r="W153" s="25">
        <f t="shared" ca="1" si="95"/>
        <v>546.61062666666669</v>
      </c>
      <c r="X153" s="26">
        <f t="shared" ca="1" si="111"/>
        <v>0</v>
      </c>
      <c r="Y153" s="23">
        <f t="shared" ca="1" si="112"/>
        <v>6.0994943222032472E-3</v>
      </c>
      <c r="Z153" s="27">
        <f t="shared" ca="1" si="113"/>
        <v>4.6008585787302829</v>
      </c>
      <c r="AA153" s="27">
        <f t="shared" ca="1" si="76"/>
        <v>-7.9000010406318211E-2</v>
      </c>
      <c r="AB153" s="43">
        <f t="shared" ca="1" si="77"/>
        <v>0</v>
      </c>
      <c r="AC153" s="25">
        <f t="shared" ca="1" si="96"/>
        <v>565.47428400000001</v>
      </c>
      <c r="AD153" s="26">
        <f t="shared" ca="1" si="114"/>
        <v>0</v>
      </c>
      <c r="AE153" s="23">
        <f t="shared" ca="1" si="115"/>
        <v>6.0994943222032472E-3</v>
      </c>
      <c r="AF153" s="27">
        <f t="shared" ca="1" si="116"/>
        <v>3.4324353026004166</v>
      </c>
      <c r="AG153" s="27">
        <f t="shared" ca="1" si="78"/>
        <v>-0.10922624326548191</v>
      </c>
      <c r="AH153" s="43">
        <f t="shared" ca="1" si="79"/>
        <v>0</v>
      </c>
      <c r="AI153" s="25">
        <f t="shared" ca="1" si="97"/>
        <v>577.73701599999993</v>
      </c>
      <c r="AJ153" s="26">
        <f t="shared" ca="1" si="117"/>
        <v>0</v>
      </c>
      <c r="AK153" s="23">
        <f t="shared" ca="1" si="118"/>
        <v>6.0994943222032472E-3</v>
      </c>
      <c r="AL153" s="27">
        <f t="shared" ca="1" si="119"/>
        <v>2.6167309013686602</v>
      </c>
      <c r="AM153" s="27">
        <f t="shared" ca="1" si="80"/>
        <v>-0.10922624326548169</v>
      </c>
      <c r="AN153" s="43">
        <f t="shared" ca="1" si="81"/>
        <v>0</v>
      </c>
      <c r="AO153" s="25">
        <f t="shared" ca="1" si="98"/>
        <v>561.26123200000006</v>
      </c>
      <c r="AP153" s="26">
        <f t="shared" ca="1" si="120"/>
        <v>0</v>
      </c>
      <c r="AQ153" s="23">
        <f t="shared" ca="1" si="121"/>
        <v>6.0994943222032472E-3</v>
      </c>
      <c r="AR153" s="27">
        <f t="shared" ca="1" si="122"/>
        <v>2.8987565465709793</v>
      </c>
      <c r="AS153" s="27">
        <f t="shared" ca="1" si="82"/>
        <v>-0.12288722908610838</v>
      </c>
      <c r="AT153" s="43">
        <f t="shared" ca="1" si="83"/>
        <v>0</v>
      </c>
      <c r="AU153" s="25">
        <f t="shared" ca="1" si="99"/>
        <v>577.73701599999993</v>
      </c>
      <c r="AV153" s="34">
        <f t="shared" ca="1" si="123"/>
        <v>0</v>
      </c>
      <c r="AW153" s="23">
        <f t="shared" ca="1" si="124"/>
        <v>6.0994943222032472E-3</v>
      </c>
      <c r="AX153" s="27">
        <f t="shared" ca="1" si="125"/>
        <v>3.3701024374852726</v>
      </c>
      <c r="AY153" s="27">
        <f t="shared" ca="1" si="84"/>
        <v>-9.3058721463537331E-2</v>
      </c>
      <c r="AZ153" s="43">
        <f t="shared" ca="1" si="85"/>
        <v>0</v>
      </c>
      <c r="BA153" s="25">
        <f t="shared" ca="1" si="100"/>
        <v>546.61062666666669</v>
      </c>
      <c r="BB153" s="26">
        <f t="shared" ca="1" si="126"/>
        <v>0</v>
      </c>
      <c r="BC153" s="23">
        <f t="shared" ca="1" si="127"/>
        <v>-1.8312226405159615E-2</v>
      </c>
      <c r="BD153" s="27">
        <f t="shared" ca="1" si="128"/>
        <v>3.5888106793870156</v>
      </c>
      <c r="BE153" s="27">
        <f t="shared" ca="1" si="86"/>
        <v>-0.323719049213813</v>
      </c>
      <c r="BF153" s="43">
        <f t="shared" ca="1" si="87"/>
        <v>0</v>
      </c>
      <c r="BG153" s="25">
        <f t="shared" ca="1" si="101"/>
        <v>577.73701599999993</v>
      </c>
      <c r="BH153" s="26">
        <f t="shared" ca="1" si="129"/>
        <v>0</v>
      </c>
      <c r="BI153" s="23">
        <f t="shared" ca="1" si="130"/>
        <v>-1.8312226405159615E-2</v>
      </c>
      <c r="BJ153" s="27">
        <f t="shared" ca="1" si="131"/>
        <v>1.3313441587189734</v>
      </c>
      <c r="BK153" s="27">
        <f t="shared" ca="1" si="88"/>
        <v>-0.28258959193536559</v>
      </c>
      <c r="BL153" s="43">
        <f t="shared" ca="1" si="89"/>
        <v>0</v>
      </c>
      <c r="BM153" s="25">
        <f t="shared" ca="1" si="102"/>
        <v>577.73701599999993</v>
      </c>
      <c r="BN153" s="26">
        <f t="shared" ca="1" si="132"/>
        <v>0</v>
      </c>
      <c r="BO153" s="23">
        <f t="shared" ca="1" si="133"/>
        <v>6.0994943222032472E-3</v>
      </c>
      <c r="BP153" s="27">
        <f t="shared" ca="1" si="134"/>
        <v>1.4496456109302531</v>
      </c>
      <c r="BQ153" s="27">
        <f t="shared" ca="1" si="90"/>
        <v>-0.13932337382314652</v>
      </c>
      <c r="BR153" s="43">
        <f t="shared" ca="1" si="91"/>
        <v>0</v>
      </c>
      <c r="BS153" s="25">
        <f t="shared" ca="1" si="103"/>
        <v>577.73701599999993</v>
      </c>
      <c r="BT153" s="26">
        <f t="shared" ca="1" si="135"/>
        <v>0</v>
      </c>
      <c r="BU153" s="23">
        <f t="shared" ca="1" si="136"/>
        <v>6.0994943222032472E-3</v>
      </c>
      <c r="BV153" s="27">
        <f t="shared" ca="1" si="137"/>
        <v>1.823209604585192</v>
      </c>
      <c r="BW153" s="27">
        <f t="shared" ca="1" si="92"/>
        <v>-0.21449714565163358</v>
      </c>
      <c r="BX153" s="43">
        <f t="shared" ca="1" si="93"/>
        <v>0</v>
      </c>
      <c r="BY153" s="47"/>
      <c r="BZ153" s="47"/>
    </row>
    <row r="154" spans="1:78" x14ac:dyDescent="0.2">
      <c r="A154" s="30">
        <v>29706</v>
      </c>
      <c r="B154" s="34">
        <v>559.73212000000001</v>
      </c>
      <c r="C154" s="23">
        <v>6.2396814612857288E-3</v>
      </c>
      <c r="D154" s="24">
        <f t="shared" ca="1" si="69"/>
        <v>1.1397234394762368E-2</v>
      </c>
      <c r="E154" s="25" t="e">
        <f>#N/A</f>
        <v>#N/A</v>
      </c>
      <c r="F154" s="26">
        <v>1</v>
      </c>
      <c r="G154" s="23">
        <f t="shared" ca="1" si="104"/>
        <v>1.1397234394762368E-2</v>
      </c>
      <c r="H154" s="27">
        <f t="shared" ca="1" si="105"/>
        <v>3.5982532919524752</v>
      </c>
      <c r="I154" s="27">
        <f t="shared" ca="1" si="70"/>
        <v>-0.10661969110446967</v>
      </c>
      <c r="J154" s="43">
        <f t="shared" ca="1" si="71"/>
        <v>0</v>
      </c>
      <c r="K154" s="25" t="e">
        <f>#N/A</f>
        <v>#N/A</v>
      </c>
      <c r="L154" s="26">
        <v>0</v>
      </c>
      <c r="M154" s="23">
        <f t="shared" ca="1" si="106"/>
        <v>6.2396814612857288E-3</v>
      </c>
      <c r="N154" s="27">
        <f t="shared" ca="1" si="107"/>
        <v>1.6257042186715238</v>
      </c>
      <c r="O154" s="27">
        <f t="shared" ca="1" si="72"/>
        <v>0</v>
      </c>
      <c r="P154" s="43">
        <f t="shared" ca="1" si="73"/>
        <v>0</v>
      </c>
      <c r="Q154" s="25">
        <f t="shared" ca="1" si="94"/>
        <v>578.21380799999997</v>
      </c>
      <c r="R154" s="26">
        <f t="shared" ca="1" si="108"/>
        <v>0</v>
      </c>
      <c r="S154" s="23">
        <f t="shared" ca="1" si="109"/>
        <v>6.2396814612857288E-3</v>
      </c>
      <c r="T154" s="27">
        <f t="shared" ca="1" si="110"/>
        <v>2.6330584686631036</v>
      </c>
      <c r="U154" s="27">
        <f t="shared" ca="1" si="74"/>
        <v>-0.10366809876938554</v>
      </c>
      <c r="V154" s="43">
        <f t="shared" ca="1" si="75"/>
        <v>0</v>
      </c>
      <c r="W154" s="25">
        <f t="shared" ca="1" si="95"/>
        <v>552.20971666666674</v>
      </c>
      <c r="X154" s="26">
        <f t="shared" ca="1" si="111"/>
        <v>1</v>
      </c>
      <c r="Y154" s="23">
        <f t="shared" ca="1" si="112"/>
        <v>1.1397234394762368E-2</v>
      </c>
      <c r="Z154" s="27">
        <f t="shared" ca="1" si="113"/>
        <v>4.6532956423692253</v>
      </c>
      <c r="AA154" s="27">
        <f t="shared" ca="1" si="76"/>
        <v>-6.8503157647345381E-2</v>
      </c>
      <c r="AB154" s="43">
        <f t="shared" ca="1" si="77"/>
        <v>0</v>
      </c>
      <c r="AC154" s="25">
        <f t="shared" ca="1" si="96"/>
        <v>553.65590799999995</v>
      </c>
      <c r="AD154" s="26">
        <f t="shared" ca="1" si="114"/>
        <v>0</v>
      </c>
      <c r="AE154" s="23">
        <f t="shared" ca="1" si="115"/>
        <v>6.2396814612857288E-3</v>
      </c>
      <c r="AF154" s="27">
        <f t="shared" ca="1" si="116"/>
        <v>3.4538526055251153</v>
      </c>
      <c r="AG154" s="27">
        <f t="shared" ca="1" si="78"/>
        <v>-0.10366809876938565</v>
      </c>
      <c r="AH154" s="43">
        <f t="shared" ca="1" si="79"/>
        <v>0</v>
      </c>
      <c r="AI154" s="25">
        <f t="shared" ca="1" si="97"/>
        <v>578.21380799999997</v>
      </c>
      <c r="AJ154" s="26">
        <f t="shared" ca="1" si="117"/>
        <v>0</v>
      </c>
      <c r="AK154" s="23">
        <f t="shared" ca="1" si="118"/>
        <v>6.2396814612857288E-3</v>
      </c>
      <c r="AL154" s="27">
        <f t="shared" ca="1" si="119"/>
        <v>2.6330584686631036</v>
      </c>
      <c r="AM154" s="27">
        <f t="shared" ca="1" si="80"/>
        <v>-0.10366809876938554</v>
      </c>
      <c r="AN154" s="43">
        <f t="shared" ca="1" si="81"/>
        <v>0</v>
      </c>
      <c r="AO154" s="25">
        <f t="shared" ca="1" si="98"/>
        <v>563.0983920000001</v>
      </c>
      <c r="AP154" s="26">
        <f t="shared" ca="1" si="120"/>
        <v>0</v>
      </c>
      <c r="AQ154" s="23">
        <f t="shared" ca="1" si="121"/>
        <v>6.2396814612857288E-3</v>
      </c>
      <c r="AR154" s="27">
        <f t="shared" ca="1" si="122"/>
        <v>2.9168438640553989</v>
      </c>
      <c r="AS154" s="27">
        <f t="shared" ca="1" si="82"/>
        <v>-0.11741432478998004</v>
      </c>
      <c r="AT154" s="43">
        <f t="shared" ca="1" si="83"/>
        <v>0</v>
      </c>
      <c r="AU154" s="25">
        <f t="shared" ca="1" si="99"/>
        <v>578.21380799999997</v>
      </c>
      <c r="AV154" s="34">
        <f t="shared" ca="1" si="123"/>
        <v>0.25</v>
      </c>
      <c r="AW154" s="23">
        <f t="shared" ca="1" si="124"/>
        <v>7.5290696946548885E-3</v>
      </c>
      <c r="AX154" s="27">
        <f t="shared" ca="1" si="125"/>
        <v>3.3954761736152252</v>
      </c>
      <c r="AY154" s="27">
        <f t="shared" ca="1" si="84"/>
        <v>-8.6230297368476982E-2</v>
      </c>
      <c r="AZ154" s="43">
        <f t="shared" ca="1" si="85"/>
        <v>0</v>
      </c>
      <c r="BA154" s="25">
        <f t="shared" ca="1" si="100"/>
        <v>552.20971666666674</v>
      </c>
      <c r="BB154" s="26">
        <f t="shared" ca="1" si="126"/>
        <v>1</v>
      </c>
      <c r="BC154" s="23">
        <f t="shared" ca="1" si="127"/>
        <v>1.1397234394762368E-2</v>
      </c>
      <c r="BD154" s="27">
        <f t="shared" ca="1" si="128"/>
        <v>3.6297131958984159</v>
      </c>
      <c r="BE154" s="27">
        <f t="shared" ca="1" si="86"/>
        <v>-0.31601131670099014</v>
      </c>
      <c r="BF154" s="43">
        <f t="shared" ca="1" si="87"/>
        <v>0</v>
      </c>
      <c r="BG154" s="25">
        <f t="shared" ca="1" si="101"/>
        <v>578.21380799999997</v>
      </c>
      <c r="BH154" s="26">
        <f t="shared" ca="1" si="129"/>
        <v>0</v>
      </c>
      <c r="BI154" s="23">
        <f t="shared" ca="1" si="130"/>
        <v>-1.1397234394762368E-2</v>
      </c>
      <c r="BJ154" s="27">
        <f t="shared" ca="1" si="131"/>
        <v>1.3161705172819556</v>
      </c>
      <c r="BK154" s="27">
        <f t="shared" ca="1" si="88"/>
        <v>-0.29076608651332025</v>
      </c>
      <c r="BL154" s="43">
        <f t="shared" ca="1" si="89"/>
        <v>0</v>
      </c>
      <c r="BM154" s="25">
        <f t="shared" ca="1" si="102"/>
        <v>578.21380799999997</v>
      </c>
      <c r="BN154" s="26">
        <f t="shared" ca="1" si="132"/>
        <v>0</v>
      </c>
      <c r="BO154" s="23">
        <f t="shared" ca="1" si="133"/>
        <v>6.2396814612857288E-3</v>
      </c>
      <c r="BP154" s="27">
        <f t="shared" ca="1" si="134"/>
        <v>1.4586909377742088</v>
      </c>
      <c r="BQ154" s="27">
        <f t="shared" ca="1" si="90"/>
        <v>-0.13395302583462898</v>
      </c>
      <c r="BR154" s="43">
        <f t="shared" ca="1" si="91"/>
        <v>0</v>
      </c>
      <c r="BS154" s="25">
        <f t="shared" ca="1" si="103"/>
        <v>578.21380799999997</v>
      </c>
      <c r="BT154" s="26">
        <f t="shared" ca="1" si="135"/>
        <v>0</v>
      </c>
      <c r="BU154" s="23">
        <f t="shared" ca="1" si="136"/>
        <v>6.2396814612857288E-3</v>
      </c>
      <c r="BV154" s="27">
        <f t="shared" ca="1" si="137"/>
        <v>1.8345858517549603</v>
      </c>
      <c r="BW154" s="27">
        <f t="shared" ca="1" si="92"/>
        <v>-0.20959585805356906</v>
      </c>
      <c r="BX154" s="43">
        <f t="shared" ca="1" si="93"/>
        <v>0</v>
      </c>
      <c r="BY154" s="47"/>
      <c r="BZ154" s="47"/>
    </row>
    <row r="155" spans="1:78" x14ac:dyDescent="0.2">
      <c r="A155" s="30">
        <v>29737</v>
      </c>
      <c r="B155" s="34">
        <v>581.71379999999999</v>
      </c>
      <c r="C155" s="23">
        <v>6.8910628756739811E-3</v>
      </c>
      <c r="D155" s="24">
        <f t="shared" ca="1" si="69"/>
        <v>3.9271785939316795E-2</v>
      </c>
      <c r="E155" s="25" t="e">
        <f>#N/A</f>
        <v>#N/A</v>
      </c>
      <c r="F155" s="26">
        <v>1</v>
      </c>
      <c r="G155" s="23">
        <f t="shared" ca="1" si="104"/>
        <v>3.9271785939316795E-2</v>
      </c>
      <c r="H155" s="27">
        <f t="shared" ca="1" si="105"/>
        <v>3.7395631249894747</v>
      </c>
      <c r="I155" s="27">
        <f t="shared" ca="1" si="70"/>
        <v>-7.1535050851123771E-2</v>
      </c>
      <c r="J155" s="43">
        <f t="shared" ca="1" si="71"/>
        <v>0</v>
      </c>
      <c r="K155" s="25" t="e">
        <f>#N/A</f>
        <v>#N/A</v>
      </c>
      <c r="L155" s="26">
        <v>0</v>
      </c>
      <c r="M155" s="23">
        <f t="shared" ca="1" si="106"/>
        <v>6.8910628756739811E-3</v>
      </c>
      <c r="N155" s="27">
        <f t="shared" ca="1" si="107"/>
        <v>1.6369070486596378</v>
      </c>
      <c r="O155" s="27">
        <f t="shared" ca="1" si="72"/>
        <v>0</v>
      </c>
      <c r="P155" s="43">
        <f t="shared" ca="1" si="73"/>
        <v>0</v>
      </c>
      <c r="Q155" s="25">
        <f t="shared" ca="1" si="94"/>
        <v>578.73703499999988</v>
      </c>
      <c r="R155" s="26">
        <f t="shared" ca="1" si="108"/>
        <v>0</v>
      </c>
      <c r="S155" s="23">
        <f t="shared" ca="1" si="109"/>
        <v>6.8910628756739811E-3</v>
      </c>
      <c r="T155" s="27">
        <f t="shared" ca="1" si="110"/>
        <v>2.6512030401259867</v>
      </c>
      <c r="U155" s="27">
        <f t="shared" ca="1" si="74"/>
        <v>-9.7491419280532954E-2</v>
      </c>
      <c r="V155" s="43">
        <f t="shared" ca="1" si="75"/>
        <v>0</v>
      </c>
      <c r="W155" s="25">
        <f t="shared" ca="1" si="95"/>
        <v>564.95684333333338</v>
      </c>
      <c r="X155" s="26">
        <f t="shared" ca="1" si="111"/>
        <v>1</v>
      </c>
      <c r="Y155" s="23">
        <f t="shared" ca="1" si="112"/>
        <v>3.9271785939316795E-2</v>
      </c>
      <c r="Z155" s="27">
        <f t="shared" ca="1" si="113"/>
        <v>4.8360388727487056</v>
      </c>
      <c r="AA155" s="27">
        <f t="shared" ca="1" si="76"/>
        <v>-3.192161305132224E-2</v>
      </c>
      <c r="AB155" s="43">
        <f t="shared" ca="1" si="77"/>
        <v>0</v>
      </c>
      <c r="AC155" s="25">
        <f t="shared" ca="1" si="96"/>
        <v>556.25556000000006</v>
      </c>
      <c r="AD155" s="26">
        <f t="shared" ca="1" si="114"/>
        <v>1</v>
      </c>
      <c r="AE155" s="23">
        <f t="shared" ca="1" si="115"/>
        <v>3.9271785939316795E-2</v>
      </c>
      <c r="AF155" s="27">
        <f t="shared" ca="1" si="116"/>
        <v>3.5894915657152491</v>
      </c>
      <c r="AG155" s="27">
        <f t="shared" ca="1" si="78"/>
        <v>-6.8467544213676179E-2</v>
      </c>
      <c r="AH155" s="43">
        <f t="shared" ca="1" si="79"/>
        <v>0</v>
      </c>
      <c r="AI155" s="25">
        <f t="shared" ca="1" si="97"/>
        <v>578.73703499999988</v>
      </c>
      <c r="AJ155" s="26">
        <f t="shared" ca="1" si="117"/>
        <v>0</v>
      </c>
      <c r="AK155" s="23">
        <f t="shared" ca="1" si="118"/>
        <v>6.8910628756739811E-3</v>
      </c>
      <c r="AL155" s="27">
        <f t="shared" ca="1" si="119"/>
        <v>2.6512030401259867</v>
      </c>
      <c r="AM155" s="27">
        <f t="shared" ca="1" si="80"/>
        <v>-9.7491419280532954E-2</v>
      </c>
      <c r="AN155" s="43">
        <f t="shared" ca="1" si="81"/>
        <v>0</v>
      </c>
      <c r="AO155" s="25">
        <f t="shared" ca="1" si="98"/>
        <v>565.11315850000005</v>
      </c>
      <c r="AP155" s="26">
        <f t="shared" ca="1" si="120"/>
        <v>0</v>
      </c>
      <c r="AQ155" s="23">
        <f t="shared" ca="1" si="121"/>
        <v>6.8910628756739811E-3</v>
      </c>
      <c r="AR155" s="27">
        <f t="shared" ca="1" si="122"/>
        <v>2.9369440185211286</v>
      </c>
      <c r="AS155" s="27">
        <f t="shared" ca="1" si="82"/>
        <v>-0.11133237140893848</v>
      </c>
      <c r="AT155" s="43">
        <f t="shared" ca="1" si="83"/>
        <v>0</v>
      </c>
      <c r="AU155" s="25">
        <f t="shared" ca="1" si="99"/>
        <v>578.73703499999988</v>
      </c>
      <c r="AV155" s="34">
        <f t="shared" ca="1" si="123"/>
        <v>0.5</v>
      </c>
      <c r="AW155" s="23">
        <f t="shared" ca="1" si="124"/>
        <v>2.3081424407495388E-2</v>
      </c>
      <c r="AX155" s="27">
        <f t="shared" ca="1" si="125"/>
        <v>3.4738486002439766</v>
      </c>
      <c r="AY155" s="27">
        <f t="shared" ca="1" si="84"/>
        <v>-6.5139191051328038E-2</v>
      </c>
      <c r="AZ155" s="43">
        <f t="shared" ca="1" si="85"/>
        <v>0</v>
      </c>
      <c r="BA155" s="25">
        <f t="shared" ca="1" si="100"/>
        <v>564.95684333333338</v>
      </c>
      <c r="BB155" s="26">
        <f t="shared" ca="1" si="126"/>
        <v>1</v>
      </c>
      <c r="BC155" s="23">
        <f t="shared" ca="1" si="127"/>
        <v>3.9271785939316795E-2</v>
      </c>
      <c r="BD155" s="27">
        <f t="shared" ca="1" si="128"/>
        <v>3.7722585155488519</v>
      </c>
      <c r="BE155" s="27">
        <f t="shared" ca="1" si="86"/>
        <v>-0.28914985954555628</v>
      </c>
      <c r="BF155" s="43">
        <f t="shared" ca="1" si="87"/>
        <v>0</v>
      </c>
      <c r="BG155" s="25">
        <f t="shared" ca="1" si="101"/>
        <v>578.73703499999988</v>
      </c>
      <c r="BH155" s="26">
        <f t="shared" ca="1" si="129"/>
        <v>0</v>
      </c>
      <c r="BI155" s="23">
        <f t="shared" ca="1" si="130"/>
        <v>-3.9271785939316795E-2</v>
      </c>
      <c r="BJ155" s="27">
        <f t="shared" ca="1" si="131"/>
        <v>1.2644821504676187</v>
      </c>
      <c r="BK155" s="27">
        <f t="shared" ca="1" si="88"/>
        <v>-0.31861896894467312</v>
      </c>
      <c r="BL155" s="43">
        <f t="shared" ca="1" si="89"/>
        <v>0</v>
      </c>
      <c r="BM155" s="25">
        <f t="shared" ca="1" si="102"/>
        <v>578.73703499999988</v>
      </c>
      <c r="BN155" s="26">
        <f t="shared" ca="1" si="132"/>
        <v>0</v>
      </c>
      <c r="BO155" s="23">
        <f t="shared" ca="1" si="133"/>
        <v>6.8910628756739811E-3</v>
      </c>
      <c r="BP155" s="27">
        <f t="shared" ca="1" si="134"/>
        <v>1.4687428687425867</v>
      </c>
      <c r="BQ155" s="27">
        <f t="shared" ca="1" si="90"/>
        <v>-0.12798504168236813</v>
      </c>
      <c r="BR155" s="43">
        <f t="shared" ca="1" si="91"/>
        <v>0</v>
      </c>
      <c r="BS155" s="25">
        <f t="shared" ca="1" si="103"/>
        <v>578.73703499999988</v>
      </c>
      <c r="BT155" s="26">
        <f t="shared" ca="1" si="135"/>
        <v>0</v>
      </c>
      <c r="BU155" s="23">
        <f t="shared" ca="1" si="136"/>
        <v>6.8910628756739811E-3</v>
      </c>
      <c r="BV155" s="27">
        <f t="shared" ca="1" si="137"/>
        <v>1.8472280982102256</v>
      </c>
      <c r="BW155" s="27">
        <f t="shared" ca="1" si="92"/>
        <v>-0.20414913341422303</v>
      </c>
      <c r="BX155" s="43">
        <f t="shared" ca="1" si="93"/>
        <v>0</v>
      </c>
      <c r="BY155" s="47"/>
      <c r="BZ155" s="47"/>
    </row>
    <row r="156" spans="1:78" x14ac:dyDescent="0.2">
      <c r="A156" s="30">
        <v>29767</v>
      </c>
      <c r="B156" s="34">
        <v>570.15031999999997</v>
      </c>
      <c r="C156" s="23">
        <v>7.4457239312770707E-3</v>
      </c>
      <c r="D156" s="24">
        <f t="shared" ca="1" si="69"/>
        <v>-1.9878297540818268E-2</v>
      </c>
      <c r="E156" s="25" t="e">
        <f>#N/A</f>
        <v>#N/A</v>
      </c>
      <c r="F156" s="26">
        <v>1</v>
      </c>
      <c r="G156" s="23">
        <f t="shared" ca="1" si="104"/>
        <v>-1.9878297540818268E-2</v>
      </c>
      <c r="H156" s="27">
        <f t="shared" ca="1" si="105"/>
        <v>3.6652269765182619</v>
      </c>
      <c r="I156" s="27">
        <f t="shared" ca="1" si="70"/>
        <v>-8.999135336652575E-2</v>
      </c>
      <c r="J156" s="43">
        <f t="shared" ca="1" si="71"/>
        <v>0</v>
      </c>
      <c r="K156" s="25" t="e">
        <f>#N/A</f>
        <v>#N/A</v>
      </c>
      <c r="L156" s="26">
        <v>0</v>
      </c>
      <c r="M156" s="23">
        <f t="shared" ca="1" si="106"/>
        <v>7.4457239312770707E-3</v>
      </c>
      <c r="N156" s="27">
        <f t="shared" ca="1" si="107"/>
        <v>1.6490950066451189</v>
      </c>
      <c r="O156" s="27">
        <f t="shared" ca="1" si="72"/>
        <v>0</v>
      </c>
      <c r="P156" s="43">
        <f t="shared" ca="1" si="73"/>
        <v>0</v>
      </c>
      <c r="Q156" s="25">
        <f t="shared" ca="1" si="94"/>
        <v>577.62141999999994</v>
      </c>
      <c r="R156" s="26">
        <f t="shared" ca="1" si="108"/>
        <v>1</v>
      </c>
      <c r="S156" s="23">
        <f t="shared" ca="1" si="109"/>
        <v>-1.9878297540818268E-2</v>
      </c>
      <c r="T156" s="27">
        <f t="shared" ca="1" si="110"/>
        <v>2.5985016372532406</v>
      </c>
      <c r="U156" s="27">
        <f t="shared" ca="1" si="74"/>
        <v>-0.11543175338121614</v>
      </c>
      <c r="V156" s="43">
        <f t="shared" ca="1" si="75"/>
        <v>0</v>
      </c>
      <c r="W156" s="25">
        <f t="shared" ca="1" si="95"/>
        <v>570.53208000000006</v>
      </c>
      <c r="X156" s="26">
        <f t="shared" ca="1" si="111"/>
        <v>1</v>
      </c>
      <c r="Y156" s="23">
        <f t="shared" ca="1" si="112"/>
        <v>-1.9878297540818268E-2</v>
      </c>
      <c r="Z156" s="27">
        <f t="shared" ca="1" si="113"/>
        <v>4.7399066531172434</v>
      </c>
      <c r="AA156" s="27">
        <f t="shared" ca="1" si="76"/>
        <v>-5.1165363269923492E-2</v>
      </c>
      <c r="AB156" s="43">
        <f t="shared" ca="1" si="77"/>
        <v>0</v>
      </c>
      <c r="AC156" s="25">
        <f t="shared" ca="1" si="96"/>
        <v>561.69865400000003</v>
      </c>
      <c r="AD156" s="26">
        <f t="shared" ca="1" si="114"/>
        <v>1</v>
      </c>
      <c r="AE156" s="23">
        <f t="shared" ca="1" si="115"/>
        <v>-1.9878297540818268E-2</v>
      </c>
      <c r="AF156" s="27">
        <f t="shared" ca="1" si="116"/>
        <v>3.5181385843517039</v>
      </c>
      <c r="AG156" s="27">
        <f t="shared" ca="1" si="78"/>
        <v>-8.698482353872572E-2</v>
      </c>
      <c r="AH156" s="43">
        <f t="shared" ca="1" si="79"/>
        <v>0</v>
      </c>
      <c r="AI156" s="25">
        <f t="shared" ca="1" si="97"/>
        <v>577.62141999999994</v>
      </c>
      <c r="AJ156" s="26">
        <f t="shared" ca="1" si="117"/>
        <v>1</v>
      </c>
      <c r="AK156" s="23">
        <f t="shared" ca="1" si="118"/>
        <v>-1.9878297540818268E-2</v>
      </c>
      <c r="AL156" s="27">
        <f t="shared" ca="1" si="119"/>
        <v>2.5985016372532406</v>
      </c>
      <c r="AM156" s="27">
        <f t="shared" ca="1" si="80"/>
        <v>-0.11543175338121614</v>
      </c>
      <c r="AN156" s="43">
        <f t="shared" ca="1" si="81"/>
        <v>0</v>
      </c>
      <c r="AO156" s="25">
        <f t="shared" ca="1" si="98"/>
        <v>567.41925849999996</v>
      </c>
      <c r="AP156" s="26">
        <f t="shared" ca="1" si="120"/>
        <v>1</v>
      </c>
      <c r="AQ156" s="23">
        <f t="shared" ca="1" si="121"/>
        <v>-1.9878297540818268E-2</v>
      </c>
      <c r="AR156" s="27">
        <f t="shared" ca="1" si="122"/>
        <v>2.8785625714602392</v>
      </c>
      <c r="AS156" s="27">
        <f t="shared" ca="1" si="82"/>
        <v>-0.128997570944965</v>
      </c>
      <c r="AT156" s="43">
        <f t="shared" ca="1" si="83"/>
        <v>0</v>
      </c>
      <c r="AU156" s="25">
        <f t="shared" ca="1" si="99"/>
        <v>577.62141999999994</v>
      </c>
      <c r="AV156" s="34">
        <f t="shared" ca="1" si="123"/>
        <v>1</v>
      </c>
      <c r="AW156" s="23">
        <f t="shared" ca="1" si="124"/>
        <v>-1.9878297540818268E-2</v>
      </c>
      <c r="AX156" s="27">
        <f t="shared" ca="1" si="125"/>
        <v>3.4047944041565716</v>
      </c>
      <c r="AY156" s="27">
        <f t="shared" ca="1" si="84"/>
        <v>-8.3722632370859751E-2</v>
      </c>
      <c r="AZ156" s="43">
        <f t="shared" ca="1" si="85"/>
        <v>0</v>
      </c>
      <c r="BA156" s="25">
        <f t="shared" ca="1" si="100"/>
        <v>570.53208000000006</v>
      </c>
      <c r="BB156" s="26">
        <f t="shared" ca="1" si="126"/>
        <v>1</v>
      </c>
      <c r="BC156" s="23">
        <f t="shared" ca="1" si="127"/>
        <v>-1.9878297540818268E-2</v>
      </c>
      <c r="BD156" s="27">
        <f t="shared" ca="1" si="128"/>
        <v>3.6972724383758866</v>
      </c>
      <c r="BE156" s="27">
        <f t="shared" ca="1" si="86"/>
        <v>-0.3032803501444421</v>
      </c>
      <c r="BF156" s="43">
        <f t="shared" ca="1" si="87"/>
        <v>0</v>
      </c>
      <c r="BG156" s="25">
        <f t="shared" ca="1" si="101"/>
        <v>577.62141999999994</v>
      </c>
      <c r="BH156" s="26">
        <f t="shared" ca="1" si="129"/>
        <v>1</v>
      </c>
      <c r="BI156" s="23">
        <f t="shared" ca="1" si="130"/>
        <v>-1.9878297540818268E-2</v>
      </c>
      <c r="BJ156" s="27">
        <f t="shared" ca="1" si="131"/>
        <v>1.2393463980455697</v>
      </c>
      <c r="BK156" s="27">
        <f t="shared" ca="1" si="88"/>
        <v>-0.33216366381866047</v>
      </c>
      <c r="BL156" s="43">
        <f t="shared" ca="1" si="89"/>
        <v>0</v>
      </c>
      <c r="BM156" s="25">
        <f t="shared" ca="1" si="102"/>
        <v>577.62141999999994</v>
      </c>
      <c r="BN156" s="26">
        <f t="shared" ca="1" si="132"/>
        <v>1</v>
      </c>
      <c r="BO156" s="23">
        <f t="shared" ca="1" si="133"/>
        <v>7.4457239312770707E-3</v>
      </c>
      <c r="BP156" s="27">
        <f t="shared" ca="1" si="134"/>
        <v>1.479678722669276</v>
      </c>
      <c r="BQ156" s="27">
        <f t="shared" ca="1" si="90"/>
        <v>-0.12149225903879091</v>
      </c>
      <c r="BR156" s="43">
        <f t="shared" ca="1" si="91"/>
        <v>0</v>
      </c>
      <c r="BS156" s="25">
        <f t="shared" ca="1" si="103"/>
        <v>577.62141999999994</v>
      </c>
      <c r="BT156" s="26">
        <f t="shared" ca="1" si="135"/>
        <v>0</v>
      </c>
      <c r="BU156" s="23">
        <f t="shared" ca="1" si="136"/>
        <v>7.4457239312770707E-3</v>
      </c>
      <c r="BV156" s="27">
        <f t="shared" ca="1" si="137"/>
        <v>1.860982048667597</v>
      </c>
      <c r="BW156" s="27">
        <f t="shared" ca="1" si="92"/>
        <v>-0.19822344757115773</v>
      </c>
      <c r="BX156" s="43">
        <f t="shared" ca="1" si="93"/>
        <v>0</v>
      </c>
      <c r="BY156" s="47"/>
      <c r="BZ156" s="47"/>
    </row>
    <row r="157" spans="1:78" x14ac:dyDescent="0.2">
      <c r="A157" s="30">
        <v>29798</v>
      </c>
      <c r="B157" s="34">
        <v>641.03896999999995</v>
      </c>
      <c r="C157" s="23">
        <v>8.3931702421828902E-3</v>
      </c>
      <c r="D157" s="24">
        <f t="shared" ca="1" si="69"/>
        <v>0.12433326355056673</v>
      </c>
      <c r="E157" s="25" t="e">
        <f>#N/A</f>
        <v>#N/A</v>
      </c>
      <c r="F157" s="26">
        <v>1</v>
      </c>
      <c r="G157" s="23">
        <f t="shared" ca="1" si="104"/>
        <v>0.12433326355056673</v>
      </c>
      <c r="H157" s="27">
        <f t="shared" ca="1" si="105"/>
        <v>4.1209366081623537</v>
      </c>
      <c r="I157" s="27">
        <f t="shared" ca="1" si="70"/>
        <v>0</v>
      </c>
      <c r="J157" s="43">
        <f t="shared" ca="1" si="71"/>
        <v>0</v>
      </c>
      <c r="K157" s="25" t="e">
        <f>#N/A</f>
        <v>#N/A</v>
      </c>
      <c r="L157" s="26">
        <v>0</v>
      </c>
      <c r="M157" s="23">
        <f t="shared" ca="1" si="106"/>
        <v>8.3931702421828902E-3</v>
      </c>
      <c r="N157" s="27">
        <f t="shared" ca="1" si="107"/>
        <v>1.662936141781425</v>
      </c>
      <c r="O157" s="27">
        <f t="shared" ca="1" si="72"/>
        <v>0</v>
      </c>
      <c r="P157" s="43">
        <f t="shared" ca="1" si="73"/>
        <v>0</v>
      </c>
      <c r="Q157" s="25">
        <f t="shared" ca="1" si="94"/>
        <v>580.65394900000001</v>
      </c>
      <c r="R157" s="26">
        <f t="shared" ca="1" si="108"/>
        <v>0</v>
      </c>
      <c r="S157" s="23">
        <f t="shared" ca="1" si="109"/>
        <v>8.3931702421828902E-3</v>
      </c>
      <c r="T157" s="27">
        <f t="shared" ca="1" si="110"/>
        <v>2.6203113038692978</v>
      </c>
      <c r="U157" s="27">
        <f t="shared" ca="1" si="74"/>
        <v>-0.10800742149651554</v>
      </c>
      <c r="V157" s="43">
        <f t="shared" ca="1" si="75"/>
        <v>0</v>
      </c>
      <c r="W157" s="25">
        <f t="shared" ca="1" si="95"/>
        <v>597.63436333333323</v>
      </c>
      <c r="X157" s="26">
        <f t="shared" ca="1" si="111"/>
        <v>0</v>
      </c>
      <c r="Y157" s="23">
        <f t="shared" ca="1" si="112"/>
        <v>8.3931702421828902E-3</v>
      </c>
      <c r="Z157" s="27">
        <f t="shared" ca="1" si="113"/>
        <v>4.7796894965889116</v>
      </c>
      <c r="AA157" s="27">
        <f t="shared" ca="1" si="76"/>
        <v>-4.3201632632168252E-2</v>
      </c>
      <c r="AB157" s="43">
        <f t="shared" ca="1" si="77"/>
        <v>0</v>
      </c>
      <c r="AC157" s="25">
        <f t="shared" ca="1" si="96"/>
        <v>581.21196399999997</v>
      </c>
      <c r="AD157" s="26">
        <f t="shared" ca="1" si="114"/>
        <v>1</v>
      </c>
      <c r="AE157" s="23">
        <f t="shared" ca="1" si="115"/>
        <v>0.12433326355056673</v>
      </c>
      <c r="AF157" s="27">
        <f t="shared" ca="1" si="116"/>
        <v>3.9555602361673219</v>
      </c>
      <c r="AG157" s="27">
        <f t="shared" ca="1" si="78"/>
        <v>0</v>
      </c>
      <c r="AH157" s="43">
        <f t="shared" ca="1" si="79"/>
        <v>0</v>
      </c>
      <c r="AI157" s="25">
        <f t="shared" ca="1" si="97"/>
        <v>580.65394900000001</v>
      </c>
      <c r="AJ157" s="26">
        <f t="shared" ca="1" si="117"/>
        <v>0</v>
      </c>
      <c r="AK157" s="23">
        <f t="shared" ca="1" si="118"/>
        <v>8.3931702421828902E-3</v>
      </c>
      <c r="AL157" s="27">
        <f t="shared" ca="1" si="119"/>
        <v>2.6203113038692978</v>
      </c>
      <c r="AM157" s="27">
        <f t="shared" ca="1" si="80"/>
        <v>-0.10800742149651554</v>
      </c>
      <c r="AN157" s="43">
        <f t="shared" ca="1" si="81"/>
        <v>0</v>
      </c>
      <c r="AO157" s="25">
        <f t="shared" ca="1" si="98"/>
        <v>571.36915799999997</v>
      </c>
      <c r="AP157" s="26">
        <f t="shared" ca="1" si="120"/>
        <v>1</v>
      </c>
      <c r="AQ157" s="23">
        <f t="shared" ca="1" si="121"/>
        <v>0.12433326355056673</v>
      </c>
      <c r="AR157" s="27">
        <f t="shared" ca="1" si="122"/>
        <v>3.236463650304402</v>
      </c>
      <c r="AS157" s="27">
        <f t="shared" ca="1" si="82"/>
        <v>-2.0702996380081551E-2</v>
      </c>
      <c r="AT157" s="43">
        <f t="shared" ca="1" si="83"/>
        <v>0</v>
      </c>
      <c r="AU157" s="25">
        <f t="shared" ca="1" si="99"/>
        <v>580.65394900000001</v>
      </c>
      <c r="AV157" s="34">
        <f t="shared" ca="1" si="123"/>
        <v>0.5</v>
      </c>
      <c r="AW157" s="23">
        <f t="shared" ca="1" si="124"/>
        <v>6.636321689637481E-2</v>
      </c>
      <c r="AX157" s="27">
        <f t="shared" ca="1" si="125"/>
        <v>3.6307475136871776</v>
      </c>
      <c r="AY157" s="27">
        <f t="shared" ca="1" si="84"/>
        <v>-2.2915518685647784E-2</v>
      </c>
      <c r="AZ157" s="43">
        <f t="shared" ca="1" si="85"/>
        <v>0</v>
      </c>
      <c r="BA157" s="25">
        <f t="shared" ca="1" si="100"/>
        <v>597.63436333333323</v>
      </c>
      <c r="BB157" s="26">
        <f t="shared" ca="1" si="126"/>
        <v>0</v>
      </c>
      <c r="BC157" s="23">
        <f t="shared" ca="1" si="127"/>
        <v>-0.12433326355056673</v>
      </c>
      <c r="BD157" s="27">
        <f t="shared" ca="1" si="128"/>
        <v>3.237578489877051</v>
      </c>
      <c r="BE157" s="27">
        <f t="shared" ca="1" si="86"/>
        <v>-0.38990577799079174</v>
      </c>
      <c r="BF157" s="43">
        <f t="shared" ca="1" si="87"/>
        <v>0</v>
      </c>
      <c r="BG157" s="25">
        <f t="shared" ca="1" si="101"/>
        <v>580.65394900000001</v>
      </c>
      <c r="BH157" s="26">
        <f t="shared" ca="1" si="129"/>
        <v>0</v>
      </c>
      <c r="BI157" s="23">
        <f t="shared" ca="1" si="130"/>
        <v>-0.12433326355056673</v>
      </c>
      <c r="BJ157" s="27">
        <f t="shared" ca="1" si="131"/>
        <v>1.0852544157069244</v>
      </c>
      <c r="BK157" s="27">
        <f t="shared" ca="1" si="88"/>
        <v>-0.41519793501373969</v>
      </c>
      <c r="BL157" s="43">
        <f t="shared" ca="1" si="89"/>
        <v>0</v>
      </c>
      <c r="BM157" s="25">
        <f t="shared" ca="1" si="102"/>
        <v>580.65394900000001</v>
      </c>
      <c r="BN157" s="26">
        <f t="shared" ca="1" si="132"/>
        <v>0</v>
      </c>
      <c r="BO157" s="23">
        <f t="shared" ca="1" si="133"/>
        <v>8.3931702421828902E-3</v>
      </c>
      <c r="BP157" s="27">
        <f t="shared" ca="1" si="134"/>
        <v>1.492097918092375</v>
      </c>
      <c r="BQ157" s="27">
        <f t="shared" ca="1" si="90"/>
        <v>-0.11411879400982794</v>
      </c>
      <c r="BR157" s="43">
        <f t="shared" ca="1" si="91"/>
        <v>0</v>
      </c>
      <c r="BS157" s="25">
        <f t="shared" ca="1" si="103"/>
        <v>580.65394900000001</v>
      </c>
      <c r="BT157" s="26">
        <f t="shared" ca="1" si="135"/>
        <v>0</v>
      </c>
      <c r="BU157" s="23">
        <f t="shared" ca="1" si="136"/>
        <v>8.3931702421828902E-3</v>
      </c>
      <c r="BV157" s="27">
        <f t="shared" ca="1" si="137"/>
        <v>1.8766015878197104</v>
      </c>
      <c r="BW157" s="27">
        <f t="shared" ca="1" si="92"/>
        <v>-0.19149400047043197</v>
      </c>
      <c r="BX157" s="43">
        <f t="shared" ca="1" si="93"/>
        <v>0</v>
      </c>
      <c r="BY157" s="47"/>
      <c r="BZ157" s="47"/>
    </row>
    <row r="158" spans="1:78" x14ac:dyDescent="0.2">
      <c r="A158" s="30">
        <v>29829</v>
      </c>
      <c r="B158" s="34">
        <v>613.29493000000002</v>
      </c>
      <c r="C158" s="23">
        <v>8.9463953702932919E-3</v>
      </c>
      <c r="D158" s="24">
        <f t="shared" ca="1" si="69"/>
        <v>-4.32798024744111E-2</v>
      </c>
      <c r="E158" s="25" t="e">
        <f>#N/A</f>
        <v>#N/A</v>
      </c>
      <c r="F158" s="26">
        <v>1</v>
      </c>
      <c r="G158" s="23">
        <f t="shared" ca="1" si="104"/>
        <v>-4.32798024744111E-2</v>
      </c>
      <c r="H158" s="27">
        <f t="shared" ca="1" si="105"/>
        <v>3.9425832857515175</v>
      </c>
      <c r="I158" s="27">
        <f t="shared" ca="1" si="70"/>
        <v>-4.32798024744111E-2</v>
      </c>
      <c r="J158" s="43">
        <f t="shared" ca="1" si="71"/>
        <v>0</v>
      </c>
      <c r="K158" s="25" t="e">
        <f>#N/A</f>
        <v>#N/A</v>
      </c>
      <c r="L158" s="26">
        <v>0</v>
      </c>
      <c r="M158" s="23">
        <f t="shared" ca="1" si="106"/>
        <v>8.9463953702932919E-3</v>
      </c>
      <c r="N158" s="27">
        <f t="shared" ca="1" si="107"/>
        <v>1.6778134259813517</v>
      </c>
      <c r="O158" s="27">
        <f t="shared" ca="1" si="72"/>
        <v>0</v>
      </c>
      <c r="P158" s="43">
        <f t="shared" ca="1" si="73"/>
        <v>0</v>
      </c>
      <c r="Q158" s="25">
        <f t="shared" ca="1" si="94"/>
        <v>579.33015599999999</v>
      </c>
      <c r="R158" s="26">
        <f t="shared" ca="1" si="108"/>
        <v>1</v>
      </c>
      <c r="S158" s="23">
        <f t="shared" ca="1" si="109"/>
        <v>-4.32798024744111E-2</v>
      </c>
      <c r="T158" s="27">
        <f t="shared" ca="1" si="110"/>
        <v>2.506904748216368</v>
      </c>
      <c r="U158" s="27">
        <f t="shared" ca="1" si="74"/>
        <v>-0.14661268410278694</v>
      </c>
      <c r="V158" s="43">
        <f t="shared" ca="1" si="75"/>
        <v>0</v>
      </c>
      <c r="W158" s="25">
        <f t="shared" ca="1" si="95"/>
        <v>608.16140666666661</v>
      </c>
      <c r="X158" s="26">
        <f t="shared" ca="1" si="111"/>
        <v>1</v>
      </c>
      <c r="Y158" s="23">
        <f t="shared" ca="1" si="112"/>
        <v>-4.32798024744111E-2</v>
      </c>
      <c r="Z158" s="27">
        <f t="shared" ca="1" si="113"/>
        <v>4.572825479287526</v>
      </c>
      <c r="AA158" s="27">
        <f t="shared" ca="1" si="76"/>
        <v>-8.4611676979687078E-2</v>
      </c>
      <c r="AB158" s="43">
        <f t="shared" ca="1" si="77"/>
        <v>0</v>
      </c>
      <c r="AC158" s="25">
        <f t="shared" ca="1" si="96"/>
        <v>593.18602799999996</v>
      </c>
      <c r="AD158" s="26">
        <f t="shared" ca="1" si="114"/>
        <v>1</v>
      </c>
      <c r="AE158" s="23">
        <f t="shared" ca="1" si="115"/>
        <v>-4.32798024744111E-2</v>
      </c>
      <c r="AF158" s="27">
        <f t="shared" ca="1" si="116"/>
        <v>3.7843643704703651</v>
      </c>
      <c r="AG158" s="27">
        <f t="shared" ca="1" si="78"/>
        <v>-4.32798024744111E-2</v>
      </c>
      <c r="AH158" s="43">
        <f t="shared" ca="1" si="79"/>
        <v>0</v>
      </c>
      <c r="AI158" s="25">
        <f t="shared" ca="1" si="97"/>
        <v>579.33015599999999</v>
      </c>
      <c r="AJ158" s="26">
        <f t="shared" ca="1" si="117"/>
        <v>1</v>
      </c>
      <c r="AK158" s="23">
        <f t="shared" ca="1" si="118"/>
        <v>-4.32798024744111E-2</v>
      </c>
      <c r="AL158" s="27">
        <f t="shared" ca="1" si="119"/>
        <v>2.506904748216368</v>
      </c>
      <c r="AM158" s="27">
        <f t="shared" ca="1" si="80"/>
        <v>-0.14661268410278694</v>
      </c>
      <c r="AN158" s="43">
        <f t="shared" ca="1" si="81"/>
        <v>0</v>
      </c>
      <c r="AO158" s="25">
        <f t="shared" ca="1" si="98"/>
        <v>573.64121599999999</v>
      </c>
      <c r="AP158" s="26">
        <f t="shared" ca="1" si="120"/>
        <v>1</v>
      </c>
      <c r="AQ158" s="23">
        <f t="shared" ca="1" si="121"/>
        <v>-4.32798024744111E-2</v>
      </c>
      <c r="AR158" s="27">
        <f t="shared" ca="1" si="122"/>
        <v>3.096390142803616</v>
      </c>
      <c r="AS158" s="27">
        <f t="shared" ca="1" si="82"/>
        <v>-6.3086777260534244E-2</v>
      </c>
      <c r="AT158" s="43">
        <f t="shared" ca="1" si="83"/>
        <v>0</v>
      </c>
      <c r="AU158" s="25">
        <f t="shared" ca="1" si="99"/>
        <v>579.33015599999999</v>
      </c>
      <c r="AV158" s="34">
        <f t="shared" ca="1" si="123"/>
        <v>1</v>
      </c>
      <c r="AW158" s="23">
        <f t="shared" ca="1" si="124"/>
        <v>-4.32798024744111E-2</v>
      </c>
      <c r="AX158" s="27">
        <f t="shared" ca="1" si="125"/>
        <v>3.4736094784603373</v>
      </c>
      <c r="AY158" s="27">
        <f t="shared" ca="1" si="84"/>
        <v>-6.5203542037745366E-2</v>
      </c>
      <c r="AZ158" s="43">
        <f t="shared" ca="1" si="85"/>
        <v>0</v>
      </c>
      <c r="BA158" s="25">
        <f t="shared" ca="1" si="100"/>
        <v>608.16140666666661</v>
      </c>
      <c r="BB158" s="26">
        <f t="shared" ca="1" si="126"/>
        <v>1</v>
      </c>
      <c r="BC158" s="23">
        <f t="shared" ca="1" si="127"/>
        <v>-4.32798024744111E-2</v>
      </c>
      <c r="BD158" s="27">
        <f t="shared" ca="1" si="128"/>
        <v>3.0974567323397699</v>
      </c>
      <c r="BE158" s="27">
        <f t="shared" ca="1" si="86"/>
        <v>-0.41631053541012986</v>
      </c>
      <c r="BF158" s="43">
        <f t="shared" ca="1" si="87"/>
        <v>0</v>
      </c>
      <c r="BG158" s="25">
        <f t="shared" ca="1" si="101"/>
        <v>579.33015599999999</v>
      </c>
      <c r="BH158" s="26">
        <f t="shared" ca="1" si="129"/>
        <v>1</v>
      </c>
      <c r="BI158" s="23">
        <f t="shared" ca="1" si="130"/>
        <v>-4.32798024744111E-2</v>
      </c>
      <c r="BJ158" s="27">
        <f t="shared" ca="1" si="131"/>
        <v>1.0382848189606462</v>
      </c>
      <c r="BK158" s="27">
        <f t="shared" ca="1" si="88"/>
        <v>-0.4405080528729729</v>
      </c>
      <c r="BL158" s="43">
        <f t="shared" ca="1" si="89"/>
        <v>0</v>
      </c>
      <c r="BM158" s="25">
        <f t="shared" ca="1" si="102"/>
        <v>579.33015599999999</v>
      </c>
      <c r="BN158" s="26">
        <f t="shared" ca="1" si="132"/>
        <v>1</v>
      </c>
      <c r="BO158" s="23">
        <f t="shared" ca="1" si="133"/>
        <v>8.9463953702932919E-3</v>
      </c>
      <c r="BP158" s="27">
        <f t="shared" ca="1" si="134"/>
        <v>1.5054468159988208</v>
      </c>
      <c r="BQ158" s="27">
        <f t="shared" ca="1" si="90"/>
        <v>-0.10619335048992773</v>
      </c>
      <c r="BR158" s="43">
        <f t="shared" ca="1" si="91"/>
        <v>0</v>
      </c>
      <c r="BS158" s="25">
        <f t="shared" ca="1" si="103"/>
        <v>579.33015599999999</v>
      </c>
      <c r="BT158" s="26">
        <f t="shared" ca="1" si="135"/>
        <v>1</v>
      </c>
      <c r="BU158" s="23">
        <f t="shared" ca="1" si="136"/>
        <v>-4.32798024744111E-2</v>
      </c>
      <c r="BV158" s="27">
        <f t="shared" ca="1" si="137"/>
        <v>1.7953826417757071</v>
      </c>
      <c r="BW158" s="27">
        <f t="shared" ca="1" si="92"/>
        <v>-0.22648598042944801</v>
      </c>
      <c r="BX158" s="43">
        <f t="shared" ca="1" si="93"/>
        <v>0</v>
      </c>
      <c r="BY158" s="47"/>
      <c r="BZ158" s="47"/>
    </row>
    <row r="159" spans="1:78" x14ac:dyDescent="0.2">
      <c r="A159" s="30">
        <v>29859</v>
      </c>
      <c r="B159" s="34">
        <v>620.10824000000002</v>
      </c>
      <c r="C159" s="23">
        <v>8.9615053525176069E-3</v>
      </c>
      <c r="D159" s="24">
        <f t="shared" ca="1" si="69"/>
        <v>1.1109353211186557E-2</v>
      </c>
      <c r="E159" s="25" t="e">
        <f>#N/A</f>
        <v>#N/A</v>
      </c>
      <c r="F159" s="26">
        <v>1</v>
      </c>
      <c r="G159" s="23">
        <f t="shared" ca="1" si="104"/>
        <v>1.1109353211186557E-2</v>
      </c>
      <c r="H159" s="27">
        <f t="shared" ca="1" si="105"/>
        <v>3.9863828360374516</v>
      </c>
      <c r="I159" s="27">
        <f t="shared" ca="1" si="70"/>
        <v>-3.265125987582318E-2</v>
      </c>
      <c r="J159" s="43">
        <f t="shared" ca="1" si="71"/>
        <v>0</v>
      </c>
      <c r="K159" s="25" t="e">
        <f>#N/A</f>
        <v>#N/A</v>
      </c>
      <c r="L159" s="26">
        <v>0</v>
      </c>
      <c r="M159" s="23">
        <f t="shared" ca="1" si="106"/>
        <v>8.9615053525176069E-3</v>
      </c>
      <c r="N159" s="27">
        <f t="shared" ca="1" si="107"/>
        <v>1.6928491599788096</v>
      </c>
      <c r="O159" s="27">
        <f t="shared" ca="1" si="72"/>
        <v>0</v>
      </c>
      <c r="P159" s="43">
        <f t="shared" ca="1" si="73"/>
        <v>0</v>
      </c>
      <c r="Q159" s="25">
        <f t="shared" ca="1" si="94"/>
        <v>579.45857999999987</v>
      </c>
      <c r="R159" s="26">
        <f t="shared" ca="1" si="108"/>
        <v>1</v>
      </c>
      <c r="S159" s="23">
        <f t="shared" ca="1" si="109"/>
        <v>1.1109353211186557E-2</v>
      </c>
      <c r="T159" s="27">
        <f t="shared" ca="1" si="110"/>
        <v>2.5347548385311045</v>
      </c>
      <c r="U159" s="27">
        <f t="shared" ca="1" si="74"/>
        <v>-0.13713210298453826</v>
      </c>
      <c r="V159" s="43">
        <f t="shared" ca="1" si="75"/>
        <v>0</v>
      </c>
      <c r="W159" s="25">
        <f t="shared" ca="1" si="95"/>
        <v>624.81404666666674</v>
      </c>
      <c r="X159" s="26">
        <f t="shared" ca="1" si="111"/>
        <v>1</v>
      </c>
      <c r="Y159" s="23">
        <f t="shared" ca="1" si="112"/>
        <v>1.1109353211186557E-2</v>
      </c>
      <c r="Z159" s="27">
        <f t="shared" ca="1" si="113"/>
        <v>4.6236266127100443</v>
      </c>
      <c r="AA159" s="27">
        <f t="shared" ca="1" si="76"/>
        <v>-7.4442304773858714E-2</v>
      </c>
      <c r="AB159" s="43">
        <f t="shared" ca="1" si="77"/>
        <v>0</v>
      </c>
      <c r="AC159" s="25">
        <f t="shared" ca="1" si="96"/>
        <v>605.26125200000001</v>
      </c>
      <c r="AD159" s="26">
        <f t="shared" ca="1" si="114"/>
        <v>1</v>
      </c>
      <c r="AE159" s="23">
        <f t="shared" ca="1" si="115"/>
        <v>1.1109353211186557E-2</v>
      </c>
      <c r="AF159" s="27">
        <f t="shared" ca="1" si="116"/>
        <v>3.8264062109417503</v>
      </c>
      <c r="AG159" s="27">
        <f t="shared" ca="1" si="78"/>
        <v>-3.265125987582318E-2</v>
      </c>
      <c r="AH159" s="43">
        <f t="shared" ca="1" si="79"/>
        <v>0</v>
      </c>
      <c r="AI159" s="25">
        <f t="shared" ca="1" si="97"/>
        <v>579.45857999999987</v>
      </c>
      <c r="AJ159" s="26">
        <f t="shared" ca="1" si="117"/>
        <v>1</v>
      </c>
      <c r="AK159" s="23">
        <f t="shared" ca="1" si="118"/>
        <v>1.1109353211186557E-2</v>
      </c>
      <c r="AL159" s="27">
        <f t="shared" ca="1" si="119"/>
        <v>2.5347548385311045</v>
      </c>
      <c r="AM159" s="27">
        <f t="shared" ca="1" si="80"/>
        <v>-0.13713210298453826</v>
      </c>
      <c r="AN159" s="43">
        <f t="shared" ca="1" si="81"/>
        <v>0</v>
      </c>
      <c r="AO159" s="25">
        <f t="shared" ca="1" si="98"/>
        <v>574.90381749999995</v>
      </c>
      <c r="AP159" s="26">
        <f t="shared" ca="1" si="120"/>
        <v>1</v>
      </c>
      <c r="AQ159" s="23">
        <f t="shared" ca="1" si="121"/>
        <v>1.1109353211186557E-2</v>
      </c>
      <c r="AR159" s="27">
        <f t="shared" ca="1" si="122"/>
        <v>3.1307890345796578</v>
      </c>
      <c r="AS159" s="27">
        <f t="shared" ca="1" si="82"/>
        <v>-5.2678277340890478E-2</v>
      </c>
      <c r="AT159" s="43">
        <f t="shared" ca="1" si="83"/>
        <v>0</v>
      </c>
      <c r="AU159" s="25">
        <f t="shared" ca="1" si="99"/>
        <v>579.45857999999987</v>
      </c>
      <c r="AV159" s="34">
        <f t="shared" ca="1" si="123"/>
        <v>1</v>
      </c>
      <c r="AW159" s="23">
        <f t="shared" ca="1" si="124"/>
        <v>1.1109353211186557E-2</v>
      </c>
      <c r="AX159" s="27">
        <f t="shared" ca="1" si="125"/>
        <v>3.5121990330742787</v>
      </c>
      <c r="AY159" s="27">
        <f t="shared" ca="1" si="84"/>
        <v>-5.4818558005676588E-2</v>
      </c>
      <c r="AZ159" s="43">
        <f t="shared" ca="1" si="85"/>
        <v>0</v>
      </c>
      <c r="BA159" s="25">
        <f t="shared" ca="1" si="100"/>
        <v>624.81404666666674</v>
      </c>
      <c r="BB159" s="26">
        <f t="shared" ca="1" si="126"/>
        <v>1</v>
      </c>
      <c r="BC159" s="23">
        <f t="shared" ca="1" si="127"/>
        <v>1.1109353211186557E-2</v>
      </c>
      <c r="BD159" s="27">
        <f t="shared" ca="1" si="128"/>
        <v>3.1318674732357001</v>
      </c>
      <c r="BE159" s="27">
        <f t="shared" ca="1" si="86"/>
        <v>-0.40982612298235255</v>
      </c>
      <c r="BF159" s="43">
        <f t="shared" ca="1" si="87"/>
        <v>0</v>
      </c>
      <c r="BG159" s="25">
        <f t="shared" ca="1" si="101"/>
        <v>579.45857999999987</v>
      </c>
      <c r="BH159" s="26">
        <f t="shared" ca="1" si="129"/>
        <v>1</v>
      </c>
      <c r="BI159" s="23">
        <f t="shared" ca="1" si="130"/>
        <v>1.1109353211186557E-2</v>
      </c>
      <c r="BJ159" s="27">
        <f t="shared" ca="1" si="131"/>
        <v>1.0498194917482928</v>
      </c>
      <c r="BK159" s="27">
        <f t="shared" ca="1" si="88"/>
        <v>-0.43429245921352422</v>
      </c>
      <c r="BL159" s="43">
        <f t="shared" ca="1" si="89"/>
        <v>0</v>
      </c>
      <c r="BM159" s="25">
        <f t="shared" ca="1" si="102"/>
        <v>579.45857999999987</v>
      </c>
      <c r="BN159" s="26">
        <f t="shared" ca="1" si="132"/>
        <v>2</v>
      </c>
      <c r="BO159" s="23">
        <f t="shared" ca="1" si="133"/>
        <v>1.1109353211186557E-2</v>
      </c>
      <c r="BP159" s="27">
        <f t="shared" ca="1" si="134"/>
        <v>1.5221713564184078</v>
      </c>
      <c r="BQ159" s="27">
        <f t="shared" ca="1" si="90"/>
        <v>-9.6263736718013138E-2</v>
      </c>
      <c r="BR159" s="43">
        <f t="shared" ca="1" si="91"/>
        <v>0</v>
      </c>
      <c r="BS159" s="25">
        <f t="shared" ca="1" si="103"/>
        <v>579.45857999999987</v>
      </c>
      <c r="BT159" s="26">
        <f t="shared" ca="1" si="135"/>
        <v>1</v>
      </c>
      <c r="BU159" s="23">
        <f t="shared" ca="1" si="136"/>
        <v>1.1109353211186557E-2</v>
      </c>
      <c r="BV159" s="27">
        <f t="shared" ca="1" si="137"/>
        <v>1.8153281816924267</v>
      </c>
      <c r="BW159" s="27">
        <f t="shared" ca="1" si="92"/>
        <v>-0.21789273997223402</v>
      </c>
      <c r="BX159" s="43">
        <f t="shared" ca="1" si="93"/>
        <v>0</v>
      </c>
      <c r="BY159" s="47"/>
      <c r="BZ159" s="47"/>
    </row>
    <row r="160" spans="1:78" x14ac:dyDescent="0.2">
      <c r="A160" s="30">
        <v>29890</v>
      </c>
      <c r="B160" s="34">
        <v>627.84117000000003</v>
      </c>
      <c r="C160" s="23">
        <v>9.1577089594567784E-3</v>
      </c>
      <c r="D160" s="24">
        <f t="shared" ref="D160:D223" ca="1" si="138">B160/B159-1</f>
        <v>1.2470290670544948E-2</v>
      </c>
      <c r="E160" s="25" t="e">
        <f>#N/A</f>
        <v>#N/A</v>
      </c>
      <c r="F160" s="26">
        <v>1</v>
      </c>
      <c r="G160" s="23">
        <f t="shared" ca="1" si="104"/>
        <v>1.2470290670544948E-2</v>
      </c>
      <c r="H160" s="27">
        <f t="shared" ca="1" si="105"/>
        <v>4.0360941887269099</v>
      </c>
      <c r="I160" s="27">
        <f t="shared" ref="I160:I223" ca="1" si="139">IF($A160&lt;=$C$2,0,H160/MAX(INDIRECT(ADDRESS($B$5,COLUMN(H160))&amp;":"&amp;ADDRESS(ROW(H160),COLUMN(H160))))-1)</f>
        <v>-2.0588139906689173E-2</v>
      </c>
      <c r="J160" s="43">
        <f t="shared" ref="J160:J223" ca="1" si="140">IF($A160&lt;=$C$18,0,H160/MAX(INDIRECT(ADDRESS($B$21,COLUMN(H160))&amp;":"&amp;ADDRESS(ROW(H160),COLUMN(H160))))-1)</f>
        <v>0</v>
      </c>
      <c r="K160" s="25" t="e">
        <f>#N/A</f>
        <v>#N/A</v>
      </c>
      <c r="L160" s="26">
        <v>0</v>
      </c>
      <c r="M160" s="23">
        <f t="shared" ca="1" si="106"/>
        <v>9.1577089594567784E-3</v>
      </c>
      <c r="N160" s="27">
        <f t="shared" ca="1" si="107"/>
        <v>1.7083517798981565</v>
      </c>
      <c r="O160" s="27">
        <f t="shared" ref="O160:O223" ca="1" si="141">IF($A160&lt;=$C$2,0,N160/MAX(INDIRECT(ADDRESS($B$5,COLUMN(N160))&amp;":"&amp;ADDRESS(ROW(N160),COLUMN(N160))))-1)</f>
        <v>0</v>
      </c>
      <c r="P160" s="43">
        <f t="shared" ref="P160:P223" ca="1" si="142">IF($A160&lt;=$C$18,0,N160/MAX(INDIRECT(ADDRESS($B$21,COLUMN(N160))&amp;":"&amp;ADDRESS(ROW(N160),COLUMN(N160))))-1)</f>
        <v>0</v>
      </c>
      <c r="Q160" s="25">
        <f t="shared" ca="1" si="94"/>
        <v>585.37114299999996</v>
      </c>
      <c r="R160" s="26">
        <f t="shared" ca="1" si="108"/>
        <v>1</v>
      </c>
      <c r="S160" s="23">
        <f t="shared" ca="1" si="109"/>
        <v>1.2470290670544948E-2</v>
      </c>
      <c r="T160" s="27">
        <f t="shared" ca="1" si="110"/>
        <v>2.5663639681461574</v>
      </c>
      <c r="U160" s="27">
        <f t="shared" ref="U160:U223" ca="1" si="143">IF($A160&lt;=$C$2,0,T160/MAX(INDIRECT(ADDRESS($B$5,COLUMN(T160))&amp;":"&amp;ADDRESS(ROW(T160),COLUMN(T160))))-1)</f>
        <v>-0.12637188949847367</v>
      </c>
      <c r="V160" s="43">
        <f t="shared" ref="V160:V223" ca="1" si="144">IF($A160&lt;=$C$18,0,T160/MAX(INDIRECT(ADDRESS($B$21,COLUMN(T160))&amp;":"&amp;ADDRESS(ROW(T160),COLUMN(T160))))-1)</f>
        <v>0</v>
      </c>
      <c r="W160" s="25">
        <f t="shared" ca="1" si="95"/>
        <v>620.41478000000006</v>
      </c>
      <c r="X160" s="26">
        <f t="shared" ca="1" si="111"/>
        <v>0</v>
      </c>
      <c r="Y160" s="23">
        <f t="shared" ca="1" si="112"/>
        <v>9.1577089594567784E-3</v>
      </c>
      <c r="Z160" s="27">
        <f t="shared" ca="1" si="113"/>
        <v>4.6659684395664422</v>
      </c>
      <c r="AA160" s="27">
        <f t="shared" ref="AA160:AA223" ca="1" si="145">IF($A160&lt;=$C$2,0,Z160/MAX(INDIRECT(ADDRESS($B$5,COLUMN(Z160))&amp;":"&amp;ADDRESS(ROW(Z160),COLUMN(Z160))))-1)</f>
        <v>-6.5966316775792011E-2</v>
      </c>
      <c r="AB160" s="43">
        <f t="shared" ref="AB160:AB223" ca="1" si="146">IF($A160&lt;=$C$18,0,Z160/MAX(INDIRECT(ADDRESS($B$21,COLUMN(Z160))&amp;":"&amp;ADDRESS(ROW(Z160),COLUMN(Z160))))-1)</f>
        <v>0</v>
      </c>
      <c r="AC160" s="25">
        <f t="shared" ca="1" si="96"/>
        <v>614.48672599999998</v>
      </c>
      <c r="AD160" s="26">
        <f t="shared" ca="1" si="114"/>
        <v>1</v>
      </c>
      <c r="AE160" s="23">
        <f t="shared" ca="1" si="115"/>
        <v>1.2470290670544948E-2</v>
      </c>
      <c r="AF160" s="27">
        <f t="shared" ca="1" si="116"/>
        <v>3.8741226086157723</v>
      </c>
      <c r="AG160" s="27">
        <f t="shared" ref="AG160:AG223" ca="1" si="147">IF($A160&lt;=$C$2,0,AF160/MAX(INDIRECT(ADDRESS($B$5,COLUMN(AF160))&amp;":"&amp;ADDRESS(ROW(AF160),COLUMN(AF160))))-1)</f>
        <v>-2.0588139906689285E-2</v>
      </c>
      <c r="AH160" s="43">
        <f t="shared" ref="AH160:AH223" ca="1" si="148">IF($A160&lt;=$C$18,0,AF160/MAX(INDIRECT(ADDRESS($B$21,COLUMN(AF160))&amp;":"&amp;ADDRESS(ROW(AF160),COLUMN(AF160))))-1)</f>
        <v>0</v>
      </c>
      <c r="AI160" s="25">
        <f t="shared" ca="1" si="97"/>
        <v>585.37114299999996</v>
      </c>
      <c r="AJ160" s="26">
        <f t="shared" ca="1" si="117"/>
        <v>1</v>
      </c>
      <c r="AK160" s="23">
        <f t="shared" ca="1" si="118"/>
        <v>1.2470290670544948E-2</v>
      </c>
      <c r="AL160" s="27">
        <f t="shared" ca="1" si="119"/>
        <v>2.5663639681461574</v>
      </c>
      <c r="AM160" s="27">
        <f t="shared" ref="AM160:AM223" ca="1" si="149">IF($A160&lt;=$C$2,0,AL160/MAX(INDIRECT(ADDRESS($B$5,COLUMN(AL160))&amp;":"&amp;ADDRESS(ROW(AL160),COLUMN(AL160))))-1)</f>
        <v>-0.12637188949847367</v>
      </c>
      <c r="AN160" s="43">
        <f t="shared" ref="AN160:AN223" ca="1" si="150">IF($A160&lt;=$C$18,0,AL160/MAX(INDIRECT(ADDRESS($B$21,COLUMN(AL160))&amp;":"&amp;ADDRESS(ROW(AL160),COLUMN(AL160))))-1)</f>
        <v>0</v>
      </c>
      <c r="AO160" s="25">
        <f t="shared" ca="1" si="98"/>
        <v>577.1634059999999</v>
      </c>
      <c r="AP160" s="26">
        <f t="shared" ca="1" si="120"/>
        <v>1</v>
      </c>
      <c r="AQ160" s="23">
        <f t="shared" ca="1" si="121"/>
        <v>1.2470290670544948E-2</v>
      </c>
      <c r="AR160" s="27">
        <f t="shared" ca="1" si="122"/>
        <v>3.1698308838690208</v>
      </c>
      <c r="AS160" s="27">
        <f t="shared" ref="AS160:AS223" ca="1" si="151">IF($A160&lt;=$C$2,0,AR160/MAX(INDIRECT(ADDRESS($B$5,COLUMN(AR160))&amp;":"&amp;ADDRESS(ROW(AR160),COLUMN(AR160))))-1)</f>
        <v>-4.0864900100810009E-2</v>
      </c>
      <c r="AT160" s="43">
        <f t="shared" ref="AT160:AT223" ca="1" si="152">IF($A160&lt;=$C$18,0,AR160/MAX(INDIRECT(ADDRESS($B$21,COLUMN(AR160))&amp;":"&amp;ADDRESS(ROW(AR160),COLUMN(AR160))))-1)</f>
        <v>0</v>
      </c>
      <c r="AU160" s="25">
        <f t="shared" ca="1" si="99"/>
        <v>585.37114299999996</v>
      </c>
      <c r="AV160" s="34">
        <f t="shared" ca="1" si="123"/>
        <v>0.75</v>
      </c>
      <c r="AW160" s="23">
        <f t="shared" ca="1" si="124"/>
        <v>1.1642145242772906E-2</v>
      </c>
      <c r="AX160" s="27">
        <f t="shared" ca="1" si="125"/>
        <v>3.5530885643388559</v>
      </c>
      <c r="AY160" s="27">
        <f t="shared" ref="AY160:AY223" ca="1" si="153">IF($A160&lt;=$C$2,0,AX160/MAX(INDIRECT(ADDRESS($B$5,COLUMN(AX160))&amp;":"&amp;ADDRESS(ROW(AX160),COLUMN(AX160))))-1)</f>
        <v>-4.3814618377205128E-2</v>
      </c>
      <c r="AZ160" s="43">
        <f t="shared" ref="AZ160:AZ223" ca="1" si="154">IF($A160&lt;=$C$18,0,AX160/MAX(INDIRECT(ADDRESS($B$21,COLUMN(AX160))&amp;":"&amp;ADDRESS(ROW(AX160),COLUMN(AX160))))-1)</f>
        <v>0</v>
      </c>
      <c r="BA160" s="25">
        <f t="shared" ca="1" si="100"/>
        <v>620.41478000000006</v>
      </c>
      <c r="BB160" s="26">
        <f t="shared" ca="1" si="126"/>
        <v>0</v>
      </c>
      <c r="BC160" s="23">
        <f t="shared" ca="1" si="127"/>
        <v>-1.2470290670544948E-2</v>
      </c>
      <c r="BD160" s="27">
        <f t="shared" ca="1" si="128"/>
        <v>3.0928121755028259</v>
      </c>
      <c r="BE160" s="27">
        <f t="shared" ref="BE160:BE223" ca="1" si="155">IF($A160&lt;=$C$2,0,BD160/MAX(INDIRECT(ADDRESS($B$5,COLUMN(BD160))&amp;":"&amp;ADDRESS(ROW(BD160),COLUMN(BD160))))-1)</f>
        <v>-0.41718576277492503</v>
      </c>
      <c r="BF160" s="43">
        <f t="shared" ref="BF160:BF223" ca="1" si="156">IF($A160&lt;=$C$18,0,BD160/MAX(INDIRECT(ADDRESS($B$21,COLUMN(BD160))&amp;":"&amp;ADDRESS(ROW(BD160),COLUMN(BD160))))-1)</f>
        <v>0</v>
      </c>
      <c r="BG160" s="25">
        <f t="shared" ca="1" si="101"/>
        <v>585.37114299999996</v>
      </c>
      <c r="BH160" s="26">
        <f t="shared" ca="1" si="129"/>
        <v>1</v>
      </c>
      <c r="BI160" s="23">
        <f t="shared" ca="1" si="130"/>
        <v>1.2470290670544948E-2</v>
      </c>
      <c r="BJ160" s="27">
        <f t="shared" ca="1" si="131"/>
        <v>1.0629110459619977</v>
      </c>
      <c r="BK160" s="27">
        <f t="shared" ref="BK160:BK223" ca="1" si="157">IF($A160&lt;=$C$2,0,BJ160/MAX(INDIRECT(ADDRESS($B$5,COLUMN(BJ160))&amp;":"&amp;ADDRESS(ROW(BJ160),COLUMN(BJ160))))-1)</f>
        <v>-0.42723792174539776</v>
      </c>
      <c r="BL160" s="43">
        <f t="shared" ref="BL160:BL223" ca="1" si="158">IF($A160&lt;=$C$18,0,BJ160/MAX(INDIRECT(ADDRESS($B$21,COLUMN(BJ160))&amp;":"&amp;ADDRESS(ROW(BJ160),COLUMN(BJ160))))-1)</f>
        <v>0</v>
      </c>
      <c r="BM160" s="25">
        <f t="shared" ca="1" si="102"/>
        <v>585.37114299999996</v>
      </c>
      <c r="BN160" s="26">
        <f t="shared" ca="1" si="132"/>
        <v>3</v>
      </c>
      <c r="BO160" s="23">
        <f t="shared" ca="1" si="133"/>
        <v>1.2470290670544948E-2</v>
      </c>
      <c r="BP160" s="27">
        <f t="shared" ca="1" si="134"/>
        <v>1.5411532756833231</v>
      </c>
      <c r="BQ160" s="27">
        <f t="shared" ref="BQ160:BQ223" ca="1" si="159">IF($A160&lt;=$C$2,0,BP160/MAX(INDIRECT(ADDRESS($B$5,COLUMN(BP160))&amp;":"&amp;ADDRESS(ROW(BP160),COLUMN(BP160))))-1)</f>
        <v>-8.4993882825374567E-2</v>
      </c>
      <c r="BR160" s="43">
        <f t="shared" ref="BR160:BR223" ca="1" si="160">IF($A160&lt;=$C$18,0,BP160/MAX(INDIRECT(ADDRESS($B$21,COLUMN(BP160))&amp;":"&amp;ADDRESS(ROW(BP160),COLUMN(BP160))))-1)</f>
        <v>0</v>
      </c>
      <c r="BS160" s="25">
        <f t="shared" ca="1" si="103"/>
        <v>585.37114299999996</v>
      </c>
      <c r="BT160" s="26">
        <f t="shared" ca="1" si="135"/>
        <v>1</v>
      </c>
      <c r="BU160" s="23">
        <f t="shared" ca="1" si="136"/>
        <v>1.2470290670544948E-2</v>
      </c>
      <c r="BV160" s="27">
        <f t="shared" ca="1" si="137"/>
        <v>1.837965851780563</v>
      </c>
      <c r="BW160" s="27">
        <f t="shared" ref="BW160:BW223" ca="1" si="161">IF($A160&lt;=$C$2,0,BV160/MAX(INDIRECT(ADDRESS($B$5,COLUMN(BV160))&amp;":"&amp;ADDRESS(ROW(BV160),COLUMN(BV160))))-1)</f>
        <v>-0.20813963510414435</v>
      </c>
      <c r="BX160" s="43">
        <f t="shared" ref="BX160:BX223" ca="1" si="162">IF($A160&lt;=$C$18,0,BV160/MAX(INDIRECT(ADDRESS($B$21,COLUMN(BV160))&amp;":"&amp;ADDRESS(ROW(BV160),COLUMN(BV160))))-1)</f>
        <v>0</v>
      </c>
      <c r="BY160" s="47"/>
      <c r="BZ160" s="47"/>
    </row>
    <row r="161" spans="1:78" x14ac:dyDescent="0.2">
      <c r="A161" s="30">
        <v>29920</v>
      </c>
      <c r="B161" s="34">
        <v>597.67925000000002</v>
      </c>
      <c r="C161" s="23">
        <v>9.6688819848991248E-3</v>
      </c>
      <c r="D161" s="24">
        <f t="shared" ca="1" si="138"/>
        <v>-4.804068519431437E-2</v>
      </c>
      <c r="E161" s="25" t="e">
        <f>#N/A</f>
        <v>#N/A</v>
      </c>
      <c r="F161" s="26">
        <v>1</v>
      </c>
      <c r="G161" s="23">
        <f t="shared" ca="1" si="104"/>
        <v>-4.804068519431437E-2</v>
      </c>
      <c r="H161" s="27">
        <f t="shared" ca="1" si="105"/>
        <v>3.8421974583916789</v>
      </c>
      <c r="I161" s="27">
        <f t="shared" ca="1" si="139"/>
        <v>-6.7639756753009816E-2</v>
      </c>
      <c r="J161" s="43">
        <f t="shared" ca="1" si="140"/>
        <v>0</v>
      </c>
      <c r="K161" s="25" t="e">
        <f>#N/A</f>
        <v>#N/A</v>
      </c>
      <c r="L161" s="26">
        <v>0</v>
      </c>
      <c r="M161" s="23">
        <f t="shared" ca="1" si="106"/>
        <v>9.6688819848991248E-3</v>
      </c>
      <c r="N161" s="27">
        <f t="shared" ca="1" si="107"/>
        <v>1.7248696316466841</v>
      </c>
      <c r="O161" s="27">
        <f t="shared" ca="1" si="141"/>
        <v>0</v>
      </c>
      <c r="P161" s="43">
        <f t="shared" ca="1" si="142"/>
        <v>0</v>
      </c>
      <c r="Q161" s="25">
        <f t="shared" ca="1" si="94"/>
        <v>590.84558300000003</v>
      </c>
      <c r="R161" s="26">
        <f t="shared" ca="1" si="108"/>
        <v>1</v>
      </c>
      <c r="S161" s="23">
        <f t="shared" ca="1" si="109"/>
        <v>-4.804068519431437E-2</v>
      </c>
      <c r="T161" s="27">
        <f t="shared" ca="1" si="110"/>
        <v>2.4430740846584165</v>
      </c>
      <c r="U161" s="27">
        <f t="shared" ca="1" si="143"/>
        <v>-0.16834158253198117</v>
      </c>
      <c r="V161" s="43">
        <f t="shared" ca="1" si="144"/>
        <v>0</v>
      </c>
      <c r="W161" s="25">
        <f t="shared" ca="1" si="95"/>
        <v>615.20955333333347</v>
      </c>
      <c r="X161" s="26">
        <f t="shared" ca="1" si="111"/>
        <v>1</v>
      </c>
      <c r="Y161" s="23">
        <f t="shared" ca="1" si="112"/>
        <v>-4.804068519431437E-2</v>
      </c>
      <c r="Z161" s="27">
        <f t="shared" ca="1" si="113"/>
        <v>4.4418121186346244</v>
      </c>
      <c r="AA161" s="27">
        <f t="shared" ca="1" si="145"/>
        <v>-0.1108379349124522</v>
      </c>
      <c r="AB161" s="43">
        <f t="shared" ca="1" si="146"/>
        <v>0</v>
      </c>
      <c r="AC161" s="25">
        <f t="shared" ca="1" si="96"/>
        <v>619.99251200000003</v>
      </c>
      <c r="AD161" s="26">
        <f t="shared" ca="1" si="114"/>
        <v>1</v>
      </c>
      <c r="AE161" s="23">
        <f t="shared" ca="1" si="115"/>
        <v>-4.804068519431437E-2</v>
      </c>
      <c r="AF161" s="27">
        <f t="shared" ca="1" si="116"/>
        <v>3.6880071039710858</v>
      </c>
      <c r="AG161" s="27">
        <f t="shared" ca="1" si="147"/>
        <v>-6.7639756753009928E-2</v>
      </c>
      <c r="AH161" s="43">
        <f t="shared" ca="1" si="148"/>
        <v>0</v>
      </c>
      <c r="AI161" s="25">
        <f t="shared" ca="1" si="97"/>
        <v>590.84558300000003</v>
      </c>
      <c r="AJ161" s="26">
        <f t="shared" ca="1" si="117"/>
        <v>1</v>
      </c>
      <c r="AK161" s="23">
        <f t="shared" ca="1" si="118"/>
        <v>-4.804068519431437E-2</v>
      </c>
      <c r="AL161" s="27">
        <f t="shared" ca="1" si="119"/>
        <v>2.4430740846584165</v>
      </c>
      <c r="AM161" s="27">
        <f t="shared" ca="1" si="149"/>
        <v>-0.16834158253198117</v>
      </c>
      <c r="AN161" s="43">
        <f t="shared" ca="1" si="150"/>
        <v>0</v>
      </c>
      <c r="AO161" s="25">
        <f t="shared" ca="1" si="98"/>
        <v>581.91536899999994</v>
      </c>
      <c r="AP161" s="26">
        <f t="shared" ca="1" si="120"/>
        <v>1</v>
      </c>
      <c r="AQ161" s="23">
        <f t="shared" ca="1" si="121"/>
        <v>-4.804068519431437E-2</v>
      </c>
      <c r="AR161" s="27">
        <f t="shared" ca="1" si="122"/>
        <v>3.017550036257854</v>
      </c>
      <c r="AS161" s="27">
        <f t="shared" ca="1" si="151"/>
        <v>-8.6942407493884266E-2</v>
      </c>
      <c r="AT161" s="43">
        <f t="shared" ca="1" si="152"/>
        <v>0</v>
      </c>
      <c r="AU161" s="25">
        <f t="shared" ca="1" si="99"/>
        <v>590.84558300000003</v>
      </c>
      <c r="AV161" s="34">
        <f t="shared" ca="1" si="123"/>
        <v>1</v>
      </c>
      <c r="AW161" s="23">
        <f t="shared" ca="1" si="124"/>
        <v>-4.804068519431437E-2</v>
      </c>
      <c r="AX161" s="27">
        <f t="shared" ca="1" si="125"/>
        <v>3.3823957551519346</v>
      </c>
      <c r="AY161" s="27">
        <f t="shared" ca="1" si="153"/>
        <v>-8.9750419283151195E-2</v>
      </c>
      <c r="AZ161" s="43">
        <f t="shared" ca="1" si="154"/>
        <v>0</v>
      </c>
      <c r="BA161" s="25">
        <f t="shared" ca="1" si="100"/>
        <v>615.20955333333347</v>
      </c>
      <c r="BB161" s="26">
        <f t="shared" ca="1" si="126"/>
        <v>1</v>
      </c>
      <c r="BC161" s="23">
        <f t="shared" ca="1" si="127"/>
        <v>-4.804068519431437E-2</v>
      </c>
      <c r="BD161" s="27">
        <f t="shared" ca="1" si="128"/>
        <v>2.9442313594143523</v>
      </c>
      <c r="BE161" s="27">
        <f t="shared" ca="1" si="155"/>
        <v>-0.44518455807221935</v>
      </c>
      <c r="BF161" s="43">
        <f t="shared" ca="1" si="156"/>
        <v>0</v>
      </c>
      <c r="BG161" s="25">
        <f t="shared" ca="1" si="101"/>
        <v>590.84558300000003</v>
      </c>
      <c r="BH161" s="26">
        <f t="shared" ca="1" si="129"/>
        <v>1</v>
      </c>
      <c r="BI161" s="23">
        <f t="shared" ca="1" si="130"/>
        <v>-4.804068519431437E-2</v>
      </c>
      <c r="BJ161" s="27">
        <f t="shared" ca="1" si="131"/>
        <v>1.0118480710133779</v>
      </c>
      <c r="BK161" s="27">
        <f t="shared" ca="1" si="157"/>
        <v>-0.45475380443806834</v>
      </c>
      <c r="BL161" s="43">
        <f t="shared" ca="1" si="158"/>
        <v>0</v>
      </c>
      <c r="BM161" s="25">
        <f t="shared" ca="1" si="102"/>
        <v>590.84558300000003</v>
      </c>
      <c r="BN161" s="26">
        <f t="shared" ca="1" si="132"/>
        <v>4</v>
      </c>
      <c r="BO161" s="23">
        <f t="shared" ca="1" si="133"/>
        <v>-4.804068519431437E-2</v>
      </c>
      <c r="BP161" s="27">
        <f t="shared" ca="1" si="134"/>
        <v>1.4671152163300341</v>
      </c>
      <c r="BQ161" s="27">
        <f t="shared" ca="1" si="159"/>
        <v>-0.12895140365143276</v>
      </c>
      <c r="BR161" s="43">
        <f t="shared" ca="1" si="160"/>
        <v>0</v>
      </c>
      <c r="BS161" s="25">
        <f t="shared" ca="1" si="103"/>
        <v>590.84558300000003</v>
      </c>
      <c r="BT161" s="26">
        <f t="shared" ca="1" si="135"/>
        <v>1</v>
      </c>
      <c r="BU161" s="23">
        <f t="shared" ca="1" si="136"/>
        <v>-4.804068519431437E-2</v>
      </c>
      <c r="BV161" s="27">
        <f t="shared" ca="1" si="137"/>
        <v>1.7496687128972732</v>
      </c>
      <c r="BW161" s="27">
        <f t="shared" ca="1" si="161"/>
        <v>-0.24618114961196103</v>
      </c>
      <c r="BX161" s="43">
        <f t="shared" ca="1" si="162"/>
        <v>0</v>
      </c>
      <c r="BY161" s="47"/>
      <c r="BZ161" s="47"/>
    </row>
    <row r="162" spans="1:78" x14ac:dyDescent="0.2">
      <c r="A162" s="30">
        <v>29951</v>
      </c>
      <c r="B162" s="34">
        <v>562.69458999999995</v>
      </c>
      <c r="C162" s="23">
        <v>1.0593755979665387E-2</v>
      </c>
      <c r="D162" s="24">
        <f t="shared" ca="1" si="138"/>
        <v>-5.8534171965983539E-2</v>
      </c>
      <c r="E162" s="25" t="e">
        <f>#N/A</f>
        <v>#N/A</v>
      </c>
      <c r="F162" s="26">
        <v>1</v>
      </c>
      <c r="G162" s="23">
        <f t="shared" ca="1" si="104"/>
        <v>-5.8534171965983539E-2</v>
      </c>
      <c r="H162" s="27">
        <f t="shared" ca="1" si="105"/>
        <v>3.6172976116349154</v>
      </c>
      <c r="I162" s="27">
        <f t="shared" ca="1" si="139"/>
        <v>-0.12221469156547538</v>
      </c>
      <c r="J162" s="43">
        <f t="shared" ca="1" si="140"/>
        <v>0</v>
      </c>
      <c r="K162" s="25" t="e">
        <f>#N/A</f>
        <v>#N/A</v>
      </c>
      <c r="L162" s="26">
        <v>0</v>
      </c>
      <c r="M162" s="23">
        <f t="shared" ca="1" si="106"/>
        <v>1.0593755979665387E-2</v>
      </c>
      <c r="N162" s="27">
        <f t="shared" ca="1" si="107"/>
        <v>1.7431424796210844</v>
      </c>
      <c r="O162" s="27">
        <f t="shared" ca="1" si="141"/>
        <v>0</v>
      </c>
      <c r="P162" s="43">
        <f t="shared" ca="1" si="142"/>
        <v>0</v>
      </c>
      <c r="Q162" s="25">
        <f t="shared" ca="1" si="94"/>
        <v>592.76779999999997</v>
      </c>
      <c r="R162" s="26">
        <f t="shared" ca="1" si="108"/>
        <v>1</v>
      </c>
      <c r="S162" s="23">
        <f t="shared" ca="1" si="109"/>
        <v>-5.8534171965983539E-2</v>
      </c>
      <c r="T162" s="27">
        <f t="shared" ca="1" si="110"/>
        <v>2.3000707660613831</v>
      </c>
      <c r="U162" s="27">
        <f t="shared" ca="1" si="143"/>
        <v>-0.21702201935701193</v>
      </c>
      <c r="V162" s="43">
        <f t="shared" ca="1" si="144"/>
        <v>0</v>
      </c>
      <c r="W162" s="25">
        <f t="shared" ca="1" si="95"/>
        <v>596.07166999999993</v>
      </c>
      <c r="X162" s="26">
        <f t="shared" ca="1" si="111"/>
        <v>0</v>
      </c>
      <c r="Y162" s="23">
        <f t="shared" ca="1" si="112"/>
        <v>1.0593755979665387E-2</v>
      </c>
      <c r="Z162" s="27">
        <f t="shared" ca="1" si="113"/>
        <v>4.4888675923269599</v>
      </c>
      <c r="AA162" s="27">
        <f t="shared" ca="1" si="145"/>
        <v>-0.1014183689685394</v>
      </c>
      <c r="AB162" s="43">
        <f t="shared" ca="1" si="146"/>
        <v>0</v>
      </c>
      <c r="AC162" s="25">
        <f t="shared" ca="1" si="96"/>
        <v>604.32363600000008</v>
      </c>
      <c r="AD162" s="26">
        <f t="shared" ca="1" si="114"/>
        <v>0</v>
      </c>
      <c r="AE162" s="23">
        <f t="shared" ca="1" si="115"/>
        <v>1.0593755979665387E-2</v>
      </c>
      <c r="AF162" s="27">
        <f t="shared" ca="1" si="116"/>
        <v>3.7270769512818278</v>
      </c>
      <c r="AG162" s="27">
        <f t="shared" ca="1" si="147"/>
        <v>-5.7762559850909834E-2</v>
      </c>
      <c r="AH162" s="43">
        <f t="shared" ca="1" si="148"/>
        <v>0</v>
      </c>
      <c r="AI162" s="25">
        <f t="shared" ca="1" si="97"/>
        <v>592.76779999999997</v>
      </c>
      <c r="AJ162" s="26">
        <f t="shared" ca="1" si="117"/>
        <v>1</v>
      </c>
      <c r="AK162" s="23">
        <f t="shared" ca="1" si="118"/>
        <v>-5.8534171965983539E-2</v>
      </c>
      <c r="AL162" s="27">
        <f t="shared" ca="1" si="119"/>
        <v>2.3000707660613831</v>
      </c>
      <c r="AM162" s="27">
        <f t="shared" ca="1" si="149"/>
        <v>-0.21702201935701193</v>
      </c>
      <c r="AN162" s="43">
        <f t="shared" ca="1" si="150"/>
        <v>0</v>
      </c>
      <c r="AO162" s="25">
        <f t="shared" ca="1" si="98"/>
        <v>584.31811499999981</v>
      </c>
      <c r="AP162" s="26">
        <f t="shared" ca="1" si="120"/>
        <v>1</v>
      </c>
      <c r="AQ162" s="23">
        <f t="shared" ca="1" si="121"/>
        <v>-5.8534171965983539E-2</v>
      </c>
      <c r="AR162" s="27">
        <f t="shared" ca="1" si="122"/>
        <v>2.8409202435195771</v>
      </c>
      <c r="AS162" s="27">
        <f t="shared" ca="1" si="151"/>
        <v>-0.14038747762848414</v>
      </c>
      <c r="AT162" s="43">
        <f t="shared" ca="1" si="152"/>
        <v>0</v>
      </c>
      <c r="AU162" s="25">
        <f t="shared" ca="1" si="99"/>
        <v>592.76779999999997</v>
      </c>
      <c r="AV162" s="34">
        <f t="shared" ca="1" si="123"/>
        <v>0.5</v>
      </c>
      <c r="AW162" s="23">
        <f t="shared" ca="1" si="124"/>
        <v>-2.3970207993159076E-2</v>
      </c>
      <c r="AX162" s="27">
        <f t="shared" ca="1" si="125"/>
        <v>3.3013190253857645</v>
      </c>
      <c r="AY162" s="27">
        <f t="shared" ca="1" si="153"/>
        <v>-0.11156929105861979</v>
      </c>
      <c r="AZ162" s="43">
        <f t="shared" ca="1" si="154"/>
        <v>0</v>
      </c>
      <c r="BA162" s="25">
        <f t="shared" ca="1" si="100"/>
        <v>596.07166999999993</v>
      </c>
      <c r="BB162" s="26">
        <f t="shared" ca="1" si="126"/>
        <v>0</v>
      </c>
      <c r="BC162" s="23">
        <f t="shared" ca="1" si="127"/>
        <v>5.8534171965983539E-2</v>
      </c>
      <c r="BD162" s="27">
        <f t="shared" ca="1" si="128"/>
        <v>3.1165695041139534</v>
      </c>
      <c r="BE162" s="27">
        <f t="shared" ca="1" si="155"/>
        <v>-0.41270889558503543</v>
      </c>
      <c r="BF162" s="43">
        <f t="shared" ca="1" si="156"/>
        <v>0</v>
      </c>
      <c r="BG162" s="25">
        <f t="shared" ca="1" si="101"/>
        <v>592.76779999999997</v>
      </c>
      <c r="BH162" s="26">
        <f t="shared" ca="1" si="129"/>
        <v>1</v>
      </c>
      <c r="BI162" s="23">
        <f t="shared" ca="1" si="130"/>
        <v>-5.8534171965983539E-2</v>
      </c>
      <c r="BJ162" s="27">
        <f t="shared" ca="1" si="131"/>
        <v>0.95262038202123211</v>
      </c>
      <c r="BK162" s="27">
        <f t="shared" ca="1" si="157"/>
        <v>-0.48666933901288878</v>
      </c>
      <c r="BL162" s="43">
        <f t="shared" ca="1" si="158"/>
        <v>0</v>
      </c>
      <c r="BM162" s="25">
        <f t="shared" ca="1" si="102"/>
        <v>592.76779999999997</v>
      </c>
      <c r="BN162" s="26">
        <f t="shared" ca="1" si="132"/>
        <v>5</v>
      </c>
      <c r="BO162" s="23">
        <f t="shared" ca="1" si="133"/>
        <v>-5.8534171965983539E-2</v>
      </c>
      <c r="BP162" s="27">
        <f t="shared" ca="1" si="134"/>
        <v>1.3812388419634607</v>
      </c>
      <c r="BQ162" s="27">
        <f t="shared" ca="1" si="159"/>
        <v>-0.17993751198082841</v>
      </c>
      <c r="BR162" s="43">
        <f t="shared" ca="1" si="160"/>
        <v>0</v>
      </c>
      <c r="BS162" s="25">
        <f t="shared" ca="1" si="103"/>
        <v>592.76779999999997</v>
      </c>
      <c r="BT162" s="26">
        <f t="shared" ca="1" si="135"/>
        <v>1</v>
      </c>
      <c r="BU162" s="23">
        <f t="shared" ca="1" si="136"/>
        <v>-5.8534171965983539E-2</v>
      </c>
      <c r="BV162" s="27">
        <f t="shared" ca="1" si="137"/>
        <v>1.6472533035730432</v>
      </c>
      <c r="BW162" s="27">
        <f t="shared" ca="1" si="161"/>
        <v>-0.29030531183177444</v>
      </c>
      <c r="BX162" s="43">
        <f t="shared" ca="1" si="162"/>
        <v>0</v>
      </c>
      <c r="BY162" s="47"/>
      <c r="BZ162" s="47"/>
    </row>
    <row r="163" spans="1:78" x14ac:dyDescent="0.2">
      <c r="A163" s="30">
        <v>29982</v>
      </c>
      <c r="B163" s="34">
        <v>616.55487000000005</v>
      </c>
      <c r="C163" s="23">
        <v>1.1273985471853543E-2</v>
      </c>
      <c r="D163" s="24">
        <f t="shared" ca="1" si="138"/>
        <v>9.5718496245005946E-2</v>
      </c>
      <c r="E163" s="25" t="e">
        <f>#N/A</f>
        <v>#N/A</v>
      </c>
      <c r="F163" s="26">
        <v>1</v>
      </c>
      <c r="G163" s="23">
        <f t="shared" ca="1" si="104"/>
        <v>9.5718496245005946E-2</v>
      </c>
      <c r="H163" s="27">
        <f t="shared" ca="1" si="105"/>
        <v>3.963539899491261</v>
      </c>
      <c r="I163" s="27">
        <f t="shared" ca="1" si="139"/>
        <v>-3.8194401816163959E-2</v>
      </c>
      <c r="J163" s="43">
        <f t="shared" ca="1" si="140"/>
        <v>0</v>
      </c>
      <c r="K163" s="25" t="e">
        <f>#N/A</f>
        <v>#N/A</v>
      </c>
      <c r="L163" s="26">
        <v>0</v>
      </c>
      <c r="M163" s="23">
        <f t="shared" ca="1" si="106"/>
        <v>1.1273985471853543E-2</v>
      </c>
      <c r="N163" s="27">
        <f t="shared" ca="1" si="107"/>
        <v>1.7627946426117032</v>
      </c>
      <c r="O163" s="27">
        <f t="shared" ca="1" si="141"/>
        <v>0</v>
      </c>
      <c r="P163" s="43">
        <f t="shared" ca="1" si="142"/>
        <v>0</v>
      </c>
      <c r="Q163" s="25">
        <f t="shared" ca="1" si="94"/>
        <v>599.080826</v>
      </c>
      <c r="R163" s="26">
        <f t="shared" ca="1" si="108"/>
        <v>0</v>
      </c>
      <c r="S163" s="23">
        <f t="shared" ca="1" si="109"/>
        <v>1.1273985471853543E-2</v>
      </c>
      <c r="T163" s="27">
        <f t="shared" ca="1" si="110"/>
        <v>2.3260017304621941</v>
      </c>
      <c r="U163" s="27">
        <f t="shared" ca="1" si="143"/>
        <v>-0.20819473697846169</v>
      </c>
      <c r="V163" s="43">
        <f t="shared" ca="1" si="144"/>
        <v>0</v>
      </c>
      <c r="W163" s="25">
        <f t="shared" ca="1" si="95"/>
        <v>592.30957000000001</v>
      </c>
      <c r="X163" s="26">
        <f t="shared" ca="1" si="111"/>
        <v>0</v>
      </c>
      <c r="Y163" s="23">
        <f t="shared" ca="1" si="112"/>
        <v>1.1273985471853543E-2</v>
      </c>
      <c r="Z163" s="27">
        <f t="shared" ca="1" si="113"/>
        <v>4.5394750203479282</v>
      </c>
      <c r="AA163" s="27">
        <f t="shared" ca="1" si="145"/>
        <v>-9.1287772715016313E-2</v>
      </c>
      <c r="AB163" s="43">
        <f t="shared" ca="1" si="146"/>
        <v>0</v>
      </c>
      <c r="AC163" s="25">
        <f t="shared" ca="1" si="96"/>
        <v>604.97562400000004</v>
      </c>
      <c r="AD163" s="26">
        <f t="shared" ca="1" si="114"/>
        <v>0</v>
      </c>
      <c r="AE163" s="23">
        <f t="shared" ca="1" si="115"/>
        <v>1.1273985471853543E-2</v>
      </c>
      <c r="AF163" s="27">
        <f t="shared" ca="1" si="116"/>
        <v>3.7690959626830591</v>
      </c>
      <c r="AG163" s="27">
        <f t="shared" ca="1" si="147"/>
        <v>-4.713978863963264E-2</v>
      </c>
      <c r="AH163" s="43">
        <f t="shared" ca="1" si="148"/>
        <v>0</v>
      </c>
      <c r="AI163" s="25">
        <f t="shared" ca="1" si="97"/>
        <v>599.080826</v>
      </c>
      <c r="AJ163" s="26">
        <f t="shared" ca="1" si="117"/>
        <v>0</v>
      </c>
      <c r="AK163" s="23">
        <f t="shared" ca="1" si="118"/>
        <v>1.1273985471853543E-2</v>
      </c>
      <c r="AL163" s="27">
        <f t="shared" ca="1" si="119"/>
        <v>2.3260017304621941</v>
      </c>
      <c r="AM163" s="27">
        <f t="shared" ca="1" si="149"/>
        <v>-0.20819473697846169</v>
      </c>
      <c r="AN163" s="43">
        <f t="shared" ca="1" si="150"/>
        <v>0</v>
      </c>
      <c r="AO163" s="25">
        <f t="shared" ca="1" si="98"/>
        <v>588.40892099999985</v>
      </c>
      <c r="AP163" s="26">
        <f t="shared" ca="1" si="120"/>
        <v>0</v>
      </c>
      <c r="AQ163" s="23">
        <f t="shared" ca="1" si="121"/>
        <v>1.1273985471853543E-2</v>
      </c>
      <c r="AR163" s="27">
        <f t="shared" ca="1" si="122"/>
        <v>2.8729487370717113</v>
      </c>
      <c r="AS163" s="27">
        <f t="shared" ca="1" si="151"/>
        <v>-0.13069621853984426</v>
      </c>
      <c r="AT163" s="43">
        <f t="shared" ca="1" si="152"/>
        <v>0</v>
      </c>
      <c r="AU163" s="25">
        <f t="shared" ca="1" si="99"/>
        <v>599.080826</v>
      </c>
      <c r="AV163" s="34">
        <f t="shared" ca="1" si="123"/>
        <v>0</v>
      </c>
      <c r="AW163" s="23">
        <f t="shared" ca="1" si="124"/>
        <v>1.1273985471853543E-2</v>
      </c>
      <c r="AX163" s="27">
        <f t="shared" ca="1" si="125"/>
        <v>3.3385380481159173</v>
      </c>
      <c r="AY163" s="27">
        <f t="shared" ca="1" si="153"/>
        <v>-0.10155313615326622</v>
      </c>
      <c r="AZ163" s="43">
        <f t="shared" ca="1" si="154"/>
        <v>0</v>
      </c>
      <c r="BA163" s="25">
        <f t="shared" ca="1" si="100"/>
        <v>592.30957000000001</v>
      </c>
      <c r="BB163" s="26">
        <f t="shared" ca="1" si="126"/>
        <v>0</v>
      </c>
      <c r="BC163" s="23">
        <f t="shared" ca="1" si="127"/>
        <v>-9.5718496245005946E-2</v>
      </c>
      <c r="BD163" s="27">
        <f t="shared" ca="1" si="128"/>
        <v>2.8182561577371219</v>
      </c>
      <c r="BE163" s="27">
        <f t="shared" ca="1" si="155"/>
        <v>-0.46892351695770462</v>
      </c>
      <c r="BF163" s="43">
        <f t="shared" ca="1" si="156"/>
        <v>0</v>
      </c>
      <c r="BG163" s="25">
        <f t="shared" ca="1" si="101"/>
        <v>599.080826</v>
      </c>
      <c r="BH163" s="26">
        <f t="shared" ca="1" si="129"/>
        <v>0</v>
      </c>
      <c r="BI163" s="23">
        <f t="shared" ca="1" si="130"/>
        <v>-9.5718496245005946E-2</v>
      </c>
      <c r="BJ163" s="27">
        <f t="shared" ca="1" si="131"/>
        <v>0.86143699156181663</v>
      </c>
      <c r="BK163" s="27">
        <f t="shared" ca="1" si="157"/>
        <v>-0.53580457795903003</v>
      </c>
      <c r="BL163" s="43">
        <f t="shared" ca="1" si="158"/>
        <v>0</v>
      </c>
      <c r="BM163" s="25">
        <f t="shared" ca="1" si="102"/>
        <v>599.080826</v>
      </c>
      <c r="BN163" s="26">
        <f t="shared" ca="1" si="132"/>
        <v>0</v>
      </c>
      <c r="BO163" s="23">
        <f t="shared" ca="1" si="133"/>
        <v>1.1273985471853543E-2</v>
      </c>
      <c r="BP163" s="27">
        <f t="shared" ca="1" si="134"/>
        <v>1.3968109086009166</v>
      </c>
      <c r="BQ163" s="27">
        <f t="shared" ca="1" si="159"/>
        <v>-0.17069213940488814</v>
      </c>
      <c r="BR163" s="43">
        <f t="shared" ca="1" si="160"/>
        <v>0</v>
      </c>
      <c r="BS163" s="25">
        <f t="shared" ca="1" si="103"/>
        <v>599.080826</v>
      </c>
      <c r="BT163" s="26">
        <f t="shared" ca="1" si="135"/>
        <v>0</v>
      </c>
      <c r="BU163" s="23">
        <f t="shared" ca="1" si="136"/>
        <v>1.1273985471853543E-2</v>
      </c>
      <c r="BV163" s="27">
        <f t="shared" ca="1" si="137"/>
        <v>1.6658244133859885</v>
      </c>
      <c r="BW163" s="27">
        <f t="shared" ca="1" si="161"/>
        <v>-0.28230422422791424</v>
      </c>
      <c r="BX163" s="43">
        <f t="shared" ca="1" si="162"/>
        <v>0</v>
      </c>
      <c r="BY163" s="47"/>
      <c r="BZ163" s="47"/>
    </row>
    <row r="164" spans="1:78" x14ac:dyDescent="0.2">
      <c r="A164" s="30">
        <v>30010</v>
      </c>
      <c r="B164" s="34">
        <v>607.72054000000003</v>
      </c>
      <c r="C164" s="23">
        <v>1.1963842881675069E-2</v>
      </c>
      <c r="D164" s="24">
        <f t="shared" ca="1" si="138"/>
        <v>-1.4328538188336792E-2</v>
      </c>
      <c r="E164" s="25" t="e">
        <f>#N/A</f>
        <v>#N/A</v>
      </c>
      <c r="F164" s="26">
        <v>1</v>
      </c>
      <c r="G164" s="23">
        <f t="shared" ca="1" si="104"/>
        <v>-1.4328538188336792E-2</v>
      </c>
      <c r="H164" s="27">
        <f t="shared" ca="1" si="105"/>
        <v>3.906748166680404</v>
      </c>
      <c r="I164" s="27">
        <f t="shared" ca="1" si="139"/>
        <v>-5.1975670059497103E-2</v>
      </c>
      <c r="J164" s="43">
        <f t="shared" ca="1" si="140"/>
        <v>0</v>
      </c>
      <c r="K164" s="25" t="e">
        <f>#N/A</f>
        <v>#N/A</v>
      </c>
      <c r="L164" s="26">
        <v>0</v>
      </c>
      <c r="M164" s="23">
        <f t="shared" ca="1" si="106"/>
        <v>1.1963842881675069E-2</v>
      </c>
      <c r="N164" s="27">
        <f t="shared" ca="1" si="107"/>
        <v>1.7838844407485681</v>
      </c>
      <c r="O164" s="27">
        <f t="shared" ca="1" si="141"/>
        <v>0</v>
      </c>
      <c r="P164" s="43">
        <f t="shared" ca="1" si="142"/>
        <v>0</v>
      </c>
      <c r="Q164" s="25">
        <f t="shared" ca="1" si="94"/>
        <v>603.87966800000004</v>
      </c>
      <c r="R164" s="26">
        <f t="shared" ca="1" si="108"/>
        <v>1</v>
      </c>
      <c r="S164" s="23">
        <f t="shared" ca="1" si="109"/>
        <v>-1.4328538188336792E-2</v>
      </c>
      <c r="T164" s="27">
        <f t="shared" ca="1" si="110"/>
        <v>2.292673525841129</v>
      </c>
      <c r="U164" s="27">
        <f t="shared" ca="1" si="143"/>
        <v>-0.21954014892739182</v>
      </c>
      <c r="V164" s="43">
        <f t="shared" ca="1" si="144"/>
        <v>0</v>
      </c>
      <c r="W164" s="25">
        <f t="shared" ca="1" si="95"/>
        <v>595.65666666666664</v>
      </c>
      <c r="X164" s="26">
        <f t="shared" ca="1" si="111"/>
        <v>1</v>
      </c>
      <c r="Y164" s="23">
        <f t="shared" ca="1" si="112"/>
        <v>-1.4328538188336792E-2</v>
      </c>
      <c r="Z164" s="27">
        <f t="shared" ca="1" si="113"/>
        <v>4.4744309791638717</v>
      </c>
      <c r="AA164" s="27">
        <f t="shared" ca="1" si="145"/>
        <v>-0.10430829056587776</v>
      </c>
      <c r="AB164" s="43">
        <f t="shared" ca="1" si="146"/>
        <v>0</v>
      </c>
      <c r="AC164" s="25">
        <f t="shared" ca="1" si="96"/>
        <v>602.49808400000006</v>
      </c>
      <c r="AD164" s="26">
        <f t="shared" ca="1" si="114"/>
        <v>1</v>
      </c>
      <c r="AE164" s="23">
        <f t="shared" ca="1" si="115"/>
        <v>-1.4328538188336792E-2</v>
      </c>
      <c r="AF164" s="27">
        <f t="shared" ca="1" si="116"/>
        <v>3.7150903272462488</v>
      </c>
      <c r="AG164" s="27">
        <f t="shared" ca="1" si="147"/>
        <v>-6.0792882566256368E-2</v>
      </c>
      <c r="AH164" s="43">
        <f t="shared" ca="1" si="148"/>
        <v>0</v>
      </c>
      <c r="AI164" s="25">
        <f t="shared" ca="1" si="97"/>
        <v>603.87966800000004</v>
      </c>
      <c r="AJ164" s="26">
        <f t="shared" ca="1" si="117"/>
        <v>1</v>
      </c>
      <c r="AK164" s="23">
        <f t="shared" ca="1" si="118"/>
        <v>-1.4328538188336792E-2</v>
      </c>
      <c r="AL164" s="27">
        <f t="shared" ca="1" si="119"/>
        <v>2.292673525841129</v>
      </c>
      <c r="AM164" s="27">
        <f t="shared" ca="1" si="149"/>
        <v>-0.21954014892739182</v>
      </c>
      <c r="AN164" s="43">
        <f t="shared" ca="1" si="150"/>
        <v>0</v>
      </c>
      <c r="AO164" s="25">
        <f t="shared" ca="1" si="98"/>
        <v>591.04673799999989</v>
      </c>
      <c r="AP164" s="26">
        <f t="shared" ca="1" si="120"/>
        <v>1</v>
      </c>
      <c r="AQ164" s="23">
        <f t="shared" ca="1" si="121"/>
        <v>-1.4328538188336792E-2</v>
      </c>
      <c r="AR164" s="27">
        <f t="shared" ca="1" si="122"/>
        <v>2.8317835813794452</v>
      </c>
      <c r="AS164" s="27">
        <f t="shared" ca="1" si="151"/>
        <v>-0.14315207096976179</v>
      </c>
      <c r="AT164" s="43">
        <f t="shared" ca="1" si="152"/>
        <v>0</v>
      </c>
      <c r="AU164" s="25">
        <f t="shared" ca="1" si="99"/>
        <v>603.87966800000004</v>
      </c>
      <c r="AV164" s="34">
        <f t="shared" ca="1" si="123"/>
        <v>1</v>
      </c>
      <c r="AW164" s="23">
        <f t="shared" ca="1" si="124"/>
        <v>-1.4328538188336792E-2</v>
      </c>
      <c r="AX164" s="27">
        <f t="shared" ca="1" si="125"/>
        <v>3.2907016782002732</v>
      </c>
      <c r="AY164" s="27">
        <f t="shared" ca="1" si="153"/>
        <v>-0.11442656635208548</v>
      </c>
      <c r="AZ164" s="43">
        <f t="shared" ca="1" si="154"/>
        <v>0</v>
      </c>
      <c r="BA164" s="25">
        <f t="shared" ca="1" si="100"/>
        <v>595.65666666666664</v>
      </c>
      <c r="BB164" s="26">
        <f t="shared" ca="1" si="126"/>
        <v>1</v>
      </c>
      <c r="BC164" s="23">
        <f t="shared" ca="1" si="127"/>
        <v>-1.4328538188336792E-2</v>
      </c>
      <c r="BD164" s="27">
        <f t="shared" ca="1" si="128"/>
        <v>2.7778746667564702</v>
      </c>
      <c r="BE164" s="27">
        <f t="shared" ca="1" si="155"/>
        <v>-0.47653306662590378</v>
      </c>
      <c r="BF164" s="43">
        <f t="shared" ca="1" si="156"/>
        <v>0</v>
      </c>
      <c r="BG164" s="25">
        <f t="shared" ca="1" si="101"/>
        <v>603.87966800000004</v>
      </c>
      <c r="BH164" s="26">
        <f t="shared" ca="1" si="129"/>
        <v>1</v>
      </c>
      <c r="BI164" s="23">
        <f t="shared" ca="1" si="130"/>
        <v>-1.4328538188336792E-2</v>
      </c>
      <c r="BJ164" s="27">
        <f t="shared" ca="1" si="131"/>
        <v>0.84909385873137722</v>
      </c>
      <c r="BK164" s="27">
        <f t="shared" ca="1" si="157"/>
        <v>-0.54245581979059521</v>
      </c>
      <c r="BL164" s="43">
        <f t="shared" ca="1" si="158"/>
        <v>0</v>
      </c>
      <c r="BM164" s="25">
        <f t="shared" ca="1" si="102"/>
        <v>603.87966800000004</v>
      </c>
      <c r="BN164" s="26">
        <f t="shared" ca="1" si="132"/>
        <v>1</v>
      </c>
      <c r="BO164" s="23">
        <f t="shared" ca="1" si="133"/>
        <v>1.1963842881675069E-2</v>
      </c>
      <c r="BP164" s="27">
        <f t="shared" ca="1" si="134"/>
        <v>1.4135221348468279</v>
      </c>
      <c r="BQ164" s="27">
        <f t="shared" ca="1" si="159"/>
        <v>-0.16077043046019002</v>
      </c>
      <c r="BR164" s="43">
        <f t="shared" ca="1" si="160"/>
        <v>0</v>
      </c>
      <c r="BS164" s="25">
        <f t="shared" ca="1" si="103"/>
        <v>603.87966800000004</v>
      </c>
      <c r="BT164" s="26">
        <f t="shared" ca="1" si="135"/>
        <v>0</v>
      </c>
      <c r="BU164" s="23">
        <f t="shared" ca="1" si="136"/>
        <v>1.1963842881675069E-2</v>
      </c>
      <c r="BV164" s="27">
        <f t="shared" ca="1" si="137"/>
        <v>1.685754074936197</v>
      </c>
      <c r="BW164" s="27">
        <f t="shared" ca="1" si="161"/>
        <v>-0.27371782472973505</v>
      </c>
      <c r="BX164" s="43">
        <f t="shared" ca="1" si="162"/>
        <v>0</v>
      </c>
      <c r="BY164" s="47"/>
      <c r="BZ164" s="47"/>
    </row>
    <row r="165" spans="1:78" x14ac:dyDescent="0.2">
      <c r="A165" s="30">
        <v>30041</v>
      </c>
      <c r="B165" s="34">
        <v>673.98211000000003</v>
      </c>
      <c r="C165" s="23">
        <v>1.230684112363245E-2</v>
      </c>
      <c r="D165" s="24">
        <f t="shared" ca="1" si="138"/>
        <v>0.10903296110412852</v>
      </c>
      <c r="E165" s="25" t="e">
        <f>#N/A</f>
        <v>#N/A</v>
      </c>
      <c r="F165" s="26">
        <v>1</v>
      </c>
      <c r="G165" s="23">
        <f t="shared" ca="1" si="104"/>
        <v>0.10903296110412852</v>
      </c>
      <c r="H165" s="27">
        <f t="shared" ca="1" si="105"/>
        <v>4.332712487581694</v>
      </c>
      <c r="I165" s="27">
        <f t="shared" ca="1" si="139"/>
        <v>0</v>
      </c>
      <c r="J165" s="43">
        <f t="shared" ca="1" si="140"/>
        <v>0</v>
      </c>
      <c r="K165" s="25" t="e">
        <f>#N/A</f>
        <v>#N/A</v>
      </c>
      <c r="L165" s="26">
        <v>0</v>
      </c>
      <c r="M165" s="23">
        <f t="shared" ca="1" si="106"/>
        <v>1.230684112363245E-2</v>
      </c>
      <c r="N165" s="27">
        <f t="shared" ca="1" si="107"/>
        <v>1.8058384231437807</v>
      </c>
      <c r="O165" s="27">
        <f t="shared" ca="1" si="141"/>
        <v>0</v>
      </c>
      <c r="P165" s="43">
        <f t="shared" ca="1" si="142"/>
        <v>0</v>
      </c>
      <c r="Q165" s="25">
        <f t="shared" ca="1" si="94"/>
        <v>613.10649899999999</v>
      </c>
      <c r="R165" s="26">
        <f t="shared" ca="1" si="108"/>
        <v>1</v>
      </c>
      <c r="S165" s="23">
        <f t="shared" ca="1" si="109"/>
        <v>0.10903296110412852</v>
      </c>
      <c r="T165" s="27">
        <f t="shared" ca="1" si="110"/>
        <v>2.54265050920863</v>
      </c>
      <c r="U165" s="27">
        <f t="shared" ca="1" si="143"/>
        <v>-0.13444430034205823</v>
      </c>
      <c r="V165" s="43">
        <f t="shared" ca="1" si="144"/>
        <v>0</v>
      </c>
      <c r="W165" s="25">
        <f t="shared" ca="1" si="95"/>
        <v>632.7525066666667</v>
      </c>
      <c r="X165" s="26">
        <f t="shared" ca="1" si="111"/>
        <v>1</v>
      </c>
      <c r="Y165" s="23">
        <f t="shared" ca="1" si="112"/>
        <v>0.10903296110412852</v>
      </c>
      <c r="Z165" s="27">
        <f t="shared" ca="1" si="113"/>
        <v>4.9622914380781538</v>
      </c>
      <c r="AA165" s="27">
        <f t="shared" ca="1" si="145"/>
        <v>-6.6483712498567327E-3</v>
      </c>
      <c r="AB165" s="43">
        <f t="shared" ca="1" si="146"/>
        <v>0</v>
      </c>
      <c r="AC165" s="25">
        <f t="shared" ca="1" si="96"/>
        <v>611.72627200000011</v>
      </c>
      <c r="AD165" s="26">
        <f t="shared" ca="1" si="114"/>
        <v>1</v>
      </c>
      <c r="AE165" s="23">
        <f t="shared" ca="1" si="115"/>
        <v>0.10903296110412852</v>
      </c>
      <c r="AF165" s="27">
        <f t="shared" ca="1" si="116"/>
        <v>4.1201576263952129</v>
      </c>
      <c r="AG165" s="27">
        <f t="shared" ca="1" si="147"/>
        <v>0</v>
      </c>
      <c r="AH165" s="43">
        <f t="shared" ca="1" si="148"/>
        <v>0</v>
      </c>
      <c r="AI165" s="25">
        <f t="shared" ca="1" si="97"/>
        <v>613.10649899999999</v>
      </c>
      <c r="AJ165" s="26">
        <f t="shared" ca="1" si="117"/>
        <v>1</v>
      </c>
      <c r="AK165" s="23">
        <f t="shared" ca="1" si="118"/>
        <v>0.10903296110412852</v>
      </c>
      <c r="AL165" s="27">
        <f t="shared" ca="1" si="119"/>
        <v>2.54265050920863</v>
      </c>
      <c r="AM165" s="27">
        <f t="shared" ca="1" si="149"/>
        <v>-0.13444430034205823</v>
      </c>
      <c r="AN165" s="43">
        <f t="shared" ca="1" si="150"/>
        <v>0</v>
      </c>
      <c r="AO165" s="25">
        <f t="shared" ca="1" si="98"/>
        <v>595.92176699999993</v>
      </c>
      <c r="AP165" s="26">
        <f t="shared" ca="1" si="120"/>
        <v>1</v>
      </c>
      <c r="AQ165" s="23">
        <f t="shared" ca="1" si="121"/>
        <v>0.10903296110412852</v>
      </c>
      <c r="AR165" s="27">
        <f t="shared" ca="1" si="122"/>
        <v>3.1405413304633001</v>
      </c>
      <c r="AS165" s="27">
        <f t="shared" ca="1" si="151"/>
        <v>-4.9727404051654656E-2</v>
      </c>
      <c r="AT165" s="43">
        <f t="shared" ca="1" si="152"/>
        <v>0</v>
      </c>
      <c r="AU165" s="25">
        <f t="shared" ca="1" si="99"/>
        <v>613.10649899999999</v>
      </c>
      <c r="AV165" s="34">
        <f t="shared" ca="1" si="123"/>
        <v>1</v>
      </c>
      <c r="AW165" s="23">
        <f t="shared" ca="1" si="124"/>
        <v>0.10903296110412852</v>
      </c>
      <c r="AX165" s="27">
        <f t="shared" ca="1" si="125"/>
        <v>3.6494966262847739</v>
      </c>
      <c r="AY165" s="27">
        <f t="shared" ca="1" si="153"/>
        <v>-1.7869872606302906E-2</v>
      </c>
      <c r="AZ165" s="43">
        <f t="shared" ca="1" si="154"/>
        <v>0</v>
      </c>
      <c r="BA165" s="25">
        <f t="shared" ca="1" si="100"/>
        <v>632.7525066666667</v>
      </c>
      <c r="BB165" s="26">
        <f t="shared" ca="1" si="126"/>
        <v>1</v>
      </c>
      <c r="BC165" s="23">
        <f t="shared" ca="1" si="127"/>
        <v>0.10903296110412852</v>
      </c>
      <c r="BD165" s="27">
        <f t="shared" ca="1" si="128"/>
        <v>3.0807545672490724</v>
      </c>
      <c r="BE165" s="27">
        <f t="shared" ca="1" si="155"/>
        <v>-0.41945791684002853</v>
      </c>
      <c r="BF165" s="43">
        <f t="shared" ca="1" si="156"/>
        <v>0</v>
      </c>
      <c r="BG165" s="25">
        <f t="shared" ca="1" si="101"/>
        <v>613.10649899999999</v>
      </c>
      <c r="BH165" s="26">
        <f t="shared" ca="1" si="129"/>
        <v>1</v>
      </c>
      <c r="BI165" s="23">
        <f t="shared" ca="1" si="130"/>
        <v>0.10903296110412852</v>
      </c>
      <c r="BJ165" s="27">
        <f t="shared" ca="1" si="131"/>
        <v>0.94167307640418985</v>
      </c>
      <c r="BK165" s="27">
        <f t="shared" ca="1" si="157"/>
        <v>-0.4925684229864028</v>
      </c>
      <c r="BL165" s="43">
        <f t="shared" ca="1" si="158"/>
        <v>0</v>
      </c>
      <c r="BM165" s="25">
        <f t="shared" ca="1" si="102"/>
        <v>613.10649899999999</v>
      </c>
      <c r="BN165" s="26">
        <f t="shared" ca="1" si="132"/>
        <v>2</v>
      </c>
      <c r="BO165" s="23">
        <f t="shared" ca="1" si="133"/>
        <v>0.10903296110412852</v>
      </c>
      <c r="BP165" s="27">
        <f t="shared" ca="1" si="134"/>
        <v>1.5676426387954068</v>
      </c>
      <c r="BQ165" s="27">
        <f t="shared" ca="1" si="159"/>
        <v>-6.9266745447121414E-2</v>
      </c>
      <c r="BR165" s="43">
        <f t="shared" ca="1" si="160"/>
        <v>0</v>
      </c>
      <c r="BS165" s="25">
        <f t="shared" ca="1" si="103"/>
        <v>613.10649899999999</v>
      </c>
      <c r="BT165" s="26">
        <f t="shared" ca="1" si="135"/>
        <v>0</v>
      </c>
      <c r="BU165" s="23">
        <f t="shared" ca="1" si="136"/>
        <v>1.230684112363245E-2</v>
      </c>
      <c r="BV165" s="27">
        <f t="shared" ca="1" si="137"/>
        <v>1.7065003825099527</v>
      </c>
      <c r="BW165" s="27">
        <f t="shared" ca="1" si="161"/>
        <v>-0.26477958538775781</v>
      </c>
      <c r="BX165" s="43">
        <f t="shared" ca="1" si="162"/>
        <v>0</v>
      </c>
      <c r="BY165" s="47"/>
      <c r="BZ165" s="47"/>
    </row>
    <row r="166" spans="1:78" x14ac:dyDescent="0.2">
      <c r="A166" s="30">
        <v>30071</v>
      </c>
      <c r="B166" s="34">
        <v>696.81380000000001</v>
      </c>
      <c r="C166" s="23">
        <v>1.2248548662436187E-2</v>
      </c>
      <c r="D166" s="24">
        <f t="shared" ca="1" si="138"/>
        <v>3.3875810145761909E-2</v>
      </c>
      <c r="E166" s="25" t="e">
        <f>#N/A</f>
        <v>#N/A</v>
      </c>
      <c r="F166" s="26">
        <v>1</v>
      </c>
      <c r="G166" s="23">
        <f t="shared" ca="1" si="104"/>
        <v>3.3875810145761909E-2</v>
      </c>
      <c r="H166" s="27">
        <f t="shared" ca="1" si="105"/>
        <v>4.4794866332271832</v>
      </c>
      <c r="I166" s="27">
        <f t="shared" ca="1" si="139"/>
        <v>0</v>
      </c>
      <c r="J166" s="43">
        <f t="shared" ca="1" si="140"/>
        <v>0</v>
      </c>
      <c r="K166" s="25" t="e">
        <f>#N/A</f>
        <v>#N/A</v>
      </c>
      <c r="L166" s="26">
        <v>0</v>
      </c>
      <c r="M166" s="23">
        <f t="shared" ca="1" si="106"/>
        <v>1.2248548662436187E-2</v>
      </c>
      <c r="N166" s="27">
        <f t="shared" ca="1" si="107"/>
        <v>1.8279573229461543</v>
      </c>
      <c r="O166" s="27">
        <f t="shared" ca="1" si="141"/>
        <v>0</v>
      </c>
      <c r="P166" s="43">
        <f t="shared" ca="1" si="142"/>
        <v>0</v>
      </c>
      <c r="Q166" s="25">
        <f t="shared" ca="1" si="94"/>
        <v>625.77284700000007</v>
      </c>
      <c r="R166" s="26">
        <f t="shared" ca="1" si="108"/>
        <v>1</v>
      </c>
      <c r="S166" s="23">
        <f t="shared" ca="1" si="109"/>
        <v>3.3875810145761909E-2</v>
      </c>
      <c r="T166" s="27">
        <f t="shared" ca="1" si="110"/>
        <v>2.6287848551256063</v>
      </c>
      <c r="U166" s="27">
        <f t="shared" ca="1" si="143"/>
        <v>-0.10512289978986367</v>
      </c>
      <c r="V166" s="43">
        <f t="shared" ca="1" si="144"/>
        <v>0</v>
      </c>
      <c r="W166" s="25">
        <f t="shared" ca="1" si="95"/>
        <v>659.50548333333336</v>
      </c>
      <c r="X166" s="26">
        <f t="shared" ca="1" si="111"/>
        <v>1</v>
      </c>
      <c r="Y166" s="23">
        <f t="shared" ca="1" si="112"/>
        <v>3.3875810145761909E-2</v>
      </c>
      <c r="Z166" s="27">
        <f t="shared" ca="1" si="113"/>
        <v>5.1303930807224294</v>
      </c>
      <c r="AA166" s="27">
        <f t="shared" ca="1" si="145"/>
        <v>0</v>
      </c>
      <c r="AB166" s="43">
        <f t="shared" ca="1" si="146"/>
        <v>0</v>
      </c>
      <c r="AC166" s="25">
        <f t="shared" ca="1" si="96"/>
        <v>631.55318199999999</v>
      </c>
      <c r="AD166" s="26">
        <f t="shared" ca="1" si="114"/>
        <v>1</v>
      </c>
      <c r="AE166" s="23">
        <f t="shared" ca="1" si="115"/>
        <v>3.3875810145761909E-2</v>
      </c>
      <c r="AF166" s="27">
        <f t="shared" ca="1" si="116"/>
        <v>4.2597313039175901</v>
      </c>
      <c r="AG166" s="27">
        <f t="shared" ca="1" si="147"/>
        <v>0</v>
      </c>
      <c r="AH166" s="43">
        <f t="shared" ca="1" si="148"/>
        <v>0</v>
      </c>
      <c r="AI166" s="25">
        <f t="shared" ca="1" si="97"/>
        <v>625.77284700000007</v>
      </c>
      <c r="AJ166" s="26">
        <f t="shared" ca="1" si="117"/>
        <v>1</v>
      </c>
      <c r="AK166" s="23">
        <f t="shared" ca="1" si="118"/>
        <v>3.3875810145761909E-2</v>
      </c>
      <c r="AL166" s="27">
        <f t="shared" ca="1" si="119"/>
        <v>2.6287848551256063</v>
      </c>
      <c r="AM166" s="27">
        <f t="shared" ca="1" si="149"/>
        <v>-0.10512289978986367</v>
      </c>
      <c r="AN166" s="43">
        <f t="shared" ca="1" si="150"/>
        <v>0</v>
      </c>
      <c r="AO166" s="25">
        <f t="shared" ca="1" si="98"/>
        <v>601.69713349999995</v>
      </c>
      <c r="AP166" s="26">
        <f t="shared" ca="1" si="120"/>
        <v>1</v>
      </c>
      <c r="AQ166" s="23">
        <f t="shared" ca="1" si="121"/>
        <v>3.3875810145761909E-2</v>
      </c>
      <c r="AR166" s="27">
        <f t="shared" ca="1" si="122"/>
        <v>3.2469297123289933</v>
      </c>
      <c r="AS166" s="27">
        <f t="shared" ca="1" si="151"/>
        <v>-1.7536150004588191E-2</v>
      </c>
      <c r="AT166" s="43">
        <f t="shared" ca="1" si="152"/>
        <v>0</v>
      </c>
      <c r="AU166" s="25">
        <f t="shared" ca="1" si="99"/>
        <v>625.77284700000007</v>
      </c>
      <c r="AV166" s="34">
        <f t="shared" ca="1" si="123"/>
        <v>1</v>
      </c>
      <c r="AW166" s="23">
        <f t="shared" ca="1" si="124"/>
        <v>3.3875810145761909E-2</v>
      </c>
      <c r="AX166" s="27">
        <f t="shared" ca="1" si="125"/>
        <v>3.7731262811243953</v>
      </c>
      <c r="AY166" s="27">
        <f t="shared" ca="1" si="153"/>
        <v>0</v>
      </c>
      <c r="AZ166" s="43">
        <f t="shared" ca="1" si="154"/>
        <v>0</v>
      </c>
      <c r="BA166" s="25">
        <f t="shared" ca="1" si="100"/>
        <v>659.50548333333336</v>
      </c>
      <c r="BB166" s="26">
        <f t="shared" ca="1" si="126"/>
        <v>1</v>
      </c>
      <c r="BC166" s="23">
        <f t="shared" ca="1" si="127"/>
        <v>3.3875810145761909E-2</v>
      </c>
      <c r="BD166" s="27">
        <f t="shared" ca="1" si="128"/>
        <v>3.1851176240748909</v>
      </c>
      <c r="BE166" s="27">
        <f t="shared" ca="1" si="155"/>
        <v>-0.39979158344927623</v>
      </c>
      <c r="BF166" s="43">
        <f t="shared" ca="1" si="156"/>
        <v>0</v>
      </c>
      <c r="BG166" s="25">
        <f t="shared" ca="1" si="101"/>
        <v>625.77284700000007</v>
      </c>
      <c r="BH166" s="26">
        <f t="shared" ca="1" si="129"/>
        <v>1</v>
      </c>
      <c r="BI166" s="23">
        <f t="shared" ca="1" si="130"/>
        <v>3.3875810145761909E-2</v>
      </c>
      <c r="BJ166" s="27">
        <f t="shared" ca="1" si="131"/>
        <v>0.97357301475983371</v>
      </c>
      <c r="BK166" s="27">
        <f t="shared" ca="1" si="157"/>
        <v>-0.47537876722152561</v>
      </c>
      <c r="BL166" s="43">
        <f t="shared" ca="1" si="158"/>
        <v>0</v>
      </c>
      <c r="BM166" s="25">
        <f t="shared" ca="1" si="102"/>
        <v>625.77284700000007</v>
      </c>
      <c r="BN166" s="26">
        <f t="shared" ca="1" si="132"/>
        <v>3</v>
      </c>
      <c r="BO166" s="23">
        <f t="shared" ca="1" si="133"/>
        <v>3.3875810145761909E-2</v>
      </c>
      <c r="BP166" s="27">
        <f t="shared" ca="1" si="134"/>
        <v>1.6207478032036411</v>
      </c>
      <c r="BQ166" s="27">
        <f t="shared" ca="1" si="159"/>
        <v>-3.7737402419541044E-2</v>
      </c>
      <c r="BR166" s="43">
        <f t="shared" ca="1" si="160"/>
        <v>0</v>
      </c>
      <c r="BS166" s="25">
        <f t="shared" ca="1" si="103"/>
        <v>625.77284700000007</v>
      </c>
      <c r="BT166" s="26">
        <f t="shared" ca="1" si="135"/>
        <v>0</v>
      </c>
      <c r="BU166" s="23">
        <f t="shared" ca="1" si="136"/>
        <v>1.2248548662436187E-2</v>
      </c>
      <c r="BV166" s="27">
        <f t="shared" ca="1" si="137"/>
        <v>1.7274025354875919</v>
      </c>
      <c r="BW166" s="27">
        <f t="shared" ca="1" si="161"/>
        <v>-0.25577420236176318</v>
      </c>
      <c r="BX166" s="43">
        <f t="shared" ca="1" si="162"/>
        <v>0</v>
      </c>
      <c r="BY166" s="47"/>
      <c r="BZ166" s="47"/>
    </row>
    <row r="167" spans="1:78" x14ac:dyDescent="0.2">
      <c r="A167" s="30">
        <v>30102</v>
      </c>
      <c r="B167" s="34">
        <v>721.69529999999997</v>
      </c>
      <c r="C167" s="23">
        <v>1.2372376038205957E-2</v>
      </c>
      <c r="D167" s="24">
        <f t="shared" ca="1" si="138"/>
        <v>3.5707530476577709E-2</v>
      </c>
      <c r="E167" s="25" t="e">
        <f>#N/A</f>
        <v>#N/A</v>
      </c>
      <c r="F167" s="26">
        <v>1</v>
      </c>
      <c r="G167" s="23">
        <f t="shared" ca="1" si="104"/>
        <v>3.5707530476577709E-2</v>
      </c>
      <c r="H167" s="27">
        <f t="shared" ca="1" si="105"/>
        <v>4.6394380387025658</v>
      </c>
      <c r="I167" s="27">
        <f t="shared" ca="1" si="139"/>
        <v>0</v>
      </c>
      <c r="J167" s="43">
        <f t="shared" ca="1" si="140"/>
        <v>0</v>
      </c>
      <c r="K167" s="25" t="e">
        <f>#N/A</f>
        <v>#N/A</v>
      </c>
      <c r="L167" s="26">
        <v>0</v>
      </c>
      <c r="M167" s="23">
        <f t="shared" ca="1" si="106"/>
        <v>1.2372376038205957E-2</v>
      </c>
      <c r="N167" s="27">
        <f t="shared" ca="1" si="107"/>
        <v>1.8505734983274365</v>
      </c>
      <c r="O167" s="27">
        <f t="shared" ca="1" si="141"/>
        <v>0</v>
      </c>
      <c r="P167" s="43">
        <f t="shared" ca="1" si="142"/>
        <v>0</v>
      </c>
      <c r="Q167" s="25">
        <f t="shared" ca="1" si="94"/>
        <v>633.83848000000012</v>
      </c>
      <c r="R167" s="26">
        <f t="shared" ca="1" si="108"/>
        <v>1</v>
      </c>
      <c r="S167" s="23">
        <f t="shared" ca="1" si="109"/>
        <v>3.5707530476577709E-2</v>
      </c>
      <c r="T167" s="27">
        <f t="shared" ca="1" si="110"/>
        <v>2.7226522704563698</v>
      </c>
      <c r="U167" s="27">
        <f t="shared" ca="1" si="143"/>
        <v>-7.3169048461318775E-2</v>
      </c>
      <c r="V167" s="43">
        <f t="shared" ca="1" si="144"/>
        <v>0</v>
      </c>
      <c r="W167" s="25">
        <f t="shared" ca="1" si="95"/>
        <v>697.49707000000001</v>
      </c>
      <c r="X167" s="26">
        <f t="shared" ca="1" si="111"/>
        <v>1</v>
      </c>
      <c r="Y167" s="23">
        <f t="shared" ca="1" si="112"/>
        <v>3.5707530476577709E-2</v>
      </c>
      <c r="Z167" s="27">
        <f t="shared" ca="1" si="113"/>
        <v>5.3135867480091488</v>
      </c>
      <c r="AA167" s="27">
        <f t="shared" ca="1" si="145"/>
        <v>0</v>
      </c>
      <c r="AB167" s="43">
        <f t="shared" ca="1" si="146"/>
        <v>0</v>
      </c>
      <c r="AC167" s="25">
        <f t="shared" ca="1" si="96"/>
        <v>663.35332399999993</v>
      </c>
      <c r="AD167" s="26">
        <f t="shared" ca="1" si="114"/>
        <v>1</v>
      </c>
      <c r="AE167" s="23">
        <f t="shared" ca="1" si="115"/>
        <v>3.5707530476577709E-2</v>
      </c>
      <c r="AF167" s="27">
        <f t="shared" ca="1" si="116"/>
        <v>4.4118357892742592</v>
      </c>
      <c r="AG167" s="27">
        <f t="shared" ca="1" si="147"/>
        <v>0</v>
      </c>
      <c r="AH167" s="43">
        <f t="shared" ca="1" si="148"/>
        <v>0</v>
      </c>
      <c r="AI167" s="25">
        <f t="shared" ca="1" si="97"/>
        <v>633.83848000000012</v>
      </c>
      <c r="AJ167" s="26">
        <f t="shared" ca="1" si="117"/>
        <v>1</v>
      </c>
      <c r="AK167" s="23">
        <f t="shared" ca="1" si="118"/>
        <v>3.5707530476577709E-2</v>
      </c>
      <c r="AL167" s="27">
        <f t="shared" ca="1" si="119"/>
        <v>2.7226522704563698</v>
      </c>
      <c r="AM167" s="27">
        <f t="shared" ca="1" si="149"/>
        <v>-7.3169048461318775E-2</v>
      </c>
      <c r="AN167" s="43">
        <f t="shared" ca="1" si="150"/>
        <v>0</v>
      </c>
      <c r="AO167" s="25">
        <f t="shared" ca="1" si="98"/>
        <v>607.24621449999995</v>
      </c>
      <c r="AP167" s="26">
        <f t="shared" ca="1" si="120"/>
        <v>1</v>
      </c>
      <c r="AQ167" s="23">
        <f t="shared" ca="1" si="121"/>
        <v>3.5707530476577709E-2</v>
      </c>
      <c r="AR167" s="27">
        <f t="shared" ca="1" si="122"/>
        <v>3.3628695539872866</v>
      </c>
      <c r="AS167" s="27">
        <f t="shared" ca="1" si="151"/>
        <v>0</v>
      </c>
      <c r="AT167" s="43">
        <f t="shared" ca="1" si="152"/>
        <v>0</v>
      </c>
      <c r="AU167" s="25">
        <f t="shared" ca="1" si="99"/>
        <v>633.83848000000012</v>
      </c>
      <c r="AV167" s="34">
        <f t="shared" ca="1" si="123"/>
        <v>1</v>
      </c>
      <c r="AW167" s="23">
        <f t="shared" ca="1" si="124"/>
        <v>3.5707530476577709E-2</v>
      </c>
      <c r="AX167" s="27">
        <f t="shared" ca="1" si="125"/>
        <v>3.907855302799621</v>
      </c>
      <c r="AY167" s="27">
        <f t="shared" ca="1" si="153"/>
        <v>0</v>
      </c>
      <c r="AZ167" s="43">
        <f t="shared" ca="1" si="154"/>
        <v>0</v>
      </c>
      <c r="BA167" s="25">
        <f t="shared" ca="1" si="100"/>
        <v>697.49707000000001</v>
      </c>
      <c r="BB167" s="26">
        <f t="shared" ca="1" si="126"/>
        <v>1</v>
      </c>
      <c r="BC167" s="23">
        <f t="shared" ca="1" si="127"/>
        <v>3.5707530476577709E-2</v>
      </c>
      <c r="BD167" s="27">
        <f t="shared" ca="1" si="128"/>
        <v>3.2988503087080296</v>
      </c>
      <c r="BE167" s="27">
        <f t="shared" ca="1" si="155"/>
        <v>-0.37835962312299276</v>
      </c>
      <c r="BF167" s="43">
        <f t="shared" ca="1" si="156"/>
        <v>0</v>
      </c>
      <c r="BG167" s="25">
        <f t="shared" ca="1" si="101"/>
        <v>633.83848000000012</v>
      </c>
      <c r="BH167" s="26">
        <f t="shared" ca="1" si="129"/>
        <v>1</v>
      </c>
      <c r="BI167" s="23">
        <f t="shared" ca="1" si="130"/>
        <v>3.5707530476577709E-2</v>
      </c>
      <c r="BJ167" s="27">
        <f t="shared" ca="1" si="131"/>
        <v>1.008336902855544</v>
      </c>
      <c r="BK167" s="27">
        <f t="shared" ca="1" si="157"/>
        <v>-0.45664583856342855</v>
      </c>
      <c r="BL167" s="43">
        <f t="shared" ca="1" si="158"/>
        <v>0</v>
      </c>
      <c r="BM167" s="25">
        <f t="shared" ca="1" si="102"/>
        <v>633.83848000000012</v>
      </c>
      <c r="BN167" s="26">
        <f t="shared" ca="1" si="132"/>
        <v>4</v>
      </c>
      <c r="BO167" s="23">
        <f t="shared" ca="1" si="133"/>
        <v>3.5707530476577709E-2</v>
      </c>
      <c r="BP167" s="27">
        <f t="shared" ca="1" si="134"/>
        <v>1.6786207047813815</v>
      </c>
      <c r="BQ167" s="27">
        <f t="shared" ca="1" si="159"/>
        <v>-3.3773813899660166E-3</v>
      </c>
      <c r="BR167" s="43">
        <f t="shared" ca="1" si="160"/>
        <v>0</v>
      </c>
      <c r="BS167" s="25">
        <f t="shared" ca="1" si="103"/>
        <v>633.83848000000012</v>
      </c>
      <c r="BT167" s="26">
        <f t="shared" ca="1" si="135"/>
        <v>1</v>
      </c>
      <c r="BU167" s="23">
        <f t="shared" ca="1" si="136"/>
        <v>3.5707530476577709E-2</v>
      </c>
      <c r="BV167" s="27">
        <f t="shared" ca="1" si="137"/>
        <v>1.7890838141688328</v>
      </c>
      <c r="BW167" s="27">
        <f t="shared" ca="1" si="161"/>
        <v>-0.22919973701114049</v>
      </c>
      <c r="BX167" s="43">
        <f t="shared" ca="1" si="162"/>
        <v>0</v>
      </c>
      <c r="BY167" s="47"/>
      <c r="BZ167" s="47"/>
    </row>
    <row r="168" spans="1:78" x14ac:dyDescent="0.2">
      <c r="A168" s="30">
        <v>30132</v>
      </c>
      <c r="B168" s="34">
        <v>738.90021999999999</v>
      </c>
      <c r="C168" s="23">
        <v>1.2532376316944038E-2</v>
      </c>
      <c r="D168" s="24">
        <f t="shared" ca="1" si="138"/>
        <v>2.3839589921120563E-2</v>
      </c>
      <c r="E168" s="25" t="e">
        <f>#N/A</f>
        <v>#N/A</v>
      </c>
      <c r="F168" s="26">
        <v>1</v>
      </c>
      <c r="G168" s="23">
        <f t="shared" ca="1" si="104"/>
        <v>2.3839589921120563E-2</v>
      </c>
      <c r="H168" s="27">
        <f t="shared" ca="1" si="105"/>
        <v>4.7500403390096828</v>
      </c>
      <c r="I168" s="27">
        <f t="shared" ca="1" si="139"/>
        <v>0</v>
      </c>
      <c r="J168" s="43">
        <f t="shared" ca="1" si="140"/>
        <v>0</v>
      </c>
      <c r="K168" s="25" t="e">
        <f>#N/A</f>
        <v>#N/A</v>
      </c>
      <c r="L168" s="26">
        <v>0</v>
      </c>
      <c r="M168" s="23">
        <f t="shared" ca="1" si="106"/>
        <v>1.2532376316944038E-2</v>
      </c>
      <c r="N168" s="27">
        <f t="shared" ca="1" si="107"/>
        <v>1.8737655818106396</v>
      </c>
      <c r="O168" s="27">
        <f t="shared" ca="1" si="141"/>
        <v>0</v>
      </c>
      <c r="P168" s="43">
        <f t="shared" ca="1" si="142"/>
        <v>0</v>
      </c>
      <c r="Q168" s="25">
        <f t="shared" ca="1" si="94"/>
        <v>646.39900900000009</v>
      </c>
      <c r="R168" s="26">
        <f t="shared" ca="1" si="108"/>
        <v>1</v>
      </c>
      <c r="S168" s="23">
        <f t="shared" ca="1" si="109"/>
        <v>2.3839589921120563E-2</v>
      </c>
      <c r="T168" s="27">
        <f t="shared" ca="1" si="110"/>
        <v>2.7875591840818577</v>
      </c>
      <c r="U168" s="27">
        <f t="shared" ca="1" si="143"/>
        <v>-5.1073778650434609E-2</v>
      </c>
      <c r="V168" s="43">
        <f t="shared" ca="1" si="144"/>
        <v>0</v>
      </c>
      <c r="W168" s="25">
        <f t="shared" ca="1" si="95"/>
        <v>719.13643999999988</v>
      </c>
      <c r="X168" s="26">
        <f t="shared" ca="1" si="111"/>
        <v>1</v>
      </c>
      <c r="Y168" s="23">
        <f t="shared" ca="1" si="112"/>
        <v>2.3839589921120563E-2</v>
      </c>
      <c r="Z168" s="27">
        <f t="shared" ca="1" si="113"/>
        <v>5.4402604770919876</v>
      </c>
      <c r="AA168" s="27">
        <f t="shared" ca="1" si="145"/>
        <v>0</v>
      </c>
      <c r="AB168" s="43">
        <f t="shared" ca="1" si="146"/>
        <v>0</v>
      </c>
      <c r="AC168" s="25">
        <f t="shared" ca="1" si="96"/>
        <v>687.82239400000003</v>
      </c>
      <c r="AD168" s="26">
        <f t="shared" ca="1" si="114"/>
        <v>1</v>
      </c>
      <c r="AE168" s="23">
        <f t="shared" ca="1" si="115"/>
        <v>2.3839589921120563E-2</v>
      </c>
      <c r="AF168" s="27">
        <f t="shared" ca="1" si="116"/>
        <v>4.5170121452898808</v>
      </c>
      <c r="AG168" s="27">
        <f t="shared" ca="1" si="147"/>
        <v>0</v>
      </c>
      <c r="AH168" s="43">
        <f t="shared" ca="1" si="148"/>
        <v>0</v>
      </c>
      <c r="AI168" s="25">
        <f t="shared" ca="1" si="97"/>
        <v>646.39900900000009</v>
      </c>
      <c r="AJ168" s="26">
        <f t="shared" ca="1" si="117"/>
        <v>1</v>
      </c>
      <c r="AK168" s="23">
        <f t="shared" ca="1" si="118"/>
        <v>2.3839589921120563E-2</v>
      </c>
      <c r="AL168" s="27">
        <f t="shared" ca="1" si="119"/>
        <v>2.7875591840818577</v>
      </c>
      <c r="AM168" s="27">
        <f t="shared" ca="1" si="149"/>
        <v>-5.1073778650434609E-2</v>
      </c>
      <c r="AN168" s="43">
        <f t="shared" ca="1" si="150"/>
        <v>0</v>
      </c>
      <c r="AO168" s="25">
        <f t="shared" ca="1" si="98"/>
        <v>612.86458249999998</v>
      </c>
      <c r="AP168" s="26">
        <f t="shared" ca="1" si="120"/>
        <v>1</v>
      </c>
      <c r="AQ168" s="23">
        <f t="shared" ca="1" si="121"/>
        <v>2.3839589921120563E-2</v>
      </c>
      <c r="AR168" s="27">
        <f t="shared" ca="1" si="122"/>
        <v>3.4430389851125649</v>
      </c>
      <c r="AS168" s="27">
        <f t="shared" ca="1" si="151"/>
        <v>0</v>
      </c>
      <c r="AT168" s="43">
        <f t="shared" ca="1" si="152"/>
        <v>0</v>
      </c>
      <c r="AU168" s="25">
        <f t="shared" ca="1" si="99"/>
        <v>646.39900900000009</v>
      </c>
      <c r="AV168" s="34">
        <f t="shared" ca="1" si="123"/>
        <v>1</v>
      </c>
      <c r="AW168" s="23">
        <f t="shared" ca="1" si="124"/>
        <v>2.3839589921120563E-2</v>
      </c>
      <c r="AX168" s="27">
        <f t="shared" ca="1" si="125"/>
        <v>4.0010169706894407</v>
      </c>
      <c r="AY168" s="27">
        <f t="shared" ca="1" si="153"/>
        <v>0</v>
      </c>
      <c r="AZ168" s="43">
        <f t="shared" ca="1" si="154"/>
        <v>0</v>
      </c>
      <c r="BA168" s="25">
        <f t="shared" ca="1" si="100"/>
        <v>719.13643999999988</v>
      </c>
      <c r="BB168" s="26">
        <f t="shared" ca="1" si="126"/>
        <v>1</v>
      </c>
      <c r="BC168" s="23">
        <f t="shared" ca="1" si="127"/>
        <v>2.3839589921120563E-2</v>
      </c>
      <c r="BD168" s="27">
        <f t="shared" ca="1" si="128"/>
        <v>3.377493547278791</v>
      </c>
      <c r="BE168" s="27">
        <f t="shared" ca="1" si="155"/>
        <v>-0.36353997145983408</v>
      </c>
      <c r="BF168" s="43">
        <f t="shared" ca="1" si="156"/>
        <v>0</v>
      </c>
      <c r="BG168" s="25">
        <f t="shared" ca="1" si="101"/>
        <v>646.39900900000009</v>
      </c>
      <c r="BH168" s="26">
        <f t="shared" ca="1" si="129"/>
        <v>1</v>
      </c>
      <c r="BI168" s="23">
        <f t="shared" ca="1" si="130"/>
        <v>2.3839589921120563E-2</v>
      </c>
      <c r="BJ168" s="27">
        <f t="shared" ca="1" si="131"/>
        <v>1.0323752411219529</v>
      </c>
      <c r="BK168" s="27">
        <f t="shared" ca="1" si="157"/>
        <v>-0.44369249817284639</v>
      </c>
      <c r="BL168" s="43">
        <f t="shared" ca="1" si="158"/>
        <v>0</v>
      </c>
      <c r="BM168" s="25">
        <f t="shared" ca="1" si="102"/>
        <v>646.39900900000009</v>
      </c>
      <c r="BN168" s="26">
        <f t="shared" ca="1" si="132"/>
        <v>5</v>
      </c>
      <c r="BO168" s="23">
        <f t="shared" ca="1" si="133"/>
        <v>2.3839589921120563E-2</v>
      </c>
      <c r="BP168" s="27">
        <f t="shared" ca="1" si="134"/>
        <v>1.7186383340164719</v>
      </c>
      <c r="BQ168" s="27">
        <f t="shared" ca="1" si="159"/>
        <v>0</v>
      </c>
      <c r="BR168" s="43">
        <f t="shared" ca="1" si="160"/>
        <v>0</v>
      </c>
      <c r="BS168" s="25">
        <f t="shared" ca="1" si="103"/>
        <v>646.39900900000009</v>
      </c>
      <c r="BT168" s="26">
        <f t="shared" ca="1" si="135"/>
        <v>1</v>
      </c>
      <c r="BU168" s="23">
        <f t="shared" ca="1" si="136"/>
        <v>2.3839589921120563E-2</v>
      </c>
      <c r="BV168" s="27">
        <f t="shared" ca="1" si="137"/>
        <v>1.831734838633132</v>
      </c>
      <c r="BW168" s="27">
        <f t="shared" ca="1" si="161"/>
        <v>-0.21082417483039417</v>
      </c>
      <c r="BX168" s="43">
        <f t="shared" ca="1" si="162"/>
        <v>0</v>
      </c>
      <c r="BY168" s="47"/>
      <c r="BZ168" s="47"/>
    </row>
    <row r="169" spans="1:78" x14ac:dyDescent="0.2">
      <c r="A169" s="30">
        <v>30163</v>
      </c>
      <c r="B169" s="34">
        <v>759.18865000000005</v>
      </c>
      <c r="C169" s="23">
        <v>1.2757360258625061E-2</v>
      </c>
      <c r="D169" s="24">
        <f t="shared" ca="1" si="138"/>
        <v>2.7457604492254761E-2</v>
      </c>
      <c r="E169" s="25" t="e">
        <f>#N/A</f>
        <v>#N/A</v>
      </c>
      <c r="F169" s="26">
        <v>1</v>
      </c>
      <c r="G169" s="23">
        <f t="shared" ca="1" si="104"/>
        <v>2.7457604492254761E-2</v>
      </c>
      <c r="H169" s="27">
        <f t="shared" ca="1" si="105"/>
        <v>4.8804650679604666</v>
      </c>
      <c r="I169" s="27">
        <f t="shared" ca="1" si="139"/>
        <v>0</v>
      </c>
      <c r="J169" s="43">
        <f t="shared" ca="1" si="140"/>
        <v>0</v>
      </c>
      <c r="K169" s="25" t="e">
        <f>#N/A</f>
        <v>#N/A</v>
      </c>
      <c r="L169" s="26">
        <v>0</v>
      </c>
      <c r="M169" s="23">
        <f t="shared" ca="1" si="106"/>
        <v>1.2757360258625061E-2</v>
      </c>
      <c r="N169" s="27">
        <f t="shared" ca="1" si="107"/>
        <v>1.89766988437801</v>
      </c>
      <c r="O169" s="27">
        <f t="shared" ca="1" si="141"/>
        <v>0</v>
      </c>
      <c r="P169" s="43">
        <f t="shared" ca="1" si="142"/>
        <v>0</v>
      </c>
      <c r="Q169" s="25">
        <f t="shared" ca="1" si="94"/>
        <v>660.30705</v>
      </c>
      <c r="R169" s="26">
        <f t="shared" ca="1" si="108"/>
        <v>1</v>
      </c>
      <c r="S169" s="23">
        <f t="shared" ca="1" si="109"/>
        <v>2.7457604492254761E-2</v>
      </c>
      <c r="T169" s="27">
        <f t="shared" ca="1" si="110"/>
        <v>2.8640988816571298</v>
      </c>
      <c r="U169" s="27">
        <f t="shared" ca="1" si="143"/>
        <v>-2.5018537772288352E-2</v>
      </c>
      <c r="V169" s="43">
        <f t="shared" ca="1" si="144"/>
        <v>0</v>
      </c>
      <c r="W169" s="25">
        <f t="shared" ca="1" si="95"/>
        <v>739.92805666666663</v>
      </c>
      <c r="X169" s="26">
        <f t="shared" ca="1" si="111"/>
        <v>1</v>
      </c>
      <c r="Y169" s="23">
        <f t="shared" ca="1" si="112"/>
        <v>2.7457604492254761E-2</v>
      </c>
      <c r="Z169" s="27">
        <f t="shared" ca="1" si="113"/>
        <v>5.5896369976068243</v>
      </c>
      <c r="AA169" s="27">
        <f t="shared" ca="1" si="145"/>
        <v>0</v>
      </c>
      <c r="AB169" s="43">
        <f t="shared" ca="1" si="146"/>
        <v>0</v>
      </c>
      <c r="AC169" s="25">
        <f t="shared" ca="1" si="96"/>
        <v>718.11601600000006</v>
      </c>
      <c r="AD169" s="26">
        <f t="shared" ca="1" si="114"/>
        <v>1</v>
      </c>
      <c r="AE169" s="23">
        <f t="shared" ca="1" si="115"/>
        <v>2.7457604492254761E-2</v>
      </c>
      <c r="AF169" s="27">
        <f t="shared" ca="1" si="116"/>
        <v>4.6410384782619616</v>
      </c>
      <c r="AG169" s="27">
        <f t="shared" ca="1" si="147"/>
        <v>0</v>
      </c>
      <c r="AH169" s="43">
        <f t="shared" ca="1" si="148"/>
        <v>0</v>
      </c>
      <c r="AI169" s="25">
        <f t="shared" ca="1" si="97"/>
        <v>660.30705</v>
      </c>
      <c r="AJ169" s="26">
        <f t="shared" ca="1" si="117"/>
        <v>1</v>
      </c>
      <c r="AK169" s="23">
        <f t="shared" ca="1" si="118"/>
        <v>2.7457604492254761E-2</v>
      </c>
      <c r="AL169" s="27">
        <f t="shared" ca="1" si="119"/>
        <v>2.8640988816571298</v>
      </c>
      <c r="AM169" s="27">
        <f t="shared" ca="1" si="149"/>
        <v>-2.5018537772288352E-2</v>
      </c>
      <c r="AN169" s="43">
        <f t="shared" ca="1" si="150"/>
        <v>0</v>
      </c>
      <c r="AO169" s="25">
        <f t="shared" ca="1" si="98"/>
        <v>619.88281499999994</v>
      </c>
      <c r="AP169" s="26">
        <f t="shared" ca="1" si="120"/>
        <v>1</v>
      </c>
      <c r="AQ169" s="23">
        <f t="shared" ca="1" si="121"/>
        <v>2.7457604492254761E-2</v>
      </c>
      <c r="AR169" s="27">
        <f t="shared" ca="1" si="122"/>
        <v>3.5375765878171999</v>
      </c>
      <c r="AS169" s="27">
        <f t="shared" ca="1" si="151"/>
        <v>0</v>
      </c>
      <c r="AT169" s="43">
        <f t="shared" ca="1" si="152"/>
        <v>0</v>
      </c>
      <c r="AU169" s="25">
        <f t="shared" ca="1" si="99"/>
        <v>660.30705</v>
      </c>
      <c r="AV169" s="34">
        <f t="shared" ca="1" si="123"/>
        <v>1</v>
      </c>
      <c r="AW169" s="23">
        <f t="shared" ca="1" si="124"/>
        <v>2.7457604492254761E-2</v>
      </c>
      <c r="AX169" s="27">
        <f t="shared" ca="1" si="125"/>
        <v>4.1108753122374306</v>
      </c>
      <c r="AY169" s="27">
        <f t="shared" ca="1" si="153"/>
        <v>0</v>
      </c>
      <c r="AZ169" s="43">
        <f t="shared" ca="1" si="154"/>
        <v>0</v>
      </c>
      <c r="BA169" s="25">
        <f t="shared" ca="1" si="100"/>
        <v>739.92805666666663</v>
      </c>
      <c r="BB169" s="26">
        <f t="shared" ca="1" si="126"/>
        <v>1</v>
      </c>
      <c r="BC169" s="23">
        <f t="shared" ca="1" si="127"/>
        <v>2.7457604492254761E-2</v>
      </c>
      <c r="BD169" s="27">
        <f t="shared" ca="1" si="128"/>
        <v>3.4702314292751146</v>
      </c>
      <c r="BE169" s="27">
        <f t="shared" ca="1" si="155"/>
        <v>-0.34606430372104902</v>
      </c>
      <c r="BF169" s="43">
        <f t="shared" ca="1" si="156"/>
        <v>0</v>
      </c>
      <c r="BG169" s="25">
        <f t="shared" ca="1" si="101"/>
        <v>660.30705</v>
      </c>
      <c r="BH169" s="26">
        <f t="shared" ca="1" si="129"/>
        <v>1</v>
      </c>
      <c r="BI169" s="23">
        <f t="shared" ca="1" si="130"/>
        <v>2.7457604492254761E-2</v>
      </c>
      <c r="BJ169" s="27">
        <f t="shared" ca="1" si="131"/>
        <v>1.0607217921802756</v>
      </c>
      <c r="BK169" s="27">
        <f t="shared" ca="1" si="157"/>
        <v>-0.42841762681160211</v>
      </c>
      <c r="BL169" s="43">
        <f t="shared" ca="1" si="158"/>
        <v>0</v>
      </c>
      <c r="BM169" s="25">
        <f t="shared" ca="1" si="102"/>
        <v>660.30705</v>
      </c>
      <c r="BN169" s="26">
        <f t="shared" ca="1" si="132"/>
        <v>6</v>
      </c>
      <c r="BO169" s="23">
        <f t="shared" ca="1" si="133"/>
        <v>2.7457604492254761E-2</v>
      </c>
      <c r="BP169" s="27">
        <f t="shared" ca="1" si="134"/>
        <v>1.7658280256571239</v>
      </c>
      <c r="BQ169" s="27">
        <f t="shared" ca="1" si="159"/>
        <v>0</v>
      </c>
      <c r="BR169" s="43">
        <f t="shared" ca="1" si="160"/>
        <v>0</v>
      </c>
      <c r="BS169" s="25">
        <f t="shared" ca="1" si="103"/>
        <v>660.30705</v>
      </c>
      <c r="BT169" s="26">
        <f t="shared" ca="1" si="135"/>
        <v>1</v>
      </c>
      <c r="BU169" s="23">
        <f t="shared" ca="1" si="136"/>
        <v>2.7457604492254761E-2</v>
      </c>
      <c r="BV169" s="27">
        <f t="shared" ca="1" si="137"/>
        <v>1.8820298893670047</v>
      </c>
      <c r="BW169" s="27">
        <f t="shared" ca="1" si="161"/>
        <v>-0.18915529714803836</v>
      </c>
      <c r="BX169" s="43">
        <f t="shared" ca="1" si="162"/>
        <v>0</v>
      </c>
      <c r="BY169" s="47"/>
      <c r="BZ169" s="47"/>
    </row>
    <row r="170" spans="1:78" x14ac:dyDescent="0.2">
      <c r="A170" s="30">
        <v>30194</v>
      </c>
      <c r="B170" s="34">
        <v>759.78962999999999</v>
      </c>
      <c r="C170" s="23">
        <v>1.2597750899256965E-2</v>
      </c>
      <c r="D170" s="24">
        <f t="shared" ca="1" si="138"/>
        <v>7.9160825178292704E-4</v>
      </c>
      <c r="E170" s="25" t="e">
        <f>#N/A</f>
        <v>#N/A</v>
      </c>
      <c r="F170" s="26">
        <v>1</v>
      </c>
      <c r="G170" s="23">
        <f t="shared" ca="1" si="104"/>
        <v>7.9160825178292704E-4</v>
      </c>
      <c r="H170" s="27">
        <f t="shared" ca="1" si="105"/>
        <v>4.8843284843808021</v>
      </c>
      <c r="I170" s="27">
        <f t="shared" ca="1" si="139"/>
        <v>0</v>
      </c>
      <c r="J170" s="43">
        <f t="shared" ca="1" si="140"/>
        <v>0</v>
      </c>
      <c r="K170" s="25" t="e">
        <f>#N/A</f>
        <v>#N/A</v>
      </c>
      <c r="L170" s="26">
        <v>0</v>
      </c>
      <c r="M170" s="23">
        <f t="shared" ca="1" si="106"/>
        <v>1.2597750899256965E-2</v>
      </c>
      <c r="N170" s="27">
        <f t="shared" ca="1" si="107"/>
        <v>1.921576256870426</v>
      </c>
      <c r="O170" s="27">
        <f t="shared" ca="1" si="141"/>
        <v>0</v>
      </c>
      <c r="P170" s="43">
        <f t="shared" ca="1" si="142"/>
        <v>0</v>
      </c>
      <c r="Q170" s="25">
        <f t="shared" ca="1" si="94"/>
        <v>673.50189599999999</v>
      </c>
      <c r="R170" s="26">
        <f t="shared" ca="1" si="108"/>
        <v>1</v>
      </c>
      <c r="S170" s="23">
        <f t="shared" ca="1" si="109"/>
        <v>7.9160825178292704E-4</v>
      </c>
      <c r="T170" s="27">
        <f t="shared" ca="1" si="110"/>
        <v>2.8663661259657718</v>
      </c>
      <c r="U170" s="27">
        <f t="shared" ca="1" si="143"/>
        <v>-2.4246734401453529E-2</v>
      </c>
      <c r="V170" s="43">
        <f t="shared" ca="1" si="144"/>
        <v>0</v>
      </c>
      <c r="W170" s="25">
        <f t="shared" ca="1" si="95"/>
        <v>752.62616666666656</v>
      </c>
      <c r="X170" s="26">
        <f t="shared" ca="1" si="111"/>
        <v>1</v>
      </c>
      <c r="Y170" s="23">
        <f t="shared" ca="1" si="112"/>
        <v>7.9160825178292704E-4</v>
      </c>
      <c r="Z170" s="27">
        <f t="shared" ca="1" si="113"/>
        <v>5.5940618003786007</v>
      </c>
      <c r="AA170" s="27">
        <f t="shared" ca="1" si="145"/>
        <v>0</v>
      </c>
      <c r="AB170" s="43">
        <f t="shared" ca="1" si="146"/>
        <v>0</v>
      </c>
      <c r="AC170" s="25">
        <f t="shared" ca="1" si="96"/>
        <v>735.27751999999998</v>
      </c>
      <c r="AD170" s="26">
        <f t="shared" ca="1" si="114"/>
        <v>1</v>
      </c>
      <c r="AE170" s="23">
        <f t="shared" ca="1" si="115"/>
        <v>7.9160825178292704E-4</v>
      </c>
      <c r="AF170" s="27">
        <f t="shared" ca="1" si="116"/>
        <v>4.6447123626181961</v>
      </c>
      <c r="AG170" s="27">
        <f t="shared" ca="1" si="147"/>
        <v>0</v>
      </c>
      <c r="AH170" s="43">
        <f t="shared" ca="1" si="148"/>
        <v>0</v>
      </c>
      <c r="AI170" s="25">
        <f t="shared" ca="1" si="97"/>
        <v>673.50189599999999</v>
      </c>
      <c r="AJ170" s="26">
        <f t="shared" ca="1" si="117"/>
        <v>1</v>
      </c>
      <c r="AK170" s="23">
        <f t="shared" ca="1" si="118"/>
        <v>7.9160825178292704E-4</v>
      </c>
      <c r="AL170" s="27">
        <f t="shared" ca="1" si="119"/>
        <v>2.8663661259657718</v>
      </c>
      <c r="AM170" s="27">
        <f t="shared" ca="1" si="149"/>
        <v>-2.4246734401453529E-2</v>
      </c>
      <c r="AN170" s="43">
        <f t="shared" ca="1" si="150"/>
        <v>0</v>
      </c>
      <c r="AO170" s="25">
        <f t="shared" ca="1" si="98"/>
        <v>629.43651949999992</v>
      </c>
      <c r="AP170" s="26">
        <f t="shared" ca="1" si="120"/>
        <v>1</v>
      </c>
      <c r="AQ170" s="23">
        <f t="shared" ca="1" si="121"/>
        <v>7.9160825178292704E-4</v>
      </c>
      <c r="AR170" s="27">
        <f t="shared" ca="1" si="122"/>
        <v>3.5403769626354302</v>
      </c>
      <c r="AS170" s="27">
        <f t="shared" ca="1" si="151"/>
        <v>0</v>
      </c>
      <c r="AT170" s="43">
        <f t="shared" ca="1" si="152"/>
        <v>0</v>
      </c>
      <c r="AU170" s="25">
        <f t="shared" ca="1" si="99"/>
        <v>673.50189599999999</v>
      </c>
      <c r="AV170" s="34">
        <f t="shared" ca="1" si="123"/>
        <v>1</v>
      </c>
      <c r="AW170" s="23">
        <f t="shared" ca="1" si="124"/>
        <v>7.9160825178292704E-4</v>
      </c>
      <c r="AX170" s="27">
        <f t="shared" ca="1" si="125"/>
        <v>4.1141295150566481</v>
      </c>
      <c r="AY170" s="27">
        <f t="shared" ca="1" si="153"/>
        <v>0</v>
      </c>
      <c r="AZ170" s="43">
        <f t="shared" ca="1" si="154"/>
        <v>0</v>
      </c>
      <c r="BA170" s="25">
        <f t="shared" ca="1" si="100"/>
        <v>752.62616666666656</v>
      </c>
      <c r="BB170" s="26">
        <f t="shared" ca="1" si="126"/>
        <v>1</v>
      </c>
      <c r="BC170" s="23">
        <f t="shared" ca="1" si="127"/>
        <v>7.9160825178292704E-4</v>
      </c>
      <c r="BD170" s="27">
        <f t="shared" ca="1" si="128"/>
        <v>3.4729784931101251</v>
      </c>
      <c r="BE170" s="27">
        <f t="shared" ca="1" si="155"/>
        <v>-0.34554664282773928</v>
      </c>
      <c r="BF170" s="43">
        <f t="shared" ca="1" si="156"/>
        <v>0</v>
      </c>
      <c r="BG170" s="25">
        <f t="shared" ca="1" si="101"/>
        <v>673.50189599999999</v>
      </c>
      <c r="BH170" s="26">
        <f t="shared" ca="1" si="129"/>
        <v>1</v>
      </c>
      <c r="BI170" s="23">
        <f t="shared" ca="1" si="130"/>
        <v>7.9160825178292704E-4</v>
      </c>
      <c r="BJ170" s="27">
        <f t="shared" ca="1" si="131"/>
        <v>1.0615614683038115</v>
      </c>
      <c r="BK170" s="27">
        <f t="shared" ca="1" si="157"/>
        <v>-0.42796515748841246</v>
      </c>
      <c r="BL170" s="43">
        <f t="shared" ca="1" si="158"/>
        <v>0</v>
      </c>
      <c r="BM170" s="25">
        <f t="shared" ca="1" si="102"/>
        <v>673.50189599999999</v>
      </c>
      <c r="BN170" s="26">
        <f t="shared" ca="1" si="132"/>
        <v>7</v>
      </c>
      <c r="BO170" s="23">
        <f t="shared" ca="1" si="133"/>
        <v>7.9160825178292704E-4</v>
      </c>
      <c r="BP170" s="27">
        <f t="shared" ca="1" si="134"/>
        <v>1.7672258696934637</v>
      </c>
      <c r="BQ170" s="27">
        <f t="shared" ca="1" si="159"/>
        <v>0</v>
      </c>
      <c r="BR170" s="43">
        <f t="shared" ca="1" si="160"/>
        <v>0</v>
      </c>
      <c r="BS170" s="25">
        <f t="shared" ca="1" si="103"/>
        <v>673.50189599999999</v>
      </c>
      <c r="BT170" s="26">
        <f t="shared" ca="1" si="135"/>
        <v>1</v>
      </c>
      <c r="BU170" s="23">
        <f t="shared" ca="1" si="136"/>
        <v>7.9160825178292704E-4</v>
      </c>
      <c r="BV170" s="27">
        <f t="shared" ca="1" si="137"/>
        <v>1.8835197197575297</v>
      </c>
      <c r="BW170" s="27">
        <f t="shared" ca="1" si="161"/>
        <v>-0.18851342579034625</v>
      </c>
      <c r="BX170" s="43">
        <f t="shared" ca="1" si="162"/>
        <v>0</v>
      </c>
      <c r="BY170" s="47"/>
      <c r="BZ170" s="47"/>
    </row>
    <row r="171" spans="1:78" x14ac:dyDescent="0.2">
      <c r="A171" s="30">
        <v>30224</v>
      </c>
      <c r="B171" s="34">
        <v>740.90980000000002</v>
      </c>
      <c r="C171" s="23">
        <v>1.2655822689315199E-2</v>
      </c>
      <c r="D171" s="24">
        <f t="shared" ca="1" si="138"/>
        <v>-2.484875978104617E-2</v>
      </c>
      <c r="E171" s="25" t="e">
        <f>#N/A</f>
        <v>#N/A</v>
      </c>
      <c r="F171" s="26">
        <v>1</v>
      </c>
      <c r="G171" s="23">
        <f t="shared" ca="1" si="104"/>
        <v>-2.484875978104617E-2</v>
      </c>
      <c r="H171" s="27">
        <f t="shared" ca="1" si="105"/>
        <v>4.7629589791807021</v>
      </c>
      <c r="I171" s="27">
        <f t="shared" ca="1" si="139"/>
        <v>-2.484875978104617E-2</v>
      </c>
      <c r="J171" s="43">
        <f t="shared" ca="1" si="140"/>
        <v>0</v>
      </c>
      <c r="K171" s="25" t="e">
        <f>#N/A</f>
        <v>#N/A</v>
      </c>
      <c r="L171" s="26">
        <v>0</v>
      </c>
      <c r="M171" s="23">
        <f t="shared" ca="1" si="106"/>
        <v>1.2655822689315199E-2</v>
      </c>
      <c r="N171" s="27">
        <f t="shared" ca="1" si="107"/>
        <v>1.9458953852613761</v>
      </c>
      <c r="O171" s="27">
        <f t="shared" ca="1" si="141"/>
        <v>0</v>
      </c>
      <c r="P171" s="43">
        <f t="shared" ca="1" si="142"/>
        <v>0</v>
      </c>
      <c r="Q171" s="25">
        <f t="shared" ca="1" si="94"/>
        <v>687.82495100000006</v>
      </c>
      <c r="R171" s="26">
        <f t="shared" ca="1" si="108"/>
        <v>1</v>
      </c>
      <c r="S171" s="23">
        <f t="shared" ca="1" si="109"/>
        <v>-2.484875978104617E-2</v>
      </c>
      <c r="T171" s="27">
        <f t="shared" ca="1" si="110"/>
        <v>2.7951404826571205</v>
      </c>
      <c r="U171" s="27">
        <f t="shared" ca="1" si="143"/>
        <v>-4.8492992903883203E-2</v>
      </c>
      <c r="V171" s="43">
        <f t="shared" ca="1" si="144"/>
        <v>0</v>
      </c>
      <c r="W171" s="25">
        <f t="shared" ca="1" si="95"/>
        <v>753.29602666666676</v>
      </c>
      <c r="X171" s="26">
        <f t="shared" ca="1" si="111"/>
        <v>1</v>
      </c>
      <c r="Y171" s="23">
        <f t="shared" ca="1" si="112"/>
        <v>-2.484875978104617E-2</v>
      </c>
      <c r="Z171" s="27">
        <f t="shared" ca="1" si="113"/>
        <v>5.4550563025006662</v>
      </c>
      <c r="AA171" s="27">
        <f t="shared" ca="1" si="145"/>
        <v>-2.484875978104617E-2</v>
      </c>
      <c r="AB171" s="43">
        <f t="shared" ca="1" si="146"/>
        <v>0</v>
      </c>
      <c r="AC171" s="25">
        <f t="shared" ca="1" si="96"/>
        <v>744.09672</v>
      </c>
      <c r="AD171" s="26">
        <f t="shared" ca="1" si="114"/>
        <v>1</v>
      </c>
      <c r="AE171" s="23">
        <f t="shared" ca="1" si="115"/>
        <v>-2.484875978104617E-2</v>
      </c>
      <c r="AF171" s="27">
        <f t="shared" ca="1" si="116"/>
        <v>4.5292970208674408</v>
      </c>
      <c r="AG171" s="27">
        <f t="shared" ca="1" si="147"/>
        <v>-2.4848759781046281E-2</v>
      </c>
      <c r="AH171" s="43">
        <f t="shared" ca="1" si="148"/>
        <v>0</v>
      </c>
      <c r="AI171" s="25">
        <f t="shared" ca="1" si="97"/>
        <v>687.82495100000006</v>
      </c>
      <c r="AJ171" s="26">
        <f t="shared" ca="1" si="117"/>
        <v>1</v>
      </c>
      <c r="AK171" s="23">
        <f t="shared" ca="1" si="118"/>
        <v>-2.484875978104617E-2</v>
      </c>
      <c r="AL171" s="27">
        <f t="shared" ca="1" si="119"/>
        <v>2.7951404826571205</v>
      </c>
      <c r="AM171" s="27">
        <f t="shared" ca="1" si="149"/>
        <v>-4.8492992903883203E-2</v>
      </c>
      <c r="AN171" s="43">
        <f t="shared" ca="1" si="150"/>
        <v>0</v>
      </c>
      <c r="AO171" s="25">
        <f t="shared" ca="1" si="98"/>
        <v>639.33526699999993</v>
      </c>
      <c r="AP171" s="26">
        <f t="shared" ca="1" si="120"/>
        <v>1</v>
      </c>
      <c r="AQ171" s="23">
        <f t="shared" ca="1" si="121"/>
        <v>-2.484875978104617E-2</v>
      </c>
      <c r="AR171" s="27">
        <f t="shared" ca="1" si="122"/>
        <v>3.4524029859565526</v>
      </c>
      <c r="AS171" s="27">
        <f t="shared" ca="1" si="151"/>
        <v>-2.484875978104617E-2</v>
      </c>
      <c r="AT171" s="43">
        <f t="shared" ca="1" si="152"/>
        <v>0</v>
      </c>
      <c r="AU171" s="25">
        <f t="shared" ca="1" si="99"/>
        <v>687.82495100000006</v>
      </c>
      <c r="AV171" s="34">
        <f t="shared" ca="1" si="123"/>
        <v>1</v>
      </c>
      <c r="AW171" s="23">
        <f t="shared" ca="1" si="124"/>
        <v>-2.484875978104617E-2</v>
      </c>
      <c r="AX171" s="27">
        <f t="shared" ca="1" si="125"/>
        <v>4.0118984990288933</v>
      </c>
      <c r="AY171" s="27">
        <f t="shared" ca="1" si="153"/>
        <v>-2.4848759781046281E-2</v>
      </c>
      <c r="AZ171" s="43">
        <f t="shared" ca="1" si="154"/>
        <v>0</v>
      </c>
      <c r="BA171" s="25">
        <f t="shared" ca="1" si="100"/>
        <v>753.29602666666676</v>
      </c>
      <c r="BB171" s="26">
        <f t="shared" ca="1" si="126"/>
        <v>1</v>
      </c>
      <c r="BC171" s="23">
        <f t="shared" ca="1" si="127"/>
        <v>-2.484875978104617E-2</v>
      </c>
      <c r="BD171" s="27">
        <f t="shared" ca="1" si="128"/>
        <v>3.3866792848100919</v>
      </c>
      <c r="BE171" s="27">
        <f t="shared" ca="1" si="155"/>
        <v>-0.36180899708801195</v>
      </c>
      <c r="BF171" s="43">
        <f t="shared" ca="1" si="156"/>
        <v>0</v>
      </c>
      <c r="BG171" s="25">
        <f t="shared" ca="1" si="101"/>
        <v>687.82495100000006</v>
      </c>
      <c r="BH171" s="26">
        <f t="shared" ca="1" si="129"/>
        <v>1</v>
      </c>
      <c r="BI171" s="23">
        <f t="shared" ca="1" si="130"/>
        <v>-2.484875978104617E-2</v>
      </c>
      <c r="BJ171" s="27">
        <f t="shared" ca="1" si="131"/>
        <v>1.0351829823851155</v>
      </c>
      <c r="BK171" s="27">
        <f t="shared" ca="1" si="157"/>
        <v>-0.44217951387637144</v>
      </c>
      <c r="BL171" s="43">
        <f t="shared" ca="1" si="158"/>
        <v>0</v>
      </c>
      <c r="BM171" s="25">
        <f t="shared" ca="1" si="102"/>
        <v>687.82495100000006</v>
      </c>
      <c r="BN171" s="26">
        <f t="shared" ca="1" si="132"/>
        <v>8</v>
      </c>
      <c r="BO171" s="23">
        <f t="shared" ca="1" si="133"/>
        <v>-2.484875978104617E-2</v>
      </c>
      <c r="BP171" s="27">
        <f t="shared" ca="1" si="134"/>
        <v>1.7233124985786004</v>
      </c>
      <c r="BQ171" s="27">
        <f t="shared" ca="1" si="159"/>
        <v>-2.484875978104617E-2</v>
      </c>
      <c r="BR171" s="43">
        <f t="shared" ca="1" si="160"/>
        <v>0</v>
      </c>
      <c r="BS171" s="25">
        <f t="shared" ca="1" si="103"/>
        <v>687.82495100000006</v>
      </c>
      <c r="BT171" s="26">
        <f t="shared" ca="1" si="135"/>
        <v>1</v>
      </c>
      <c r="BU171" s="23">
        <f t="shared" ca="1" si="136"/>
        <v>-2.484875978104617E-2</v>
      </c>
      <c r="BV171" s="27">
        <f t="shared" ca="1" si="137"/>
        <v>1.8367165906984115</v>
      </c>
      <c r="BW171" s="27">
        <f t="shared" ca="1" si="161"/>
        <v>-0.20867786073842598</v>
      </c>
      <c r="BX171" s="43">
        <f t="shared" ca="1" si="162"/>
        <v>0</v>
      </c>
      <c r="BY171" s="47"/>
      <c r="BZ171" s="47"/>
    </row>
    <row r="172" spans="1:78" x14ac:dyDescent="0.2">
      <c r="A172" s="30">
        <v>30255</v>
      </c>
      <c r="B172" s="34">
        <v>746.93097</v>
      </c>
      <c r="C172" s="23">
        <v>1.2233969775730769E-2</v>
      </c>
      <c r="D172" s="24">
        <f t="shared" ca="1" si="138"/>
        <v>8.1267247376131113E-3</v>
      </c>
      <c r="E172" s="25" t="e">
        <f>#N/A</f>
        <v>#N/A</v>
      </c>
      <c r="F172" s="26">
        <v>1</v>
      </c>
      <c r="G172" s="23">
        <f t="shared" ca="1" si="104"/>
        <v>8.1267247376131113E-3</v>
      </c>
      <c r="H172" s="27">
        <f t="shared" ca="1" si="105"/>
        <v>4.8016662357410462</v>
      </c>
      <c r="I172" s="27">
        <f t="shared" ca="1" si="139"/>
        <v>-1.692397407424473E-2</v>
      </c>
      <c r="J172" s="43">
        <f t="shared" ca="1" si="140"/>
        <v>0</v>
      </c>
      <c r="K172" s="25" t="e">
        <f>#N/A</f>
        <v>#N/A</v>
      </c>
      <c r="L172" s="26">
        <v>0</v>
      </c>
      <c r="M172" s="23">
        <f t="shared" ca="1" si="106"/>
        <v>1.2233969775730769E-2</v>
      </c>
      <c r="N172" s="27">
        <f t="shared" ca="1" si="107"/>
        <v>1.9697014105913977</v>
      </c>
      <c r="O172" s="27">
        <f t="shared" ca="1" si="141"/>
        <v>0</v>
      </c>
      <c r="P172" s="43">
        <f t="shared" ca="1" si="142"/>
        <v>0</v>
      </c>
      <c r="Q172" s="25">
        <f t="shared" ca="1" si="94"/>
        <v>706.24858900000004</v>
      </c>
      <c r="R172" s="26">
        <f t="shared" ca="1" si="108"/>
        <v>1</v>
      </c>
      <c r="S172" s="23">
        <f t="shared" ca="1" si="109"/>
        <v>8.1267247376131113E-3</v>
      </c>
      <c r="T172" s="27">
        <f t="shared" ca="1" si="110"/>
        <v>2.817855819962634</v>
      </c>
      <c r="U172" s="27">
        <f t="shared" ca="1" si="143"/>
        <v>-4.0760357371302902E-2</v>
      </c>
      <c r="V172" s="43">
        <f t="shared" ca="1" si="144"/>
        <v>0</v>
      </c>
      <c r="W172" s="25">
        <f t="shared" ca="1" si="95"/>
        <v>749.21013333333337</v>
      </c>
      <c r="X172" s="26">
        <f t="shared" ca="1" si="111"/>
        <v>0</v>
      </c>
      <c r="Y172" s="23">
        <f t="shared" ca="1" si="112"/>
        <v>1.2233969775730769E-2</v>
      </c>
      <c r="Z172" s="27">
        <f t="shared" ca="1" si="113"/>
        <v>5.5217932964303689</v>
      </c>
      <c r="AA172" s="27">
        <f t="shared" ca="1" si="145"/>
        <v>-1.2918788981441165E-2</v>
      </c>
      <c r="AB172" s="43">
        <f t="shared" ca="1" si="146"/>
        <v>0</v>
      </c>
      <c r="AC172" s="25">
        <f t="shared" ca="1" si="96"/>
        <v>749.14385399999992</v>
      </c>
      <c r="AD172" s="26">
        <f t="shared" ca="1" si="114"/>
        <v>0</v>
      </c>
      <c r="AE172" s="23">
        <f t="shared" ca="1" si="115"/>
        <v>1.2233969775730769E-2</v>
      </c>
      <c r="AF172" s="27">
        <f t="shared" ca="1" si="116"/>
        <v>4.5847083037260408</v>
      </c>
      <c r="AG172" s="27">
        <f t="shared" ca="1" si="147"/>
        <v>-1.2918788981441165E-2</v>
      </c>
      <c r="AH172" s="43">
        <f t="shared" ca="1" si="148"/>
        <v>0</v>
      </c>
      <c r="AI172" s="25">
        <f t="shared" ca="1" si="97"/>
        <v>706.24858900000004</v>
      </c>
      <c r="AJ172" s="26">
        <f t="shared" ca="1" si="117"/>
        <v>1</v>
      </c>
      <c r="AK172" s="23">
        <f t="shared" ca="1" si="118"/>
        <v>8.1267247376131113E-3</v>
      </c>
      <c r="AL172" s="27">
        <f t="shared" ca="1" si="119"/>
        <v>2.817855819962634</v>
      </c>
      <c r="AM172" s="27">
        <f t="shared" ca="1" si="149"/>
        <v>-4.0760357371302902E-2</v>
      </c>
      <c r="AN172" s="43">
        <f t="shared" ca="1" si="150"/>
        <v>0</v>
      </c>
      <c r="AO172" s="25">
        <f t="shared" ca="1" si="98"/>
        <v>649.50819449999995</v>
      </c>
      <c r="AP172" s="26">
        <f t="shared" ca="1" si="120"/>
        <v>1</v>
      </c>
      <c r="AQ172" s="23">
        <f t="shared" ca="1" si="121"/>
        <v>8.1267247376131113E-3</v>
      </c>
      <c r="AR172" s="27">
        <f t="shared" ca="1" si="122"/>
        <v>3.4804597147067349</v>
      </c>
      <c r="AS172" s="27">
        <f t="shared" ca="1" si="151"/>
        <v>-1.692397407424473E-2</v>
      </c>
      <c r="AT172" s="43">
        <f t="shared" ca="1" si="152"/>
        <v>0</v>
      </c>
      <c r="AU172" s="25">
        <f t="shared" ca="1" si="99"/>
        <v>706.24858900000004</v>
      </c>
      <c r="AV172" s="34">
        <f t="shared" ca="1" si="123"/>
        <v>0.5</v>
      </c>
      <c r="AW172" s="23">
        <f t="shared" ca="1" si="124"/>
        <v>1.018034725667194E-2</v>
      </c>
      <c r="AX172" s="27">
        <f t="shared" ca="1" si="125"/>
        <v>4.0527410189075281</v>
      </c>
      <c r="AY172" s="27">
        <f t="shared" ca="1" si="153"/>
        <v>-1.4921381527843058E-2</v>
      </c>
      <c r="AZ172" s="43">
        <f t="shared" ca="1" si="154"/>
        <v>0</v>
      </c>
      <c r="BA172" s="25">
        <f t="shared" ca="1" si="100"/>
        <v>749.21013333333337</v>
      </c>
      <c r="BB172" s="26">
        <f t="shared" ca="1" si="126"/>
        <v>0</v>
      </c>
      <c r="BC172" s="23">
        <f t="shared" ca="1" si="127"/>
        <v>-8.1267247376131113E-3</v>
      </c>
      <c r="BD172" s="27">
        <f t="shared" ca="1" si="128"/>
        <v>3.3591566744878638</v>
      </c>
      <c r="BE172" s="27">
        <f t="shared" ca="1" si="155"/>
        <v>-0.36699539969869899</v>
      </c>
      <c r="BF172" s="43">
        <f t="shared" ca="1" si="156"/>
        <v>0</v>
      </c>
      <c r="BG172" s="25">
        <f t="shared" ca="1" si="101"/>
        <v>706.24858900000004</v>
      </c>
      <c r="BH172" s="26">
        <f t="shared" ca="1" si="129"/>
        <v>1</v>
      </c>
      <c r="BI172" s="23">
        <f t="shared" ca="1" si="130"/>
        <v>8.1267247376131113E-3</v>
      </c>
      <c r="BJ172" s="27">
        <f t="shared" ca="1" si="131"/>
        <v>1.0435956295360207</v>
      </c>
      <c r="BK172" s="27">
        <f t="shared" ca="1" si="157"/>
        <v>-0.4376462603326432</v>
      </c>
      <c r="BL172" s="43">
        <f t="shared" ca="1" si="158"/>
        <v>0</v>
      </c>
      <c r="BM172" s="25">
        <f t="shared" ca="1" si="102"/>
        <v>706.24858900000004</v>
      </c>
      <c r="BN172" s="26">
        <f t="shared" ca="1" si="132"/>
        <v>9</v>
      </c>
      <c r="BO172" s="23">
        <f t="shared" ca="1" si="133"/>
        <v>8.1267247376131113E-3</v>
      </c>
      <c r="BP172" s="27">
        <f t="shared" ca="1" si="134"/>
        <v>1.7373173848914369</v>
      </c>
      <c r="BQ172" s="27">
        <f t="shared" ca="1" si="159"/>
        <v>-1.692397407424473E-2</v>
      </c>
      <c r="BR172" s="43">
        <f t="shared" ca="1" si="160"/>
        <v>0</v>
      </c>
      <c r="BS172" s="25">
        <f t="shared" ca="1" si="103"/>
        <v>706.24858900000004</v>
      </c>
      <c r="BT172" s="26">
        <f t="shared" ca="1" si="135"/>
        <v>1</v>
      </c>
      <c r="BU172" s="23">
        <f t="shared" ca="1" si="136"/>
        <v>8.1267247376131113E-3</v>
      </c>
      <c r="BV172" s="27">
        <f t="shared" ca="1" si="137"/>
        <v>1.8516430808520248</v>
      </c>
      <c r="BW172" s="27">
        <f t="shared" ca="1" si="161"/>
        <v>-0.20224700353386804</v>
      </c>
      <c r="BX172" s="43">
        <f t="shared" ca="1" si="162"/>
        <v>0</v>
      </c>
      <c r="BY172" s="47"/>
      <c r="BZ172" s="47"/>
    </row>
    <row r="173" spans="1:78" x14ac:dyDescent="0.2">
      <c r="A173" s="30">
        <v>30285</v>
      </c>
      <c r="B173" s="34">
        <v>735.00000999999997</v>
      </c>
      <c r="C173" s="23">
        <v>1.155348744237239E-2</v>
      </c>
      <c r="D173" s="24">
        <f t="shared" ca="1" si="138"/>
        <v>-1.5973310090489412E-2</v>
      </c>
      <c r="E173" s="25" t="e">
        <f>#N/A</f>
        <v>#N/A</v>
      </c>
      <c r="F173" s="26">
        <v>1</v>
      </c>
      <c r="G173" s="23">
        <f t="shared" ca="1" si="104"/>
        <v>-1.5973310090489412E-2</v>
      </c>
      <c r="H173" s="27">
        <f t="shared" ca="1" si="105"/>
        <v>4.7249677320065215</v>
      </c>
      <c r="I173" s="27">
        <f t="shared" ca="1" si="139"/>
        <v>-3.2626952278882793E-2</v>
      </c>
      <c r="J173" s="43">
        <f t="shared" ca="1" si="140"/>
        <v>0</v>
      </c>
      <c r="K173" s="25" t="e">
        <f>#N/A</f>
        <v>#N/A</v>
      </c>
      <c r="L173" s="26">
        <v>0</v>
      </c>
      <c r="M173" s="23">
        <f t="shared" ca="1" si="106"/>
        <v>1.155348744237239E-2</v>
      </c>
      <c r="N173" s="27">
        <f t="shared" ca="1" si="107"/>
        <v>1.9924583311038886</v>
      </c>
      <c r="O173" s="27">
        <f t="shared" ca="1" si="141"/>
        <v>0</v>
      </c>
      <c r="P173" s="43">
        <f t="shared" ca="1" si="142"/>
        <v>0</v>
      </c>
      <c r="Q173" s="25">
        <f t="shared" ca="1" si="94"/>
        <v>718.09310300000004</v>
      </c>
      <c r="R173" s="26">
        <f t="shared" ca="1" si="108"/>
        <v>1</v>
      </c>
      <c r="S173" s="23">
        <f t="shared" ca="1" si="109"/>
        <v>-1.5973310090489412E-2</v>
      </c>
      <c r="T173" s="27">
        <f t="shared" ca="1" si="110"/>
        <v>2.7728453351600804</v>
      </c>
      <c r="U173" s="27">
        <f t="shared" ca="1" si="143"/>
        <v>-5.6082589634101399E-2</v>
      </c>
      <c r="V173" s="43">
        <f t="shared" ca="1" si="144"/>
        <v>0</v>
      </c>
      <c r="W173" s="25">
        <f t="shared" ca="1" si="95"/>
        <v>740.94692666666663</v>
      </c>
      <c r="X173" s="26">
        <f t="shared" ca="1" si="111"/>
        <v>0</v>
      </c>
      <c r="Y173" s="23">
        <f t="shared" ca="1" si="112"/>
        <v>1.155348744237239E-2</v>
      </c>
      <c r="Z173" s="27">
        <f t="shared" ca="1" si="113"/>
        <v>5.5855892659400528</v>
      </c>
      <c r="AA173" s="27">
        <f t="shared" ca="1" si="145"/>
        <v>-1.5145586053365578E-3</v>
      </c>
      <c r="AB173" s="43">
        <f t="shared" ca="1" si="146"/>
        <v>0</v>
      </c>
      <c r="AC173" s="25">
        <f t="shared" ca="1" si="96"/>
        <v>748.36381199999994</v>
      </c>
      <c r="AD173" s="26">
        <f t="shared" ca="1" si="114"/>
        <v>0</v>
      </c>
      <c r="AE173" s="23">
        <f t="shared" ca="1" si="115"/>
        <v>1.155348744237239E-2</v>
      </c>
      <c r="AF173" s="27">
        <f t="shared" ca="1" si="116"/>
        <v>4.6376776735400798</v>
      </c>
      <c r="AG173" s="27">
        <f t="shared" ca="1" si="147"/>
        <v>-1.5145586053365578E-3</v>
      </c>
      <c r="AH173" s="43">
        <f t="shared" ca="1" si="148"/>
        <v>0</v>
      </c>
      <c r="AI173" s="25">
        <f t="shared" ca="1" si="97"/>
        <v>718.09310300000004</v>
      </c>
      <c r="AJ173" s="26">
        <f t="shared" ca="1" si="117"/>
        <v>1</v>
      </c>
      <c r="AK173" s="23">
        <f t="shared" ca="1" si="118"/>
        <v>-1.5973310090489412E-2</v>
      </c>
      <c r="AL173" s="27">
        <f t="shared" ca="1" si="119"/>
        <v>2.7728453351600804</v>
      </c>
      <c r="AM173" s="27">
        <f t="shared" ca="1" si="149"/>
        <v>-5.6082589634101399E-2</v>
      </c>
      <c r="AN173" s="43">
        <f t="shared" ca="1" si="150"/>
        <v>0</v>
      </c>
      <c r="AO173" s="25">
        <f t="shared" ca="1" si="98"/>
        <v>658.58696449999991</v>
      </c>
      <c r="AP173" s="26">
        <f t="shared" ca="1" si="120"/>
        <v>1</v>
      </c>
      <c r="AQ173" s="23">
        <f t="shared" ca="1" si="121"/>
        <v>-1.5973310090489412E-2</v>
      </c>
      <c r="AR173" s="27">
        <f t="shared" ca="1" si="122"/>
        <v>3.4248652524262679</v>
      </c>
      <c r="AS173" s="27">
        <f t="shared" ca="1" si="151"/>
        <v>-3.2626952278882793E-2</v>
      </c>
      <c r="AT173" s="43">
        <f t="shared" ca="1" si="152"/>
        <v>0</v>
      </c>
      <c r="AU173" s="25">
        <f t="shared" ca="1" si="99"/>
        <v>718.09310300000004</v>
      </c>
      <c r="AV173" s="34">
        <f t="shared" ca="1" si="123"/>
        <v>0.5</v>
      </c>
      <c r="AW173" s="23">
        <f t="shared" ca="1" si="124"/>
        <v>-2.2099113240585111E-3</v>
      </c>
      <c r="AX173" s="27">
        <f t="shared" ca="1" si="125"/>
        <v>4.0437848206363673</v>
      </c>
      <c r="AY173" s="27">
        <f t="shared" ca="1" si="153"/>
        <v>-1.7098317921892647E-2</v>
      </c>
      <c r="AZ173" s="43">
        <f t="shared" ca="1" si="154"/>
        <v>0</v>
      </c>
      <c r="BA173" s="25">
        <f t="shared" ca="1" si="100"/>
        <v>740.94692666666663</v>
      </c>
      <c r="BB173" s="26">
        <f t="shared" ca="1" si="126"/>
        <v>0</v>
      </c>
      <c r="BC173" s="23">
        <f t="shared" ca="1" si="127"/>
        <v>1.5973310090489412E-2</v>
      </c>
      <c r="BD173" s="27">
        <f t="shared" ca="1" si="128"/>
        <v>3.412813525691996</v>
      </c>
      <c r="BE173" s="27">
        <f t="shared" ca="1" si="155"/>
        <v>-0.35688422092937988</v>
      </c>
      <c r="BF173" s="43">
        <f t="shared" ca="1" si="156"/>
        <v>0</v>
      </c>
      <c r="BG173" s="25">
        <f t="shared" ca="1" si="101"/>
        <v>718.09310300000004</v>
      </c>
      <c r="BH173" s="26">
        <f t="shared" ca="1" si="129"/>
        <v>1</v>
      </c>
      <c r="BI173" s="23">
        <f t="shared" ca="1" si="130"/>
        <v>-1.5973310090489412E-2</v>
      </c>
      <c r="BJ173" s="27">
        <f t="shared" ca="1" si="131"/>
        <v>1.0269259529363624</v>
      </c>
      <c r="BK173" s="27">
        <f t="shared" ca="1" si="157"/>
        <v>-0.44662891099689628</v>
      </c>
      <c r="BL173" s="43">
        <f t="shared" ca="1" si="158"/>
        <v>0</v>
      </c>
      <c r="BM173" s="25">
        <f t="shared" ca="1" si="102"/>
        <v>718.09310300000004</v>
      </c>
      <c r="BN173" s="26">
        <f t="shared" ca="1" si="132"/>
        <v>10</v>
      </c>
      <c r="BO173" s="23">
        <f t="shared" ca="1" si="133"/>
        <v>-1.5973310090489412E-2</v>
      </c>
      <c r="BP173" s="27">
        <f t="shared" ca="1" si="134"/>
        <v>1.7095666755769678</v>
      </c>
      <c r="BQ173" s="27">
        <f t="shared" ca="1" si="159"/>
        <v>-3.2626952278882904E-2</v>
      </c>
      <c r="BR173" s="43">
        <f t="shared" ca="1" si="160"/>
        <v>0</v>
      </c>
      <c r="BS173" s="25">
        <f t="shared" ca="1" si="103"/>
        <v>718.09310300000004</v>
      </c>
      <c r="BT173" s="26">
        <f t="shared" ca="1" si="135"/>
        <v>1</v>
      </c>
      <c r="BU173" s="23">
        <f t="shared" ca="1" si="136"/>
        <v>-1.5973310090489412E-2</v>
      </c>
      <c r="BV173" s="27">
        <f t="shared" ca="1" si="137"/>
        <v>1.8220662117446662</v>
      </c>
      <c r="BW173" s="27">
        <f t="shared" ca="1" si="161"/>
        <v>-0.21498975952203869</v>
      </c>
      <c r="BX173" s="43">
        <f t="shared" ca="1" si="162"/>
        <v>0</v>
      </c>
      <c r="BY173" s="47"/>
      <c r="BZ173" s="47"/>
    </row>
    <row r="174" spans="1:78" x14ac:dyDescent="0.2">
      <c r="A174" s="30">
        <v>30316</v>
      </c>
      <c r="B174" s="34">
        <v>703.58919000000003</v>
      </c>
      <c r="C174" s="23">
        <v>1.1251883295566145E-2</v>
      </c>
      <c r="D174" s="24">
        <f t="shared" ca="1" si="138"/>
        <v>-4.2735808942369835E-2</v>
      </c>
      <c r="E174" s="25" t="e">
        <f>#N/A</f>
        <v>#N/A</v>
      </c>
      <c r="F174" s="26">
        <v>1</v>
      </c>
      <c r="G174" s="23">
        <f t="shared" ca="1" si="104"/>
        <v>-4.2735808942369835E-2</v>
      </c>
      <c r="H174" s="27">
        <f t="shared" ca="1" si="105"/>
        <v>4.5230424137526279</v>
      </c>
      <c r="I174" s="27">
        <f t="shared" ca="1" si="139"/>
        <v>-7.3968422022290592E-2</v>
      </c>
      <c r="J174" s="43">
        <f t="shared" ca="1" si="140"/>
        <v>0</v>
      </c>
      <c r="K174" s="25" t="e">
        <f>#N/A</f>
        <v>#N/A</v>
      </c>
      <c r="L174" s="26">
        <v>0</v>
      </c>
      <c r="M174" s="23">
        <f t="shared" ca="1" si="106"/>
        <v>1.1251883295566145E-2</v>
      </c>
      <c r="N174" s="27">
        <f t="shared" ca="1" si="107"/>
        <v>2.014877239716748</v>
      </c>
      <c r="O174" s="27">
        <f t="shared" ca="1" si="141"/>
        <v>0</v>
      </c>
      <c r="P174" s="43">
        <f t="shared" ca="1" si="142"/>
        <v>0</v>
      </c>
      <c r="Q174" s="25">
        <f t="shared" ca="1" si="94"/>
        <v>727.67996800000003</v>
      </c>
      <c r="R174" s="26">
        <f t="shared" ca="1" si="108"/>
        <v>1</v>
      </c>
      <c r="S174" s="23">
        <f t="shared" ca="1" si="109"/>
        <v>-4.2735808942369835E-2</v>
      </c>
      <c r="T174" s="27">
        <f t="shared" ca="1" si="110"/>
        <v>2.6543455466899375</v>
      </c>
      <c r="U174" s="27">
        <f t="shared" ca="1" si="143"/>
        <v>-9.6421663740875019E-2</v>
      </c>
      <c r="V174" s="43">
        <f t="shared" ca="1" si="144"/>
        <v>0</v>
      </c>
      <c r="W174" s="25">
        <f t="shared" ca="1" si="95"/>
        <v>728.50672333333341</v>
      </c>
      <c r="X174" s="26">
        <f t="shared" ca="1" si="111"/>
        <v>0</v>
      </c>
      <c r="Y174" s="23">
        <f t="shared" ca="1" si="112"/>
        <v>1.1251883295566145E-2</v>
      </c>
      <c r="Z174" s="27">
        <f t="shared" ca="1" si="113"/>
        <v>5.6484376644973775</v>
      </c>
      <c r="AA174" s="27">
        <f t="shared" ca="1" si="145"/>
        <v>0</v>
      </c>
      <c r="AB174" s="43">
        <f t="shared" ca="1" si="146"/>
        <v>0</v>
      </c>
      <c r="AC174" s="25">
        <f t="shared" ca="1" si="96"/>
        <v>737.24392</v>
      </c>
      <c r="AD174" s="26">
        <f t="shared" ca="1" si="114"/>
        <v>0</v>
      </c>
      <c r="AE174" s="23">
        <f t="shared" ca="1" si="115"/>
        <v>1.1251883295566145E-2</v>
      </c>
      <c r="AF174" s="27">
        <f t="shared" ca="1" si="116"/>
        <v>4.6898602814852053</v>
      </c>
      <c r="AG174" s="27">
        <f t="shared" ca="1" si="147"/>
        <v>0</v>
      </c>
      <c r="AH174" s="43">
        <f t="shared" ca="1" si="148"/>
        <v>0</v>
      </c>
      <c r="AI174" s="25">
        <f t="shared" ca="1" si="97"/>
        <v>727.67996800000003</v>
      </c>
      <c r="AJ174" s="26">
        <f t="shared" ca="1" si="117"/>
        <v>1</v>
      </c>
      <c r="AK174" s="23">
        <f t="shared" ca="1" si="118"/>
        <v>-4.2735808942369835E-2</v>
      </c>
      <c r="AL174" s="27">
        <f t="shared" ca="1" si="119"/>
        <v>2.6543455466899375</v>
      </c>
      <c r="AM174" s="27">
        <f t="shared" ca="1" si="149"/>
        <v>-9.6421663740875019E-2</v>
      </c>
      <c r="AN174" s="43">
        <f t="shared" ca="1" si="150"/>
        <v>0</v>
      </c>
      <c r="AO174" s="25">
        <f t="shared" ca="1" si="98"/>
        <v>665.77981799999998</v>
      </c>
      <c r="AP174" s="26">
        <f t="shared" ca="1" si="120"/>
        <v>1</v>
      </c>
      <c r="AQ174" s="23">
        <f t="shared" ca="1" si="121"/>
        <v>-4.2735808942369835E-2</v>
      </c>
      <c r="AR174" s="27">
        <f t="shared" ca="1" si="122"/>
        <v>3.2785008653452179</v>
      </c>
      <c r="AS174" s="27">
        <f t="shared" ca="1" si="151"/>
        <v>-7.3968422022290481E-2</v>
      </c>
      <c r="AT174" s="43">
        <f t="shared" ca="1" si="152"/>
        <v>0</v>
      </c>
      <c r="AU174" s="25">
        <f t="shared" ca="1" si="99"/>
        <v>727.67996800000003</v>
      </c>
      <c r="AV174" s="34">
        <f t="shared" ca="1" si="123"/>
        <v>0.5</v>
      </c>
      <c r="AW174" s="23">
        <f t="shared" ca="1" si="124"/>
        <v>-1.5741962823401845E-2</v>
      </c>
      <c r="AX174" s="27">
        <f t="shared" ca="1" si="125"/>
        <v>3.9801277103240729</v>
      </c>
      <c r="AY174" s="27">
        <f t="shared" ca="1" si="153"/>
        <v>-3.2571119660225412E-2</v>
      </c>
      <c r="AZ174" s="43">
        <f t="shared" ca="1" si="154"/>
        <v>0</v>
      </c>
      <c r="BA174" s="25">
        <f t="shared" ca="1" si="100"/>
        <v>728.50672333333341</v>
      </c>
      <c r="BB174" s="26">
        <f t="shared" ca="1" si="126"/>
        <v>0</v>
      </c>
      <c r="BC174" s="23">
        <f t="shared" ca="1" si="127"/>
        <v>4.2735808942369835E-2</v>
      </c>
      <c r="BD174" s="27">
        <f t="shared" ca="1" si="128"/>
        <v>3.5586628724819049</v>
      </c>
      <c r="BE174" s="27">
        <f t="shared" ca="1" si="155"/>
        <v>-0.32940014786719451</v>
      </c>
      <c r="BF174" s="43">
        <f t="shared" ca="1" si="156"/>
        <v>0</v>
      </c>
      <c r="BG174" s="25">
        <f t="shared" ca="1" si="101"/>
        <v>727.67996800000003</v>
      </c>
      <c r="BH174" s="26">
        <f t="shared" ca="1" si="129"/>
        <v>1</v>
      </c>
      <c r="BI174" s="23">
        <f t="shared" ca="1" si="130"/>
        <v>-4.2735808942369835E-2</v>
      </c>
      <c r="BJ174" s="27">
        <f t="shared" ca="1" si="131"/>
        <v>0.98303944161371293</v>
      </c>
      <c r="BK174" s="27">
        <f t="shared" ca="1" si="157"/>
        <v>-0.47027767213076399</v>
      </c>
      <c r="BL174" s="43">
        <f t="shared" ca="1" si="158"/>
        <v>0</v>
      </c>
      <c r="BM174" s="25">
        <f t="shared" ca="1" si="102"/>
        <v>727.67996800000003</v>
      </c>
      <c r="BN174" s="26">
        <f t="shared" ca="1" si="132"/>
        <v>11</v>
      </c>
      <c r="BO174" s="23">
        <f t="shared" ca="1" si="133"/>
        <v>-4.2735808942369835E-2</v>
      </c>
      <c r="BP174" s="27">
        <f t="shared" ca="1" si="134"/>
        <v>1.6365069607552682</v>
      </c>
      <c r="BQ174" s="27">
        <f t="shared" ca="1" si="159"/>
        <v>-7.3968422022290481E-2</v>
      </c>
      <c r="BR174" s="43">
        <f t="shared" ca="1" si="160"/>
        <v>0</v>
      </c>
      <c r="BS174" s="25">
        <f t="shared" ca="1" si="103"/>
        <v>727.67996800000003</v>
      </c>
      <c r="BT174" s="26">
        <f t="shared" ca="1" si="135"/>
        <v>1</v>
      </c>
      <c r="BU174" s="23">
        <f t="shared" ca="1" si="136"/>
        <v>-4.2735808942369835E-2</v>
      </c>
      <c r="BV174" s="27">
        <f t="shared" ca="1" si="137"/>
        <v>1.7441987382391986</v>
      </c>
      <c r="BW174" s="27">
        <f t="shared" ca="1" si="161"/>
        <v>-0.24853780717690865</v>
      </c>
      <c r="BX174" s="43">
        <f t="shared" ca="1" si="162"/>
        <v>0</v>
      </c>
      <c r="BY174" s="47"/>
      <c r="BZ174" s="47"/>
    </row>
    <row r="175" spans="1:78" x14ac:dyDescent="0.2">
      <c r="A175" s="30">
        <v>30347</v>
      </c>
      <c r="B175" s="34">
        <v>704.34222999999997</v>
      </c>
      <c r="C175" s="23">
        <v>1.0132483344025278E-2</v>
      </c>
      <c r="D175" s="24">
        <f t="shared" ca="1" si="138"/>
        <v>1.0702836409410832E-3</v>
      </c>
      <c r="E175" s="25" t="e">
        <f>#N/A</f>
        <v>#N/A</v>
      </c>
      <c r="F175" s="26">
        <v>1</v>
      </c>
      <c r="G175" s="23">
        <f t="shared" ca="1" si="104"/>
        <v>1.0702836409410832E-3</v>
      </c>
      <c r="H175" s="27">
        <f t="shared" ca="1" si="105"/>
        <v>4.5278833520553503</v>
      </c>
      <c r="I175" s="27">
        <f t="shared" ca="1" si="139"/>
        <v>-7.2977305573386109E-2</v>
      </c>
      <c r="J175" s="43">
        <f t="shared" ca="1" si="140"/>
        <v>0</v>
      </c>
      <c r="K175" s="25" t="e">
        <f>#N/A</f>
        <v>#N/A</v>
      </c>
      <c r="L175" s="26">
        <v>0</v>
      </c>
      <c r="M175" s="23">
        <f t="shared" ca="1" si="106"/>
        <v>1.0132483344025278E-2</v>
      </c>
      <c r="N175" s="27">
        <f t="shared" ca="1" si="107"/>
        <v>2.0352929497884338</v>
      </c>
      <c r="O175" s="27">
        <f t="shared" ca="1" si="141"/>
        <v>0</v>
      </c>
      <c r="P175" s="43">
        <f t="shared" ca="1" si="142"/>
        <v>0</v>
      </c>
      <c r="Q175" s="25">
        <f t="shared" ca="1" si="94"/>
        <v>730.71598000000006</v>
      </c>
      <c r="R175" s="26">
        <f t="shared" ca="1" si="108"/>
        <v>0</v>
      </c>
      <c r="S175" s="23">
        <f t="shared" ca="1" si="109"/>
        <v>1.0132483344025278E-2</v>
      </c>
      <c r="T175" s="27">
        <f t="shared" ca="1" si="110"/>
        <v>2.6812406587310611</v>
      </c>
      <c r="U175" s="27">
        <f t="shared" ca="1" si="143"/>
        <v>-8.7266171298707285E-2</v>
      </c>
      <c r="V175" s="43">
        <f t="shared" ca="1" si="144"/>
        <v>0</v>
      </c>
      <c r="W175" s="25">
        <f t="shared" ca="1" si="95"/>
        <v>714.31047666666655</v>
      </c>
      <c r="X175" s="26">
        <f t="shared" ca="1" si="111"/>
        <v>0</v>
      </c>
      <c r="Y175" s="23">
        <f t="shared" ca="1" si="112"/>
        <v>1.0132483344025278E-2</v>
      </c>
      <c r="Z175" s="27">
        <f t="shared" ca="1" si="113"/>
        <v>5.7056703650526623</v>
      </c>
      <c r="AA175" s="27">
        <f t="shared" ca="1" si="145"/>
        <v>0</v>
      </c>
      <c r="AB175" s="43">
        <f t="shared" ca="1" si="146"/>
        <v>0</v>
      </c>
      <c r="AC175" s="25">
        <f t="shared" ca="1" si="96"/>
        <v>726.15444000000002</v>
      </c>
      <c r="AD175" s="26">
        <f t="shared" ca="1" si="114"/>
        <v>0</v>
      </c>
      <c r="AE175" s="23">
        <f t="shared" ca="1" si="115"/>
        <v>1.0132483344025278E-2</v>
      </c>
      <c r="AF175" s="27">
        <f t="shared" ca="1" si="116"/>
        <v>4.7373802126731599</v>
      </c>
      <c r="AG175" s="27">
        <f t="shared" ca="1" si="147"/>
        <v>0</v>
      </c>
      <c r="AH175" s="43">
        <f t="shared" ca="1" si="148"/>
        <v>0</v>
      </c>
      <c r="AI175" s="25">
        <f t="shared" ca="1" si="97"/>
        <v>730.71598000000006</v>
      </c>
      <c r="AJ175" s="26">
        <f t="shared" ca="1" si="117"/>
        <v>0</v>
      </c>
      <c r="AK175" s="23">
        <f t="shared" ca="1" si="118"/>
        <v>1.0132483344025278E-2</v>
      </c>
      <c r="AL175" s="27">
        <f t="shared" ca="1" si="119"/>
        <v>2.6812406587310611</v>
      </c>
      <c r="AM175" s="27">
        <f t="shared" ca="1" si="149"/>
        <v>-8.7266171298707285E-2</v>
      </c>
      <c r="AN175" s="43">
        <f t="shared" ca="1" si="150"/>
        <v>0</v>
      </c>
      <c r="AO175" s="25">
        <f t="shared" ca="1" si="98"/>
        <v>671.91123949999997</v>
      </c>
      <c r="AP175" s="26">
        <f t="shared" ca="1" si="120"/>
        <v>1</v>
      </c>
      <c r="AQ175" s="23">
        <f t="shared" ca="1" si="121"/>
        <v>1.0702836409410832E-3</v>
      </c>
      <c r="AR175" s="27">
        <f t="shared" ca="1" si="122"/>
        <v>3.2820097911882082</v>
      </c>
      <c r="AS175" s="27">
        <f t="shared" ca="1" si="151"/>
        <v>-7.2977305573385998E-2</v>
      </c>
      <c r="AT175" s="43">
        <f t="shared" ca="1" si="152"/>
        <v>0</v>
      </c>
      <c r="AU175" s="25">
        <f t="shared" ca="1" si="99"/>
        <v>730.71598000000006</v>
      </c>
      <c r="AV175" s="34">
        <f t="shared" ca="1" si="123"/>
        <v>0.25</v>
      </c>
      <c r="AW175" s="23">
        <f t="shared" ca="1" si="124"/>
        <v>7.8669334182542294E-3</v>
      </c>
      <c r="AX175" s="27">
        <f t="shared" ca="1" si="125"/>
        <v>4.0114391100173412</v>
      </c>
      <c r="AY175" s="27">
        <f t="shared" ca="1" si="153"/>
        <v>-2.4960421071696159E-2</v>
      </c>
      <c r="AZ175" s="43">
        <f t="shared" ca="1" si="154"/>
        <v>0</v>
      </c>
      <c r="BA175" s="25">
        <f t="shared" ca="1" si="100"/>
        <v>714.31047666666655</v>
      </c>
      <c r="BB175" s="26">
        <f t="shared" ca="1" si="126"/>
        <v>0</v>
      </c>
      <c r="BC175" s="23">
        <f t="shared" ca="1" si="127"/>
        <v>-1.0702836409410832E-3</v>
      </c>
      <c r="BD175" s="27">
        <f t="shared" ca="1" si="128"/>
        <v>3.5548540938258633</v>
      </c>
      <c r="BE175" s="27">
        <f t="shared" ca="1" si="155"/>
        <v>-0.33011787991854979</v>
      </c>
      <c r="BF175" s="43">
        <f t="shared" ca="1" si="156"/>
        <v>0</v>
      </c>
      <c r="BG175" s="25">
        <f t="shared" ca="1" si="101"/>
        <v>730.71598000000006</v>
      </c>
      <c r="BH175" s="26">
        <f t="shared" ca="1" si="129"/>
        <v>0</v>
      </c>
      <c r="BI175" s="23">
        <f t="shared" ca="1" si="130"/>
        <v>-1.0702836409410832E-3</v>
      </c>
      <c r="BJ175" s="27">
        <f t="shared" ca="1" si="131"/>
        <v>0.9819873105809539</v>
      </c>
      <c r="BK175" s="27">
        <f t="shared" ca="1" si="157"/>
        <v>-0.47084462527252369</v>
      </c>
      <c r="BL175" s="43">
        <f t="shared" ca="1" si="158"/>
        <v>0</v>
      </c>
      <c r="BM175" s="25">
        <f t="shared" ca="1" si="102"/>
        <v>730.71598000000006</v>
      </c>
      <c r="BN175" s="26">
        <f t="shared" ca="1" si="132"/>
        <v>0</v>
      </c>
      <c r="BO175" s="23">
        <f t="shared" ca="1" si="133"/>
        <v>1.0132483344025278E-2</v>
      </c>
      <c r="BP175" s="27">
        <f t="shared" ca="1" si="134"/>
        <v>1.6530888402775024</v>
      </c>
      <c r="BQ175" s="27">
        <f t="shared" ca="1" si="159"/>
        <v>-6.4585422482389965E-2</v>
      </c>
      <c r="BR175" s="43">
        <f t="shared" ca="1" si="160"/>
        <v>0</v>
      </c>
      <c r="BS175" s="25">
        <f t="shared" ca="1" si="103"/>
        <v>730.71598000000006</v>
      </c>
      <c r="BT175" s="26">
        <f t="shared" ca="1" si="135"/>
        <v>0</v>
      </c>
      <c r="BU175" s="23">
        <f t="shared" ca="1" si="136"/>
        <v>1.0132483344025278E-2</v>
      </c>
      <c r="BV175" s="27">
        <f t="shared" ca="1" si="137"/>
        <v>1.7618718029030771</v>
      </c>
      <c r="BW175" s="27">
        <f t="shared" ca="1" si="161"/>
        <v>-0.24092362902446396</v>
      </c>
      <c r="BX175" s="43">
        <f t="shared" ca="1" si="162"/>
        <v>0</v>
      </c>
      <c r="BY175" s="47"/>
      <c r="BZ175" s="47"/>
    </row>
    <row r="176" spans="1:78" x14ac:dyDescent="0.2">
      <c r="A176" s="30">
        <v>30375</v>
      </c>
      <c r="B176" s="34">
        <v>711.09325999999999</v>
      </c>
      <c r="C176" s="23">
        <v>8.2638563713803848E-3</v>
      </c>
      <c r="D176" s="24">
        <f t="shared" ca="1" si="138"/>
        <v>9.5848718314106574E-3</v>
      </c>
      <c r="E176" s="25" t="e">
        <f>#N/A</f>
        <v>#N/A</v>
      </c>
      <c r="F176" s="26">
        <v>1</v>
      </c>
      <c r="G176" s="23">
        <f t="shared" ca="1" si="104"/>
        <v>9.5848718314106574E-3</v>
      </c>
      <c r="H176" s="27">
        <f t="shared" ca="1" si="105"/>
        <v>4.5712825336523792</v>
      </c>
      <c r="I176" s="27">
        <f t="shared" ca="1" si="139"/>
        <v>-6.4091911862497963E-2</v>
      </c>
      <c r="J176" s="43">
        <f t="shared" ca="1" si="140"/>
        <v>0</v>
      </c>
      <c r="K176" s="25" t="e">
        <f>#N/A</f>
        <v>#N/A</v>
      </c>
      <c r="L176" s="26">
        <v>0</v>
      </c>
      <c r="M176" s="23">
        <f t="shared" ca="1" si="106"/>
        <v>8.2638563713803848E-3</v>
      </c>
      <c r="N176" s="27">
        <f t="shared" ca="1" si="107"/>
        <v>2.0521123183991685</v>
      </c>
      <c r="O176" s="27">
        <f t="shared" ca="1" si="141"/>
        <v>0</v>
      </c>
      <c r="P176" s="43">
        <f t="shared" ca="1" si="142"/>
        <v>0</v>
      </c>
      <c r="Q176" s="25">
        <f t="shared" ca="1" si="94"/>
        <v>732.14392599999996</v>
      </c>
      <c r="R176" s="26">
        <f t="shared" ca="1" si="108"/>
        <v>0</v>
      </c>
      <c r="S176" s="23">
        <f t="shared" ca="1" si="109"/>
        <v>8.2638563713803848E-3</v>
      </c>
      <c r="T176" s="27">
        <f t="shared" ca="1" si="110"/>
        <v>2.7033980464319201</v>
      </c>
      <c r="U176" s="27">
        <f t="shared" ca="1" si="143"/>
        <v>-7.9723470033019717E-2</v>
      </c>
      <c r="V176" s="43">
        <f t="shared" ca="1" si="144"/>
        <v>0</v>
      </c>
      <c r="W176" s="25">
        <f t="shared" ca="1" si="95"/>
        <v>706.34155999999996</v>
      </c>
      <c r="X176" s="26">
        <f t="shared" ca="1" si="111"/>
        <v>0</v>
      </c>
      <c r="Y176" s="23">
        <f t="shared" ca="1" si="112"/>
        <v>8.2638563713803848E-3</v>
      </c>
      <c r="Z176" s="27">
        <f t="shared" ca="1" si="113"/>
        <v>5.752821205451899</v>
      </c>
      <c r="AA176" s="27">
        <f t="shared" ca="1" si="145"/>
        <v>0</v>
      </c>
      <c r="AB176" s="43">
        <f t="shared" ca="1" si="146"/>
        <v>0</v>
      </c>
      <c r="AC176" s="25">
        <f t="shared" ca="1" si="96"/>
        <v>720.19113200000004</v>
      </c>
      <c r="AD176" s="26">
        <f t="shared" ca="1" si="114"/>
        <v>0</v>
      </c>
      <c r="AE176" s="23">
        <f t="shared" ca="1" si="115"/>
        <v>8.2638563713803848E-3</v>
      </c>
      <c r="AF176" s="27">
        <f t="shared" ca="1" si="116"/>
        <v>4.7765292423273102</v>
      </c>
      <c r="AG176" s="27">
        <f t="shared" ca="1" si="147"/>
        <v>0</v>
      </c>
      <c r="AH176" s="43">
        <f t="shared" ca="1" si="148"/>
        <v>0</v>
      </c>
      <c r="AI176" s="25">
        <f t="shared" ca="1" si="97"/>
        <v>732.14392599999996</v>
      </c>
      <c r="AJ176" s="26">
        <f t="shared" ca="1" si="117"/>
        <v>0</v>
      </c>
      <c r="AK176" s="23">
        <f t="shared" ca="1" si="118"/>
        <v>8.2638563713803848E-3</v>
      </c>
      <c r="AL176" s="27">
        <f t="shared" ca="1" si="119"/>
        <v>2.7033980464319201</v>
      </c>
      <c r="AM176" s="27">
        <f t="shared" ca="1" si="149"/>
        <v>-7.9723470033019717E-2</v>
      </c>
      <c r="AN176" s="43">
        <f t="shared" ca="1" si="150"/>
        <v>0</v>
      </c>
      <c r="AO176" s="25">
        <f t="shared" ca="1" si="98"/>
        <v>678.95838649999996</v>
      </c>
      <c r="AP176" s="26">
        <f t="shared" ca="1" si="120"/>
        <v>1</v>
      </c>
      <c r="AQ176" s="23">
        <f t="shared" ca="1" si="121"/>
        <v>9.5848718314106574E-3</v>
      </c>
      <c r="AR176" s="27">
        <f t="shared" ca="1" si="122"/>
        <v>3.3134674343861819</v>
      </c>
      <c r="AS176" s="27">
        <f t="shared" ca="1" si="151"/>
        <v>-6.4091911862497963E-2</v>
      </c>
      <c r="AT176" s="43">
        <f t="shared" ca="1" si="152"/>
        <v>0</v>
      </c>
      <c r="AU176" s="25">
        <f t="shared" ca="1" si="99"/>
        <v>732.14392599999996</v>
      </c>
      <c r="AV176" s="34">
        <f t="shared" ca="1" si="123"/>
        <v>0.25</v>
      </c>
      <c r="AW176" s="23">
        <f t="shared" ca="1" si="124"/>
        <v>8.5941102363879529E-3</v>
      </c>
      <c r="AX176" s="27">
        <f t="shared" ca="1" si="125"/>
        <v>4.0459138599353883</v>
      </c>
      <c r="AY176" s="27">
        <f t="shared" ca="1" si="153"/>
        <v>-1.6580823445545012E-2</v>
      </c>
      <c r="AZ176" s="43">
        <f t="shared" ca="1" si="154"/>
        <v>0</v>
      </c>
      <c r="BA176" s="25">
        <f t="shared" ca="1" si="100"/>
        <v>706.34155999999996</v>
      </c>
      <c r="BB176" s="26">
        <f t="shared" ca="1" si="126"/>
        <v>0</v>
      </c>
      <c r="BC176" s="23">
        <f t="shared" ca="1" si="127"/>
        <v>-9.5848718314106574E-3</v>
      </c>
      <c r="BD176" s="27">
        <f t="shared" ca="1" si="128"/>
        <v>3.5207812729571768</v>
      </c>
      <c r="BE176" s="27">
        <f t="shared" ca="1" si="155"/>
        <v>-0.33653861418168407</v>
      </c>
      <c r="BF176" s="43">
        <f t="shared" ca="1" si="156"/>
        <v>0</v>
      </c>
      <c r="BG176" s="25">
        <f t="shared" ca="1" si="101"/>
        <v>732.14392599999996</v>
      </c>
      <c r="BH176" s="26">
        <f t="shared" ca="1" si="129"/>
        <v>0</v>
      </c>
      <c r="BI176" s="23">
        <f t="shared" ca="1" si="130"/>
        <v>-9.5848718314106574E-3</v>
      </c>
      <c r="BJ176" s="27">
        <f t="shared" ca="1" si="131"/>
        <v>0.97257508806896376</v>
      </c>
      <c r="BK176" s="27">
        <f t="shared" ca="1" si="157"/>
        <v>-0.47591651171818861</v>
      </c>
      <c r="BL176" s="43">
        <f t="shared" ca="1" si="158"/>
        <v>0</v>
      </c>
      <c r="BM176" s="25">
        <f t="shared" ca="1" si="102"/>
        <v>732.14392599999996</v>
      </c>
      <c r="BN176" s="26">
        <f t="shared" ca="1" si="132"/>
        <v>0</v>
      </c>
      <c r="BO176" s="23">
        <f t="shared" ca="1" si="133"/>
        <v>8.2638563713803848E-3</v>
      </c>
      <c r="BP176" s="27">
        <f t="shared" ca="1" si="134"/>
        <v>1.6667497290226874</v>
      </c>
      <c r="BQ176" s="27">
        <f t="shared" ca="1" si="159"/>
        <v>-5.6855290766088973E-2</v>
      </c>
      <c r="BR176" s="43">
        <f t="shared" ca="1" si="160"/>
        <v>0</v>
      </c>
      <c r="BS176" s="25">
        <f t="shared" ca="1" si="103"/>
        <v>732.14392599999996</v>
      </c>
      <c r="BT176" s="26">
        <f t="shared" ca="1" si="135"/>
        <v>0</v>
      </c>
      <c r="BU176" s="23">
        <f t="shared" ca="1" si="136"/>
        <v>8.2638563713803848E-3</v>
      </c>
      <c r="BV176" s="27">
        <f t="shared" ca="1" si="137"/>
        <v>1.7764316584270532</v>
      </c>
      <c r="BW176" s="27">
        <f t="shared" ca="1" si="161"/>
        <v>-0.23465073091981348</v>
      </c>
      <c r="BX176" s="43">
        <f t="shared" ca="1" si="162"/>
        <v>0</v>
      </c>
      <c r="BY176" s="47"/>
      <c r="BZ176" s="47"/>
    </row>
    <row r="177" spans="1:78" x14ac:dyDescent="0.2">
      <c r="A177" s="30">
        <v>30406</v>
      </c>
      <c r="B177" s="34">
        <v>762.90754000000004</v>
      </c>
      <c r="C177" s="23">
        <v>8.0428401791130533E-3</v>
      </c>
      <c r="D177" s="24">
        <f t="shared" ca="1" si="138"/>
        <v>7.2865660405781352E-2</v>
      </c>
      <c r="E177" s="25" t="e">
        <f>#N/A</f>
        <v>#N/A</v>
      </c>
      <c r="F177" s="26">
        <v>1</v>
      </c>
      <c r="G177" s="23">
        <f t="shared" ca="1" si="104"/>
        <v>7.2865660405781352E-2</v>
      </c>
      <c r="H177" s="27">
        <f t="shared" ca="1" si="105"/>
        <v>4.9043720543683733</v>
      </c>
      <c r="I177" s="27">
        <f t="shared" ca="1" si="139"/>
        <v>0</v>
      </c>
      <c r="J177" s="43">
        <f t="shared" ca="1" si="140"/>
        <v>0</v>
      </c>
      <c r="K177" s="25" t="e">
        <f>#N/A</f>
        <v>#N/A</v>
      </c>
      <c r="L177" s="26">
        <v>0</v>
      </c>
      <c r="M177" s="23">
        <f t="shared" ca="1" si="106"/>
        <v>8.0428401791130533E-3</v>
      </c>
      <c r="N177" s="27">
        <f t="shared" ca="1" si="107"/>
        <v>2.0686171298056424</v>
      </c>
      <c r="O177" s="27">
        <f t="shared" ca="1" si="141"/>
        <v>0</v>
      </c>
      <c r="P177" s="43">
        <f t="shared" ca="1" si="142"/>
        <v>0</v>
      </c>
      <c r="Q177" s="25">
        <f t="shared" ca="1" si="94"/>
        <v>736.26514999999995</v>
      </c>
      <c r="R177" s="26">
        <f t="shared" ca="1" si="108"/>
        <v>0</v>
      </c>
      <c r="S177" s="23">
        <f t="shared" ca="1" si="109"/>
        <v>8.0428401791130533E-3</v>
      </c>
      <c r="T177" s="27">
        <f t="shared" ca="1" si="110"/>
        <v>2.7251410448598983</v>
      </c>
      <c r="U177" s="27">
        <f t="shared" ca="1" si="143"/>
        <v>-7.2321832981906531E-2</v>
      </c>
      <c r="V177" s="43">
        <f t="shared" ca="1" si="144"/>
        <v>0</v>
      </c>
      <c r="W177" s="25">
        <f t="shared" ca="1" si="95"/>
        <v>726.1143433333333</v>
      </c>
      <c r="X177" s="26">
        <f t="shared" ca="1" si="111"/>
        <v>1</v>
      </c>
      <c r="Y177" s="23">
        <f t="shared" ca="1" si="112"/>
        <v>7.2865660405781352E-2</v>
      </c>
      <c r="Z177" s="27">
        <f t="shared" ca="1" si="113"/>
        <v>6.1720043217835352</v>
      </c>
      <c r="AA177" s="27">
        <f t="shared" ca="1" si="145"/>
        <v>0</v>
      </c>
      <c r="AB177" s="43">
        <f t="shared" ca="1" si="146"/>
        <v>0</v>
      </c>
      <c r="AC177" s="25">
        <f t="shared" ca="1" si="96"/>
        <v>723.38644599999998</v>
      </c>
      <c r="AD177" s="26">
        <f t="shared" ca="1" si="114"/>
        <v>0</v>
      </c>
      <c r="AE177" s="23">
        <f t="shared" ca="1" si="115"/>
        <v>8.0428401791130533E-3</v>
      </c>
      <c r="AF177" s="27">
        <f t="shared" ca="1" si="116"/>
        <v>4.8149461036342087</v>
      </c>
      <c r="AG177" s="27">
        <f t="shared" ca="1" si="147"/>
        <v>0</v>
      </c>
      <c r="AH177" s="43">
        <f t="shared" ca="1" si="148"/>
        <v>0</v>
      </c>
      <c r="AI177" s="25">
        <f t="shared" ca="1" si="97"/>
        <v>736.26514999999995</v>
      </c>
      <c r="AJ177" s="26">
        <f t="shared" ca="1" si="117"/>
        <v>0</v>
      </c>
      <c r="AK177" s="23">
        <f t="shared" ca="1" si="118"/>
        <v>8.0428401791130533E-3</v>
      </c>
      <c r="AL177" s="27">
        <f t="shared" ca="1" si="119"/>
        <v>2.7251410448598983</v>
      </c>
      <c r="AM177" s="27">
        <f t="shared" ca="1" si="149"/>
        <v>-7.2321832981906531E-2</v>
      </c>
      <c r="AN177" s="43">
        <f t="shared" ca="1" si="150"/>
        <v>0</v>
      </c>
      <c r="AO177" s="25">
        <f t="shared" ca="1" si="98"/>
        <v>685.05181500000003</v>
      </c>
      <c r="AP177" s="26">
        <f t="shared" ca="1" si="120"/>
        <v>1</v>
      </c>
      <c r="AQ177" s="23">
        <f t="shared" ca="1" si="121"/>
        <v>7.2865660405781352E-2</v>
      </c>
      <c r="AR177" s="27">
        <f t="shared" ca="1" si="122"/>
        <v>3.5549054272257812</v>
      </c>
      <c r="AS177" s="27">
        <f t="shared" ca="1" si="151"/>
        <v>0</v>
      </c>
      <c r="AT177" s="43">
        <f t="shared" ca="1" si="152"/>
        <v>0</v>
      </c>
      <c r="AU177" s="25">
        <f t="shared" ca="1" si="99"/>
        <v>736.26514999999995</v>
      </c>
      <c r="AV177" s="34">
        <f t="shared" ca="1" si="123"/>
        <v>0.5</v>
      </c>
      <c r="AW177" s="23">
        <f t="shared" ca="1" si="124"/>
        <v>4.0454250292447202E-2</v>
      </c>
      <c r="AX177" s="27">
        <f t="shared" ca="1" si="125"/>
        <v>4.2095882718868953</v>
      </c>
      <c r="AY177" s="27">
        <f t="shared" ca="1" si="153"/>
        <v>0</v>
      </c>
      <c r="AZ177" s="43">
        <f t="shared" ca="1" si="154"/>
        <v>0</v>
      </c>
      <c r="BA177" s="25">
        <f t="shared" ca="1" si="100"/>
        <v>726.1143433333333</v>
      </c>
      <c r="BB177" s="26">
        <f t="shared" ca="1" si="126"/>
        <v>1</v>
      </c>
      <c r="BC177" s="23">
        <f t="shared" ca="1" si="127"/>
        <v>7.2865660405781352E-2</v>
      </c>
      <c r="BD177" s="27">
        <f t="shared" ca="1" si="128"/>
        <v>3.777325325555509</v>
      </c>
      <c r="BE177" s="27">
        <f t="shared" ca="1" si="155"/>
        <v>-0.28819506215029767</v>
      </c>
      <c r="BF177" s="43">
        <f t="shared" ca="1" si="156"/>
        <v>0</v>
      </c>
      <c r="BG177" s="25">
        <f t="shared" ca="1" si="101"/>
        <v>736.26514999999995</v>
      </c>
      <c r="BH177" s="26">
        <f t="shared" ca="1" si="129"/>
        <v>0</v>
      </c>
      <c r="BI177" s="23">
        <f t="shared" ca="1" si="130"/>
        <v>-7.2865660405781352E-2</v>
      </c>
      <c r="BJ177" s="27">
        <f t="shared" ca="1" si="131"/>
        <v>0.90170776198260771</v>
      </c>
      <c r="BK177" s="27">
        <f t="shared" ca="1" si="157"/>
        <v>-0.51410420119960842</v>
      </c>
      <c r="BL177" s="43">
        <f t="shared" ca="1" si="158"/>
        <v>0</v>
      </c>
      <c r="BM177" s="25">
        <f t="shared" ca="1" si="102"/>
        <v>736.26514999999995</v>
      </c>
      <c r="BN177" s="26">
        <f t="shared" ca="1" si="132"/>
        <v>0</v>
      </c>
      <c r="BO177" s="23">
        <f t="shared" ca="1" si="133"/>
        <v>8.0428401791130533E-3</v>
      </c>
      <c r="BP177" s="27">
        <f t="shared" ca="1" si="134"/>
        <v>1.6801551307117968</v>
      </c>
      <c r="BQ177" s="27">
        <f t="shared" ca="1" si="159"/>
        <v>-4.9269728603944629E-2</v>
      </c>
      <c r="BR177" s="43">
        <f t="shared" ca="1" si="160"/>
        <v>0</v>
      </c>
      <c r="BS177" s="25">
        <f t="shared" ca="1" si="103"/>
        <v>736.26514999999995</v>
      </c>
      <c r="BT177" s="26">
        <f t="shared" ca="1" si="135"/>
        <v>0</v>
      </c>
      <c r="BU177" s="23">
        <f t="shared" ca="1" si="136"/>
        <v>8.0428401791130533E-3</v>
      </c>
      <c r="BV177" s="27">
        <f t="shared" ca="1" si="137"/>
        <v>1.7907192143448987</v>
      </c>
      <c r="BW177" s="27">
        <f t="shared" ca="1" si="161"/>
        <v>-0.22849514906740054</v>
      </c>
      <c r="BX177" s="43">
        <f t="shared" ca="1" si="162"/>
        <v>0</v>
      </c>
      <c r="BY177" s="47"/>
      <c r="BZ177" s="47"/>
    </row>
    <row r="178" spans="1:78" x14ac:dyDescent="0.2">
      <c r="A178" s="30">
        <v>30436</v>
      </c>
      <c r="B178" s="34">
        <v>766.72819000000004</v>
      </c>
      <c r="C178" s="23">
        <v>8.8859305363755414E-3</v>
      </c>
      <c r="D178" s="24">
        <f t="shared" ca="1" si="138"/>
        <v>5.0080118489850278E-3</v>
      </c>
      <c r="E178" s="25" t="e">
        <f>#N/A</f>
        <v>#N/A</v>
      </c>
      <c r="F178" s="26">
        <v>1</v>
      </c>
      <c r="G178" s="23">
        <f t="shared" ca="1" si="104"/>
        <v>5.0080118489850278E-3</v>
      </c>
      <c r="H178" s="27">
        <f t="shared" ca="1" si="105"/>
        <v>4.9289332077284813</v>
      </c>
      <c r="I178" s="27">
        <f t="shared" ca="1" si="139"/>
        <v>0</v>
      </c>
      <c r="J178" s="43">
        <f t="shared" ca="1" si="140"/>
        <v>0</v>
      </c>
      <c r="K178" s="25" t="e">
        <f>#N/A</f>
        <v>#N/A</v>
      </c>
      <c r="L178" s="26">
        <v>0</v>
      </c>
      <c r="M178" s="23">
        <f t="shared" ca="1" si="106"/>
        <v>8.8859305363755414E-3</v>
      </c>
      <c r="N178" s="27">
        <f t="shared" ca="1" si="107"/>
        <v>2.0869987179274521</v>
      </c>
      <c r="O178" s="27">
        <f t="shared" ca="1" si="141"/>
        <v>0</v>
      </c>
      <c r="P178" s="43">
        <f t="shared" ca="1" si="142"/>
        <v>0</v>
      </c>
      <c r="Q178" s="25">
        <f t="shared" ca="1" si="94"/>
        <v>739.04794699999991</v>
      </c>
      <c r="R178" s="26">
        <f t="shared" ca="1" si="108"/>
        <v>1</v>
      </c>
      <c r="S178" s="23">
        <f t="shared" ca="1" si="109"/>
        <v>5.0080118489850278E-3</v>
      </c>
      <c r="T178" s="27">
        <f t="shared" ca="1" si="110"/>
        <v>2.7387885835027119</v>
      </c>
      <c r="U178" s="27">
        <f t="shared" ca="1" si="143"/>
        <v>-6.7676009729435327E-2</v>
      </c>
      <c r="V178" s="43">
        <f t="shared" ca="1" si="144"/>
        <v>0</v>
      </c>
      <c r="W178" s="25">
        <f t="shared" ca="1" si="95"/>
        <v>746.90966333333336</v>
      </c>
      <c r="X178" s="26">
        <f t="shared" ca="1" si="111"/>
        <v>1</v>
      </c>
      <c r="Y178" s="23">
        <f t="shared" ca="1" si="112"/>
        <v>5.0080118489850278E-3</v>
      </c>
      <c r="Z178" s="27">
        <f t="shared" ca="1" si="113"/>
        <v>6.2029137925590137</v>
      </c>
      <c r="AA178" s="27">
        <f t="shared" ca="1" si="145"/>
        <v>0</v>
      </c>
      <c r="AB178" s="43">
        <f t="shared" ca="1" si="146"/>
        <v>0</v>
      </c>
      <c r="AC178" s="25">
        <f t="shared" ca="1" si="96"/>
        <v>729.7320820000001</v>
      </c>
      <c r="AD178" s="26">
        <f t="shared" ca="1" si="114"/>
        <v>1</v>
      </c>
      <c r="AE178" s="23">
        <f t="shared" ca="1" si="115"/>
        <v>5.0080118489850278E-3</v>
      </c>
      <c r="AF178" s="27">
        <f t="shared" ca="1" si="116"/>
        <v>4.8390594107734328</v>
      </c>
      <c r="AG178" s="27">
        <f t="shared" ca="1" si="147"/>
        <v>0</v>
      </c>
      <c r="AH178" s="43">
        <f t="shared" ca="1" si="148"/>
        <v>0</v>
      </c>
      <c r="AI178" s="25">
        <f t="shared" ca="1" si="97"/>
        <v>739.04794699999991</v>
      </c>
      <c r="AJ178" s="26">
        <f t="shared" ca="1" si="117"/>
        <v>1</v>
      </c>
      <c r="AK178" s="23">
        <f t="shared" ca="1" si="118"/>
        <v>5.0080118489850278E-3</v>
      </c>
      <c r="AL178" s="27">
        <f t="shared" ca="1" si="119"/>
        <v>2.7387885835027119</v>
      </c>
      <c r="AM178" s="27">
        <f t="shared" ca="1" si="149"/>
        <v>-6.7676009729435327E-2</v>
      </c>
      <c r="AN178" s="43">
        <f t="shared" ca="1" si="150"/>
        <v>0</v>
      </c>
      <c r="AO178" s="25">
        <f t="shared" ca="1" si="98"/>
        <v>692.72347800000011</v>
      </c>
      <c r="AP178" s="26">
        <f t="shared" ca="1" si="120"/>
        <v>1</v>
      </c>
      <c r="AQ178" s="23">
        <f t="shared" ca="1" si="121"/>
        <v>5.0080118489850278E-3</v>
      </c>
      <c r="AR178" s="27">
        <f t="shared" ca="1" si="122"/>
        <v>3.5727084357273489</v>
      </c>
      <c r="AS178" s="27">
        <f t="shared" ca="1" si="151"/>
        <v>0</v>
      </c>
      <c r="AT178" s="43">
        <f t="shared" ca="1" si="152"/>
        <v>0</v>
      </c>
      <c r="AU178" s="25">
        <f t="shared" ca="1" si="99"/>
        <v>739.04794699999991</v>
      </c>
      <c r="AV178" s="34">
        <f t="shared" ca="1" si="123"/>
        <v>1</v>
      </c>
      <c r="AW178" s="23">
        <f t="shared" ca="1" si="124"/>
        <v>5.0080118489850278E-3</v>
      </c>
      <c r="AX178" s="27">
        <f t="shared" ca="1" si="125"/>
        <v>4.230669939831853</v>
      </c>
      <c r="AY178" s="27">
        <f t="shared" ca="1" si="153"/>
        <v>0</v>
      </c>
      <c r="AZ178" s="43">
        <f t="shared" ca="1" si="154"/>
        <v>0</v>
      </c>
      <c r="BA178" s="25">
        <f t="shared" ca="1" si="100"/>
        <v>746.90966333333336</v>
      </c>
      <c r="BB178" s="26">
        <f t="shared" ca="1" si="126"/>
        <v>1</v>
      </c>
      <c r="BC178" s="23">
        <f t="shared" ca="1" si="127"/>
        <v>5.0080118489850278E-3</v>
      </c>
      <c r="BD178" s="27">
        <f t="shared" ca="1" si="128"/>
        <v>3.7962422155433622</v>
      </c>
      <c r="BE178" s="27">
        <f t="shared" ca="1" si="155"/>
        <v>-0.2846303345873803</v>
      </c>
      <c r="BF178" s="43">
        <f t="shared" ca="1" si="156"/>
        <v>0</v>
      </c>
      <c r="BG178" s="25">
        <f t="shared" ca="1" si="101"/>
        <v>739.04794699999991</v>
      </c>
      <c r="BH178" s="26">
        <f t="shared" ca="1" si="129"/>
        <v>1</v>
      </c>
      <c r="BI178" s="23">
        <f t="shared" ca="1" si="130"/>
        <v>5.0080118489850278E-3</v>
      </c>
      <c r="BJ178" s="27">
        <f t="shared" ca="1" si="131"/>
        <v>0.90622352513893834</v>
      </c>
      <c r="BK178" s="27">
        <f t="shared" ca="1" si="157"/>
        <v>-0.51167082928184404</v>
      </c>
      <c r="BL178" s="43">
        <f t="shared" ca="1" si="158"/>
        <v>0</v>
      </c>
      <c r="BM178" s="25">
        <f t="shared" ca="1" si="102"/>
        <v>739.04794699999991</v>
      </c>
      <c r="BN178" s="26">
        <f t="shared" ca="1" si="132"/>
        <v>1</v>
      </c>
      <c r="BO178" s="23">
        <f t="shared" ca="1" si="133"/>
        <v>8.8859305363755414E-3</v>
      </c>
      <c r="BP178" s="27">
        <f t="shared" ca="1" si="134"/>
        <v>1.6950848724936367</v>
      </c>
      <c r="BQ178" s="27">
        <f t="shared" ca="1" si="159"/>
        <v>-4.0821605453489895E-2</v>
      </c>
      <c r="BR178" s="43">
        <f t="shared" ca="1" si="160"/>
        <v>0</v>
      </c>
      <c r="BS178" s="25">
        <f t="shared" ca="1" si="103"/>
        <v>739.04794699999991</v>
      </c>
      <c r="BT178" s="26">
        <f t="shared" ca="1" si="135"/>
        <v>0</v>
      </c>
      <c r="BU178" s="23">
        <f t="shared" ca="1" si="136"/>
        <v>8.8859305363755414E-3</v>
      </c>
      <c r="BV178" s="27">
        <f t="shared" ca="1" si="137"/>
        <v>1.8066314208937204</v>
      </c>
      <c r="BW178" s="27">
        <f t="shared" ca="1" si="161"/>
        <v>-0.22163961055353665</v>
      </c>
      <c r="BX178" s="43">
        <f t="shared" ca="1" si="162"/>
        <v>0</v>
      </c>
      <c r="BY178" s="47"/>
      <c r="BZ178" s="47"/>
    </row>
    <row r="179" spans="1:78" x14ac:dyDescent="0.2">
      <c r="A179" s="30">
        <v>30467</v>
      </c>
      <c r="B179" s="34">
        <v>758.89458999999999</v>
      </c>
      <c r="C179" s="23">
        <v>8.9766128452759553E-3</v>
      </c>
      <c r="D179" s="24">
        <f t="shared" ca="1" si="138"/>
        <v>-1.021691924487611E-2</v>
      </c>
      <c r="E179" s="25" t="e">
        <f>#N/A</f>
        <v>#N/A</v>
      </c>
      <c r="F179" s="26">
        <v>1</v>
      </c>
      <c r="G179" s="23">
        <f t="shared" ca="1" si="104"/>
        <v>-1.021691924487611E-2</v>
      </c>
      <c r="H179" s="27">
        <f t="shared" ca="1" si="105"/>
        <v>4.8785746951817313</v>
      </c>
      <c r="I179" s="27">
        <f t="shared" ca="1" si="139"/>
        <v>-1.021691924487611E-2</v>
      </c>
      <c r="J179" s="43">
        <f t="shared" ca="1" si="140"/>
        <v>0</v>
      </c>
      <c r="K179" s="25" t="e">
        <f>#N/A</f>
        <v>#N/A</v>
      </c>
      <c r="L179" s="26">
        <v>0</v>
      </c>
      <c r="M179" s="23">
        <f t="shared" ca="1" si="106"/>
        <v>8.9766128452759553E-3</v>
      </c>
      <c r="N179" s="27">
        <f t="shared" ca="1" si="107"/>
        <v>2.1057328974268739</v>
      </c>
      <c r="O179" s="27">
        <f t="shared" ca="1" si="141"/>
        <v>0</v>
      </c>
      <c r="P179" s="43">
        <f t="shared" ca="1" si="142"/>
        <v>0</v>
      </c>
      <c r="Q179" s="25">
        <f t="shared" ca="1" si="94"/>
        <v>739.01854099999991</v>
      </c>
      <c r="R179" s="26">
        <f t="shared" ca="1" si="108"/>
        <v>1</v>
      </c>
      <c r="S179" s="23">
        <f t="shared" ca="1" si="109"/>
        <v>-1.021691924487611E-2</v>
      </c>
      <c r="T179" s="27">
        <f t="shared" ca="1" si="110"/>
        <v>2.7108066017162762</v>
      </c>
      <c r="U179" s="27">
        <f t="shared" ca="1" si="143"/>
        <v>-7.7201488648090288E-2</v>
      </c>
      <c r="V179" s="43">
        <f t="shared" ca="1" si="144"/>
        <v>0</v>
      </c>
      <c r="W179" s="25">
        <f t="shared" ca="1" si="95"/>
        <v>762.84343999999999</v>
      </c>
      <c r="X179" s="26">
        <f t="shared" ca="1" si="111"/>
        <v>1</v>
      </c>
      <c r="Y179" s="23">
        <f t="shared" ca="1" si="112"/>
        <v>-1.021691924487611E-2</v>
      </c>
      <c r="Z179" s="27">
        <f t="shared" ca="1" si="113"/>
        <v>6.1395391232575101</v>
      </c>
      <c r="AA179" s="27">
        <f t="shared" ca="1" si="145"/>
        <v>-1.021691924487611E-2</v>
      </c>
      <c r="AB179" s="43">
        <f t="shared" ca="1" si="146"/>
        <v>0</v>
      </c>
      <c r="AC179" s="25">
        <f t="shared" ca="1" si="96"/>
        <v>740.79316199999994</v>
      </c>
      <c r="AD179" s="26">
        <f t="shared" ca="1" si="114"/>
        <v>1</v>
      </c>
      <c r="AE179" s="23">
        <f t="shared" ca="1" si="115"/>
        <v>-1.021691924487611E-2</v>
      </c>
      <c r="AF179" s="27">
        <f t="shared" ca="1" si="116"/>
        <v>4.7896191315524028</v>
      </c>
      <c r="AG179" s="27">
        <f t="shared" ca="1" si="147"/>
        <v>-1.021691924487611E-2</v>
      </c>
      <c r="AH179" s="43">
        <f t="shared" ca="1" si="148"/>
        <v>0</v>
      </c>
      <c r="AI179" s="25">
        <f t="shared" ca="1" si="97"/>
        <v>739.01854099999991</v>
      </c>
      <c r="AJ179" s="26">
        <f t="shared" ca="1" si="117"/>
        <v>1</v>
      </c>
      <c r="AK179" s="23">
        <f t="shared" ca="1" si="118"/>
        <v>-1.021691924487611E-2</v>
      </c>
      <c r="AL179" s="27">
        <f t="shared" ca="1" si="119"/>
        <v>2.7108066017162762</v>
      </c>
      <c r="AM179" s="27">
        <f t="shared" ca="1" si="149"/>
        <v>-7.7201488648090288E-2</v>
      </c>
      <c r="AN179" s="43">
        <f t="shared" ca="1" si="150"/>
        <v>0</v>
      </c>
      <c r="AO179" s="25">
        <f t="shared" ca="1" si="98"/>
        <v>699.66279550000002</v>
      </c>
      <c r="AP179" s="26">
        <f t="shared" ca="1" si="120"/>
        <v>1</v>
      </c>
      <c r="AQ179" s="23">
        <f t="shared" ca="1" si="121"/>
        <v>-1.021691924487611E-2</v>
      </c>
      <c r="AR179" s="27">
        <f t="shared" ca="1" si="122"/>
        <v>3.5362063621540347</v>
      </c>
      <c r="AS179" s="27">
        <f t="shared" ca="1" si="151"/>
        <v>-1.021691924487611E-2</v>
      </c>
      <c r="AT179" s="43">
        <f t="shared" ca="1" si="152"/>
        <v>0</v>
      </c>
      <c r="AU179" s="25">
        <f t="shared" ca="1" si="99"/>
        <v>739.01854099999991</v>
      </c>
      <c r="AV179" s="34">
        <f t="shared" ca="1" si="123"/>
        <v>1</v>
      </c>
      <c r="AW179" s="23">
        <f t="shared" ca="1" si="124"/>
        <v>-1.021691924487611E-2</v>
      </c>
      <c r="AX179" s="27">
        <f t="shared" ca="1" si="125"/>
        <v>4.1874455267048658</v>
      </c>
      <c r="AY179" s="27">
        <f t="shared" ca="1" si="153"/>
        <v>-1.0216919244876221E-2</v>
      </c>
      <c r="AZ179" s="43">
        <f t="shared" ca="1" si="154"/>
        <v>0</v>
      </c>
      <c r="BA179" s="25">
        <f t="shared" ca="1" si="100"/>
        <v>762.84343999999999</v>
      </c>
      <c r="BB179" s="26">
        <f t="shared" ca="1" si="126"/>
        <v>1</v>
      </c>
      <c r="BC179" s="23">
        <f t="shared" ca="1" si="127"/>
        <v>-1.021691924487611E-2</v>
      </c>
      <c r="BD179" s="27">
        <f t="shared" ca="1" si="128"/>
        <v>3.7574563153931662</v>
      </c>
      <c r="BE179" s="27">
        <f t="shared" ca="1" si="155"/>
        <v>-0.29193920868913503</v>
      </c>
      <c r="BF179" s="43">
        <f t="shared" ca="1" si="156"/>
        <v>0</v>
      </c>
      <c r="BG179" s="25">
        <f t="shared" ca="1" si="101"/>
        <v>739.01854099999991</v>
      </c>
      <c r="BH179" s="26">
        <f t="shared" ca="1" si="129"/>
        <v>1</v>
      </c>
      <c r="BI179" s="23">
        <f t="shared" ca="1" si="130"/>
        <v>-1.021691924487611E-2</v>
      </c>
      <c r="BJ179" s="27">
        <f t="shared" ca="1" si="131"/>
        <v>0.89696471256478683</v>
      </c>
      <c r="BK179" s="27">
        <f t="shared" ca="1" si="157"/>
        <v>-0.51666004898398876</v>
      </c>
      <c r="BL179" s="43">
        <f t="shared" ca="1" si="158"/>
        <v>0</v>
      </c>
      <c r="BM179" s="25">
        <f t="shared" ca="1" si="102"/>
        <v>739.01854099999991</v>
      </c>
      <c r="BN179" s="26">
        <f t="shared" ca="1" si="132"/>
        <v>2</v>
      </c>
      <c r="BO179" s="23">
        <f t="shared" ca="1" si="133"/>
        <v>-1.021691924487611E-2</v>
      </c>
      <c r="BP179" s="27">
        <f t="shared" ca="1" si="134"/>
        <v>1.677766327238158</v>
      </c>
      <c r="BQ179" s="27">
        <f t="shared" ca="1" si="159"/>
        <v>-5.0621453652001547E-2</v>
      </c>
      <c r="BR179" s="43">
        <f t="shared" ca="1" si="160"/>
        <v>0</v>
      </c>
      <c r="BS179" s="25">
        <f t="shared" ca="1" si="103"/>
        <v>739.01854099999991</v>
      </c>
      <c r="BT179" s="26">
        <f t="shared" ca="1" si="135"/>
        <v>0</v>
      </c>
      <c r="BU179" s="23">
        <f t="shared" ca="1" si="136"/>
        <v>8.9766128452759553E-3</v>
      </c>
      <c r="BV179" s="27">
        <f t="shared" ca="1" si="137"/>
        <v>1.8228488517131942</v>
      </c>
      <c r="BW179" s="27">
        <f t="shared" ca="1" si="161"/>
        <v>-0.21465257068337751</v>
      </c>
      <c r="BX179" s="43">
        <f t="shared" ca="1" si="162"/>
        <v>0</v>
      </c>
      <c r="BY179" s="47"/>
      <c r="BZ179" s="47"/>
    </row>
    <row r="180" spans="1:78" x14ac:dyDescent="0.2">
      <c r="A180" s="30">
        <v>30497</v>
      </c>
      <c r="B180" s="34">
        <v>782.92705000000001</v>
      </c>
      <c r="C180" s="23">
        <v>9.9757191050890981E-3</v>
      </c>
      <c r="D180" s="24">
        <f t="shared" ca="1" si="138"/>
        <v>3.1667718174140713E-2</v>
      </c>
      <c r="E180" s="25" t="e">
        <f>#N/A</f>
        <v>#N/A</v>
      </c>
      <c r="F180" s="26">
        <v>1</v>
      </c>
      <c r="G180" s="23">
        <f t="shared" ca="1" si="104"/>
        <v>3.1667718174140713E-2</v>
      </c>
      <c r="H180" s="27">
        <f t="shared" ca="1" si="105"/>
        <v>5.033068023720241</v>
      </c>
      <c r="I180" s="27">
        <f t="shared" ca="1" si="139"/>
        <v>0</v>
      </c>
      <c r="J180" s="43">
        <f t="shared" ca="1" si="140"/>
        <v>0</v>
      </c>
      <c r="K180" s="25" t="e">
        <f>#N/A</f>
        <v>#N/A</v>
      </c>
      <c r="L180" s="26">
        <v>0</v>
      </c>
      <c r="M180" s="23">
        <f t="shared" ca="1" si="106"/>
        <v>9.9757191050890981E-3</v>
      </c>
      <c r="N180" s="27">
        <f t="shared" ca="1" si="107"/>
        <v>2.1267390973219498</v>
      </c>
      <c r="O180" s="27">
        <f t="shared" ca="1" si="141"/>
        <v>0</v>
      </c>
      <c r="P180" s="43">
        <f t="shared" ca="1" si="142"/>
        <v>0</v>
      </c>
      <c r="Q180" s="25">
        <f t="shared" ca="1" si="94"/>
        <v>741.33228299999996</v>
      </c>
      <c r="R180" s="26">
        <f t="shared" ca="1" si="108"/>
        <v>1</v>
      </c>
      <c r="S180" s="23">
        <f t="shared" ca="1" si="109"/>
        <v>3.1667718174140713E-2</v>
      </c>
      <c r="T180" s="27">
        <f t="shared" ca="1" si="110"/>
        <v>2.7966516612040273</v>
      </c>
      <c r="U180" s="27">
        <f t="shared" ca="1" si="143"/>
        <v>-4.7978565459081413E-2</v>
      </c>
      <c r="V180" s="43">
        <f t="shared" ca="1" si="144"/>
        <v>0</v>
      </c>
      <c r="W180" s="25">
        <f t="shared" ca="1" si="95"/>
        <v>769.51661000000001</v>
      </c>
      <c r="X180" s="26">
        <f t="shared" ca="1" si="111"/>
        <v>0</v>
      </c>
      <c r="Y180" s="23">
        <f t="shared" ca="1" si="112"/>
        <v>9.9757191050890981E-3</v>
      </c>
      <c r="Z180" s="27">
        <f t="shared" ca="1" si="113"/>
        <v>6.2007854409858316</v>
      </c>
      <c r="AA180" s="27">
        <f t="shared" ca="1" si="145"/>
        <v>-3.4312125629332169E-4</v>
      </c>
      <c r="AB180" s="43">
        <f t="shared" ca="1" si="146"/>
        <v>0</v>
      </c>
      <c r="AC180" s="25">
        <f t="shared" ca="1" si="96"/>
        <v>756.5101259999999</v>
      </c>
      <c r="AD180" s="26">
        <f t="shared" ca="1" si="114"/>
        <v>1</v>
      </c>
      <c r="AE180" s="23">
        <f t="shared" ca="1" si="115"/>
        <v>3.1667718174140713E-2</v>
      </c>
      <c r="AF180" s="27">
        <f t="shared" ca="1" si="116"/>
        <v>4.941295440371877</v>
      </c>
      <c r="AG180" s="27">
        <f t="shared" ca="1" si="147"/>
        <v>0</v>
      </c>
      <c r="AH180" s="43">
        <f t="shared" ca="1" si="148"/>
        <v>0</v>
      </c>
      <c r="AI180" s="25">
        <f t="shared" ca="1" si="97"/>
        <v>741.33228299999996</v>
      </c>
      <c r="AJ180" s="26">
        <f t="shared" ca="1" si="117"/>
        <v>1</v>
      </c>
      <c r="AK180" s="23">
        <f t="shared" ca="1" si="118"/>
        <v>3.1667718174140713E-2</v>
      </c>
      <c r="AL180" s="27">
        <f t="shared" ca="1" si="119"/>
        <v>2.7966516612040273</v>
      </c>
      <c r="AM180" s="27">
        <f t="shared" ca="1" si="149"/>
        <v>-4.7978565459081413E-2</v>
      </c>
      <c r="AN180" s="43">
        <f t="shared" ca="1" si="150"/>
        <v>0</v>
      </c>
      <c r="AO180" s="25">
        <f t="shared" ca="1" si="98"/>
        <v>707.41708949999997</v>
      </c>
      <c r="AP180" s="26">
        <f t="shared" ca="1" si="120"/>
        <v>1</v>
      </c>
      <c r="AQ180" s="23">
        <f t="shared" ca="1" si="121"/>
        <v>3.1667718174140713E-2</v>
      </c>
      <c r="AR180" s="27">
        <f t="shared" ca="1" si="122"/>
        <v>3.6481899486363321</v>
      </c>
      <c r="AS180" s="27">
        <f t="shared" ca="1" si="151"/>
        <v>0</v>
      </c>
      <c r="AT180" s="43">
        <f t="shared" ca="1" si="152"/>
        <v>0</v>
      </c>
      <c r="AU180" s="25">
        <f t="shared" ca="1" si="99"/>
        <v>741.33228299999996</v>
      </c>
      <c r="AV180" s="34">
        <f t="shared" ca="1" si="123"/>
        <v>0.75</v>
      </c>
      <c r="AW180" s="23">
        <f t="shared" ca="1" si="124"/>
        <v>2.6244718406877809E-2</v>
      </c>
      <c r="AX180" s="27">
        <f t="shared" ca="1" si="125"/>
        <v>4.2973438553973748</v>
      </c>
      <c r="AY180" s="27">
        <f t="shared" ca="1" si="153"/>
        <v>0</v>
      </c>
      <c r="AZ180" s="43">
        <f t="shared" ca="1" si="154"/>
        <v>0</v>
      </c>
      <c r="BA180" s="25">
        <f t="shared" ca="1" si="100"/>
        <v>769.51661000000001</v>
      </c>
      <c r="BB180" s="26">
        <f t="shared" ca="1" si="126"/>
        <v>0</v>
      </c>
      <c r="BC180" s="23">
        <f t="shared" ca="1" si="127"/>
        <v>-3.1667718174140713E-2</v>
      </c>
      <c r="BD180" s="27">
        <f t="shared" ca="1" si="128"/>
        <v>3.63846624774565</v>
      </c>
      <c r="BE180" s="27">
        <f t="shared" ca="1" si="155"/>
        <v>-0.31436187827852657</v>
      </c>
      <c r="BF180" s="43">
        <f t="shared" ca="1" si="156"/>
        <v>0</v>
      </c>
      <c r="BG180" s="25">
        <f t="shared" ca="1" si="101"/>
        <v>741.33228299999996</v>
      </c>
      <c r="BH180" s="26">
        <f t="shared" ca="1" si="129"/>
        <v>1</v>
      </c>
      <c r="BI180" s="23">
        <f t="shared" ca="1" si="130"/>
        <v>3.1667718174140713E-2</v>
      </c>
      <c r="BJ180" s="27">
        <f t="shared" ca="1" si="131"/>
        <v>0.92536953829443758</v>
      </c>
      <c r="BK180" s="27">
        <f t="shared" ca="1" si="157"/>
        <v>-0.50135377563291073</v>
      </c>
      <c r="BL180" s="43">
        <f t="shared" ca="1" si="158"/>
        <v>0</v>
      </c>
      <c r="BM180" s="25">
        <f t="shared" ca="1" si="102"/>
        <v>741.33228299999996</v>
      </c>
      <c r="BN180" s="26">
        <f t="shared" ca="1" si="132"/>
        <v>3</v>
      </c>
      <c r="BO180" s="23">
        <f t="shared" ca="1" si="133"/>
        <v>3.1667718174140713E-2</v>
      </c>
      <c r="BP180" s="27">
        <f t="shared" ca="1" si="134"/>
        <v>1.7308973584511991</v>
      </c>
      <c r="BQ180" s="27">
        <f t="shared" ca="1" si="159"/>
        <v>-2.0556801405677727E-2</v>
      </c>
      <c r="BR180" s="43">
        <f t="shared" ca="1" si="160"/>
        <v>0</v>
      </c>
      <c r="BS180" s="25">
        <f t="shared" ca="1" si="103"/>
        <v>741.33228299999996</v>
      </c>
      <c r="BT180" s="26">
        <f t="shared" ca="1" si="135"/>
        <v>0</v>
      </c>
      <c r="BU180" s="23">
        <f t="shared" ca="1" si="136"/>
        <v>9.9757191050890981E-3</v>
      </c>
      <c r="BV180" s="27">
        <f t="shared" ca="1" si="137"/>
        <v>1.8410330798289192</v>
      </c>
      <c r="BW180" s="27">
        <f t="shared" ca="1" si="161"/>
        <v>-0.20681816532861119</v>
      </c>
      <c r="BX180" s="43">
        <f t="shared" ca="1" si="162"/>
        <v>0</v>
      </c>
      <c r="BY180" s="47"/>
      <c r="BZ180" s="47"/>
    </row>
    <row r="181" spans="1:78" x14ac:dyDescent="0.2">
      <c r="A181" s="30">
        <v>30528</v>
      </c>
      <c r="B181" s="34">
        <v>814.05411000000004</v>
      </c>
      <c r="C181" s="23">
        <v>1.0845732052028101E-2</v>
      </c>
      <c r="D181" s="24">
        <f t="shared" ca="1" si="138"/>
        <v>3.9757292841012593E-2</v>
      </c>
      <c r="E181" s="25" t="e">
        <f>#N/A</f>
        <v>#N/A</v>
      </c>
      <c r="F181" s="26">
        <v>1</v>
      </c>
      <c r="G181" s="23">
        <f t="shared" ca="1" si="104"/>
        <v>3.9757292841012593E-2</v>
      </c>
      <c r="H181" s="27">
        <f t="shared" ca="1" si="105"/>
        <v>5.2331691830280231</v>
      </c>
      <c r="I181" s="27">
        <f t="shared" ca="1" si="139"/>
        <v>0</v>
      </c>
      <c r="J181" s="43">
        <f t="shared" ca="1" si="140"/>
        <v>0</v>
      </c>
      <c r="K181" s="25" t="e">
        <f>#N/A</f>
        <v>#N/A</v>
      </c>
      <c r="L181" s="26">
        <v>0</v>
      </c>
      <c r="M181" s="23">
        <f t="shared" ca="1" si="106"/>
        <v>1.0845732052028101E-2</v>
      </c>
      <c r="N181" s="27">
        <f t="shared" ca="1" si="107"/>
        <v>2.1498051397160758</v>
      </c>
      <c r="O181" s="27">
        <f t="shared" ca="1" si="141"/>
        <v>0</v>
      </c>
      <c r="P181" s="43">
        <f t="shared" ca="1" si="142"/>
        <v>0</v>
      </c>
      <c r="Q181" s="25">
        <f t="shared" ca="1" si="94"/>
        <v>748.64671399999997</v>
      </c>
      <c r="R181" s="26">
        <f t="shared" ca="1" si="108"/>
        <v>1</v>
      </c>
      <c r="S181" s="23">
        <f t="shared" ca="1" si="109"/>
        <v>3.9757292841012593E-2</v>
      </c>
      <c r="T181" s="27">
        <f t="shared" ca="1" si="110"/>
        <v>2.9078389602728203</v>
      </c>
      <c r="U181" s="27">
        <f t="shared" ca="1" si="143"/>
        <v>-1.0128770495117179E-2</v>
      </c>
      <c r="V181" s="43">
        <f t="shared" ca="1" si="144"/>
        <v>0</v>
      </c>
      <c r="W181" s="25">
        <f t="shared" ca="1" si="95"/>
        <v>785.29191666666668</v>
      </c>
      <c r="X181" s="26">
        <f t="shared" ca="1" si="111"/>
        <v>1</v>
      </c>
      <c r="Y181" s="23">
        <f t="shared" ca="1" si="112"/>
        <v>3.9757292841012593E-2</v>
      </c>
      <c r="Z181" s="27">
        <f t="shared" ca="1" si="113"/>
        <v>6.4473118836073926</v>
      </c>
      <c r="AA181" s="27">
        <f t="shared" ca="1" si="145"/>
        <v>0</v>
      </c>
      <c r="AB181" s="43">
        <f t="shared" ca="1" si="146"/>
        <v>0</v>
      </c>
      <c r="AC181" s="25">
        <f t="shared" ca="1" si="96"/>
        <v>777.10229600000002</v>
      </c>
      <c r="AD181" s="26">
        <f t="shared" ca="1" si="114"/>
        <v>1</v>
      </c>
      <c r="AE181" s="23">
        <f t="shared" ca="1" si="115"/>
        <v>3.9757292841012593E-2</v>
      </c>
      <c r="AF181" s="27">
        <f t="shared" ca="1" si="116"/>
        <v>5.1377479702087019</v>
      </c>
      <c r="AG181" s="27">
        <f t="shared" ca="1" si="147"/>
        <v>0</v>
      </c>
      <c r="AH181" s="43">
        <f t="shared" ca="1" si="148"/>
        <v>0</v>
      </c>
      <c r="AI181" s="25">
        <f t="shared" ca="1" si="97"/>
        <v>748.64671399999997</v>
      </c>
      <c r="AJ181" s="26">
        <f t="shared" ca="1" si="117"/>
        <v>1</v>
      </c>
      <c r="AK181" s="23">
        <f t="shared" ca="1" si="118"/>
        <v>3.9757292841012593E-2</v>
      </c>
      <c r="AL181" s="27">
        <f t="shared" ca="1" si="119"/>
        <v>2.9078389602728203</v>
      </c>
      <c r="AM181" s="27">
        <f t="shared" ca="1" si="149"/>
        <v>-1.0128770495117179E-2</v>
      </c>
      <c r="AN181" s="43">
        <f t="shared" ca="1" si="150"/>
        <v>0</v>
      </c>
      <c r="AO181" s="25">
        <f t="shared" ca="1" si="98"/>
        <v>718.23583250000013</v>
      </c>
      <c r="AP181" s="26">
        <f t="shared" ca="1" si="120"/>
        <v>1</v>
      </c>
      <c r="AQ181" s="23">
        <f t="shared" ca="1" si="121"/>
        <v>3.9757292841012593E-2</v>
      </c>
      <c r="AR181" s="27">
        <f t="shared" ca="1" si="122"/>
        <v>3.7932321047639053</v>
      </c>
      <c r="AS181" s="27">
        <f t="shared" ca="1" si="151"/>
        <v>0</v>
      </c>
      <c r="AT181" s="43">
        <f t="shared" ca="1" si="152"/>
        <v>0</v>
      </c>
      <c r="AU181" s="25">
        <f t="shared" ca="1" si="99"/>
        <v>748.64671399999997</v>
      </c>
      <c r="AV181" s="34">
        <f t="shared" ca="1" si="123"/>
        <v>1</v>
      </c>
      <c r="AW181" s="23">
        <f t="shared" ca="1" si="124"/>
        <v>3.9757292841012593E-2</v>
      </c>
      <c r="AX181" s="27">
        <f t="shared" ca="1" si="125"/>
        <v>4.4681946134949344</v>
      </c>
      <c r="AY181" s="27">
        <f t="shared" ca="1" si="153"/>
        <v>0</v>
      </c>
      <c r="AZ181" s="43">
        <f t="shared" ca="1" si="154"/>
        <v>0</v>
      </c>
      <c r="BA181" s="25">
        <f t="shared" ca="1" si="100"/>
        <v>785.29191666666668</v>
      </c>
      <c r="BB181" s="26">
        <f t="shared" ca="1" si="126"/>
        <v>1</v>
      </c>
      <c r="BC181" s="23">
        <f t="shared" ca="1" si="127"/>
        <v>3.9757292841012593E-2</v>
      </c>
      <c r="BD181" s="27">
        <f t="shared" ca="1" si="128"/>
        <v>3.7831218158494142</v>
      </c>
      <c r="BE181" s="27">
        <f t="shared" ca="1" si="155"/>
        <v>-0.28710276269028412</v>
      </c>
      <c r="BF181" s="43">
        <f t="shared" ca="1" si="156"/>
        <v>0</v>
      </c>
      <c r="BG181" s="25">
        <f t="shared" ca="1" si="101"/>
        <v>748.64671399999997</v>
      </c>
      <c r="BH181" s="26">
        <f t="shared" ca="1" si="129"/>
        <v>1</v>
      </c>
      <c r="BI181" s="23">
        <f t="shared" ca="1" si="130"/>
        <v>3.9757292841012593E-2</v>
      </c>
      <c r="BJ181" s="27">
        <f t="shared" ca="1" si="131"/>
        <v>0.96215972601456212</v>
      </c>
      <c r="BK181" s="27">
        <f t="shared" ca="1" si="157"/>
        <v>-0.48152895166668319</v>
      </c>
      <c r="BL181" s="43">
        <f t="shared" ca="1" si="158"/>
        <v>0</v>
      </c>
      <c r="BM181" s="25">
        <f t="shared" ca="1" si="102"/>
        <v>748.64671399999997</v>
      </c>
      <c r="BN181" s="26">
        <f t="shared" ca="1" si="132"/>
        <v>4</v>
      </c>
      <c r="BO181" s="23">
        <f t="shared" ca="1" si="133"/>
        <v>3.9757292841012593E-2</v>
      </c>
      <c r="BP181" s="27">
        <f t="shared" ca="1" si="134"/>
        <v>1.7997131516088785</v>
      </c>
      <c r="BQ181" s="27">
        <f t="shared" ca="1" si="159"/>
        <v>0</v>
      </c>
      <c r="BR181" s="43">
        <f t="shared" ca="1" si="160"/>
        <v>0</v>
      </c>
      <c r="BS181" s="25">
        <f t="shared" ca="1" si="103"/>
        <v>748.64671399999997</v>
      </c>
      <c r="BT181" s="26">
        <f t="shared" ca="1" si="135"/>
        <v>0</v>
      </c>
      <c r="BU181" s="23">
        <f t="shared" ca="1" si="136"/>
        <v>1.0845732052028101E-2</v>
      </c>
      <c r="BV181" s="27">
        <f t="shared" ca="1" si="137"/>
        <v>1.8610004313116637</v>
      </c>
      <c r="BW181" s="27">
        <f t="shared" ca="1" si="161"/>
        <v>-0.19821552768122919</v>
      </c>
      <c r="BX181" s="43">
        <f t="shared" ca="1" si="162"/>
        <v>0</v>
      </c>
      <c r="BY181" s="47"/>
      <c r="BZ181" s="47"/>
    </row>
    <row r="182" spans="1:78" x14ac:dyDescent="0.2">
      <c r="A182" s="30">
        <v>30559</v>
      </c>
      <c r="B182" s="34">
        <v>848.83168999999998</v>
      </c>
      <c r="C182" s="23">
        <v>1.2015008835434937E-2</v>
      </c>
      <c r="D182" s="24">
        <f t="shared" ca="1" si="138"/>
        <v>4.2721459879368373E-2</v>
      </c>
      <c r="E182" s="25" t="e">
        <f>#N/A</f>
        <v>#N/A</v>
      </c>
      <c r="F182" s="26">
        <v>1</v>
      </c>
      <c r="G182" s="23">
        <f t="shared" ca="1" si="104"/>
        <v>4.2721459879368373E-2</v>
      </c>
      <c r="H182" s="27">
        <f t="shared" ca="1" si="105"/>
        <v>5.4567378103227018</v>
      </c>
      <c r="I182" s="27">
        <f t="shared" ca="1" si="139"/>
        <v>0</v>
      </c>
      <c r="J182" s="43">
        <f t="shared" ca="1" si="140"/>
        <v>0</v>
      </c>
      <c r="K182" s="25" t="e">
        <f>#N/A</f>
        <v>#N/A</v>
      </c>
      <c r="L182" s="26">
        <v>0</v>
      </c>
      <c r="M182" s="23">
        <f t="shared" ca="1" si="106"/>
        <v>1.2015008835434937E-2</v>
      </c>
      <c r="N182" s="27">
        <f t="shared" ca="1" si="107"/>
        <v>2.1756350674642277</v>
      </c>
      <c r="O182" s="27">
        <f t="shared" ca="1" si="141"/>
        <v>0</v>
      </c>
      <c r="P182" s="43">
        <f t="shared" ca="1" si="142"/>
        <v>0</v>
      </c>
      <c r="Q182" s="25">
        <f t="shared" ca="1" si="94"/>
        <v>758.83678600000007</v>
      </c>
      <c r="R182" s="26">
        <f t="shared" ca="1" si="108"/>
        <v>1</v>
      </c>
      <c r="S182" s="23">
        <f t="shared" ca="1" si="109"/>
        <v>4.2721459879368373E-2</v>
      </c>
      <c r="T182" s="27">
        <f t="shared" ca="1" si="110"/>
        <v>3.0320660857497796</v>
      </c>
      <c r="U182" s="27">
        <f t="shared" ca="1" si="143"/>
        <v>0</v>
      </c>
      <c r="V182" s="43">
        <f t="shared" ca="1" si="144"/>
        <v>0</v>
      </c>
      <c r="W182" s="25">
        <f t="shared" ca="1" si="95"/>
        <v>815.27095000000008</v>
      </c>
      <c r="X182" s="26">
        <f t="shared" ca="1" si="111"/>
        <v>1</v>
      </c>
      <c r="Y182" s="23">
        <f t="shared" ca="1" si="112"/>
        <v>4.2721459879368373E-2</v>
      </c>
      <c r="Z182" s="27">
        <f t="shared" ca="1" si="113"/>
        <v>6.7227504595727003</v>
      </c>
      <c r="AA182" s="27">
        <f t="shared" ca="1" si="145"/>
        <v>0</v>
      </c>
      <c r="AB182" s="43">
        <f t="shared" ca="1" si="146"/>
        <v>0</v>
      </c>
      <c r="AC182" s="25">
        <f t="shared" ca="1" si="96"/>
        <v>794.28712599999994</v>
      </c>
      <c r="AD182" s="26">
        <f t="shared" ca="1" si="114"/>
        <v>1</v>
      </c>
      <c r="AE182" s="23">
        <f t="shared" ca="1" si="115"/>
        <v>4.2721459879368373E-2</v>
      </c>
      <c r="AF182" s="27">
        <f t="shared" ca="1" si="116"/>
        <v>5.3572400639882796</v>
      </c>
      <c r="AG182" s="27">
        <f t="shared" ca="1" si="147"/>
        <v>0</v>
      </c>
      <c r="AH182" s="43">
        <f t="shared" ca="1" si="148"/>
        <v>0</v>
      </c>
      <c r="AI182" s="25">
        <f t="shared" ca="1" si="97"/>
        <v>758.83678600000007</v>
      </c>
      <c r="AJ182" s="26">
        <f t="shared" ca="1" si="117"/>
        <v>1</v>
      </c>
      <c r="AK182" s="23">
        <f t="shared" ca="1" si="118"/>
        <v>4.2721459879368373E-2</v>
      </c>
      <c r="AL182" s="27">
        <f t="shared" ca="1" si="119"/>
        <v>3.0320660857497796</v>
      </c>
      <c r="AM182" s="27">
        <f t="shared" ca="1" si="149"/>
        <v>0</v>
      </c>
      <c r="AN182" s="43">
        <f t="shared" ca="1" si="150"/>
        <v>0</v>
      </c>
      <c r="AO182" s="25">
        <f t="shared" ca="1" si="98"/>
        <v>732.54268749999994</v>
      </c>
      <c r="AP182" s="26">
        <f t="shared" ca="1" si="120"/>
        <v>1</v>
      </c>
      <c r="AQ182" s="23">
        <f t="shared" ca="1" si="121"/>
        <v>4.2721459879368373E-2</v>
      </c>
      <c r="AR182" s="27">
        <f t="shared" ca="1" si="122"/>
        <v>3.9552845179407083</v>
      </c>
      <c r="AS182" s="27">
        <f t="shared" ca="1" si="151"/>
        <v>0</v>
      </c>
      <c r="AT182" s="43">
        <f t="shared" ca="1" si="152"/>
        <v>0</v>
      </c>
      <c r="AU182" s="25">
        <f t="shared" ca="1" si="99"/>
        <v>758.83678600000007</v>
      </c>
      <c r="AV182" s="34">
        <f t="shared" ca="1" si="123"/>
        <v>1</v>
      </c>
      <c r="AW182" s="23">
        <f t="shared" ca="1" si="124"/>
        <v>4.2721459879368373E-2</v>
      </c>
      <c r="AX182" s="27">
        <f t="shared" ca="1" si="125"/>
        <v>4.6590824104085682</v>
      </c>
      <c r="AY182" s="27">
        <f t="shared" ca="1" si="153"/>
        <v>0</v>
      </c>
      <c r="AZ182" s="43">
        <f t="shared" ca="1" si="154"/>
        <v>0</v>
      </c>
      <c r="BA182" s="25">
        <f t="shared" ca="1" si="100"/>
        <v>815.27095000000008</v>
      </c>
      <c r="BB182" s="26">
        <f t="shared" ca="1" si="126"/>
        <v>1</v>
      </c>
      <c r="BC182" s="23">
        <f t="shared" ca="1" si="127"/>
        <v>4.2721459879368373E-2</v>
      </c>
      <c r="BD182" s="27">
        <f t="shared" ca="1" si="128"/>
        <v>3.9447423027239883</v>
      </c>
      <c r="BE182" s="27">
        <f t="shared" ca="1" si="155"/>
        <v>-0.25664675196844455</v>
      </c>
      <c r="BF182" s="43">
        <f t="shared" ca="1" si="156"/>
        <v>0</v>
      </c>
      <c r="BG182" s="25">
        <f t="shared" ca="1" si="101"/>
        <v>758.83678600000007</v>
      </c>
      <c r="BH182" s="26">
        <f t="shared" ca="1" si="129"/>
        <v>1</v>
      </c>
      <c r="BI182" s="23">
        <f t="shared" ca="1" si="130"/>
        <v>4.2721459879368373E-2</v>
      </c>
      <c r="BJ182" s="27">
        <f t="shared" ca="1" si="131"/>
        <v>1.0032645941470373</v>
      </c>
      <c r="BK182" s="27">
        <f t="shared" ca="1" si="157"/>
        <v>-0.45937911157669731</v>
      </c>
      <c r="BL182" s="43">
        <f t="shared" ca="1" si="158"/>
        <v>0</v>
      </c>
      <c r="BM182" s="25">
        <f t="shared" ca="1" si="102"/>
        <v>758.83678600000007</v>
      </c>
      <c r="BN182" s="26">
        <f t="shared" ca="1" si="132"/>
        <v>5</v>
      </c>
      <c r="BO182" s="23">
        <f t="shared" ca="1" si="133"/>
        <v>4.2721459879368373E-2</v>
      </c>
      <c r="BP182" s="27">
        <f t="shared" ca="1" si="134"/>
        <v>1.8765995248097087</v>
      </c>
      <c r="BQ182" s="27">
        <f t="shared" ca="1" si="159"/>
        <v>0</v>
      </c>
      <c r="BR182" s="43">
        <f t="shared" ca="1" si="160"/>
        <v>0</v>
      </c>
      <c r="BS182" s="25">
        <f t="shared" ca="1" si="103"/>
        <v>758.83678600000007</v>
      </c>
      <c r="BT182" s="26">
        <f t="shared" ca="1" si="135"/>
        <v>0</v>
      </c>
      <c r="BU182" s="23">
        <f t="shared" ca="1" si="136"/>
        <v>1.2015008835434937E-2</v>
      </c>
      <c r="BV182" s="27">
        <f t="shared" ca="1" si="137"/>
        <v>1.8833603679366215</v>
      </c>
      <c r="BW182" s="27">
        <f t="shared" ca="1" si="161"/>
        <v>-0.18858208016220468</v>
      </c>
      <c r="BX182" s="43">
        <f t="shared" ca="1" si="162"/>
        <v>0</v>
      </c>
      <c r="BY182" s="47"/>
      <c r="BZ182" s="47"/>
    </row>
    <row r="183" spans="1:78" x14ac:dyDescent="0.2">
      <c r="A183" s="30">
        <v>30589</v>
      </c>
      <c r="B183" s="34">
        <v>809.34320000000002</v>
      </c>
      <c r="C183" s="23">
        <v>1.1685587173013934E-2</v>
      </c>
      <c r="D183" s="24">
        <f t="shared" ca="1" si="138"/>
        <v>-4.652098933770954E-2</v>
      </c>
      <c r="E183" s="25" t="e">
        <f>#N/A</f>
        <v>#N/A</v>
      </c>
      <c r="F183" s="26">
        <v>1</v>
      </c>
      <c r="G183" s="23">
        <f t="shared" ca="1" si="104"/>
        <v>-4.652098933770954E-2</v>
      </c>
      <c r="H183" s="27">
        <f t="shared" ca="1" si="105"/>
        <v>5.202884968830003</v>
      </c>
      <c r="I183" s="27">
        <f t="shared" ca="1" si="139"/>
        <v>-4.652098933770954E-2</v>
      </c>
      <c r="J183" s="43">
        <f t="shared" ca="1" si="140"/>
        <v>0</v>
      </c>
      <c r="K183" s="25" t="e">
        <f>#N/A</f>
        <v>#N/A</v>
      </c>
      <c r="L183" s="26">
        <v>0</v>
      </c>
      <c r="M183" s="23">
        <f t="shared" ca="1" si="106"/>
        <v>1.1685587173013934E-2</v>
      </c>
      <c r="N183" s="27">
        <f t="shared" ca="1" si="107"/>
        <v>2.2010586407017469</v>
      </c>
      <c r="O183" s="27">
        <f t="shared" ca="1" si="141"/>
        <v>0</v>
      </c>
      <c r="P183" s="43">
        <f t="shared" ca="1" si="142"/>
        <v>0</v>
      </c>
      <c r="Q183" s="25">
        <f t="shared" ref="Q183:Q246" ca="1" si="163">AVERAGE($B174:$B183)</f>
        <v>766.27110500000003</v>
      </c>
      <c r="R183" s="26">
        <f t="shared" ca="1" si="108"/>
        <v>1</v>
      </c>
      <c r="S183" s="23">
        <f t="shared" ca="1" si="109"/>
        <v>-4.652098933770954E-2</v>
      </c>
      <c r="T183" s="27">
        <f t="shared" ca="1" si="110"/>
        <v>2.8910113717033834</v>
      </c>
      <c r="U183" s="27">
        <f t="shared" ca="1" si="143"/>
        <v>-4.652098933770954E-2</v>
      </c>
      <c r="V183" s="43">
        <f t="shared" ca="1" si="144"/>
        <v>0</v>
      </c>
      <c r="W183" s="25">
        <f t="shared" ref="W183:W246" ca="1" si="164">AVERAGE($B181:$B183)</f>
        <v>824.07633333333342</v>
      </c>
      <c r="X183" s="26">
        <f t="shared" ca="1" si="111"/>
        <v>1</v>
      </c>
      <c r="Y183" s="23">
        <f t="shared" ca="1" si="112"/>
        <v>-4.652098933770954E-2</v>
      </c>
      <c r="Z183" s="27">
        <f t="shared" ca="1" si="113"/>
        <v>6.4100014571228368</v>
      </c>
      <c r="AA183" s="27">
        <f t="shared" ca="1" si="145"/>
        <v>-4.652098933770954E-2</v>
      </c>
      <c r="AB183" s="43">
        <f t="shared" ca="1" si="146"/>
        <v>0</v>
      </c>
      <c r="AC183" s="25">
        <f t="shared" ref="AC183:AC246" ca="1" si="165">AVERAGE($B179:$B183)</f>
        <v>802.81012800000008</v>
      </c>
      <c r="AD183" s="26">
        <f t="shared" ca="1" si="114"/>
        <v>1</v>
      </c>
      <c r="AE183" s="23">
        <f t="shared" ca="1" si="115"/>
        <v>-4.652098933770954E-2</v>
      </c>
      <c r="AF183" s="27">
        <f t="shared" ca="1" si="116"/>
        <v>5.10801595609193</v>
      </c>
      <c r="AG183" s="27">
        <f t="shared" ca="1" si="147"/>
        <v>-4.6520989337709651E-2</v>
      </c>
      <c r="AH183" s="43">
        <f t="shared" ca="1" si="148"/>
        <v>0</v>
      </c>
      <c r="AI183" s="25">
        <f t="shared" ref="AI183:AI246" ca="1" si="166">AVERAGE($B174:$B183)</f>
        <v>766.27110500000003</v>
      </c>
      <c r="AJ183" s="26">
        <f t="shared" ca="1" si="117"/>
        <v>1</v>
      </c>
      <c r="AK183" s="23">
        <f t="shared" ca="1" si="118"/>
        <v>-4.652098933770954E-2</v>
      </c>
      <c r="AL183" s="27">
        <f t="shared" ca="1" si="119"/>
        <v>2.8910113717033834</v>
      </c>
      <c r="AM183" s="27">
        <f t="shared" ca="1" si="149"/>
        <v>-4.652098933770954E-2</v>
      </c>
      <c r="AN183" s="43">
        <f t="shared" ca="1" si="150"/>
        <v>0</v>
      </c>
      <c r="AO183" s="25">
        <f t="shared" ref="AO183:AO246" ca="1" si="167">AVERAGE($B164:$B183)</f>
        <v>742.18210399999987</v>
      </c>
      <c r="AP183" s="26">
        <f t="shared" ca="1" si="120"/>
        <v>1</v>
      </c>
      <c r="AQ183" s="23">
        <f t="shared" ca="1" si="121"/>
        <v>-4.652098933770954E-2</v>
      </c>
      <c r="AR183" s="27">
        <f t="shared" ca="1" si="122"/>
        <v>3.7712807690539809</v>
      </c>
      <c r="AS183" s="27">
        <f t="shared" ca="1" si="151"/>
        <v>-4.652098933770954E-2</v>
      </c>
      <c r="AT183" s="43">
        <f t="shared" ca="1" si="152"/>
        <v>0</v>
      </c>
      <c r="AU183" s="25">
        <f t="shared" ref="AU183:AU246" ca="1" si="168">AVERAGE($B174:$B183)</f>
        <v>766.27110500000003</v>
      </c>
      <c r="AV183" s="34">
        <f t="shared" ca="1" si="123"/>
        <v>1</v>
      </c>
      <c r="AW183" s="23">
        <f t="shared" ca="1" si="124"/>
        <v>-4.652098933770954E-2</v>
      </c>
      <c r="AX183" s="27">
        <f t="shared" ca="1" si="125"/>
        <v>4.4423372872704414</v>
      </c>
      <c r="AY183" s="27">
        <f t="shared" ca="1" si="153"/>
        <v>-4.6520989337709429E-2</v>
      </c>
      <c r="AZ183" s="43">
        <f t="shared" ca="1" si="154"/>
        <v>0</v>
      </c>
      <c r="BA183" s="25">
        <f t="shared" ref="BA183:BA246" ca="1" si="169">AVERAGE($B181:$B183)</f>
        <v>824.07633333333342</v>
      </c>
      <c r="BB183" s="26">
        <f t="shared" ca="1" si="126"/>
        <v>1</v>
      </c>
      <c r="BC183" s="23">
        <f t="shared" ca="1" si="127"/>
        <v>-4.652098933770954E-2</v>
      </c>
      <c r="BD183" s="27">
        <f t="shared" ca="1" si="128"/>
        <v>3.7612289881189538</v>
      </c>
      <c r="BE183" s="27">
        <f t="shared" ca="1" si="155"/>
        <v>-0.2912282804942723</v>
      </c>
      <c r="BF183" s="43">
        <f t="shared" ca="1" si="156"/>
        <v>0</v>
      </c>
      <c r="BG183" s="25">
        <f t="shared" ref="BG183:BG246" ca="1" si="170">AVERAGE($B174:$B183)</f>
        <v>766.27110500000003</v>
      </c>
      <c r="BH183" s="26">
        <f t="shared" ca="1" si="129"/>
        <v>1</v>
      </c>
      <c r="BI183" s="23">
        <f t="shared" ca="1" si="130"/>
        <v>-4.652098933770954E-2</v>
      </c>
      <c r="BJ183" s="27">
        <f t="shared" ca="1" si="131"/>
        <v>0.95659173265982145</v>
      </c>
      <c r="BK183" s="27">
        <f t="shared" ca="1" si="157"/>
        <v>-0.48452933016278088</v>
      </c>
      <c r="BL183" s="43">
        <f t="shared" ca="1" si="158"/>
        <v>0</v>
      </c>
      <c r="BM183" s="25">
        <f t="shared" ref="BM183:BM246" ca="1" si="171">AVERAGE($B174:$B183)</f>
        <v>766.27110500000003</v>
      </c>
      <c r="BN183" s="26">
        <f t="shared" ca="1" si="132"/>
        <v>6</v>
      </c>
      <c r="BO183" s="23">
        <f t="shared" ca="1" si="133"/>
        <v>-4.652098933770954E-2</v>
      </c>
      <c r="BP183" s="27">
        <f t="shared" ca="1" si="134"/>
        <v>1.7892982583248855</v>
      </c>
      <c r="BQ183" s="27">
        <f t="shared" ca="1" si="159"/>
        <v>-4.652098933770954E-2</v>
      </c>
      <c r="BR183" s="43">
        <f t="shared" ca="1" si="160"/>
        <v>0</v>
      </c>
      <c r="BS183" s="25">
        <f t="shared" ref="BS183:BS246" ca="1" si="172">AVERAGE($B174:$B183)</f>
        <v>766.27110500000003</v>
      </c>
      <c r="BT183" s="26">
        <f t="shared" ca="1" si="135"/>
        <v>1</v>
      </c>
      <c r="BU183" s="23">
        <f t="shared" ca="1" si="136"/>
        <v>-4.652098933770954E-2</v>
      </c>
      <c r="BV183" s="27">
        <f t="shared" ca="1" si="137"/>
        <v>1.7957445803407772</v>
      </c>
      <c r="BW183" s="27">
        <f t="shared" ca="1" si="161"/>
        <v>-0.2263300445594052</v>
      </c>
      <c r="BX183" s="43">
        <f t="shared" ca="1" si="162"/>
        <v>0</v>
      </c>
      <c r="BY183" s="47"/>
      <c r="BZ183" s="47"/>
    </row>
    <row r="184" spans="1:78" x14ac:dyDescent="0.2">
      <c r="A184" s="30">
        <v>30620</v>
      </c>
      <c r="B184" s="34">
        <v>850.67660999999998</v>
      </c>
      <c r="C184" s="23">
        <v>1.1832142466318807E-2</v>
      </c>
      <c r="D184" s="24">
        <f t="shared" ca="1" si="138"/>
        <v>5.1070312322386791E-2</v>
      </c>
      <c r="E184" s="25" t="e">
        <f>#N/A</f>
        <v>#N/A</v>
      </c>
      <c r="F184" s="26">
        <v>1</v>
      </c>
      <c r="G184" s="23">
        <f t="shared" ref="G184:G247" ca="1" si="173">IF(F184=1,$D184,$C184)</f>
        <v>5.1070312322386791E-2</v>
      </c>
      <c r="H184" s="27">
        <f t="shared" ref="H184:H247" ca="1" si="174">H183*(1+G184)</f>
        <v>5.4685979291656031</v>
      </c>
      <c r="I184" s="27">
        <f t="shared" ca="1" si="139"/>
        <v>0</v>
      </c>
      <c r="J184" s="43">
        <f t="shared" ca="1" si="140"/>
        <v>0</v>
      </c>
      <c r="K184" s="25" t="e">
        <f>#N/A</f>
        <v>#N/A</v>
      </c>
      <c r="L184" s="26">
        <v>0</v>
      </c>
      <c r="M184" s="23">
        <f t="shared" ref="M184:M247" ca="1" si="175">IF(L184=1,$D184,$C184)</f>
        <v>1.1832142466318807E-2</v>
      </c>
      <c r="N184" s="27">
        <f t="shared" ref="N184:N247" ca="1" si="176">N183*(1+M184)</f>
        <v>2.227101880115252</v>
      </c>
      <c r="O184" s="27">
        <f t="shared" ca="1" si="141"/>
        <v>0</v>
      </c>
      <c r="P184" s="43">
        <f t="shared" ca="1" si="142"/>
        <v>0</v>
      </c>
      <c r="Q184" s="25">
        <f t="shared" ca="1" si="163"/>
        <v>780.97984699999995</v>
      </c>
      <c r="R184" s="26">
        <f t="shared" ref="R184:R247" ca="1" si="177">IF($B183&gt;=Q183,1,0)</f>
        <v>1</v>
      </c>
      <c r="S184" s="23">
        <f t="shared" ref="S184:S247" ca="1" si="178">IF(R184=1,$D184,$C184)</f>
        <v>5.1070312322386791E-2</v>
      </c>
      <c r="T184" s="27">
        <f t="shared" ref="T184:T247" ca="1" si="179">T183*(1+S184)</f>
        <v>3.0386562253838472</v>
      </c>
      <c r="U184" s="27">
        <f t="shared" ca="1" si="143"/>
        <v>0</v>
      </c>
      <c r="V184" s="43">
        <f t="shared" ca="1" si="144"/>
        <v>0</v>
      </c>
      <c r="W184" s="25">
        <f t="shared" ca="1" si="164"/>
        <v>836.28383333333329</v>
      </c>
      <c r="X184" s="26">
        <f t="shared" ref="X184:X247" ca="1" si="180">IF($B183&gt;=W183,1,0)</f>
        <v>0</v>
      </c>
      <c r="Y184" s="23">
        <f t="shared" ref="Y184:Y247" ca="1" si="181">IF(X184=1,$D184,$C184)</f>
        <v>1.1832142466318807E-2</v>
      </c>
      <c r="Z184" s="27">
        <f t="shared" ref="Z184:Z247" ca="1" si="182">Z183*(1+Y184)</f>
        <v>6.485845507572825</v>
      </c>
      <c r="AA184" s="27">
        <f t="shared" ca="1" si="145"/>
        <v>-3.523928984490865E-2</v>
      </c>
      <c r="AB184" s="43">
        <f t="shared" ca="1" si="146"/>
        <v>0</v>
      </c>
      <c r="AC184" s="25">
        <f t="shared" ca="1" si="165"/>
        <v>821.16653199999996</v>
      </c>
      <c r="AD184" s="26">
        <f t="shared" ref="AD184:AD247" ca="1" si="183">IF($B183&gt;=AC183,1,0)</f>
        <v>1</v>
      </c>
      <c r="AE184" s="23">
        <f t="shared" ref="AE184:AE247" ca="1" si="184">IF(AD184=1,$D184,$C184)</f>
        <v>5.1070312322386791E-2</v>
      </c>
      <c r="AF184" s="27">
        <f t="shared" ref="AF184:AF247" ca="1" si="185">AF183*(1+AE184)</f>
        <v>5.3688839263172801</v>
      </c>
      <c r="AG184" s="27">
        <f t="shared" ca="1" si="147"/>
        <v>0</v>
      </c>
      <c r="AH184" s="43">
        <f t="shared" ca="1" si="148"/>
        <v>0</v>
      </c>
      <c r="AI184" s="25">
        <f t="shared" ca="1" si="166"/>
        <v>780.97984699999995</v>
      </c>
      <c r="AJ184" s="26">
        <f t="shared" ref="AJ184:AJ247" ca="1" si="186">IF($B183&gt;=AI183,1,0)</f>
        <v>1</v>
      </c>
      <c r="AK184" s="23">
        <f t="shared" ref="AK184:AK247" ca="1" si="187">IF(AJ184=1,$D184,$C184)</f>
        <v>5.1070312322386791E-2</v>
      </c>
      <c r="AL184" s="27">
        <f t="shared" ref="AL184:AL247" ca="1" si="188">AL183*(1+AK184)</f>
        <v>3.0386562253838472</v>
      </c>
      <c r="AM184" s="27">
        <f t="shared" ca="1" si="149"/>
        <v>0</v>
      </c>
      <c r="AN184" s="43">
        <f t="shared" ca="1" si="150"/>
        <v>0</v>
      </c>
      <c r="AO184" s="25">
        <f t="shared" ca="1" si="167"/>
        <v>754.32990749999999</v>
      </c>
      <c r="AP184" s="26">
        <f t="shared" ref="AP184:AP247" ca="1" si="189">IF($B183&gt;=AO183,1,0)</f>
        <v>1</v>
      </c>
      <c r="AQ184" s="23">
        <f t="shared" ref="AQ184:AQ247" ca="1" si="190">IF(AP184=1,$D184,$C184)</f>
        <v>5.1070312322386791E-2</v>
      </c>
      <c r="AR184" s="27">
        <f t="shared" ref="AR184:AR247" ca="1" si="191">AR183*(1+AQ184)</f>
        <v>3.9638812557849787</v>
      </c>
      <c r="AS184" s="27">
        <f t="shared" ca="1" si="151"/>
        <v>0</v>
      </c>
      <c r="AT184" s="43">
        <f t="shared" ca="1" si="152"/>
        <v>0</v>
      </c>
      <c r="AU184" s="25">
        <f t="shared" ca="1" si="168"/>
        <v>780.97984699999995</v>
      </c>
      <c r="AV184" s="34">
        <f t="shared" ref="AV184:AV247" ca="1" si="192">(X184+AD184+AJ184+AP184)/4</f>
        <v>0.75</v>
      </c>
      <c r="AW184" s="23">
        <f t="shared" ref="AW184:AW247" ca="1" si="193">(Y184+AE184+AK184+AQ184)/4</f>
        <v>4.1260769858369795E-2</v>
      </c>
      <c r="AX184" s="27">
        <f t="shared" ref="AX184:AX247" ca="1" si="194">AX183*(1+AW184)</f>
        <v>4.6256315437137623</v>
      </c>
      <c r="AY184" s="27">
        <f t="shared" ca="1" si="153"/>
        <v>-7.1797113139865365E-3</v>
      </c>
      <c r="AZ184" s="43">
        <f t="shared" ca="1" si="154"/>
        <v>0</v>
      </c>
      <c r="BA184" s="25">
        <f t="shared" ca="1" si="169"/>
        <v>836.28383333333329</v>
      </c>
      <c r="BB184" s="26">
        <f t="shared" ref="BB184:BB247" ca="1" si="195">IF($B183&gt;=BA183,1,0)</f>
        <v>0</v>
      </c>
      <c r="BC184" s="23">
        <f t="shared" ref="BC184:BC247" ca="1" si="196">IF(BB184=1,$D184,-$D184)</f>
        <v>-5.1070312322386791E-2</v>
      </c>
      <c r="BD184" s="27">
        <f t="shared" ref="BD184:BD247" ca="1" si="197">BD183*(1+BC184)</f>
        <v>3.569141848979704</v>
      </c>
      <c r="BE184" s="27">
        <f t="shared" ca="1" si="155"/>
        <v>-0.32742547357470497</v>
      </c>
      <c r="BF184" s="43">
        <f t="shared" ca="1" si="156"/>
        <v>0</v>
      </c>
      <c r="BG184" s="25">
        <f t="shared" ca="1" si="170"/>
        <v>780.97984699999995</v>
      </c>
      <c r="BH184" s="26">
        <f t="shared" ref="BH184:BH247" ca="1" si="198">IF($B183&gt;=BG183,1,0)</f>
        <v>1</v>
      </c>
      <c r="BI184" s="23">
        <f t="shared" ref="BI184:BI247" ca="1" si="199">IF(BH184=1,$D184,-$D184)</f>
        <v>5.1070312322386791E-2</v>
      </c>
      <c r="BJ184" s="27">
        <f t="shared" ref="BJ184:BJ247" ca="1" si="200">BJ183*(1+BI184)</f>
        <v>1.0054451712117716</v>
      </c>
      <c r="BK184" s="27">
        <f t="shared" ca="1" si="157"/>
        <v>-0.45820408206116414</v>
      </c>
      <c r="BL184" s="43">
        <f t="shared" ca="1" si="158"/>
        <v>0</v>
      </c>
      <c r="BM184" s="25">
        <f t="shared" ca="1" si="171"/>
        <v>780.97984699999995</v>
      </c>
      <c r="BN184" s="26">
        <f t="shared" ref="BN184:BN247" ca="1" si="201">IF($B183&gt;=BM183,1+BN183,0)</f>
        <v>7</v>
      </c>
      <c r="BO184" s="23">
        <f t="shared" ref="BO184:BO247" ca="1" si="202">IF(BN184&gt;=2,$D184,$C184)</f>
        <v>5.1070312322386791E-2</v>
      </c>
      <c r="BP184" s="27">
        <f t="shared" ref="BP184:BP247" ca="1" si="203">BP183*(1+BO184)</f>
        <v>1.8806782792154402</v>
      </c>
      <c r="BQ184" s="27">
        <f t="shared" ca="1" si="159"/>
        <v>0</v>
      </c>
      <c r="BR184" s="43">
        <f t="shared" ca="1" si="160"/>
        <v>0</v>
      </c>
      <c r="BS184" s="25">
        <f t="shared" ca="1" si="172"/>
        <v>780.97984699999995</v>
      </c>
      <c r="BT184" s="26">
        <f t="shared" ref="BT184:BT247" ca="1" si="204">IF(BT183=0,IF($B183&gt;=1.1*BS183,1,0),IF($B183&gt;=BS183,1,0))</f>
        <v>1</v>
      </c>
      <c r="BU184" s="23">
        <f t="shared" ref="BU184:BU247" ca="1" si="205">IF(BT184=1,$D184,$C184)</f>
        <v>5.1070312322386791E-2</v>
      </c>
      <c r="BV184" s="27">
        <f t="shared" ref="BV184:BV247" ca="1" si="206">BV183*(1+BU184)</f>
        <v>1.8874538169100141</v>
      </c>
      <c r="BW184" s="27">
        <f t="shared" ca="1" si="161"/>
        <v>-0.18681847830060694</v>
      </c>
      <c r="BX184" s="43">
        <f t="shared" ca="1" si="162"/>
        <v>0</v>
      </c>
      <c r="BY184" s="47"/>
      <c r="BZ184" s="47"/>
    </row>
    <row r="185" spans="1:78" x14ac:dyDescent="0.2">
      <c r="A185" s="30">
        <v>30650</v>
      </c>
      <c r="B185" s="34">
        <v>864.10364000000004</v>
      </c>
      <c r="C185" s="23">
        <v>1.2255837239743439E-2</v>
      </c>
      <c r="D185" s="24">
        <f t="shared" ca="1" si="138"/>
        <v>1.5783941679083036E-2</v>
      </c>
      <c r="E185" s="25" t="e">
        <f>#N/A</f>
        <v>#N/A</v>
      </c>
      <c r="F185" s="26">
        <v>1</v>
      </c>
      <c r="G185" s="23">
        <f t="shared" ca="1" si="173"/>
        <v>1.5783941679083036E-2</v>
      </c>
      <c r="H185" s="27">
        <f t="shared" ca="1" si="174"/>
        <v>5.5549139599459068</v>
      </c>
      <c r="I185" s="27">
        <f t="shared" ca="1" si="139"/>
        <v>0</v>
      </c>
      <c r="J185" s="43">
        <f t="shared" ca="1" si="140"/>
        <v>0</v>
      </c>
      <c r="K185" s="25" t="e">
        <f>#N/A</f>
        <v>#N/A</v>
      </c>
      <c r="L185" s="26">
        <v>0</v>
      </c>
      <c r="M185" s="23">
        <f t="shared" ca="1" si="175"/>
        <v>1.2255837239743439E-2</v>
      </c>
      <c r="N185" s="27">
        <f t="shared" ca="1" si="176"/>
        <v>2.2543968782742709</v>
      </c>
      <c r="O185" s="27">
        <f t="shared" ca="1" si="141"/>
        <v>0</v>
      </c>
      <c r="P185" s="43">
        <f t="shared" ca="1" si="142"/>
        <v>0</v>
      </c>
      <c r="Q185" s="25">
        <f t="shared" ca="1" si="163"/>
        <v>796.95598799999993</v>
      </c>
      <c r="R185" s="26">
        <f t="shared" ca="1" si="177"/>
        <v>1</v>
      </c>
      <c r="S185" s="23">
        <f t="shared" ca="1" si="178"/>
        <v>1.5783941679083036E-2</v>
      </c>
      <c r="T185" s="27">
        <f t="shared" ca="1" si="179"/>
        <v>3.0866181980280882</v>
      </c>
      <c r="U185" s="27">
        <f t="shared" ca="1" si="143"/>
        <v>0</v>
      </c>
      <c r="V185" s="43">
        <f t="shared" ca="1" si="144"/>
        <v>0</v>
      </c>
      <c r="W185" s="25">
        <f t="shared" ca="1" si="164"/>
        <v>841.37448333333339</v>
      </c>
      <c r="X185" s="26">
        <f t="shared" ca="1" si="180"/>
        <v>1</v>
      </c>
      <c r="Y185" s="23">
        <f t="shared" ca="1" si="181"/>
        <v>1.5783941679083036E-2</v>
      </c>
      <c r="Z185" s="27">
        <f t="shared" ca="1" si="182"/>
        <v>6.5882177148038972</v>
      </c>
      <c r="AA185" s="27">
        <f t="shared" ca="1" si="145"/>
        <v>-2.0011563061549942E-2</v>
      </c>
      <c r="AB185" s="43">
        <f t="shared" ca="1" si="146"/>
        <v>0</v>
      </c>
      <c r="AC185" s="25">
        <f t="shared" ca="1" si="165"/>
        <v>837.40184999999997</v>
      </c>
      <c r="AD185" s="26">
        <f t="shared" ca="1" si="183"/>
        <v>1</v>
      </c>
      <c r="AE185" s="23">
        <f t="shared" ca="1" si="184"/>
        <v>1.5783941679083036E-2</v>
      </c>
      <c r="AF185" s="27">
        <f t="shared" ca="1" si="185"/>
        <v>5.4536260770920384</v>
      </c>
      <c r="AG185" s="27">
        <f t="shared" ca="1" si="147"/>
        <v>0</v>
      </c>
      <c r="AH185" s="43">
        <f t="shared" ca="1" si="148"/>
        <v>0</v>
      </c>
      <c r="AI185" s="25">
        <f t="shared" ca="1" si="166"/>
        <v>796.95598799999993</v>
      </c>
      <c r="AJ185" s="26">
        <f t="shared" ca="1" si="186"/>
        <v>1</v>
      </c>
      <c r="AK185" s="23">
        <f t="shared" ca="1" si="187"/>
        <v>1.5783941679083036E-2</v>
      </c>
      <c r="AL185" s="27">
        <f t="shared" ca="1" si="188"/>
        <v>3.0866181980280882</v>
      </c>
      <c r="AM185" s="27">
        <f t="shared" ca="1" si="149"/>
        <v>0</v>
      </c>
      <c r="AN185" s="43">
        <f t="shared" ca="1" si="150"/>
        <v>0</v>
      </c>
      <c r="AO185" s="25">
        <f t="shared" ca="1" si="167"/>
        <v>763.83598399999994</v>
      </c>
      <c r="AP185" s="26">
        <f t="shared" ca="1" si="189"/>
        <v>1</v>
      </c>
      <c r="AQ185" s="23">
        <f t="shared" ca="1" si="190"/>
        <v>1.5783941679083036E-2</v>
      </c>
      <c r="AR185" s="27">
        <f t="shared" ca="1" si="191"/>
        <v>4.0264469263490996</v>
      </c>
      <c r="AS185" s="27">
        <f t="shared" ca="1" si="151"/>
        <v>0</v>
      </c>
      <c r="AT185" s="43">
        <f t="shared" ca="1" si="152"/>
        <v>0</v>
      </c>
      <c r="AU185" s="25">
        <f t="shared" ca="1" si="168"/>
        <v>796.95598799999993</v>
      </c>
      <c r="AV185" s="34">
        <f t="shared" ca="1" si="192"/>
        <v>1</v>
      </c>
      <c r="AW185" s="23">
        <f t="shared" ca="1" si="193"/>
        <v>1.5783941679083036E-2</v>
      </c>
      <c r="AX185" s="27">
        <f t="shared" ca="1" si="194"/>
        <v>4.6986422422286669</v>
      </c>
      <c r="AY185" s="27">
        <f t="shared" ca="1" si="153"/>
        <v>0</v>
      </c>
      <c r="AZ185" s="43">
        <f t="shared" ca="1" si="154"/>
        <v>0</v>
      </c>
      <c r="BA185" s="25">
        <f t="shared" ca="1" si="169"/>
        <v>841.37448333333339</v>
      </c>
      <c r="BB185" s="26">
        <f t="shared" ca="1" si="195"/>
        <v>1</v>
      </c>
      <c r="BC185" s="23">
        <f t="shared" ca="1" si="196"/>
        <v>1.5783941679083036E-2</v>
      </c>
      <c r="BD185" s="27">
        <f t="shared" ca="1" si="197"/>
        <v>3.625476975768374</v>
      </c>
      <c r="BE185" s="27">
        <f t="shared" ca="1" si="155"/>
        <v>-0.31680959647477125</v>
      </c>
      <c r="BF185" s="43">
        <f t="shared" ca="1" si="156"/>
        <v>0</v>
      </c>
      <c r="BG185" s="25">
        <f t="shared" ca="1" si="170"/>
        <v>796.95598799999993</v>
      </c>
      <c r="BH185" s="26">
        <f t="shared" ca="1" si="198"/>
        <v>1</v>
      </c>
      <c r="BI185" s="23">
        <f t="shared" ca="1" si="199"/>
        <v>1.5783941679083036E-2</v>
      </c>
      <c r="BJ185" s="27">
        <f t="shared" ca="1" si="200"/>
        <v>1.0213150591556939</v>
      </c>
      <c r="BK185" s="27">
        <f t="shared" ca="1" si="157"/>
        <v>-0.44965240689045227</v>
      </c>
      <c r="BL185" s="43">
        <f t="shared" ca="1" si="158"/>
        <v>0</v>
      </c>
      <c r="BM185" s="25">
        <f t="shared" ca="1" si="171"/>
        <v>796.95598799999993</v>
      </c>
      <c r="BN185" s="26">
        <f t="shared" ca="1" si="201"/>
        <v>8</v>
      </c>
      <c r="BO185" s="23">
        <f t="shared" ca="1" si="202"/>
        <v>1.5783941679083036E-2</v>
      </c>
      <c r="BP185" s="27">
        <f t="shared" ca="1" si="203"/>
        <v>1.9103627954916949</v>
      </c>
      <c r="BQ185" s="27">
        <f t="shared" ca="1" si="159"/>
        <v>0</v>
      </c>
      <c r="BR185" s="43">
        <f t="shared" ca="1" si="160"/>
        <v>0</v>
      </c>
      <c r="BS185" s="25">
        <f t="shared" ca="1" si="172"/>
        <v>796.95598799999993</v>
      </c>
      <c r="BT185" s="26">
        <f t="shared" ca="1" si="204"/>
        <v>1</v>
      </c>
      <c r="BU185" s="23">
        <f t="shared" ca="1" si="205"/>
        <v>1.5783941679083036E-2</v>
      </c>
      <c r="BV185" s="27">
        <f t="shared" ca="1" si="206"/>
        <v>1.9172452778780844</v>
      </c>
      <c r="BW185" s="27">
        <f t="shared" ca="1" si="161"/>
        <v>-0.17398326858759572</v>
      </c>
      <c r="BX185" s="43">
        <f t="shared" ca="1" si="162"/>
        <v>0</v>
      </c>
      <c r="BY185" s="47"/>
      <c r="BZ185" s="47"/>
    </row>
    <row r="186" spans="1:78" x14ac:dyDescent="0.2">
      <c r="A186" s="30">
        <v>30681</v>
      </c>
      <c r="B186" s="34">
        <v>930.97046</v>
      </c>
      <c r="C186" s="23">
        <v>1.3709250564416076E-2</v>
      </c>
      <c r="D186" s="24">
        <f t="shared" ca="1" si="138"/>
        <v>7.738287041586811E-2</v>
      </c>
      <c r="E186" s="25" t="e">
        <f>#N/A</f>
        <v>#N/A</v>
      </c>
      <c r="F186" s="26">
        <v>1</v>
      </c>
      <c r="G186" s="23">
        <f t="shared" ca="1" si="173"/>
        <v>7.738287041586811E-2</v>
      </c>
      <c r="H186" s="27">
        <f t="shared" ca="1" si="174"/>
        <v>5.9847691470796978</v>
      </c>
      <c r="I186" s="27">
        <f t="shared" ca="1" si="139"/>
        <v>0</v>
      </c>
      <c r="J186" s="43">
        <f t="shared" ca="1" si="140"/>
        <v>0</v>
      </c>
      <c r="K186" s="25" t="e">
        <f>#N/A</f>
        <v>#N/A</v>
      </c>
      <c r="L186" s="26">
        <v>0</v>
      </c>
      <c r="M186" s="23">
        <f t="shared" ca="1" si="175"/>
        <v>1.3709250564416076E-2</v>
      </c>
      <c r="N186" s="27">
        <f t="shared" ca="1" si="176"/>
        <v>2.2853029699501701</v>
      </c>
      <c r="O186" s="27">
        <f t="shared" ca="1" si="141"/>
        <v>0</v>
      </c>
      <c r="P186" s="43">
        <f t="shared" ca="1" si="142"/>
        <v>0</v>
      </c>
      <c r="Q186" s="25">
        <f t="shared" ca="1" si="163"/>
        <v>818.94370800000002</v>
      </c>
      <c r="R186" s="26">
        <f t="shared" ca="1" si="177"/>
        <v>1</v>
      </c>
      <c r="S186" s="23">
        <f t="shared" ca="1" si="178"/>
        <v>7.738287041586811E-2</v>
      </c>
      <c r="T186" s="27">
        <f t="shared" ca="1" si="179"/>
        <v>3.3254695740693561</v>
      </c>
      <c r="U186" s="27">
        <f t="shared" ca="1" si="143"/>
        <v>0</v>
      </c>
      <c r="V186" s="43">
        <f t="shared" ca="1" si="144"/>
        <v>0</v>
      </c>
      <c r="W186" s="25">
        <f t="shared" ca="1" si="164"/>
        <v>881.91690333333338</v>
      </c>
      <c r="X186" s="26">
        <f t="shared" ca="1" si="180"/>
        <v>1</v>
      </c>
      <c r="Y186" s="23">
        <f t="shared" ca="1" si="181"/>
        <v>7.738287041586811E-2</v>
      </c>
      <c r="Z186" s="27">
        <f t="shared" ca="1" si="182"/>
        <v>7.098032912500094</v>
      </c>
      <c r="AA186" s="27">
        <f t="shared" ca="1" si="145"/>
        <v>0</v>
      </c>
      <c r="AB186" s="43">
        <f t="shared" ca="1" si="146"/>
        <v>0</v>
      </c>
      <c r="AC186" s="25">
        <f t="shared" ca="1" si="165"/>
        <v>860.78512000000012</v>
      </c>
      <c r="AD186" s="26">
        <f t="shared" ca="1" si="183"/>
        <v>1</v>
      </c>
      <c r="AE186" s="23">
        <f t="shared" ca="1" si="184"/>
        <v>7.738287041586811E-2</v>
      </c>
      <c r="AF186" s="27">
        <f t="shared" ca="1" si="185"/>
        <v>5.8756433171122504</v>
      </c>
      <c r="AG186" s="27">
        <f t="shared" ca="1" si="147"/>
        <v>0</v>
      </c>
      <c r="AH186" s="43">
        <f t="shared" ca="1" si="148"/>
        <v>0</v>
      </c>
      <c r="AI186" s="25">
        <f t="shared" ca="1" si="166"/>
        <v>818.94370800000002</v>
      </c>
      <c r="AJ186" s="26">
        <f t="shared" ca="1" si="186"/>
        <v>1</v>
      </c>
      <c r="AK186" s="23">
        <f t="shared" ca="1" si="187"/>
        <v>7.738287041586811E-2</v>
      </c>
      <c r="AL186" s="27">
        <f t="shared" ca="1" si="188"/>
        <v>3.3254695740693561</v>
      </c>
      <c r="AM186" s="27">
        <f t="shared" ca="1" si="149"/>
        <v>0</v>
      </c>
      <c r="AN186" s="43">
        <f t="shared" ca="1" si="150"/>
        <v>0</v>
      </c>
      <c r="AO186" s="25">
        <f t="shared" ca="1" si="167"/>
        <v>775.54381699999999</v>
      </c>
      <c r="AP186" s="26">
        <f t="shared" ca="1" si="189"/>
        <v>1</v>
      </c>
      <c r="AQ186" s="23">
        <f t="shared" ca="1" si="190"/>
        <v>7.738287041586811E-2</v>
      </c>
      <c r="AR186" s="27">
        <f t="shared" ca="1" si="191"/>
        <v>4.3380249470871428</v>
      </c>
      <c r="AS186" s="27">
        <f t="shared" ca="1" si="151"/>
        <v>0</v>
      </c>
      <c r="AT186" s="43">
        <f t="shared" ca="1" si="152"/>
        <v>0</v>
      </c>
      <c r="AU186" s="25">
        <f t="shared" ca="1" si="168"/>
        <v>818.94370800000002</v>
      </c>
      <c r="AV186" s="34">
        <f t="shared" ca="1" si="192"/>
        <v>1</v>
      </c>
      <c r="AW186" s="23">
        <f t="shared" ca="1" si="193"/>
        <v>7.738287041586811E-2</v>
      </c>
      <c r="AX186" s="27">
        <f t="shared" ca="1" si="194"/>
        <v>5.0622366659895714</v>
      </c>
      <c r="AY186" s="27">
        <f t="shared" ca="1" si="153"/>
        <v>0</v>
      </c>
      <c r="AZ186" s="43">
        <f t="shared" ca="1" si="154"/>
        <v>0</v>
      </c>
      <c r="BA186" s="25">
        <f t="shared" ca="1" si="169"/>
        <v>881.91690333333338</v>
      </c>
      <c r="BB186" s="26">
        <f t="shared" ca="1" si="195"/>
        <v>1</v>
      </c>
      <c r="BC186" s="23">
        <f t="shared" ca="1" si="196"/>
        <v>7.738287041586811E-2</v>
      </c>
      <c r="BD186" s="27">
        <f t="shared" ca="1" si="197"/>
        <v>3.9060267907799715</v>
      </c>
      <c r="BE186" s="27">
        <f t="shared" ca="1" si="155"/>
        <v>-0.26394236200941379</v>
      </c>
      <c r="BF186" s="43">
        <f t="shared" ca="1" si="156"/>
        <v>0</v>
      </c>
      <c r="BG186" s="25">
        <f t="shared" ca="1" si="170"/>
        <v>818.94370800000002</v>
      </c>
      <c r="BH186" s="26">
        <f t="shared" ca="1" si="198"/>
        <v>1</v>
      </c>
      <c r="BI186" s="23">
        <f t="shared" ca="1" si="199"/>
        <v>7.738287041586811E-2</v>
      </c>
      <c r="BJ186" s="27">
        <f t="shared" ca="1" si="200"/>
        <v>1.1003473500321137</v>
      </c>
      <c r="BK186" s="27">
        <f t="shared" ca="1" si="157"/>
        <v>-0.40706493040917124</v>
      </c>
      <c r="BL186" s="43">
        <f t="shared" ca="1" si="158"/>
        <v>0</v>
      </c>
      <c r="BM186" s="25">
        <f t="shared" ca="1" si="171"/>
        <v>818.94370800000002</v>
      </c>
      <c r="BN186" s="26">
        <f t="shared" ca="1" si="201"/>
        <v>9</v>
      </c>
      <c r="BO186" s="23">
        <f t="shared" ca="1" si="202"/>
        <v>7.738287041586811E-2</v>
      </c>
      <c r="BP186" s="27">
        <f t="shared" ca="1" si="203"/>
        <v>2.0581921521425244</v>
      </c>
      <c r="BQ186" s="27">
        <f t="shared" ca="1" si="159"/>
        <v>0</v>
      </c>
      <c r="BR186" s="43">
        <f t="shared" ca="1" si="160"/>
        <v>0</v>
      </c>
      <c r="BS186" s="25">
        <f t="shared" ca="1" si="172"/>
        <v>818.94370800000002</v>
      </c>
      <c r="BT186" s="26">
        <f t="shared" ca="1" si="204"/>
        <v>1</v>
      </c>
      <c r="BU186" s="23">
        <f t="shared" ca="1" si="205"/>
        <v>7.738287041586811E-2</v>
      </c>
      <c r="BV186" s="27">
        <f t="shared" ca="1" si="206"/>
        <v>2.0656072207715592</v>
      </c>
      <c r="BW186" s="27">
        <f t="shared" ca="1" si="161"/>
        <v>-0.11006372289937072</v>
      </c>
      <c r="BX186" s="43">
        <f t="shared" ca="1" si="162"/>
        <v>0</v>
      </c>
      <c r="BY186" s="47"/>
      <c r="BZ186" s="47"/>
    </row>
    <row r="187" spans="1:78" x14ac:dyDescent="0.2">
      <c r="A187" s="30">
        <v>30712</v>
      </c>
      <c r="B187" s="34">
        <v>978.44470000000001</v>
      </c>
      <c r="C187" s="23">
        <v>1.3709250564416076E-2</v>
      </c>
      <c r="D187" s="24">
        <f t="shared" ca="1" si="138"/>
        <v>5.0994357006773461E-2</v>
      </c>
      <c r="E187" s="25" t="e">
        <f>#N/A</f>
        <v>#N/A</v>
      </c>
      <c r="F187" s="26">
        <v>1</v>
      </c>
      <c r="G187" s="23">
        <f t="shared" ca="1" si="173"/>
        <v>5.0994357006773461E-2</v>
      </c>
      <c r="H187" s="27">
        <f t="shared" ca="1" si="174"/>
        <v>6.289958601569003</v>
      </c>
      <c r="I187" s="27">
        <f t="shared" ca="1" si="139"/>
        <v>0</v>
      </c>
      <c r="J187" s="43">
        <f t="shared" ca="1" si="140"/>
        <v>0</v>
      </c>
      <c r="K187" s="25" t="e">
        <f>#N/A</f>
        <v>#N/A</v>
      </c>
      <c r="L187" s="26">
        <v>0</v>
      </c>
      <c r="M187" s="23">
        <f t="shared" ca="1" si="175"/>
        <v>1.3709250564416076E-2</v>
      </c>
      <c r="N187" s="27">
        <f t="shared" ca="1" si="176"/>
        <v>2.3166327609808213</v>
      </c>
      <c r="O187" s="27">
        <f t="shared" ca="1" si="141"/>
        <v>0</v>
      </c>
      <c r="P187" s="43">
        <f t="shared" ca="1" si="142"/>
        <v>0</v>
      </c>
      <c r="Q187" s="25">
        <f t="shared" ca="1" si="163"/>
        <v>840.49742399999991</v>
      </c>
      <c r="R187" s="26">
        <f t="shared" ca="1" si="177"/>
        <v>1</v>
      </c>
      <c r="S187" s="23">
        <f t="shared" ca="1" si="178"/>
        <v>5.0994357006773461E-2</v>
      </c>
      <c r="T187" s="27">
        <f t="shared" ca="1" si="179"/>
        <v>3.4950497567446117</v>
      </c>
      <c r="U187" s="27">
        <f t="shared" ca="1" si="143"/>
        <v>0</v>
      </c>
      <c r="V187" s="43">
        <f t="shared" ca="1" si="144"/>
        <v>0</v>
      </c>
      <c r="W187" s="25">
        <f t="shared" ca="1" si="164"/>
        <v>924.50626666666665</v>
      </c>
      <c r="X187" s="26">
        <f t="shared" ca="1" si="180"/>
        <v>1</v>
      </c>
      <c r="Y187" s="23">
        <f t="shared" ca="1" si="181"/>
        <v>5.0994357006773461E-2</v>
      </c>
      <c r="Z187" s="27">
        <f t="shared" ca="1" si="182"/>
        <v>7.4599925368859514</v>
      </c>
      <c r="AA187" s="27">
        <f t="shared" ca="1" si="145"/>
        <v>0</v>
      </c>
      <c r="AB187" s="43">
        <f t="shared" ca="1" si="146"/>
        <v>0</v>
      </c>
      <c r="AC187" s="25">
        <f t="shared" ca="1" si="165"/>
        <v>886.70772199999988</v>
      </c>
      <c r="AD187" s="26">
        <f t="shared" ca="1" si="183"/>
        <v>1</v>
      </c>
      <c r="AE187" s="23">
        <f t="shared" ca="1" si="184"/>
        <v>5.0994357006773461E-2</v>
      </c>
      <c r="AF187" s="27">
        <f t="shared" ca="1" si="185"/>
        <v>6.1752679700695348</v>
      </c>
      <c r="AG187" s="27">
        <f t="shared" ca="1" si="147"/>
        <v>0</v>
      </c>
      <c r="AH187" s="43">
        <f t="shared" ca="1" si="148"/>
        <v>0</v>
      </c>
      <c r="AI187" s="25">
        <f t="shared" ca="1" si="166"/>
        <v>840.49742399999991</v>
      </c>
      <c r="AJ187" s="26">
        <f t="shared" ca="1" si="186"/>
        <v>1</v>
      </c>
      <c r="AK187" s="23">
        <f t="shared" ca="1" si="187"/>
        <v>5.0994357006773461E-2</v>
      </c>
      <c r="AL187" s="27">
        <f t="shared" ca="1" si="188"/>
        <v>3.4950497567446117</v>
      </c>
      <c r="AM187" s="27">
        <f t="shared" ca="1" si="149"/>
        <v>0</v>
      </c>
      <c r="AN187" s="43">
        <f t="shared" ca="1" si="150"/>
        <v>0</v>
      </c>
      <c r="AO187" s="25">
        <f t="shared" ca="1" si="167"/>
        <v>788.38128699999993</v>
      </c>
      <c r="AP187" s="26">
        <f t="shared" ca="1" si="189"/>
        <v>1</v>
      </c>
      <c r="AQ187" s="23">
        <f t="shared" ca="1" si="190"/>
        <v>5.0994357006773461E-2</v>
      </c>
      <c r="AR187" s="27">
        <f t="shared" ca="1" si="191"/>
        <v>4.5592397399431945</v>
      </c>
      <c r="AS187" s="27">
        <f t="shared" ca="1" si="151"/>
        <v>0</v>
      </c>
      <c r="AT187" s="43">
        <f t="shared" ca="1" si="152"/>
        <v>0</v>
      </c>
      <c r="AU187" s="25">
        <f t="shared" ca="1" si="168"/>
        <v>840.49742399999991</v>
      </c>
      <c r="AV187" s="34">
        <f t="shared" ca="1" si="192"/>
        <v>1</v>
      </c>
      <c r="AW187" s="23">
        <f t="shared" ca="1" si="193"/>
        <v>5.0994357006773461E-2</v>
      </c>
      <c r="AX187" s="27">
        <f t="shared" ca="1" si="194"/>
        <v>5.3203821697878224</v>
      </c>
      <c r="AY187" s="27">
        <f t="shared" ca="1" si="153"/>
        <v>0</v>
      </c>
      <c r="AZ187" s="43">
        <f t="shared" ca="1" si="154"/>
        <v>0</v>
      </c>
      <c r="BA187" s="25">
        <f t="shared" ca="1" si="169"/>
        <v>924.50626666666665</v>
      </c>
      <c r="BB187" s="26">
        <f t="shared" ca="1" si="195"/>
        <v>1</v>
      </c>
      <c r="BC187" s="23">
        <f t="shared" ca="1" si="196"/>
        <v>5.0994357006773461E-2</v>
      </c>
      <c r="BD187" s="27">
        <f t="shared" ca="1" si="197"/>
        <v>4.1052121154270269</v>
      </c>
      <c r="BE187" s="27">
        <f t="shared" ca="1" si="155"/>
        <v>-0.22640757604015949</v>
      </c>
      <c r="BF187" s="43">
        <f t="shared" ca="1" si="156"/>
        <v>0</v>
      </c>
      <c r="BG187" s="25">
        <f t="shared" ca="1" si="170"/>
        <v>840.49742399999991</v>
      </c>
      <c r="BH187" s="26">
        <f t="shared" ca="1" si="198"/>
        <v>1</v>
      </c>
      <c r="BI187" s="23">
        <f t="shared" ca="1" si="199"/>
        <v>5.0994357006773461E-2</v>
      </c>
      <c r="BJ187" s="27">
        <f t="shared" ca="1" si="200"/>
        <v>1.1564588556311084</v>
      </c>
      <c r="BK187" s="27">
        <f t="shared" ca="1" si="157"/>
        <v>-0.37682858778862049</v>
      </c>
      <c r="BL187" s="43">
        <f t="shared" ca="1" si="158"/>
        <v>0</v>
      </c>
      <c r="BM187" s="25">
        <f t="shared" ca="1" si="171"/>
        <v>840.49742399999991</v>
      </c>
      <c r="BN187" s="26">
        <f t="shared" ca="1" si="201"/>
        <v>10</v>
      </c>
      <c r="BO187" s="23">
        <f t="shared" ca="1" si="202"/>
        <v>5.0994357006773461E-2</v>
      </c>
      <c r="BP187" s="27">
        <f t="shared" ca="1" si="203"/>
        <v>2.1631483375374199</v>
      </c>
      <c r="BQ187" s="27">
        <f t="shared" ca="1" si="159"/>
        <v>0</v>
      </c>
      <c r="BR187" s="43">
        <f t="shared" ca="1" si="160"/>
        <v>0</v>
      </c>
      <c r="BS187" s="25">
        <f t="shared" ca="1" si="172"/>
        <v>840.49742399999991</v>
      </c>
      <c r="BT187" s="26">
        <f t="shared" ca="1" si="204"/>
        <v>1</v>
      </c>
      <c r="BU187" s="23">
        <f t="shared" ca="1" si="205"/>
        <v>5.0994357006773461E-2</v>
      </c>
      <c r="BV187" s="27">
        <f t="shared" ca="1" si="206"/>
        <v>2.1709415328233534</v>
      </c>
      <c r="BW187" s="27">
        <f t="shared" ca="1" si="161"/>
        <v>-6.4681994671622278E-2</v>
      </c>
      <c r="BX187" s="43">
        <f t="shared" ca="1" si="162"/>
        <v>0</v>
      </c>
      <c r="BY187" s="47"/>
      <c r="BZ187" s="47"/>
    </row>
    <row r="188" spans="1:78" x14ac:dyDescent="0.2">
      <c r="A188" s="30">
        <v>30741</v>
      </c>
      <c r="B188" s="34">
        <v>925.98433</v>
      </c>
      <c r="C188" s="23">
        <v>1.3709250564416076E-2</v>
      </c>
      <c r="D188" s="24">
        <f t="shared" ca="1" si="138"/>
        <v>-5.3616080704407709E-2</v>
      </c>
      <c r="E188" s="25" t="e">
        <f>#N/A</f>
        <v>#N/A</v>
      </c>
      <c r="F188" s="26">
        <v>1</v>
      </c>
      <c r="G188" s="23">
        <f t="shared" ca="1" si="173"/>
        <v>-5.3616080704407709E-2</v>
      </c>
      <c r="H188" s="27">
        <f t="shared" ca="1" si="174"/>
        <v>5.9527156735598963</v>
      </c>
      <c r="I188" s="27">
        <f t="shared" ca="1" si="139"/>
        <v>-5.3616080704407598E-2</v>
      </c>
      <c r="J188" s="43">
        <f t="shared" ca="1" si="140"/>
        <v>0</v>
      </c>
      <c r="K188" s="25" t="e">
        <f>#N/A</f>
        <v>#N/A</v>
      </c>
      <c r="L188" s="26">
        <v>0</v>
      </c>
      <c r="M188" s="23">
        <f t="shared" ca="1" si="175"/>
        <v>1.3709250564416076E-2</v>
      </c>
      <c r="N188" s="27">
        <f t="shared" ca="1" si="176"/>
        <v>2.3483920599668422</v>
      </c>
      <c r="O188" s="27">
        <f t="shared" ca="1" si="141"/>
        <v>0</v>
      </c>
      <c r="P188" s="43">
        <f t="shared" ca="1" si="142"/>
        <v>0</v>
      </c>
      <c r="Q188" s="25">
        <f t="shared" ca="1" si="163"/>
        <v>856.42303799999991</v>
      </c>
      <c r="R188" s="26">
        <f t="shared" ca="1" si="177"/>
        <v>1</v>
      </c>
      <c r="S188" s="23">
        <f t="shared" ca="1" si="178"/>
        <v>-5.3616080704407709E-2</v>
      </c>
      <c r="T188" s="27">
        <f t="shared" ca="1" si="179"/>
        <v>3.3076588869210721</v>
      </c>
      <c r="U188" s="27">
        <f t="shared" ca="1" si="143"/>
        <v>-5.3616080704407709E-2</v>
      </c>
      <c r="V188" s="43">
        <f t="shared" ca="1" si="144"/>
        <v>0</v>
      </c>
      <c r="W188" s="25">
        <f t="shared" ca="1" si="164"/>
        <v>945.1331633333333</v>
      </c>
      <c r="X188" s="26">
        <f t="shared" ca="1" si="180"/>
        <v>1</v>
      </c>
      <c r="Y188" s="23">
        <f t="shared" ca="1" si="181"/>
        <v>-5.3616080704407709E-2</v>
      </c>
      <c r="Z188" s="27">
        <f t="shared" ca="1" si="182"/>
        <v>7.0600169749739949</v>
      </c>
      <c r="AA188" s="27">
        <f t="shared" ca="1" si="145"/>
        <v>-5.3616080704407709E-2</v>
      </c>
      <c r="AB188" s="43">
        <f t="shared" ca="1" si="146"/>
        <v>0</v>
      </c>
      <c r="AC188" s="25">
        <f t="shared" ca="1" si="165"/>
        <v>910.03594800000008</v>
      </c>
      <c r="AD188" s="26">
        <f t="shared" ca="1" si="183"/>
        <v>1</v>
      </c>
      <c r="AE188" s="23">
        <f t="shared" ca="1" si="184"/>
        <v>-5.3616080704407709E-2</v>
      </c>
      <c r="AF188" s="27">
        <f t="shared" ca="1" si="185"/>
        <v>5.8441743042149428</v>
      </c>
      <c r="AG188" s="27">
        <f t="shared" ca="1" si="147"/>
        <v>-5.3616080704407709E-2</v>
      </c>
      <c r="AH188" s="43">
        <f t="shared" ca="1" si="148"/>
        <v>0</v>
      </c>
      <c r="AI188" s="25">
        <f t="shared" ca="1" si="166"/>
        <v>856.42303799999991</v>
      </c>
      <c r="AJ188" s="26">
        <f t="shared" ca="1" si="186"/>
        <v>1</v>
      </c>
      <c r="AK188" s="23">
        <f t="shared" ca="1" si="187"/>
        <v>-5.3616080704407709E-2</v>
      </c>
      <c r="AL188" s="27">
        <f t="shared" ca="1" si="188"/>
        <v>3.3076588869210721</v>
      </c>
      <c r="AM188" s="27">
        <f t="shared" ca="1" si="149"/>
        <v>-5.3616080704407709E-2</v>
      </c>
      <c r="AN188" s="43">
        <f t="shared" ca="1" si="150"/>
        <v>0</v>
      </c>
      <c r="AO188" s="25">
        <f t="shared" ca="1" si="167"/>
        <v>797.73549249999974</v>
      </c>
      <c r="AP188" s="26">
        <f t="shared" ca="1" si="189"/>
        <v>1</v>
      </c>
      <c r="AQ188" s="23">
        <f t="shared" ca="1" si="190"/>
        <v>-5.3616080704407709E-2</v>
      </c>
      <c r="AR188" s="27">
        <f t="shared" ca="1" si="191"/>
        <v>4.3147911740956575</v>
      </c>
      <c r="AS188" s="27">
        <f t="shared" ca="1" si="151"/>
        <v>-5.3616080704407709E-2</v>
      </c>
      <c r="AT188" s="43">
        <f t="shared" ca="1" si="152"/>
        <v>0</v>
      </c>
      <c r="AU188" s="25">
        <f t="shared" ca="1" si="168"/>
        <v>856.42303799999991</v>
      </c>
      <c r="AV188" s="34">
        <f t="shared" ca="1" si="192"/>
        <v>1</v>
      </c>
      <c r="AW188" s="23">
        <f t="shared" ca="1" si="193"/>
        <v>-5.3616080704407709E-2</v>
      </c>
      <c r="AX188" s="27">
        <f t="shared" ca="1" si="194"/>
        <v>5.0351241299941867</v>
      </c>
      <c r="AY188" s="27">
        <f t="shared" ca="1" si="153"/>
        <v>-5.3616080704407709E-2</v>
      </c>
      <c r="AZ188" s="43">
        <f t="shared" ca="1" si="154"/>
        <v>0</v>
      </c>
      <c r="BA188" s="25">
        <f t="shared" ca="1" si="169"/>
        <v>945.1331633333333</v>
      </c>
      <c r="BB188" s="26">
        <f t="shared" ca="1" si="195"/>
        <v>1</v>
      </c>
      <c r="BC188" s="23">
        <f t="shared" ca="1" si="196"/>
        <v>-5.3616080704407709E-2</v>
      </c>
      <c r="BD188" s="27">
        <f t="shared" ca="1" si="197"/>
        <v>3.8851067313375793</v>
      </c>
      <c r="BE188" s="27">
        <f t="shared" ca="1" si="155"/>
        <v>-0.26788456987550857</v>
      </c>
      <c r="BF188" s="43">
        <f t="shared" ca="1" si="156"/>
        <v>0</v>
      </c>
      <c r="BG188" s="25">
        <f t="shared" ca="1" si="170"/>
        <v>856.42303799999991</v>
      </c>
      <c r="BH188" s="26">
        <f t="shared" ca="1" si="198"/>
        <v>1</v>
      </c>
      <c r="BI188" s="23">
        <f t="shared" ca="1" si="199"/>
        <v>-5.3616080704407709E-2</v>
      </c>
      <c r="BJ188" s="27">
        <f t="shared" ca="1" si="200"/>
        <v>1.0944540642962639</v>
      </c>
      <c r="BK188" s="27">
        <f t="shared" ca="1" si="157"/>
        <v>-0.41024059651842548</v>
      </c>
      <c r="BL188" s="43">
        <f t="shared" ca="1" si="158"/>
        <v>0</v>
      </c>
      <c r="BM188" s="25">
        <f t="shared" ca="1" si="171"/>
        <v>856.42303799999991</v>
      </c>
      <c r="BN188" s="26">
        <f t="shared" ca="1" si="201"/>
        <v>11</v>
      </c>
      <c r="BO188" s="23">
        <f t="shared" ca="1" si="202"/>
        <v>-5.3616080704407709E-2</v>
      </c>
      <c r="BP188" s="27">
        <f t="shared" ca="1" si="203"/>
        <v>2.047168801696408</v>
      </c>
      <c r="BQ188" s="27">
        <f t="shared" ca="1" si="159"/>
        <v>-5.361608070440782E-2</v>
      </c>
      <c r="BR188" s="43">
        <f t="shared" ca="1" si="160"/>
        <v>0</v>
      </c>
      <c r="BS188" s="25">
        <f t="shared" ca="1" si="172"/>
        <v>856.42303799999991</v>
      </c>
      <c r="BT188" s="26">
        <f t="shared" ca="1" si="204"/>
        <v>1</v>
      </c>
      <c r="BU188" s="23">
        <f t="shared" ca="1" si="205"/>
        <v>-5.3616080704407709E-2</v>
      </c>
      <c r="BV188" s="27">
        <f t="shared" ca="1" si="206"/>
        <v>2.0545441563949458</v>
      </c>
      <c r="BW188" s="27">
        <f t="shared" ca="1" si="161"/>
        <v>-0.1148300803295943</v>
      </c>
      <c r="BX188" s="43">
        <f t="shared" ca="1" si="162"/>
        <v>0</v>
      </c>
      <c r="BY188" s="47"/>
      <c r="BZ188" s="47"/>
    </row>
    <row r="189" spans="1:78" x14ac:dyDescent="0.2">
      <c r="A189" s="30">
        <v>30772</v>
      </c>
      <c r="B189" s="34">
        <v>1003.89158</v>
      </c>
      <c r="C189" s="23">
        <v>1.3709250564416076E-2</v>
      </c>
      <c r="D189" s="24">
        <f t="shared" ca="1" si="138"/>
        <v>8.4134523097167291E-2</v>
      </c>
      <c r="E189" s="25" t="e">
        <f>#N/A</f>
        <v>#N/A</v>
      </c>
      <c r="F189" s="26">
        <v>1</v>
      </c>
      <c r="G189" s="23">
        <f t="shared" ca="1" si="173"/>
        <v>8.4134523097167291E-2</v>
      </c>
      <c r="H189" s="27">
        <f t="shared" ca="1" si="174"/>
        <v>6.4535445678878913</v>
      </c>
      <c r="I189" s="27">
        <f t="shared" ca="1" si="139"/>
        <v>0</v>
      </c>
      <c r="J189" s="43">
        <f t="shared" ca="1" si="140"/>
        <v>0</v>
      </c>
      <c r="K189" s="25" t="e">
        <f>#N/A</f>
        <v>#N/A</v>
      </c>
      <c r="L189" s="26">
        <v>0</v>
      </c>
      <c r="M189" s="23">
        <f t="shared" ca="1" si="175"/>
        <v>1.3709250564416076E-2</v>
      </c>
      <c r="N189" s="27">
        <f t="shared" ca="1" si="176"/>
        <v>2.380586755140413</v>
      </c>
      <c r="O189" s="27">
        <f t="shared" ca="1" si="141"/>
        <v>0</v>
      </c>
      <c r="P189" s="43">
        <f t="shared" ca="1" si="142"/>
        <v>0</v>
      </c>
      <c r="Q189" s="25">
        <f t="shared" ca="1" si="163"/>
        <v>880.9227370000001</v>
      </c>
      <c r="R189" s="26">
        <f t="shared" ca="1" si="177"/>
        <v>1</v>
      </c>
      <c r="S189" s="23">
        <f t="shared" ca="1" si="178"/>
        <v>8.4134523097167291E-2</v>
      </c>
      <c r="T189" s="27">
        <f t="shared" ca="1" si="179"/>
        <v>3.5859471899402839</v>
      </c>
      <c r="U189" s="27">
        <f t="shared" ca="1" si="143"/>
        <v>0</v>
      </c>
      <c r="V189" s="43">
        <f t="shared" ca="1" si="144"/>
        <v>0</v>
      </c>
      <c r="W189" s="25">
        <f t="shared" ca="1" si="164"/>
        <v>969.44020333333322</v>
      </c>
      <c r="X189" s="26">
        <f t="shared" ca="1" si="180"/>
        <v>0</v>
      </c>
      <c r="Y189" s="23">
        <f t="shared" ca="1" si="181"/>
        <v>1.3709250564416076E-2</v>
      </c>
      <c r="Z189" s="27">
        <f t="shared" ca="1" si="182"/>
        <v>7.1568045166729446</v>
      </c>
      <c r="AA189" s="27">
        <f t="shared" ca="1" si="145"/>
        <v>-4.0641866424650286E-2</v>
      </c>
      <c r="AB189" s="43">
        <f t="shared" ca="1" si="146"/>
        <v>0</v>
      </c>
      <c r="AC189" s="25">
        <f t="shared" ca="1" si="165"/>
        <v>940.67894200000012</v>
      </c>
      <c r="AD189" s="26">
        <f t="shared" ca="1" si="183"/>
        <v>1</v>
      </c>
      <c r="AE189" s="23">
        <f t="shared" ca="1" si="184"/>
        <v>8.4134523097167291E-2</v>
      </c>
      <c r="AF189" s="27">
        <f t="shared" ca="1" si="185"/>
        <v>6.3358711221967861</v>
      </c>
      <c r="AG189" s="27">
        <f t="shared" ca="1" si="147"/>
        <v>0</v>
      </c>
      <c r="AH189" s="43">
        <f t="shared" ca="1" si="148"/>
        <v>0</v>
      </c>
      <c r="AI189" s="25">
        <f t="shared" ca="1" si="166"/>
        <v>880.9227370000001</v>
      </c>
      <c r="AJ189" s="26">
        <f t="shared" ca="1" si="186"/>
        <v>1</v>
      </c>
      <c r="AK189" s="23">
        <f t="shared" ca="1" si="187"/>
        <v>8.4134523097167291E-2</v>
      </c>
      <c r="AL189" s="27">
        <f t="shared" ca="1" si="188"/>
        <v>3.5859471899402839</v>
      </c>
      <c r="AM189" s="27">
        <f t="shared" ca="1" si="149"/>
        <v>0</v>
      </c>
      <c r="AN189" s="43">
        <f t="shared" ca="1" si="150"/>
        <v>0</v>
      </c>
      <c r="AO189" s="25">
        <f t="shared" ca="1" si="167"/>
        <v>809.97063899999989</v>
      </c>
      <c r="AP189" s="26">
        <f t="shared" ca="1" si="189"/>
        <v>1</v>
      </c>
      <c r="AQ189" s="23">
        <f t="shared" ca="1" si="190"/>
        <v>8.4134523097167291E-2</v>
      </c>
      <c r="AR189" s="27">
        <f t="shared" ca="1" si="191"/>
        <v>4.6778140717920618</v>
      </c>
      <c r="AS189" s="27">
        <f t="shared" ca="1" si="151"/>
        <v>0</v>
      </c>
      <c r="AT189" s="43">
        <f t="shared" ca="1" si="152"/>
        <v>0</v>
      </c>
      <c r="AU189" s="25">
        <f t="shared" ca="1" si="168"/>
        <v>880.9227370000001</v>
      </c>
      <c r="AV189" s="34">
        <f t="shared" ca="1" si="192"/>
        <v>0.75</v>
      </c>
      <c r="AW189" s="23">
        <f t="shared" ca="1" si="193"/>
        <v>6.6528204963979487E-2</v>
      </c>
      <c r="AX189" s="27">
        <f t="shared" ca="1" si="194"/>
        <v>5.3701019001335188</v>
      </c>
      <c r="AY189" s="27">
        <f t="shared" ca="1" si="153"/>
        <v>0</v>
      </c>
      <c r="AZ189" s="43">
        <f t="shared" ca="1" si="154"/>
        <v>0</v>
      </c>
      <c r="BA189" s="25">
        <f t="shared" ca="1" si="169"/>
        <v>969.44020333333322</v>
      </c>
      <c r="BB189" s="26">
        <f t="shared" ca="1" si="195"/>
        <v>0</v>
      </c>
      <c r="BC189" s="23">
        <f t="shared" ca="1" si="196"/>
        <v>-8.4134523097167291E-2</v>
      </c>
      <c r="BD189" s="27">
        <f t="shared" ca="1" si="197"/>
        <v>3.5582351293148977</v>
      </c>
      <c r="BE189" s="27">
        <f t="shared" ca="1" si="155"/>
        <v>-0.32948075244111019</v>
      </c>
      <c r="BF189" s="43">
        <f t="shared" ca="1" si="156"/>
        <v>0</v>
      </c>
      <c r="BG189" s="25">
        <f t="shared" ca="1" si="170"/>
        <v>880.9227370000001</v>
      </c>
      <c r="BH189" s="26">
        <f t="shared" ca="1" si="198"/>
        <v>1</v>
      </c>
      <c r="BI189" s="23">
        <f t="shared" ca="1" si="199"/>
        <v>8.4134523097167291E-2</v>
      </c>
      <c r="BJ189" s="27">
        <f t="shared" ca="1" si="200"/>
        <v>1.1865354350475865</v>
      </c>
      <c r="BK189" s="27">
        <f t="shared" ca="1" si="157"/>
        <v>-0.36062147036443337</v>
      </c>
      <c r="BL189" s="43">
        <f t="shared" ca="1" si="158"/>
        <v>0</v>
      </c>
      <c r="BM189" s="25">
        <f t="shared" ca="1" si="171"/>
        <v>880.9227370000001</v>
      </c>
      <c r="BN189" s="26">
        <f t="shared" ca="1" si="201"/>
        <v>12</v>
      </c>
      <c r="BO189" s="23">
        <f t="shared" ca="1" si="202"/>
        <v>8.4134523097167291E-2</v>
      </c>
      <c r="BP189" s="27">
        <f t="shared" ca="1" si="203"/>
        <v>2.2194063725265347</v>
      </c>
      <c r="BQ189" s="27">
        <f t="shared" ca="1" si="159"/>
        <v>0</v>
      </c>
      <c r="BR189" s="43">
        <f t="shared" ca="1" si="160"/>
        <v>0</v>
      </c>
      <c r="BS189" s="25">
        <f t="shared" ca="1" si="172"/>
        <v>880.9227370000001</v>
      </c>
      <c r="BT189" s="26">
        <f t="shared" ca="1" si="204"/>
        <v>1</v>
      </c>
      <c r="BU189" s="23">
        <f t="shared" ca="1" si="205"/>
        <v>8.4134523097167291E-2</v>
      </c>
      <c r="BV189" s="27">
        <f t="shared" ca="1" si="206"/>
        <v>2.2274022491753063</v>
      </c>
      <c r="BW189" s="27">
        <f t="shared" ca="1" si="161"/>
        <v>-4.0356731278166857E-2</v>
      </c>
      <c r="BX189" s="43">
        <f t="shared" ca="1" si="162"/>
        <v>0</v>
      </c>
      <c r="BY189" s="47"/>
      <c r="BZ189" s="47"/>
    </row>
    <row r="190" spans="1:78" x14ac:dyDescent="0.2">
      <c r="A190" s="30">
        <v>30802</v>
      </c>
      <c r="B190" s="34">
        <v>1007.36221</v>
      </c>
      <c r="C190" s="23">
        <v>1.3709250564416076E-2</v>
      </c>
      <c r="D190" s="24">
        <f t="shared" ca="1" si="138"/>
        <v>3.4571761225450359E-3</v>
      </c>
      <c r="E190" s="25" t="e">
        <f>#N/A</f>
        <v>#N/A</v>
      </c>
      <c r="F190" s="26">
        <v>1</v>
      </c>
      <c r="G190" s="23">
        <f t="shared" ca="1" si="173"/>
        <v>3.4571761225450359E-3</v>
      </c>
      <c r="H190" s="27">
        <f t="shared" ca="1" si="174"/>
        <v>6.4758556080737737</v>
      </c>
      <c r="I190" s="27">
        <f t="shared" ca="1" si="139"/>
        <v>0</v>
      </c>
      <c r="J190" s="43">
        <f t="shared" ca="1" si="140"/>
        <v>0</v>
      </c>
      <c r="K190" s="25" t="e">
        <f>#N/A</f>
        <v>#N/A</v>
      </c>
      <c r="L190" s="26">
        <v>0</v>
      </c>
      <c r="M190" s="23">
        <f t="shared" ca="1" si="175"/>
        <v>1.3709250564416076E-2</v>
      </c>
      <c r="N190" s="27">
        <f t="shared" ca="1" si="176"/>
        <v>2.413222815456963</v>
      </c>
      <c r="O190" s="27">
        <f t="shared" ca="1" si="141"/>
        <v>0</v>
      </c>
      <c r="P190" s="43">
        <f t="shared" ca="1" si="142"/>
        <v>0</v>
      </c>
      <c r="Q190" s="25">
        <f t="shared" ca="1" si="163"/>
        <v>903.36625299999992</v>
      </c>
      <c r="R190" s="26">
        <f t="shared" ca="1" si="177"/>
        <v>1</v>
      </c>
      <c r="S190" s="23">
        <f t="shared" ca="1" si="178"/>
        <v>3.4571761225450359E-3</v>
      </c>
      <c r="T190" s="27">
        <f t="shared" ca="1" si="179"/>
        <v>3.5983444409420531</v>
      </c>
      <c r="U190" s="27">
        <f t="shared" ca="1" si="143"/>
        <v>0</v>
      </c>
      <c r="V190" s="43">
        <f t="shared" ca="1" si="144"/>
        <v>0</v>
      </c>
      <c r="W190" s="25">
        <f t="shared" ca="1" si="164"/>
        <v>979.07937333333336</v>
      </c>
      <c r="X190" s="26">
        <f t="shared" ca="1" si="180"/>
        <v>1</v>
      </c>
      <c r="Y190" s="23">
        <f t="shared" ca="1" si="181"/>
        <v>3.4571761225450359E-3</v>
      </c>
      <c r="Z190" s="27">
        <f t="shared" ca="1" si="182"/>
        <v>7.181546850361709</v>
      </c>
      <c r="AA190" s="27">
        <f t="shared" ca="1" si="145"/>
        <v>-3.7325196392284155E-2</v>
      </c>
      <c r="AB190" s="43">
        <f t="shared" ca="1" si="146"/>
        <v>0</v>
      </c>
      <c r="AC190" s="25">
        <f t="shared" ca="1" si="165"/>
        <v>969.33065599999986</v>
      </c>
      <c r="AD190" s="26">
        <f t="shared" ca="1" si="183"/>
        <v>1</v>
      </c>
      <c r="AE190" s="23">
        <f t="shared" ca="1" si="184"/>
        <v>3.4571761225450359E-3</v>
      </c>
      <c r="AF190" s="27">
        <f t="shared" ca="1" si="185"/>
        <v>6.357775344555967</v>
      </c>
      <c r="AG190" s="27">
        <f t="shared" ca="1" si="147"/>
        <v>0</v>
      </c>
      <c r="AH190" s="43">
        <f t="shared" ca="1" si="148"/>
        <v>0</v>
      </c>
      <c r="AI190" s="25">
        <f t="shared" ca="1" si="166"/>
        <v>903.36625299999992</v>
      </c>
      <c r="AJ190" s="26">
        <f t="shared" ca="1" si="186"/>
        <v>1</v>
      </c>
      <c r="AK190" s="23">
        <f t="shared" ca="1" si="187"/>
        <v>3.4571761225450359E-3</v>
      </c>
      <c r="AL190" s="27">
        <f t="shared" ca="1" si="188"/>
        <v>3.5983444409420531</v>
      </c>
      <c r="AM190" s="27">
        <f t="shared" ca="1" si="149"/>
        <v>0</v>
      </c>
      <c r="AN190" s="43">
        <f t="shared" ca="1" si="150"/>
        <v>0</v>
      </c>
      <c r="AO190" s="25">
        <f t="shared" ca="1" si="167"/>
        <v>822.34926799999994</v>
      </c>
      <c r="AP190" s="26">
        <f t="shared" ca="1" si="189"/>
        <v>1</v>
      </c>
      <c r="AQ190" s="23">
        <f t="shared" ca="1" si="190"/>
        <v>3.4571761225450359E-3</v>
      </c>
      <c r="AR190" s="27">
        <f t="shared" ca="1" si="191"/>
        <v>4.6939860989067661</v>
      </c>
      <c r="AS190" s="27">
        <f t="shared" ca="1" si="151"/>
        <v>0</v>
      </c>
      <c r="AT190" s="43">
        <f t="shared" ca="1" si="152"/>
        <v>0</v>
      </c>
      <c r="AU190" s="25">
        <f t="shared" ca="1" si="168"/>
        <v>903.36625299999992</v>
      </c>
      <c r="AV190" s="34">
        <f t="shared" ca="1" si="192"/>
        <v>1</v>
      </c>
      <c r="AW190" s="23">
        <f t="shared" ca="1" si="193"/>
        <v>3.4571761225450359E-3</v>
      </c>
      <c r="AX190" s="27">
        <f t="shared" ca="1" si="194"/>
        <v>5.3886672881982944</v>
      </c>
      <c r="AY190" s="27">
        <f t="shared" ca="1" si="153"/>
        <v>0</v>
      </c>
      <c r="AZ190" s="43">
        <f t="shared" ca="1" si="154"/>
        <v>0</v>
      </c>
      <c r="BA190" s="25">
        <f t="shared" ca="1" si="169"/>
        <v>979.07937333333336</v>
      </c>
      <c r="BB190" s="26">
        <f t="shared" ca="1" si="195"/>
        <v>1</v>
      </c>
      <c r="BC190" s="23">
        <f t="shared" ca="1" si="196"/>
        <v>3.4571761225450359E-3</v>
      </c>
      <c r="BD190" s="27">
        <f t="shared" ca="1" si="197"/>
        <v>3.5705365748423663</v>
      </c>
      <c r="BE190" s="27">
        <f t="shared" ca="1" si="155"/>
        <v>-0.32716264930874273</v>
      </c>
      <c r="BF190" s="43">
        <f t="shared" ca="1" si="156"/>
        <v>0</v>
      </c>
      <c r="BG190" s="25">
        <f t="shared" ca="1" si="170"/>
        <v>903.36625299999992</v>
      </c>
      <c r="BH190" s="26">
        <f t="shared" ca="1" si="198"/>
        <v>1</v>
      </c>
      <c r="BI190" s="23">
        <f t="shared" ca="1" si="199"/>
        <v>3.4571761225450359E-3</v>
      </c>
      <c r="BJ190" s="27">
        <f t="shared" ca="1" si="200"/>
        <v>1.1906374970221867</v>
      </c>
      <c r="BK190" s="27">
        <f t="shared" ca="1" si="157"/>
        <v>-0.35841102617850928</v>
      </c>
      <c r="BL190" s="43">
        <f t="shared" ca="1" si="158"/>
        <v>0</v>
      </c>
      <c r="BM190" s="25">
        <f t="shared" ca="1" si="171"/>
        <v>903.36625299999992</v>
      </c>
      <c r="BN190" s="26">
        <f t="shared" ca="1" si="201"/>
        <v>13</v>
      </c>
      <c r="BO190" s="23">
        <f t="shared" ca="1" si="202"/>
        <v>3.4571761225450359E-3</v>
      </c>
      <c r="BP190" s="27">
        <f t="shared" ca="1" si="203"/>
        <v>2.227079251243858</v>
      </c>
      <c r="BQ190" s="27">
        <f t="shared" ca="1" si="159"/>
        <v>0</v>
      </c>
      <c r="BR190" s="43">
        <f t="shared" ca="1" si="160"/>
        <v>0</v>
      </c>
      <c r="BS190" s="25">
        <f t="shared" ca="1" si="172"/>
        <v>903.36625299999992</v>
      </c>
      <c r="BT190" s="26">
        <f t="shared" ca="1" si="204"/>
        <v>1</v>
      </c>
      <c r="BU190" s="23">
        <f t="shared" ca="1" si="205"/>
        <v>3.4571761225450359E-3</v>
      </c>
      <c r="BV190" s="27">
        <f t="shared" ca="1" si="206"/>
        <v>2.2351027710464582</v>
      </c>
      <c r="BW190" s="27">
        <f t="shared" ca="1" si="161"/>
        <v>-3.7039075483380812E-2</v>
      </c>
      <c r="BX190" s="43">
        <f t="shared" ca="1" si="162"/>
        <v>0</v>
      </c>
      <c r="BY190" s="47"/>
      <c r="BZ190" s="47"/>
    </row>
    <row r="191" spans="1:78" x14ac:dyDescent="0.2">
      <c r="A191" s="30">
        <v>30833</v>
      </c>
      <c r="B191" s="34">
        <v>1058.15561</v>
      </c>
      <c r="C191" s="23">
        <v>1.3709250564416076E-2</v>
      </c>
      <c r="D191" s="24">
        <f t="shared" ca="1" si="138"/>
        <v>5.0422181312519188E-2</v>
      </c>
      <c r="E191" s="25" t="e">
        <f>#N/A</f>
        <v>#N/A</v>
      </c>
      <c r="F191" s="26">
        <v>1</v>
      </c>
      <c r="G191" s="23">
        <f t="shared" ca="1" si="173"/>
        <v>5.0422181312519188E-2</v>
      </c>
      <c r="H191" s="27">
        <f t="shared" ca="1" si="174"/>
        <v>6.802382373697764</v>
      </c>
      <c r="I191" s="27">
        <f t="shared" ca="1" si="139"/>
        <v>0</v>
      </c>
      <c r="J191" s="43">
        <f t="shared" ca="1" si="140"/>
        <v>0</v>
      </c>
      <c r="K191" s="25" t="e">
        <f>#N/A</f>
        <v>#N/A</v>
      </c>
      <c r="L191" s="26">
        <v>0</v>
      </c>
      <c r="M191" s="23">
        <f t="shared" ca="1" si="175"/>
        <v>1.3709250564416076E-2</v>
      </c>
      <c r="N191" s="27">
        <f t="shared" ca="1" si="176"/>
        <v>2.4463062917018283</v>
      </c>
      <c r="O191" s="27">
        <f t="shared" ca="1" si="141"/>
        <v>0</v>
      </c>
      <c r="P191" s="43">
        <f t="shared" ca="1" si="142"/>
        <v>0</v>
      </c>
      <c r="Q191" s="25">
        <f t="shared" ca="1" si="163"/>
        <v>927.77640300000007</v>
      </c>
      <c r="R191" s="26">
        <f t="shared" ca="1" si="177"/>
        <v>1</v>
      </c>
      <c r="S191" s="23">
        <f t="shared" ca="1" si="178"/>
        <v>5.0422181312519188E-2</v>
      </c>
      <c r="T191" s="27">
        <f t="shared" ca="1" si="179"/>
        <v>3.7797808167681288</v>
      </c>
      <c r="U191" s="27">
        <f t="shared" ca="1" si="143"/>
        <v>0</v>
      </c>
      <c r="V191" s="43">
        <f t="shared" ca="1" si="144"/>
        <v>0</v>
      </c>
      <c r="W191" s="25">
        <f t="shared" ca="1" si="164"/>
        <v>1023.1364666666667</v>
      </c>
      <c r="X191" s="26">
        <f t="shared" ca="1" si="180"/>
        <v>1</v>
      </c>
      <c r="Y191" s="23">
        <f t="shared" ca="1" si="181"/>
        <v>5.0422181312519188E-2</v>
      </c>
      <c r="Z191" s="27">
        <f t="shared" ca="1" si="182"/>
        <v>7.5436561077549982</v>
      </c>
      <c r="AA191" s="27">
        <f t="shared" ca="1" si="145"/>
        <v>0</v>
      </c>
      <c r="AB191" s="43">
        <f t="shared" ca="1" si="146"/>
        <v>0</v>
      </c>
      <c r="AC191" s="25">
        <f t="shared" ca="1" si="165"/>
        <v>994.76768599999991</v>
      </c>
      <c r="AD191" s="26">
        <f t="shared" ca="1" si="183"/>
        <v>1</v>
      </c>
      <c r="AE191" s="23">
        <f t="shared" ca="1" si="184"/>
        <v>5.0422181312519188E-2</v>
      </c>
      <c r="AF191" s="27">
        <f t="shared" ca="1" si="185"/>
        <v>6.6783482457234324</v>
      </c>
      <c r="AG191" s="27">
        <f t="shared" ca="1" si="147"/>
        <v>0</v>
      </c>
      <c r="AH191" s="43">
        <f t="shared" ca="1" si="148"/>
        <v>0</v>
      </c>
      <c r="AI191" s="25">
        <f t="shared" ca="1" si="166"/>
        <v>927.77640300000007</v>
      </c>
      <c r="AJ191" s="26">
        <f t="shared" ca="1" si="186"/>
        <v>1</v>
      </c>
      <c r="AK191" s="23">
        <f t="shared" ca="1" si="187"/>
        <v>5.0422181312519188E-2</v>
      </c>
      <c r="AL191" s="27">
        <f t="shared" ca="1" si="188"/>
        <v>3.7797808167681288</v>
      </c>
      <c r="AM191" s="27">
        <f t="shared" ca="1" si="149"/>
        <v>0</v>
      </c>
      <c r="AN191" s="43">
        <f t="shared" ca="1" si="150"/>
        <v>0</v>
      </c>
      <c r="AO191" s="25">
        <f t="shared" ca="1" si="167"/>
        <v>838.21155849999991</v>
      </c>
      <c r="AP191" s="26">
        <f t="shared" ca="1" si="189"/>
        <v>1</v>
      </c>
      <c r="AQ191" s="23">
        <f t="shared" ca="1" si="190"/>
        <v>5.0422181312519188E-2</v>
      </c>
      <c r="AR191" s="27">
        <f t="shared" ca="1" si="191"/>
        <v>4.9306671170642877</v>
      </c>
      <c r="AS191" s="27">
        <f t="shared" ca="1" si="151"/>
        <v>0</v>
      </c>
      <c r="AT191" s="43">
        <f t="shared" ca="1" si="152"/>
        <v>0</v>
      </c>
      <c r="AU191" s="25">
        <f t="shared" ca="1" si="168"/>
        <v>927.77640300000007</v>
      </c>
      <c r="AV191" s="34">
        <f t="shared" ca="1" si="192"/>
        <v>1</v>
      </c>
      <c r="AW191" s="23">
        <f t="shared" ca="1" si="193"/>
        <v>5.0422181312519188E-2</v>
      </c>
      <c r="AX191" s="27">
        <f t="shared" ca="1" si="194"/>
        <v>5.6603756472366697</v>
      </c>
      <c r="AY191" s="27">
        <f t="shared" ca="1" si="153"/>
        <v>0</v>
      </c>
      <c r="AZ191" s="43">
        <f t="shared" ca="1" si="154"/>
        <v>0</v>
      </c>
      <c r="BA191" s="25">
        <f t="shared" ca="1" si="169"/>
        <v>1023.1364666666667</v>
      </c>
      <c r="BB191" s="26">
        <f t="shared" ca="1" si="195"/>
        <v>1</v>
      </c>
      <c r="BC191" s="23">
        <f t="shared" ca="1" si="196"/>
        <v>5.0422181312519188E-2</v>
      </c>
      <c r="BD191" s="27">
        <f t="shared" ca="1" si="197"/>
        <v>3.7505708174020493</v>
      </c>
      <c r="BE191" s="27">
        <f t="shared" ca="1" si="155"/>
        <v>-0.29323672241835308</v>
      </c>
      <c r="BF191" s="43">
        <f t="shared" ca="1" si="156"/>
        <v>0</v>
      </c>
      <c r="BG191" s="25">
        <f t="shared" ca="1" si="170"/>
        <v>927.77640300000007</v>
      </c>
      <c r="BH191" s="26">
        <f t="shared" ca="1" si="198"/>
        <v>1</v>
      </c>
      <c r="BI191" s="23">
        <f t="shared" ca="1" si="199"/>
        <v>5.0422181312519188E-2</v>
      </c>
      <c r="BJ191" s="27">
        <f t="shared" ca="1" si="200"/>
        <v>1.2506720367745234</v>
      </c>
      <c r="BK191" s="27">
        <f t="shared" ca="1" si="157"/>
        <v>-0.32606071061236896</v>
      </c>
      <c r="BL191" s="43">
        <f t="shared" ca="1" si="158"/>
        <v>0</v>
      </c>
      <c r="BM191" s="25">
        <f t="shared" ca="1" si="171"/>
        <v>927.77640300000007</v>
      </c>
      <c r="BN191" s="26">
        <f t="shared" ca="1" si="201"/>
        <v>14</v>
      </c>
      <c r="BO191" s="23">
        <f t="shared" ca="1" si="202"/>
        <v>5.0422181312519188E-2</v>
      </c>
      <c r="BP191" s="27">
        <f t="shared" ca="1" si="203"/>
        <v>2.3393734450474253</v>
      </c>
      <c r="BQ191" s="27">
        <f t="shared" ca="1" si="159"/>
        <v>0</v>
      </c>
      <c r="BR191" s="43">
        <f t="shared" ca="1" si="160"/>
        <v>0</v>
      </c>
      <c r="BS191" s="25">
        <f t="shared" ca="1" si="172"/>
        <v>927.77640300000007</v>
      </c>
      <c r="BT191" s="26">
        <f t="shared" ca="1" si="204"/>
        <v>1</v>
      </c>
      <c r="BU191" s="23">
        <f t="shared" ca="1" si="205"/>
        <v>5.0422181312519188E-2</v>
      </c>
      <c r="BV191" s="27">
        <f t="shared" ca="1" si="206"/>
        <v>2.3478015282202769</v>
      </c>
      <c r="BW191" s="27">
        <f t="shared" ca="1" si="161"/>
        <v>0</v>
      </c>
      <c r="BX191" s="43">
        <f t="shared" ca="1" si="162"/>
        <v>0</v>
      </c>
      <c r="BY191" s="47"/>
      <c r="BZ191" s="47"/>
    </row>
    <row r="192" spans="1:78" x14ac:dyDescent="0.2">
      <c r="A192" s="30">
        <v>30863</v>
      </c>
      <c r="B192" s="34">
        <v>1096.03611</v>
      </c>
      <c r="C192" s="23">
        <v>1.3709250564416076E-2</v>
      </c>
      <c r="D192" s="24">
        <f t="shared" ca="1" si="138"/>
        <v>3.5798609998391351E-2</v>
      </c>
      <c r="E192" s="25" t="e">
        <f>#N/A</f>
        <v>#N/A</v>
      </c>
      <c r="F192" s="26">
        <v>1</v>
      </c>
      <c r="G192" s="23">
        <f t="shared" ca="1" si="173"/>
        <v>3.5798609998391351E-2</v>
      </c>
      <c r="H192" s="27">
        <f t="shared" ca="1" si="174"/>
        <v>7.0458982073537015</v>
      </c>
      <c r="I192" s="27">
        <f t="shared" ca="1" si="139"/>
        <v>0</v>
      </c>
      <c r="J192" s="43">
        <f t="shared" ca="1" si="140"/>
        <v>0</v>
      </c>
      <c r="K192" s="25" t="e">
        <f>#N/A</f>
        <v>#N/A</v>
      </c>
      <c r="L192" s="26">
        <v>0</v>
      </c>
      <c r="M192" s="23">
        <f t="shared" ca="1" si="175"/>
        <v>1.3709250564416076E-2</v>
      </c>
      <c r="N192" s="27">
        <f t="shared" ca="1" si="176"/>
        <v>2.4798433176120764</v>
      </c>
      <c r="O192" s="27">
        <f t="shared" ca="1" si="141"/>
        <v>0</v>
      </c>
      <c r="P192" s="43">
        <f t="shared" ca="1" si="142"/>
        <v>0</v>
      </c>
      <c r="Q192" s="25">
        <f t="shared" ca="1" si="163"/>
        <v>952.49684500000001</v>
      </c>
      <c r="R192" s="26">
        <f t="shared" ca="1" si="177"/>
        <v>1</v>
      </c>
      <c r="S192" s="23">
        <f t="shared" ca="1" si="178"/>
        <v>3.5798609998391351E-2</v>
      </c>
      <c r="T192" s="27">
        <f t="shared" ca="1" si="179"/>
        <v>3.9150917161070122</v>
      </c>
      <c r="U192" s="27">
        <f t="shared" ca="1" si="143"/>
        <v>0</v>
      </c>
      <c r="V192" s="43">
        <f t="shared" ca="1" si="144"/>
        <v>0</v>
      </c>
      <c r="W192" s="25">
        <f t="shared" ca="1" si="164"/>
        <v>1053.85131</v>
      </c>
      <c r="X192" s="26">
        <f t="shared" ca="1" si="180"/>
        <v>1</v>
      </c>
      <c r="Y192" s="23">
        <f t="shared" ca="1" si="181"/>
        <v>3.5798609998391351E-2</v>
      </c>
      <c r="Z192" s="27">
        <f t="shared" ca="1" si="182"/>
        <v>7.8137085107185023</v>
      </c>
      <c r="AA192" s="27">
        <f t="shared" ca="1" si="145"/>
        <v>0</v>
      </c>
      <c r="AB192" s="43">
        <f t="shared" ca="1" si="146"/>
        <v>0</v>
      </c>
      <c r="AC192" s="25">
        <f t="shared" ca="1" si="165"/>
        <v>1018.2859679999999</v>
      </c>
      <c r="AD192" s="26">
        <f t="shared" ca="1" si="183"/>
        <v>1</v>
      </c>
      <c r="AE192" s="23">
        <f t="shared" ca="1" si="184"/>
        <v>3.5798609998391351E-2</v>
      </c>
      <c r="AF192" s="27">
        <f t="shared" ca="1" si="185"/>
        <v>6.9174238300055269</v>
      </c>
      <c r="AG192" s="27">
        <f t="shared" ca="1" si="147"/>
        <v>0</v>
      </c>
      <c r="AH192" s="43">
        <f t="shared" ca="1" si="148"/>
        <v>0</v>
      </c>
      <c r="AI192" s="25">
        <f t="shared" ca="1" si="166"/>
        <v>952.49684500000001</v>
      </c>
      <c r="AJ192" s="26">
        <f t="shared" ca="1" si="186"/>
        <v>1</v>
      </c>
      <c r="AK192" s="23">
        <f t="shared" ca="1" si="187"/>
        <v>3.5798609998391351E-2</v>
      </c>
      <c r="AL192" s="27">
        <f t="shared" ca="1" si="188"/>
        <v>3.9150917161070122</v>
      </c>
      <c r="AM192" s="27">
        <f t="shared" ca="1" si="149"/>
        <v>0</v>
      </c>
      <c r="AN192" s="43">
        <f t="shared" ca="1" si="150"/>
        <v>0</v>
      </c>
      <c r="AO192" s="25">
        <f t="shared" ca="1" si="167"/>
        <v>855.66681549999998</v>
      </c>
      <c r="AP192" s="26">
        <f t="shared" ca="1" si="189"/>
        <v>1</v>
      </c>
      <c r="AQ192" s="23">
        <f t="shared" ca="1" si="190"/>
        <v>3.5798609998391351E-2</v>
      </c>
      <c r="AR192" s="27">
        <f t="shared" ca="1" si="191"/>
        <v>5.1071781462199644</v>
      </c>
      <c r="AS192" s="27">
        <f t="shared" ca="1" si="151"/>
        <v>0</v>
      </c>
      <c r="AT192" s="43">
        <f t="shared" ca="1" si="152"/>
        <v>0</v>
      </c>
      <c r="AU192" s="25">
        <f t="shared" ca="1" si="168"/>
        <v>952.49684500000001</v>
      </c>
      <c r="AV192" s="34">
        <f t="shared" ca="1" si="192"/>
        <v>1</v>
      </c>
      <c r="AW192" s="23">
        <f t="shared" ca="1" si="193"/>
        <v>3.5798609998391351E-2</v>
      </c>
      <c r="AX192" s="27">
        <f t="shared" ca="1" si="194"/>
        <v>5.8630092274764873</v>
      </c>
      <c r="AY192" s="27">
        <f t="shared" ca="1" si="153"/>
        <v>0</v>
      </c>
      <c r="AZ192" s="43">
        <f t="shared" ca="1" si="154"/>
        <v>0</v>
      </c>
      <c r="BA192" s="25">
        <f t="shared" ca="1" si="169"/>
        <v>1053.85131</v>
      </c>
      <c r="BB192" s="26">
        <f t="shared" ca="1" si="195"/>
        <v>1</v>
      </c>
      <c r="BC192" s="23">
        <f t="shared" ca="1" si="196"/>
        <v>3.5798609998391351E-2</v>
      </c>
      <c r="BD192" s="27">
        <f t="shared" ca="1" si="197"/>
        <v>3.884836039365573</v>
      </c>
      <c r="BE192" s="27">
        <f t="shared" ca="1" si="155"/>
        <v>-0.26793557948302293</v>
      </c>
      <c r="BF192" s="43">
        <f t="shared" ca="1" si="156"/>
        <v>0</v>
      </c>
      <c r="BG192" s="25">
        <f t="shared" ca="1" si="170"/>
        <v>952.49684500000001</v>
      </c>
      <c r="BH192" s="26">
        <f t="shared" ca="1" si="198"/>
        <v>1</v>
      </c>
      <c r="BI192" s="23">
        <f t="shared" ca="1" si="199"/>
        <v>3.5798609998391351E-2</v>
      </c>
      <c r="BJ192" s="27">
        <f t="shared" ca="1" si="200"/>
        <v>1.2954443572549084</v>
      </c>
      <c r="BK192" s="27">
        <f t="shared" ca="1" si="157"/>
        <v>-0.30193462082898814</v>
      </c>
      <c r="BL192" s="43">
        <f t="shared" ca="1" si="158"/>
        <v>0</v>
      </c>
      <c r="BM192" s="25">
        <f t="shared" ca="1" si="171"/>
        <v>952.49684500000001</v>
      </c>
      <c r="BN192" s="26">
        <f t="shared" ca="1" si="201"/>
        <v>15</v>
      </c>
      <c r="BO192" s="23">
        <f t="shared" ca="1" si="202"/>
        <v>3.5798609998391351E-2</v>
      </c>
      <c r="BP192" s="27">
        <f t="shared" ca="1" si="203"/>
        <v>2.4231197626472714</v>
      </c>
      <c r="BQ192" s="27">
        <f t="shared" ca="1" si="159"/>
        <v>0</v>
      </c>
      <c r="BR192" s="43">
        <f t="shared" ca="1" si="160"/>
        <v>0</v>
      </c>
      <c r="BS192" s="25">
        <f t="shared" ca="1" si="172"/>
        <v>952.49684500000001</v>
      </c>
      <c r="BT192" s="26">
        <f t="shared" ca="1" si="204"/>
        <v>1</v>
      </c>
      <c r="BU192" s="23">
        <f t="shared" ca="1" si="205"/>
        <v>3.5798609998391351E-2</v>
      </c>
      <c r="BV192" s="27">
        <f t="shared" ca="1" si="206"/>
        <v>2.4318495594826617</v>
      </c>
      <c r="BW192" s="27">
        <f t="shared" ca="1" si="161"/>
        <v>0</v>
      </c>
      <c r="BX192" s="43">
        <f t="shared" ca="1" si="162"/>
        <v>0</v>
      </c>
      <c r="BY192" s="47"/>
      <c r="BZ192" s="47"/>
    </row>
    <row r="193" spans="1:78" x14ac:dyDescent="0.2">
      <c r="A193" s="30">
        <v>30894</v>
      </c>
      <c r="B193" s="34">
        <v>1237.6367499999999</v>
      </c>
      <c r="C193" s="23">
        <v>1.4423889444981519E-2</v>
      </c>
      <c r="D193" s="24">
        <f t="shared" ca="1" si="138"/>
        <v>0.12919340768800014</v>
      </c>
      <c r="E193" s="25" t="e">
        <f>#N/A</f>
        <v>#N/A</v>
      </c>
      <c r="F193" s="26">
        <v>1</v>
      </c>
      <c r="G193" s="23">
        <f t="shared" ca="1" si="173"/>
        <v>0.12919340768800014</v>
      </c>
      <c r="H193" s="27">
        <f t="shared" ca="1" si="174"/>
        <v>7.9561818069844978</v>
      </c>
      <c r="I193" s="27">
        <f t="shared" ca="1" si="139"/>
        <v>0</v>
      </c>
      <c r="J193" s="43">
        <f t="shared" ca="1" si="140"/>
        <v>0</v>
      </c>
      <c r="K193" s="25" t="e">
        <f>#N/A</f>
        <v>#N/A</v>
      </c>
      <c r="L193" s="26">
        <v>0</v>
      </c>
      <c r="M193" s="23">
        <f t="shared" ca="1" si="175"/>
        <v>1.4423889444981519E-2</v>
      </c>
      <c r="N193" s="27">
        <f t="shared" ca="1" si="176"/>
        <v>2.515612303466189</v>
      </c>
      <c r="O193" s="27">
        <f t="shared" ca="1" si="141"/>
        <v>0</v>
      </c>
      <c r="P193" s="43">
        <f t="shared" ca="1" si="142"/>
        <v>0</v>
      </c>
      <c r="Q193" s="25">
        <f t="shared" ca="1" si="163"/>
        <v>995.32620000000009</v>
      </c>
      <c r="R193" s="26">
        <f t="shared" ca="1" si="177"/>
        <v>1</v>
      </c>
      <c r="S193" s="23">
        <f t="shared" ca="1" si="178"/>
        <v>0.12919340768800014</v>
      </c>
      <c r="T193" s="27">
        <f t="shared" ca="1" si="179"/>
        <v>4.4208957563219373</v>
      </c>
      <c r="U193" s="27">
        <f t="shared" ca="1" si="143"/>
        <v>0</v>
      </c>
      <c r="V193" s="43">
        <f t="shared" ca="1" si="144"/>
        <v>0</v>
      </c>
      <c r="W193" s="25">
        <f t="shared" ca="1" si="164"/>
        <v>1130.6094899999998</v>
      </c>
      <c r="X193" s="26">
        <f t="shared" ca="1" si="180"/>
        <v>1</v>
      </c>
      <c r="Y193" s="23">
        <f t="shared" ca="1" si="181"/>
        <v>0.12919340768800014</v>
      </c>
      <c r="Z193" s="27">
        <f t="shared" ca="1" si="182"/>
        <v>8.8231881398989547</v>
      </c>
      <c r="AA193" s="27">
        <f t="shared" ca="1" si="145"/>
        <v>0</v>
      </c>
      <c r="AB193" s="43">
        <f t="shared" ca="1" si="146"/>
        <v>0</v>
      </c>
      <c r="AC193" s="25">
        <f t="shared" ca="1" si="165"/>
        <v>1080.6164519999998</v>
      </c>
      <c r="AD193" s="26">
        <f t="shared" ca="1" si="183"/>
        <v>1</v>
      </c>
      <c r="AE193" s="23">
        <f t="shared" ca="1" si="184"/>
        <v>0.12919340768800014</v>
      </c>
      <c r="AF193" s="27">
        <f t="shared" ca="1" si="185"/>
        <v>7.8111093870261179</v>
      </c>
      <c r="AG193" s="27">
        <f t="shared" ca="1" si="147"/>
        <v>0</v>
      </c>
      <c r="AH193" s="43">
        <f t="shared" ca="1" si="148"/>
        <v>0</v>
      </c>
      <c r="AI193" s="25">
        <f t="shared" ca="1" si="166"/>
        <v>995.32620000000009</v>
      </c>
      <c r="AJ193" s="26">
        <f t="shared" ca="1" si="186"/>
        <v>1</v>
      </c>
      <c r="AK193" s="23">
        <f t="shared" ca="1" si="187"/>
        <v>0.12919340768800014</v>
      </c>
      <c r="AL193" s="27">
        <f t="shared" ca="1" si="188"/>
        <v>4.4208957563219373</v>
      </c>
      <c r="AM193" s="27">
        <f t="shared" ca="1" si="149"/>
        <v>0</v>
      </c>
      <c r="AN193" s="43">
        <f t="shared" ca="1" si="150"/>
        <v>0</v>
      </c>
      <c r="AO193" s="25">
        <f t="shared" ca="1" si="167"/>
        <v>880.7986525</v>
      </c>
      <c r="AP193" s="26">
        <f t="shared" ca="1" si="189"/>
        <v>1</v>
      </c>
      <c r="AQ193" s="23">
        <f t="shared" ca="1" si="190"/>
        <v>0.12919340768800014</v>
      </c>
      <c r="AR193" s="27">
        <f t="shared" ca="1" si="191"/>
        <v>5.7669918945998049</v>
      </c>
      <c r="AS193" s="27">
        <f t="shared" ca="1" si="151"/>
        <v>0</v>
      </c>
      <c r="AT193" s="43">
        <f t="shared" ca="1" si="152"/>
        <v>0</v>
      </c>
      <c r="AU193" s="25">
        <f t="shared" ca="1" si="168"/>
        <v>995.32620000000009</v>
      </c>
      <c r="AV193" s="34">
        <f t="shared" ca="1" si="192"/>
        <v>1</v>
      </c>
      <c r="AW193" s="23">
        <f t="shared" ca="1" si="193"/>
        <v>0.12919340768800014</v>
      </c>
      <c r="AX193" s="27">
        <f t="shared" ca="1" si="194"/>
        <v>6.6204713688803638</v>
      </c>
      <c r="AY193" s="27">
        <f t="shared" ca="1" si="153"/>
        <v>0</v>
      </c>
      <c r="AZ193" s="43">
        <f t="shared" ca="1" si="154"/>
        <v>0</v>
      </c>
      <c r="BA193" s="25">
        <f t="shared" ca="1" si="169"/>
        <v>1130.6094899999998</v>
      </c>
      <c r="BB193" s="26">
        <f t="shared" ca="1" si="195"/>
        <v>1</v>
      </c>
      <c r="BC193" s="23">
        <f t="shared" ca="1" si="196"/>
        <v>0.12919340768800014</v>
      </c>
      <c r="BD193" s="27">
        <f t="shared" ca="1" si="197"/>
        <v>4.3867312456003651</v>
      </c>
      <c r="BE193" s="27">
        <f t="shared" ca="1" si="155"/>
        <v>-0.1733576823492935</v>
      </c>
      <c r="BF193" s="43">
        <f t="shared" ca="1" si="156"/>
        <v>0</v>
      </c>
      <c r="BG193" s="25">
        <f t="shared" ca="1" si="170"/>
        <v>995.32620000000009</v>
      </c>
      <c r="BH193" s="26">
        <f t="shared" ca="1" si="198"/>
        <v>1</v>
      </c>
      <c r="BI193" s="23">
        <f t="shared" ca="1" si="199"/>
        <v>0.12919340768800014</v>
      </c>
      <c r="BJ193" s="27">
        <f t="shared" ca="1" si="200"/>
        <v>1.4628072282388611</v>
      </c>
      <c r="BK193" s="27">
        <f t="shared" ca="1" si="157"/>
        <v>-0.21174917570486917</v>
      </c>
      <c r="BL193" s="43">
        <f t="shared" ca="1" si="158"/>
        <v>0</v>
      </c>
      <c r="BM193" s="25">
        <f t="shared" ca="1" si="171"/>
        <v>995.32620000000009</v>
      </c>
      <c r="BN193" s="26">
        <f t="shared" ca="1" si="201"/>
        <v>16</v>
      </c>
      <c r="BO193" s="23">
        <f t="shared" ca="1" si="202"/>
        <v>0.12919340768800014</v>
      </c>
      <c r="BP193" s="27">
        <f t="shared" ca="1" si="203"/>
        <v>2.7361708620198106</v>
      </c>
      <c r="BQ193" s="27">
        <f t="shared" ca="1" si="159"/>
        <v>0</v>
      </c>
      <c r="BR193" s="43">
        <f t="shared" ca="1" si="160"/>
        <v>0</v>
      </c>
      <c r="BS193" s="25">
        <f t="shared" ca="1" si="172"/>
        <v>995.32620000000009</v>
      </c>
      <c r="BT193" s="26">
        <f t="shared" ca="1" si="204"/>
        <v>1</v>
      </c>
      <c r="BU193" s="23">
        <f t="shared" ca="1" si="205"/>
        <v>0.12919340768800014</v>
      </c>
      <c r="BV193" s="27">
        <f t="shared" ca="1" si="206"/>
        <v>2.7460284910567889</v>
      </c>
      <c r="BW193" s="27">
        <f t="shared" ca="1" si="161"/>
        <v>0</v>
      </c>
      <c r="BX193" s="43">
        <f t="shared" ca="1" si="162"/>
        <v>0</v>
      </c>
      <c r="BY193" s="47"/>
      <c r="BZ193" s="47"/>
    </row>
    <row r="194" spans="1:78" x14ac:dyDescent="0.2">
      <c r="A194" s="30">
        <v>30925</v>
      </c>
      <c r="B194" s="34">
        <v>1233.94102</v>
      </c>
      <c r="C194" s="23">
        <v>1.6535182261663728E-2</v>
      </c>
      <c r="D194" s="24">
        <f t="shared" ca="1" si="138"/>
        <v>-2.9861185036723636E-3</v>
      </c>
      <c r="E194" s="25" t="e">
        <f>#N/A</f>
        <v>#N/A</v>
      </c>
      <c r="F194" s="26">
        <v>1</v>
      </c>
      <c r="G194" s="23">
        <f t="shared" ca="1" si="173"/>
        <v>-2.9861185036723636E-3</v>
      </c>
      <c r="H194" s="27">
        <f t="shared" ca="1" si="174"/>
        <v>7.9324237052720799</v>
      </c>
      <c r="I194" s="27">
        <f t="shared" ca="1" si="139"/>
        <v>-2.9861185036723636E-3</v>
      </c>
      <c r="J194" s="43">
        <f t="shared" ca="1" si="140"/>
        <v>0</v>
      </c>
      <c r="K194" s="25" t="e">
        <f>#N/A</f>
        <v>#N/A</v>
      </c>
      <c r="L194" s="26">
        <v>0</v>
      </c>
      <c r="M194" s="23">
        <f t="shared" ca="1" si="175"/>
        <v>1.6535182261663728E-2</v>
      </c>
      <c r="N194" s="27">
        <f t="shared" ca="1" si="176"/>
        <v>2.5572084114036864</v>
      </c>
      <c r="O194" s="27">
        <f t="shared" ca="1" si="141"/>
        <v>0</v>
      </c>
      <c r="P194" s="43">
        <f t="shared" ca="1" si="142"/>
        <v>0</v>
      </c>
      <c r="Q194" s="25">
        <f t="shared" ca="1" si="163"/>
        <v>1033.6526410000001</v>
      </c>
      <c r="R194" s="26">
        <f t="shared" ca="1" si="177"/>
        <v>1</v>
      </c>
      <c r="S194" s="23">
        <f t="shared" ca="1" si="178"/>
        <v>-2.9861185036723636E-3</v>
      </c>
      <c r="T194" s="27">
        <f t="shared" ca="1" si="179"/>
        <v>4.4076944377011777</v>
      </c>
      <c r="U194" s="27">
        <f t="shared" ca="1" si="143"/>
        <v>-2.9861185036723636E-3</v>
      </c>
      <c r="V194" s="43">
        <f t="shared" ca="1" si="144"/>
        <v>0</v>
      </c>
      <c r="W194" s="25">
        <f t="shared" ca="1" si="164"/>
        <v>1189.2046266666666</v>
      </c>
      <c r="X194" s="26">
        <f t="shared" ca="1" si="180"/>
        <v>1</v>
      </c>
      <c r="Y194" s="23">
        <f t="shared" ca="1" si="181"/>
        <v>-2.9861185036723636E-3</v>
      </c>
      <c r="Z194" s="27">
        <f t="shared" ca="1" si="182"/>
        <v>8.7968410545330205</v>
      </c>
      <c r="AA194" s="27">
        <f t="shared" ca="1" si="145"/>
        <v>-2.9861185036722526E-3</v>
      </c>
      <c r="AB194" s="43">
        <f t="shared" ca="1" si="146"/>
        <v>0</v>
      </c>
      <c r="AC194" s="25">
        <f t="shared" ca="1" si="165"/>
        <v>1126.62634</v>
      </c>
      <c r="AD194" s="26">
        <f t="shared" ca="1" si="183"/>
        <v>1</v>
      </c>
      <c r="AE194" s="23">
        <f t="shared" ca="1" si="184"/>
        <v>-2.9861185036723636E-3</v>
      </c>
      <c r="AF194" s="27">
        <f t="shared" ca="1" si="185"/>
        <v>7.7877844887513099</v>
      </c>
      <c r="AG194" s="27">
        <f t="shared" ca="1" si="147"/>
        <v>-2.9861185036723636E-3</v>
      </c>
      <c r="AH194" s="43">
        <f t="shared" ca="1" si="148"/>
        <v>0</v>
      </c>
      <c r="AI194" s="25">
        <f t="shared" ca="1" si="166"/>
        <v>1033.6526410000001</v>
      </c>
      <c r="AJ194" s="26">
        <f t="shared" ca="1" si="186"/>
        <v>1</v>
      </c>
      <c r="AK194" s="23">
        <f t="shared" ca="1" si="187"/>
        <v>-2.9861185036723636E-3</v>
      </c>
      <c r="AL194" s="27">
        <f t="shared" ca="1" si="188"/>
        <v>4.4076944377011777</v>
      </c>
      <c r="AM194" s="27">
        <f t="shared" ca="1" si="149"/>
        <v>-2.9861185036723636E-3</v>
      </c>
      <c r="AN194" s="43">
        <f t="shared" ca="1" si="150"/>
        <v>0</v>
      </c>
      <c r="AO194" s="25">
        <f t="shared" ca="1" si="167"/>
        <v>907.31624399999987</v>
      </c>
      <c r="AP194" s="26">
        <f t="shared" ca="1" si="189"/>
        <v>1</v>
      </c>
      <c r="AQ194" s="23">
        <f t="shared" ca="1" si="190"/>
        <v>-2.9861185036723636E-3</v>
      </c>
      <c r="AR194" s="27">
        <f t="shared" ca="1" si="191"/>
        <v>5.7497709733928115</v>
      </c>
      <c r="AS194" s="27">
        <f t="shared" ca="1" si="151"/>
        <v>-2.9861185036724747E-3</v>
      </c>
      <c r="AT194" s="43">
        <f t="shared" ca="1" si="152"/>
        <v>0</v>
      </c>
      <c r="AU194" s="25">
        <f t="shared" ca="1" si="168"/>
        <v>1033.6526410000001</v>
      </c>
      <c r="AV194" s="34">
        <f t="shared" ca="1" si="192"/>
        <v>1</v>
      </c>
      <c r="AW194" s="23">
        <f t="shared" ca="1" si="193"/>
        <v>-2.9861185036723636E-3</v>
      </c>
      <c r="AX194" s="27">
        <f t="shared" ca="1" si="194"/>
        <v>6.6007018568227167</v>
      </c>
      <c r="AY194" s="27">
        <f t="shared" ca="1" si="153"/>
        <v>-2.9861185036723636E-3</v>
      </c>
      <c r="AZ194" s="43">
        <f t="shared" ca="1" si="154"/>
        <v>0</v>
      </c>
      <c r="BA194" s="25">
        <f t="shared" ca="1" si="169"/>
        <v>1189.2046266666666</v>
      </c>
      <c r="BB194" s="26">
        <f t="shared" ca="1" si="195"/>
        <v>1</v>
      </c>
      <c r="BC194" s="23">
        <f t="shared" ca="1" si="196"/>
        <v>-2.9861185036723636E-3</v>
      </c>
      <c r="BD194" s="27">
        <f t="shared" ca="1" si="197"/>
        <v>4.3736319462572402</v>
      </c>
      <c r="BE194" s="27">
        <f t="shared" ca="1" si="155"/>
        <v>-0.17582613426994886</v>
      </c>
      <c r="BF194" s="43">
        <f t="shared" ca="1" si="156"/>
        <v>0</v>
      </c>
      <c r="BG194" s="25">
        <f t="shared" ca="1" si="170"/>
        <v>1033.6526410000001</v>
      </c>
      <c r="BH194" s="26">
        <f t="shared" ca="1" si="198"/>
        <v>1</v>
      </c>
      <c r="BI194" s="23">
        <f t="shared" ca="1" si="199"/>
        <v>-2.9861185036723636E-3</v>
      </c>
      <c r="BJ194" s="27">
        <f t="shared" ca="1" si="200"/>
        <v>1.4584391125073113</v>
      </c>
      <c r="BK194" s="27">
        <f t="shared" ca="1" si="157"/>
        <v>-0.21410298607683198</v>
      </c>
      <c r="BL194" s="43">
        <f t="shared" ca="1" si="158"/>
        <v>0</v>
      </c>
      <c r="BM194" s="25">
        <f t="shared" ca="1" si="171"/>
        <v>1033.6526410000001</v>
      </c>
      <c r="BN194" s="26">
        <f t="shared" ca="1" si="201"/>
        <v>17</v>
      </c>
      <c r="BO194" s="23">
        <f t="shared" ca="1" si="202"/>
        <v>-2.9861185036723636E-3</v>
      </c>
      <c r="BP194" s="27">
        <f t="shared" ca="1" si="203"/>
        <v>2.728000331579524</v>
      </c>
      <c r="BQ194" s="27">
        <f t="shared" ca="1" si="159"/>
        <v>-2.9861185036723636E-3</v>
      </c>
      <c r="BR194" s="43">
        <f t="shared" ca="1" si="160"/>
        <v>0</v>
      </c>
      <c r="BS194" s="25">
        <f t="shared" ca="1" si="172"/>
        <v>1033.6526410000001</v>
      </c>
      <c r="BT194" s="26">
        <f t="shared" ca="1" si="204"/>
        <v>1</v>
      </c>
      <c r="BU194" s="23">
        <f t="shared" ca="1" si="205"/>
        <v>-2.9861185036723636E-3</v>
      </c>
      <c r="BV194" s="27">
        <f t="shared" ca="1" si="206"/>
        <v>2.7378285245680329</v>
      </c>
      <c r="BW194" s="27">
        <f t="shared" ca="1" si="161"/>
        <v>-2.9861185036722526E-3</v>
      </c>
      <c r="BX194" s="43">
        <f t="shared" ca="1" si="162"/>
        <v>0</v>
      </c>
      <c r="BY194" s="47"/>
      <c r="BZ194" s="47"/>
    </row>
    <row r="195" spans="1:78" x14ac:dyDescent="0.2">
      <c r="A195" s="30">
        <v>30955</v>
      </c>
      <c r="B195" s="34">
        <v>1300.95174</v>
      </c>
      <c r="C195" s="23">
        <v>1.6535182261663728E-2</v>
      </c>
      <c r="D195" s="24">
        <f t="shared" ca="1" si="138"/>
        <v>5.4306258495239845E-2</v>
      </c>
      <c r="E195" s="25" t="e">
        <f>#N/A</f>
        <v>#N/A</v>
      </c>
      <c r="F195" s="26">
        <v>1</v>
      </c>
      <c r="G195" s="23">
        <f t="shared" ca="1" si="173"/>
        <v>5.4306258495239845E-2</v>
      </c>
      <c r="H195" s="27">
        <f t="shared" ca="1" si="174"/>
        <v>8.3632039575043535</v>
      </c>
      <c r="I195" s="27">
        <f t="shared" ca="1" si="139"/>
        <v>0</v>
      </c>
      <c r="J195" s="43">
        <f t="shared" ca="1" si="140"/>
        <v>0</v>
      </c>
      <c r="K195" s="25" t="e">
        <f>#N/A</f>
        <v>#N/A</v>
      </c>
      <c r="L195" s="26">
        <v>0</v>
      </c>
      <c r="M195" s="23">
        <f t="shared" ca="1" si="175"/>
        <v>1.6535182261663728E-2</v>
      </c>
      <c r="N195" s="27">
        <f t="shared" ca="1" si="176"/>
        <v>2.599492318567306</v>
      </c>
      <c r="O195" s="27">
        <f t="shared" ca="1" si="141"/>
        <v>0</v>
      </c>
      <c r="P195" s="43">
        <f t="shared" ca="1" si="142"/>
        <v>0</v>
      </c>
      <c r="Q195" s="25">
        <f t="shared" ca="1" si="163"/>
        <v>1077.3374509999999</v>
      </c>
      <c r="R195" s="26">
        <f t="shared" ca="1" si="177"/>
        <v>1</v>
      </c>
      <c r="S195" s="23">
        <f t="shared" ca="1" si="178"/>
        <v>5.4306258495239845E-2</v>
      </c>
      <c r="T195" s="27">
        <f t="shared" ca="1" si="179"/>
        <v>4.6470598312030091</v>
      </c>
      <c r="U195" s="27">
        <f t="shared" ca="1" si="143"/>
        <v>0</v>
      </c>
      <c r="V195" s="43">
        <f t="shared" ca="1" si="144"/>
        <v>0</v>
      </c>
      <c r="W195" s="25">
        <f t="shared" ca="1" si="164"/>
        <v>1257.5098366666666</v>
      </c>
      <c r="X195" s="26">
        <f t="shared" ca="1" si="180"/>
        <v>1</v>
      </c>
      <c r="Y195" s="23">
        <f t="shared" ca="1" si="181"/>
        <v>5.4306258495239845E-2</v>
      </c>
      <c r="Z195" s="27">
        <f t="shared" ca="1" si="182"/>
        <v>9.2745645787820283</v>
      </c>
      <c r="AA195" s="27">
        <f t="shared" ca="1" si="145"/>
        <v>0</v>
      </c>
      <c r="AB195" s="43">
        <f t="shared" ca="1" si="146"/>
        <v>0</v>
      </c>
      <c r="AC195" s="25">
        <f t="shared" ca="1" si="165"/>
        <v>1185.3442459999999</v>
      </c>
      <c r="AD195" s="26">
        <f t="shared" ca="1" si="183"/>
        <v>1</v>
      </c>
      <c r="AE195" s="23">
        <f t="shared" ca="1" si="184"/>
        <v>5.4306258495239845E-2</v>
      </c>
      <c r="AF195" s="27">
        <f t="shared" ca="1" si="185"/>
        <v>8.2107099263026573</v>
      </c>
      <c r="AG195" s="27">
        <f t="shared" ca="1" si="147"/>
        <v>0</v>
      </c>
      <c r="AH195" s="43">
        <f t="shared" ca="1" si="148"/>
        <v>0</v>
      </c>
      <c r="AI195" s="25">
        <f t="shared" ca="1" si="166"/>
        <v>1077.3374509999999</v>
      </c>
      <c r="AJ195" s="26">
        <f t="shared" ca="1" si="186"/>
        <v>1</v>
      </c>
      <c r="AK195" s="23">
        <f t="shared" ca="1" si="187"/>
        <v>5.4306258495239845E-2</v>
      </c>
      <c r="AL195" s="27">
        <f t="shared" ca="1" si="188"/>
        <v>4.6470598312030091</v>
      </c>
      <c r="AM195" s="27">
        <f t="shared" ca="1" si="149"/>
        <v>0</v>
      </c>
      <c r="AN195" s="43">
        <f t="shared" ca="1" si="150"/>
        <v>0</v>
      </c>
      <c r="AO195" s="25">
        <f t="shared" ca="1" si="167"/>
        <v>937.1467194999999</v>
      </c>
      <c r="AP195" s="26">
        <f t="shared" ca="1" si="189"/>
        <v>1</v>
      </c>
      <c r="AQ195" s="23">
        <f t="shared" ca="1" si="190"/>
        <v>5.4306258495239845E-2</v>
      </c>
      <c r="AR195" s="27">
        <f t="shared" ca="1" si="191"/>
        <v>6.0620195221623083</v>
      </c>
      <c r="AS195" s="27">
        <f t="shared" ca="1" si="151"/>
        <v>0</v>
      </c>
      <c r="AT195" s="43">
        <f t="shared" ca="1" si="152"/>
        <v>0</v>
      </c>
      <c r="AU195" s="25">
        <f t="shared" ca="1" si="168"/>
        <v>1077.3374509999999</v>
      </c>
      <c r="AV195" s="34">
        <f t="shared" ca="1" si="192"/>
        <v>1</v>
      </c>
      <c r="AW195" s="23">
        <f t="shared" ca="1" si="193"/>
        <v>5.4306258495239845E-2</v>
      </c>
      <c r="AX195" s="27">
        <f t="shared" ca="1" si="194"/>
        <v>6.9591612781093408</v>
      </c>
      <c r="AY195" s="27">
        <f t="shared" ca="1" si="153"/>
        <v>0</v>
      </c>
      <c r="AZ195" s="43">
        <f t="shared" ca="1" si="154"/>
        <v>0</v>
      </c>
      <c r="BA195" s="25">
        <f t="shared" ca="1" si="169"/>
        <v>1257.5098366666666</v>
      </c>
      <c r="BB195" s="26">
        <f t="shared" ca="1" si="195"/>
        <v>1</v>
      </c>
      <c r="BC195" s="23">
        <f t="shared" ca="1" si="196"/>
        <v>5.4306258495239845E-2</v>
      </c>
      <c r="BD195" s="27">
        <f t="shared" ca="1" si="197"/>
        <v>4.6111475332937246</v>
      </c>
      <c r="BE195" s="27">
        <f t="shared" ca="1" si="155"/>
        <v>-0.13106833527259165</v>
      </c>
      <c r="BF195" s="43">
        <f t="shared" ca="1" si="156"/>
        <v>0</v>
      </c>
      <c r="BG195" s="25">
        <f t="shared" ca="1" si="170"/>
        <v>1077.3374509999999</v>
      </c>
      <c r="BH195" s="26">
        <f t="shared" ca="1" si="198"/>
        <v>1</v>
      </c>
      <c r="BI195" s="23">
        <f t="shared" ca="1" si="199"/>
        <v>5.4306258495239845E-2</v>
      </c>
      <c r="BJ195" s="27">
        <f t="shared" ca="1" si="200"/>
        <v>1.5376414839507015</v>
      </c>
      <c r="BK195" s="27">
        <f t="shared" ca="1" si="157"/>
        <v>-0.17142385968808327</v>
      </c>
      <c r="BL195" s="43">
        <f t="shared" ca="1" si="158"/>
        <v>0</v>
      </c>
      <c r="BM195" s="25">
        <f t="shared" ca="1" si="171"/>
        <v>1077.3374509999999</v>
      </c>
      <c r="BN195" s="26">
        <f t="shared" ca="1" si="201"/>
        <v>18</v>
      </c>
      <c r="BO195" s="23">
        <f t="shared" ca="1" si="202"/>
        <v>5.4306258495239845E-2</v>
      </c>
      <c r="BP195" s="27">
        <f t="shared" ca="1" si="203"/>
        <v>2.8761478227613817</v>
      </c>
      <c r="BQ195" s="27">
        <f t="shared" ca="1" si="159"/>
        <v>0</v>
      </c>
      <c r="BR195" s="43">
        <f t="shared" ca="1" si="160"/>
        <v>0</v>
      </c>
      <c r="BS195" s="25">
        <f t="shared" ca="1" si="172"/>
        <v>1077.3374509999999</v>
      </c>
      <c r="BT195" s="26">
        <f t="shared" ca="1" si="204"/>
        <v>1</v>
      </c>
      <c r="BU195" s="23">
        <f t="shared" ca="1" si="205"/>
        <v>5.4306258495239845E-2</v>
      </c>
      <c r="BV195" s="27">
        <f t="shared" ca="1" si="206"/>
        <v>2.8865097481388657</v>
      </c>
      <c r="BW195" s="27">
        <f t="shared" ca="1" si="161"/>
        <v>0</v>
      </c>
      <c r="BX195" s="43">
        <f t="shared" ca="1" si="162"/>
        <v>0</v>
      </c>
      <c r="BY195" s="47"/>
      <c r="BZ195" s="47"/>
    </row>
    <row r="196" spans="1:78" x14ac:dyDescent="0.2">
      <c r="A196" s="30">
        <v>30986</v>
      </c>
      <c r="B196" s="34">
        <v>1489.9345800000001</v>
      </c>
      <c r="C196" s="23">
        <v>1.6535182261663728E-2</v>
      </c>
      <c r="D196" s="24">
        <f t="shared" ca="1" si="138"/>
        <v>0.1452650657125838</v>
      </c>
      <c r="E196" s="25" t="e">
        <f>#N/A</f>
        <v>#N/A</v>
      </c>
      <c r="F196" s="26">
        <v>1</v>
      </c>
      <c r="G196" s="23">
        <f t="shared" ca="1" si="173"/>
        <v>0.1452650657125838</v>
      </c>
      <c r="H196" s="27">
        <f t="shared" ca="1" si="174"/>
        <v>9.5780853299589648</v>
      </c>
      <c r="I196" s="27">
        <f t="shared" ca="1" si="139"/>
        <v>0</v>
      </c>
      <c r="J196" s="43">
        <f t="shared" ca="1" si="140"/>
        <v>0</v>
      </c>
      <c r="K196" s="25" t="e">
        <f>#N/A</f>
        <v>#N/A</v>
      </c>
      <c r="L196" s="26">
        <v>0</v>
      </c>
      <c r="M196" s="23">
        <f t="shared" ca="1" si="175"/>
        <v>1.6535182261663728E-2</v>
      </c>
      <c r="N196" s="27">
        <f t="shared" ca="1" si="176"/>
        <v>2.6424753978426114</v>
      </c>
      <c r="O196" s="27">
        <f t="shared" ca="1" si="141"/>
        <v>0</v>
      </c>
      <c r="P196" s="43">
        <f t="shared" ca="1" si="142"/>
        <v>0</v>
      </c>
      <c r="Q196" s="25">
        <f t="shared" ca="1" si="163"/>
        <v>1133.2338629999999</v>
      </c>
      <c r="R196" s="26">
        <f t="shared" ca="1" si="177"/>
        <v>1</v>
      </c>
      <c r="S196" s="23">
        <f t="shared" ca="1" si="178"/>
        <v>0.1452650657125838</v>
      </c>
      <c r="T196" s="27">
        <f t="shared" ca="1" si="179"/>
        <v>5.3221152829530229</v>
      </c>
      <c r="U196" s="27">
        <f t="shared" ca="1" si="143"/>
        <v>0</v>
      </c>
      <c r="V196" s="43">
        <f t="shared" ca="1" si="144"/>
        <v>0</v>
      </c>
      <c r="W196" s="25">
        <f t="shared" ca="1" si="164"/>
        <v>1341.6091133333332</v>
      </c>
      <c r="X196" s="26">
        <f t="shared" ca="1" si="180"/>
        <v>1</v>
      </c>
      <c r="Y196" s="23">
        <f t="shared" ca="1" si="181"/>
        <v>0.1452650657125838</v>
      </c>
      <c r="Z196" s="27">
        <f t="shared" ca="1" si="182"/>
        <v>10.621834811774402</v>
      </c>
      <c r="AA196" s="27">
        <f t="shared" ca="1" si="145"/>
        <v>0</v>
      </c>
      <c r="AB196" s="43">
        <f t="shared" ca="1" si="146"/>
        <v>0</v>
      </c>
      <c r="AC196" s="25">
        <f t="shared" ca="1" si="165"/>
        <v>1271.7000399999999</v>
      </c>
      <c r="AD196" s="26">
        <f t="shared" ca="1" si="183"/>
        <v>1</v>
      </c>
      <c r="AE196" s="23">
        <f t="shared" ca="1" si="184"/>
        <v>0.1452650657125838</v>
      </c>
      <c r="AF196" s="27">
        <f t="shared" ca="1" si="185"/>
        <v>9.4034392432939775</v>
      </c>
      <c r="AG196" s="27">
        <f t="shared" ca="1" si="147"/>
        <v>0</v>
      </c>
      <c r="AH196" s="43">
        <f t="shared" ca="1" si="148"/>
        <v>0</v>
      </c>
      <c r="AI196" s="25">
        <f t="shared" ca="1" si="166"/>
        <v>1133.2338629999999</v>
      </c>
      <c r="AJ196" s="26">
        <f t="shared" ca="1" si="186"/>
        <v>1</v>
      </c>
      <c r="AK196" s="23">
        <f t="shared" ca="1" si="187"/>
        <v>0.1452650657125838</v>
      </c>
      <c r="AL196" s="27">
        <f t="shared" ca="1" si="188"/>
        <v>5.3221152829530229</v>
      </c>
      <c r="AM196" s="27">
        <f t="shared" ca="1" si="149"/>
        <v>0</v>
      </c>
      <c r="AN196" s="43">
        <f t="shared" ca="1" si="150"/>
        <v>0</v>
      </c>
      <c r="AO196" s="25">
        <f t="shared" ca="1" si="167"/>
        <v>976.08878549999986</v>
      </c>
      <c r="AP196" s="26">
        <f t="shared" ca="1" si="189"/>
        <v>1</v>
      </c>
      <c r="AQ196" s="23">
        <f t="shared" ca="1" si="190"/>
        <v>0.1452650657125838</v>
      </c>
      <c r="AR196" s="27">
        <f t="shared" ca="1" si="191"/>
        <v>6.9426191864001821</v>
      </c>
      <c r="AS196" s="27">
        <f t="shared" ca="1" si="151"/>
        <v>0</v>
      </c>
      <c r="AT196" s="43">
        <f t="shared" ca="1" si="152"/>
        <v>0</v>
      </c>
      <c r="AU196" s="25">
        <f t="shared" ca="1" si="168"/>
        <v>1133.2338629999999</v>
      </c>
      <c r="AV196" s="34">
        <f t="shared" ca="1" si="192"/>
        <v>1</v>
      </c>
      <c r="AW196" s="23">
        <f t="shared" ca="1" si="193"/>
        <v>0.1452650657125838</v>
      </c>
      <c r="AX196" s="27">
        <f t="shared" ca="1" si="194"/>
        <v>7.9700842984783629</v>
      </c>
      <c r="AY196" s="27">
        <f t="shared" ca="1" si="153"/>
        <v>0</v>
      </c>
      <c r="AZ196" s="43">
        <f t="shared" ca="1" si="154"/>
        <v>0</v>
      </c>
      <c r="BA196" s="25">
        <f t="shared" ca="1" si="169"/>
        <v>1341.6091133333332</v>
      </c>
      <c r="BB196" s="26">
        <f t="shared" ca="1" si="195"/>
        <v>1</v>
      </c>
      <c r="BC196" s="23">
        <f t="shared" ca="1" si="196"/>
        <v>0.1452650657125838</v>
      </c>
      <c r="BD196" s="27">
        <f t="shared" ca="1" si="197"/>
        <v>5.2809861827280562</v>
      </c>
      <c r="BE196" s="27">
        <f t="shared" ca="1" si="155"/>
        <v>-4.8429198962198772E-3</v>
      </c>
      <c r="BF196" s="43">
        <f t="shared" ca="1" si="156"/>
        <v>0</v>
      </c>
      <c r="BG196" s="25">
        <f t="shared" ca="1" si="170"/>
        <v>1133.2338629999999</v>
      </c>
      <c r="BH196" s="26">
        <f t="shared" ca="1" si="198"/>
        <v>1</v>
      </c>
      <c r="BI196" s="23">
        <f t="shared" ca="1" si="199"/>
        <v>0.1452650657125838</v>
      </c>
      <c r="BJ196" s="27">
        <f t="shared" ca="1" si="200"/>
        <v>1.7610070751591951</v>
      </c>
      <c r="BK196" s="27">
        <f t="shared" ca="1" si="157"/>
        <v>-5.1060692217793635E-2</v>
      </c>
      <c r="BL196" s="43">
        <f t="shared" ca="1" si="158"/>
        <v>0</v>
      </c>
      <c r="BM196" s="25">
        <f t="shared" ca="1" si="171"/>
        <v>1133.2338629999999</v>
      </c>
      <c r="BN196" s="26">
        <f t="shared" ca="1" si="201"/>
        <v>19</v>
      </c>
      <c r="BO196" s="23">
        <f t="shared" ca="1" si="202"/>
        <v>0.1452650657125838</v>
      </c>
      <c r="BP196" s="27">
        <f t="shared" ca="1" si="203"/>
        <v>3.2939516252339187</v>
      </c>
      <c r="BQ196" s="27">
        <f t="shared" ca="1" si="159"/>
        <v>0</v>
      </c>
      <c r="BR196" s="43">
        <f t="shared" ca="1" si="160"/>
        <v>0</v>
      </c>
      <c r="BS196" s="25">
        <f t="shared" ca="1" si="172"/>
        <v>1133.2338629999999</v>
      </c>
      <c r="BT196" s="26">
        <f t="shared" ca="1" si="204"/>
        <v>1</v>
      </c>
      <c r="BU196" s="23">
        <f t="shared" ca="1" si="205"/>
        <v>0.1452650657125838</v>
      </c>
      <c r="BV196" s="27">
        <f t="shared" ca="1" si="206"/>
        <v>3.3058187763822717</v>
      </c>
      <c r="BW196" s="27">
        <f t="shared" ca="1" si="161"/>
        <v>0</v>
      </c>
      <c r="BX196" s="43">
        <f t="shared" ca="1" si="162"/>
        <v>0</v>
      </c>
      <c r="BY196" s="47"/>
      <c r="BZ196" s="47"/>
    </row>
    <row r="197" spans="1:78" x14ac:dyDescent="0.2">
      <c r="A197" s="30">
        <v>31016</v>
      </c>
      <c r="B197" s="34">
        <v>1459.39545</v>
      </c>
      <c r="C197" s="23">
        <v>1.5836768725148165E-2</v>
      </c>
      <c r="D197" s="24">
        <f t="shared" ca="1" si="138"/>
        <v>-2.0496960343050818E-2</v>
      </c>
      <c r="E197" s="25" t="e">
        <f>#N/A</f>
        <v>#N/A</v>
      </c>
      <c r="F197" s="26">
        <v>1</v>
      </c>
      <c r="G197" s="23">
        <f t="shared" ca="1" si="173"/>
        <v>-2.0496960343050818E-2</v>
      </c>
      <c r="H197" s="27">
        <f t="shared" ca="1" si="174"/>
        <v>9.3817636947884395</v>
      </c>
      <c r="I197" s="27">
        <f t="shared" ca="1" si="139"/>
        <v>-2.0496960343050818E-2</v>
      </c>
      <c r="J197" s="43">
        <f t="shared" ca="1" si="140"/>
        <v>0</v>
      </c>
      <c r="K197" s="25" t="e">
        <f>#N/A</f>
        <v>#N/A</v>
      </c>
      <c r="L197" s="26">
        <v>0</v>
      </c>
      <c r="M197" s="23">
        <f t="shared" ca="1" si="175"/>
        <v>1.5836768725148165E-2</v>
      </c>
      <c r="N197" s="27">
        <f t="shared" ca="1" si="176"/>
        <v>2.6843236695801389</v>
      </c>
      <c r="O197" s="27">
        <f t="shared" ca="1" si="141"/>
        <v>0</v>
      </c>
      <c r="P197" s="43">
        <f t="shared" ca="1" si="142"/>
        <v>0</v>
      </c>
      <c r="Q197" s="25">
        <f t="shared" ca="1" si="163"/>
        <v>1181.3289379999999</v>
      </c>
      <c r="R197" s="26">
        <f t="shared" ca="1" si="177"/>
        <v>1</v>
      </c>
      <c r="S197" s="23">
        <f t="shared" ca="1" si="178"/>
        <v>-2.0496960343050818E-2</v>
      </c>
      <c r="T197" s="27">
        <f t="shared" ca="1" si="179"/>
        <v>5.2130280970571903</v>
      </c>
      <c r="U197" s="27">
        <f t="shared" ca="1" si="143"/>
        <v>-2.0496960343050818E-2</v>
      </c>
      <c r="V197" s="43">
        <f t="shared" ca="1" si="144"/>
        <v>0</v>
      </c>
      <c r="W197" s="25">
        <f t="shared" ca="1" si="164"/>
        <v>1416.7605899999999</v>
      </c>
      <c r="X197" s="26">
        <f t="shared" ca="1" si="180"/>
        <v>1</v>
      </c>
      <c r="Y197" s="23">
        <f t="shared" ca="1" si="181"/>
        <v>-2.0496960343050818E-2</v>
      </c>
      <c r="Z197" s="27">
        <f t="shared" ca="1" si="182"/>
        <v>10.404119484867026</v>
      </c>
      <c r="AA197" s="27">
        <f t="shared" ca="1" si="145"/>
        <v>-2.0496960343050707E-2</v>
      </c>
      <c r="AB197" s="43">
        <f t="shared" ca="1" si="146"/>
        <v>0</v>
      </c>
      <c r="AC197" s="25">
        <f t="shared" ca="1" si="165"/>
        <v>1344.3719079999998</v>
      </c>
      <c r="AD197" s="26">
        <f t="shared" ca="1" si="183"/>
        <v>1</v>
      </c>
      <c r="AE197" s="23">
        <f t="shared" ca="1" si="184"/>
        <v>-2.0496960343050818E-2</v>
      </c>
      <c r="AF197" s="27">
        <f t="shared" ca="1" si="185"/>
        <v>9.2106973220358928</v>
      </c>
      <c r="AG197" s="27">
        <f t="shared" ca="1" si="147"/>
        <v>-2.0496960343050818E-2</v>
      </c>
      <c r="AH197" s="43">
        <f t="shared" ca="1" si="148"/>
        <v>0</v>
      </c>
      <c r="AI197" s="25">
        <f t="shared" ca="1" si="166"/>
        <v>1181.3289379999999</v>
      </c>
      <c r="AJ197" s="26">
        <f t="shared" ca="1" si="186"/>
        <v>1</v>
      </c>
      <c r="AK197" s="23">
        <f t="shared" ca="1" si="187"/>
        <v>-2.0496960343050818E-2</v>
      </c>
      <c r="AL197" s="27">
        <f t="shared" ca="1" si="188"/>
        <v>5.2130280970571903</v>
      </c>
      <c r="AM197" s="27">
        <f t="shared" ca="1" si="149"/>
        <v>-2.0496960343050818E-2</v>
      </c>
      <c r="AN197" s="43">
        <f t="shared" ca="1" si="150"/>
        <v>0</v>
      </c>
      <c r="AO197" s="25">
        <f t="shared" ca="1" si="167"/>
        <v>1010.9131809999999</v>
      </c>
      <c r="AP197" s="26">
        <f t="shared" ca="1" si="189"/>
        <v>1</v>
      </c>
      <c r="AQ197" s="23">
        <f t="shared" ca="1" si="190"/>
        <v>-2.0496960343050818E-2</v>
      </c>
      <c r="AR197" s="27">
        <f t="shared" ca="1" si="191"/>
        <v>6.8003165962596341</v>
      </c>
      <c r="AS197" s="27">
        <f t="shared" ca="1" si="151"/>
        <v>-2.0496960343050818E-2</v>
      </c>
      <c r="AT197" s="43">
        <f t="shared" ca="1" si="152"/>
        <v>0</v>
      </c>
      <c r="AU197" s="25">
        <f t="shared" ca="1" si="168"/>
        <v>1181.3289379999999</v>
      </c>
      <c r="AV197" s="34">
        <f t="shared" ca="1" si="192"/>
        <v>1</v>
      </c>
      <c r="AW197" s="23">
        <f t="shared" ca="1" si="193"/>
        <v>-2.0496960343050818E-2</v>
      </c>
      <c r="AX197" s="27">
        <f t="shared" ca="1" si="194"/>
        <v>7.8067217966816802</v>
      </c>
      <c r="AY197" s="27">
        <f t="shared" ca="1" si="153"/>
        <v>-2.0496960343050818E-2</v>
      </c>
      <c r="AZ197" s="43">
        <f t="shared" ca="1" si="154"/>
        <v>0</v>
      </c>
      <c r="BA197" s="25">
        <f t="shared" ca="1" si="169"/>
        <v>1416.7605899999999</v>
      </c>
      <c r="BB197" s="26">
        <f t="shared" ca="1" si="195"/>
        <v>1</v>
      </c>
      <c r="BC197" s="23">
        <f t="shared" ca="1" si="196"/>
        <v>-2.0496960343050818E-2</v>
      </c>
      <c r="BD197" s="27">
        <f t="shared" ca="1" si="197"/>
        <v>5.1727420183684796</v>
      </c>
      <c r="BE197" s="27">
        <f t="shared" ca="1" si="155"/>
        <v>-2.5240615102213426E-2</v>
      </c>
      <c r="BF197" s="43">
        <f t="shared" ca="1" si="156"/>
        <v>0</v>
      </c>
      <c r="BG197" s="25">
        <f t="shared" ca="1" si="170"/>
        <v>1181.3289379999999</v>
      </c>
      <c r="BH197" s="26">
        <f t="shared" ca="1" si="198"/>
        <v>1</v>
      </c>
      <c r="BI197" s="23">
        <f t="shared" ca="1" si="199"/>
        <v>-2.0496960343050818E-2</v>
      </c>
      <c r="BJ197" s="27">
        <f t="shared" ca="1" si="200"/>
        <v>1.7249117829758251</v>
      </c>
      <c r="BK197" s="27">
        <f t="shared" ca="1" si="157"/>
        <v>-7.0511063577367583E-2</v>
      </c>
      <c r="BL197" s="43">
        <f t="shared" ca="1" si="158"/>
        <v>0</v>
      </c>
      <c r="BM197" s="25">
        <f t="shared" ca="1" si="171"/>
        <v>1181.3289379999999</v>
      </c>
      <c r="BN197" s="26">
        <f t="shared" ca="1" si="201"/>
        <v>20</v>
      </c>
      <c r="BO197" s="23">
        <f t="shared" ca="1" si="202"/>
        <v>-2.0496960343050818E-2</v>
      </c>
      <c r="BP197" s="27">
        <f t="shared" ca="1" si="203"/>
        <v>3.2264356293995711</v>
      </c>
      <c r="BQ197" s="27">
        <f t="shared" ca="1" si="159"/>
        <v>-2.049696034305093E-2</v>
      </c>
      <c r="BR197" s="43">
        <f t="shared" ca="1" si="160"/>
        <v>0</v>
      </c>
      <c r="BS197" s="25">
        <f t="shared" ca="1" si="172"/>
        <v>1181.3289379999999</v>
      </c>
      <c r="BT197" s="26">
        <f t="shared" ca="1" si="204"/>
        <v>1</v>
      </c>
      <c r="BU197" s="23">
        <f t="shared" ca="1" si="205"/>
        <v>-2.0496960343050818E-2</v>
      </c>
      <c r="BV197" s="27">
        <f t="shared" ca="1" si="206"/>
        <v>3.2380595400214514</v>
      </c>
      <c r="BW197" s="27">
        <f t="shared" ca="1" si="161"/>
        <v>-2.0496960343050818E-2</v>
      </c>
      <c r="BX197" s="43">
        <f t="shared" ca="1" si="162"/>
        <v>0</v>
      </c>
      <c r="BY197" s="47"/>
      <c r="BZ197" s="47"/>
    </row>
    <row r="198" spans="1:78" x14ac:dyDescent="0.2">
      <c r="A198" s="30">
        <v>31047</v>
      </c>
      <c r="B198" s="34">
        <v>1531.3647599999999</v>
      </c>
      <c r="C198" s="23">
        <v>1.5836768725148165E-2</v>
      </c>
      <c r="D198" s="24">
        <f t="shared" ca="1" si="138"/>
        <v>4.9314467850369192E-2</v>
      </c>
      <c r="E198" s="25" t="e">
        <f>#N/A</f>
        <v>#N/A</v>
      </c>
      <c r="F198" s="26">
        <v>1</v>
      </c>
      <c r="G198" s="23">
        <f t="shared" ca="1" si="173"/>
        <v>4.9314467850369192E-2</v>
      </c>
      <c r="H198" s="27">
        <f t="shared" ca="1" si="174"/>
        <v>9.8444203788948457</v>
      </c>
      <c r="I198" s="27">
        <f t="shared" ca="1" si="139"/>
        <v>0</v>
      </c>
      <c r="J198" s="43">
        <f t="shared" ca="1" si="140"/>
        <v>0</v>
      </c>
      <c r="K198" s="25" t="e">
        <f>#N/A</f>
        <v>#N/A</v>
      </c>
      <c r="L198" s="26">
        <v>0</v>
      </c>
      <c r="M198" s="23">
        <f t="shared" ca="1" si="175"/>
        <v>1.5836768725148165E-2</v>
      </c>
      <c r="N198" s="27">
        <f t="shared" ca="1" si="176"/>
        <v>2.7268346827187204</v>
      </c>
      <c r="O198" s="27">
        <f t="shared" ca="1" si="141"/>
        <v>0</v>
      </c>
      <c r="P198" s="43">
        <f t="shared" ca="1" si="142"/>
        <v>0</v>
      </c>
      <c r="Q198" s="25">
        <f t="shared" ca="1" si="163"/>
        <v>1241.8669809999999</v>
      </c>
      <c r="R198" s="26">
        <f t="shared" ca="1" si="177"/>
        <v>1</v>
      </c>
      <c r="S198" s="23">
        <f t="shared" ca="1" si="178"/>
        <v>4.9314467850369192E-2</v>
      </c>
      <c r="T198" s="27">
        <f t="shared" ca="1" si="179"/>
        <v>5.4701058035525882</v>
      </c>
      <c r="U198" s="27">
        <f t="shared" ca="1" si="143"/>
        <v>0</v>
      </c>
      <c r="V198" s="43">
        <f t="shared" ca="1" si="144"/>
        <v>0</v>
      </c>
      <c r="W198" s="25">
        <f t="shared" ca="1" si="164"/>
        <v>1493.5649299999998</v>
      </c>
      <c r="X198" s="26">
        <f t="shared" ca="1" si="180"/>
        <v>1</v>
      </c>
      <c r="Y198" s="23">
        <f t="shared" ca="1" si="181"/>
        <v>4.9314467850369192E-2</v>
      </c>
      <c r="Z198" s="27">
        <f t="shared" ca="1" si="182"/>
        <v>10.917193100714901</v>
      </c>
      <c r="AA198" s="27">
        <f t="shared" ca="1" si="145"/>
        <v>0</v>
      </c>
      <c r="AB198" s="43">
        <f t="shared" ca="1" si="146"/>
        <v>0</v>
      </c>
      <c r="AC198" s="25">
        <f t="shared" ca="1" si="165"/>
        <v>1403.11751</v>
      </c>
      <c r="AD198" s="26">
        <f t="shared" ca="1" si="183"/>
        <v>1</v>
      </c>
      <c r="AE198" s="23">
        <f t="shared" ca="1" si="184"/>
        <v>4.9314467850369192E-2</v>
      </c>
      <c r="AF198" s="27">
        <f t="shared" ca="1" si="185"/>
        <v>9.6649179590029135</v>
      </c>
      <c r="AG198" s="27">
        <f t="shared" ca="1" si="147"/>
        <v>0</v>
      </c>
      <c r="AH198" s="43">
        <f t="shared" ca="1" si="148"/>
        <v>0</v>
      </c>
      <c r="AI198" s="25">
        <f t="shared" ca="1" si="166"/>
        <v>1241.8669809999999</v>
      </c>
      <c r="AJ198" s="26">
        <f t="shared" ca="1" si="186"/>
        <v>1</v>
      </c>
      <c r="AK198" s="23">
        <f t="shared" ca="1" si="187"/>
        <v>4.9314467850369192E-2</v>
      </c>
      <c r="AL198" s="27">
        <f t="shared" ca="1" si="188"/>
        <v>5.4701058035525882</v>
      </c>
      <c r="AM198" s="27">
        <f t="shared" ca="1" si="149"/>
        <v>0</v>
      </c>
      <c r="AN198" s="43">
        <f t="shared" ca="1" si="150"/>
        <v>0</v>
      </c>
      <c r="AO198" s="25">
        <f t="shared" ca="1" si="167"/>
        <v>1049.1450095</v>
      </c>
      <c r="AP198" s="26">
        <f t="shared" ca="1" si="189"/>
        <v>1</v>
      </c>
      <c r="AQ198" s="23">
        <f t="shared" ca="1" si="190"/>
        <v>4.9314467850369192E-2</v>
      </c>
      <c r="AR198" s="27">
        <f t="shared" ca="1" si="191"/>
        <v>7.1356705904182123</v>
      </c>
      <c r="AS198" s="27">
        <f t="shared" ca="1" si="151"/>
        <v>0</v>
      </c>
      <c r="AT198" s="43">
        <f t="shared" ca="1" si="152"/>
        <v>0</v>
      </c>
      <c r="AU198" s="25">
        <f t="shared" ca="1" si="168"/>
        <v>1241.8669809999999</v>
      </c>
      <c r="AV198" s="34">
        <f t="shared" ca="1" si="192"/>
        <v>1</v>
      </c>
      <c r="AW198" s="23">
        <f t="shared" ca="1" si="193"/>
        <v>4.9314467850369192E-2</v>
      </c>
      <c r="AX198" s="27">
        <f t="shared" ca="1" si="194"/>
        <v>8.1917061277409147</v>
      </c>
      <c r="AY198" s="27">
        <f t="shared" ca="1" si="153"/>
        <v>0</v>
      </c>
      <c r="AZ198" s="43">
        <f t="shared" ca="1" si="154"/>
        <v>0</v>
      </c>
      <c r="BA198" s="25">
        <f t="shared" ca="1" si="169"/>
        <v>1493.5649299999998</v>
      </c>
      <c r="BB198" s="26">
        <f t="shared" ca="1" si="195"/>
        <v>1</v>
      </c>
      <c r="BC198" s="23">
        <f t="shared" ca="1" si="196"/>
        <v>4.9314467850369192E-2</v>
      </c>
      <c r="BD198" s="27">
        <f t="shared" ca="1" si="197"/>
        <v>5.4278330383315661</v>
      </c>
      <c r="BE198" s="27">
        <f t="shared" ca="1" si="155"/>
        <v>0</v>
      </c>
      <c r="BF198" s="43">
        <f t="shared" ca="1" si="156"/>
        <v>0</v>
      </c>
      <c r="BG198" s="25">
        <f t="shared" ca="1" si="170"/>
        <v>1241.8669809999999</v>
      </c>
      <c r="BH198" s="26">
        <f t="shared" ca="1" si="198"/>
        <v>1</v>
      </c>
      <c r="BI198" s="23">
        <f t="shared" ca="1" si="199"/>
        <v>4.9314467850369192E-2</v>
      </c>
      <c r="BJ198" s="27">
        <f t="shared" ca="1" si="200"/>
        <v>1.8099748896421095</v>
      </c>
      <c r="BK198" s="27">
        <f t="shared" ca="1" si="157"/>
        <v>-2.4673811304879778E-2</v>
      </c>
      <c r="BL198" s="43">
        <f t="shared" ca="1" si="158"/>
        <v>0</v>
      </c>
      <c r="BM198" s="25">
        <f t="shared" ca="1" si="171"/>
        <v>1241.8669809999999</v>
      </c>
      <c r="BN198" s="26">
        <f t="shared" ca="1" si="201"/>
        <v>21</v>
      </c>
      <c r="BO198" s="23">
        <f t="shared" ca="1" si="202"/>
        <v>4.9314467850369192E-2</v>
      </c>
      <c r="BP198" s="27">
        <f t="shared" ca="1" si="203"/>
        <v>3.3855455855168821</v>
      </c>
      <c r="BQ198" s="27">
        <f t="shared" ca="1" si="159"/>
        <v>0</v>
      </c>
      <c r="BR198" s="43">
        <f t="shared" ca="1" si="160"/>
        <v>0</v>
      </c>
      <c r="BS198" s="25">
        <f t="shared" ca="1" si="172"/>
        <v>1241.8669809999999</v>
      </c>
      <c r="BT198" s="26">
        <f t="shared" ca="1" si="204"/>
        <v>1</v>
      </c>
      <c r="BU198" s="23">
        <f t="shared" ca="1" si="205"/>
        <v>4.9314467850369192E-2</v>
      </c>
      <c r="BV198" s="27">
        <f t="shared" ca="1" si="206"/>
        <v>3.3977427231054205</v>
      </c>
      <c r="BW198" s="27">
        <f t="shared" ca="1" si="161"/>
        <v>0</v>
      </c>
      <c r="BX198" s="43">
        <f t="shared" ca="1" si="162"/>
        <v>0</v>
      </c>
      <c r="BY198" s="47"/>
      <c r="BZ198" s="47"/>
    </row>
    <row r="199" spans="1:78" x14ac:dyDescent="0.2">
      <c r="A199" s="30">
        <v>31078</v>
      </c>
      <c r="B199" s="34">
        <v>1543.0510300000001</v>
      </c>
      <c r="C199" s="23">
        <v>1.6535182261663728E-2</v>
      </c>
      <c r="D199" s="24">
        <f t="shared" ca="1" si="138"/>
        <v>7.6312778674625381E-3</v>
      </c>
      <c r="E199" s="25" t="e">
        <f>#N/A</f>
        <v>#N/A</v>
      </c>
      <c r="F199" s="26">
        <v>1</v>
      </c>
      <c r="G199" s="23">
        <f t="shared" ca="1" si="173"/>
        <v>7.6312778674625381E-3</v>
      </c>
      <c r="H199" s="27">
        <f t="shared" ca="1" si="174"/>
        <v>9.9195458862503028</v>
      </c>
      <c r="I199" s="27">
        <f t="shared" ca="1" si="139"/>
        <v>0</v>
      </c>
      <c r="J199" s="43">
        <f t="shared" ca="1" si="140"/>
        <v>0</v>
      </c>
      <c r="K199" s="25" t="e">
        <f>#N/A</f>
        <v>#N/A</v>
      </c>
      <c r="L199" s="26">
        <v>0</v>
      </c>
      <c r="M199" s="23">
        <f t="shared" ca="1" si="175"/>
        <v>1.6535182261663728E-2</v>
      </c>
      <c r="N199" s="27">
        <f t="shared" ca="1" si="176"/>
        <v>2.7719233911949006</v>
      </c>
      <c r="O199" s="27">
        <f t="shared" ca="1" si="141"/>
        <v>0</v>
      </c>
      <c r="P199" s="43">
        <f t="shared" ca="1" si="142"/>
        <v>0</v>
      </c>
      <c r="Q199" s="25">
        <f t="shared" ca="1" si="163"/>
        <v>1295.7829260000001</v>
      </c>
      <c r="R199" s="26">
        <f t="shared" ca="1" si="177"/>
        <v>1</v>
      </c>
      <c r="S199" s="23">
        <f t="shared" ca="1" si="178"/>
        <v>7.6312778674625381E-3</v>
      </c>
      <c r="T199" s="27">
        <f t="shared" ca="1" si="179"/>
        <v>5.5118497009039178</v>
      </c>
      <c r="U199" s="27">
        <f t="shared" ca="1" si="143"/>
        <v>0</v>
      </c>
      <c r="V199" s="43">
        <f t="shared" ca="1" si="144"/>
        <v>0</v>
      </c>
      <c r="W199" s="25">
        <f t="shared" ca="1" si="164"/>
        <v>1511.2704133333334</v>
      </c>
      <c r="X199" s="26">
        <f t="shared" ca="1" si="180"/>
        <v>1</v>
      </c>
      <c r="Y199" s="23">
        <f t="shared" ca="1" si="181"/>
        <v>7.6312778674625381E-3</v>
      </c>
      <c r="Z199" s="27">
        <f t="shared" ca="1" si="182"/>
        <v>11.000505234799201</v>
      </c>
      <c r="AA199" s="27">
        <f t="shared" ca="1" si="145"/>
        <v>0</v>
      </c>
      <c r="AB199" s="43">
        <f t="shared" ca="1" si="146"/>
        <v>0</v>
      </c>
      <c r="AC199" s="25">
        <f t="shared" ca="1" si="165"/>
        <v>1464.9395120000001</v>
      </c>
      <c r="AD199" s="26">
        <f t="shared" ca="1" si="183"/>
        <v>1</v>
      </c>
      <c r="AE199" s="23">
        <f t="shared" ca="1" si="184"/>
        <v>7.6312778674625381E-3</v>
      </c>
      <c r="AF199" s="27">
        <f t="shared" ca="1" si="185"/>
        <v>9.7386736335142938</v>
      </c>
      <c r="AG199" s="27">
        <f t="shared" ca="1" si="147"/>
        <v>0</v>
      </c>
      <c r="AH199" s="43">
        <f t="shared" ca="1" si="148"/>
        <v>0</v>
      </c>
      <c r="AI199" s="25">
        <f t="shared" ca="1" si="166"/>
        <v>1295.7829260000001</v>
      </c>
      <c r="AJ199" s="26">
        <f t="shared" ca="1" si="186"/>
        <v>1</v>
      </c>
      <c r="AK199" s="23">
        <f t="shared" ca="1" si="187"/>
        <v>7.6312778674625381E-3</v>
      </c>
      <c r="AL199" s="27">
        <f t="shared" ca="1" si="188"/>
        <v>5.5118497009039178</v>
      </c>
      <c r="AM199" s="27">
        <f t="shared" ca="1" si="149"/>
        <v>0</v>
      </c>
      <c r="AN199" s="43">
        <f t="shared" ca="1" si="150"/>
        <v>0</v>
      </c>
      <c r="AO199" s="25">
        <f t="shared" ca="1" si="167"/>
        <v>1088.3528314999999</v>
      </c>
      <c r="AP199" s="26">
        <f t="shared" ca="1" si="189"/>
        <v>1</v>
      </c>
      <c r="AQ199" s="23">
        <f t="shared" ca="1" si="190"/>
        <v>7.6312778674625381E-3</v>
      </c>
      <c r="AR199" s="27">
        <f t="shared" ca="1" si="191"/>
        <v>7.1901248754643738</v>
      </c>
      <c r="AS199" s="27">
        <f t="shared" ca="1" si="151"/>
        <v>0</v>
      </c>
      <c r="AT199" s="43">
        <f t="shared" ca="1" si="152"/>
        <v>0</v>
      </c>
      <c r="AU199" s="25">
        <f t="shared" ca="1" si="168"/>
        <v>1295.7829260000001</v>
      </c>
      <c r="AV199" s="34">
        <f t="shared" ca="1" si="192"/>
        <v>1</v>
      </c>
      <c r="AW199" s="23">
        <f t="shared" ca="1" si="193"/>
        <v>7.6312778674625381E-3</v>
      </c>
      <c r="AX199" s="27">
        <f t="shared" ca="1" si="194"/>
        <v>8.2542193134103012</v>
      </c>
      <c r="AY199" s="27">
        <f t="shared" ca="1" si="153"/>
        <v>0</v>
      </c>
      <c r="AZ199" s="43">
        <f t="shared" ca="1" si="154"/>
        <v>0</v>
      </c>
      <c r="BA199" s="25">
        <f t="shared" ca="1" si="169"/>
        <v>1511.2704133333334</v>
      </c>
      <c r="BB199" s="26">
        <f t="shared" ca="1" si="195"/>
        <v>1</v>
      </c>
      <c r="BC199" s="23">
        <f t="shared" ca="1" si="196"/>
        <v>7.6312778674625381E-3</v>
      </c>
      <c r="BD199" s="27">
        <f t="shared" ca="1" si="197"/>
        <v>5.4692543404652678</v>
      </c>
      <c r="BE199" s="27">
        <f t="shared" ca="1" si="155"/>
        <v>0</v>
      </c>
      <c r="BF199" s="43">
        <f t="shared" ca="1" si="156"/>
        <v>0</v>
      </c>
      <c r="BG199" s="25">
        <f t="shared" ca="1" si="170"/>
        <v>1295.7829260000001</v>
      </c>
      <c r="BH199" s="26">
        <f t="shared" ca="1" si="198"/>
        <v>1</v>
      </c>
      <c r="BI199" s="23">
        <f t="shared" ca="1" si="199"/>
        <v>7.6312778674625381E-3</v>
      </c>
      <c r="BJ199" s="27">
        <f t="shared" ca="1" si="200"/>
        <v>1.8237873109580982</v>
      </c>
      <c r="BK199" s="27">
        <f t="shared" ca="1" si="157"/>
        <v>-1.7230826147534128E-2</v>
      </c>
      <c r="BL199" s="43">
        <f t="shared" ca="1" si="158"/>
        <v>0</v>
      </c>
      <c r="BM199" s="25">
        <f t="shared" ca="1" si="171"/>
        <v>1295.7829260000001</v>
      </c>
      <c r="BN199" s="26">
        <f t="shared" ca="1" si="201"/>
        <v>22</v>
      </c>
      <c r="BO199" s="23">
        <f t="shared" ca="1" si="202"/>
        <v>7.6312778674625381E-3</v>
      </c>
      <c r="BP199" s="27">
        <f t="shared" ca="1" si="203"/>
        <v>3.4113816246129227</v>
      </c>
      <c r="BQ199" s="27">
        <f t="shared" ca="1" si="159"/>
        <v>0</v>
      </c>
      <c r="BR199" s="43">
        <f t="shared" ca="1" si="160"/>
        <v>0</v>
      </c>
      <c r="BS199" s="25">
        <f t="shared" ca="1" si="172"/>
        <v>1295.7829260000001</v>
      </c>
      <c r="BT199" s="26">
        <f t="shared" ca="1" si="204"/>
        <v>1</v>
      </c>
      <c r="BU199" s="23">
        <f t="shared" ca="1" si="205"/>
        <v>7.6312778674625381E-3</v>
      </c>
      <c r="BV199" s="27">
        <f t="shared" ca="1" si="206"/>
        <v>3.4236718419475869</v>
      </c>
      <c r="BW199" s="27">
        <f t="shared" ca="1" si="161"/>
        <v>0</v>
      </c>
      <c r="BX199" s="43">
        <f t="shared" ca="1" si="162"/>
        <v>0</v>
      </c>
      <c r="BY199" s="47"/>
      <c r="BZ199" s="47"/>
    </row>
    <row r="200" spans="1:78" x14ac:dyDescent="0.2">
      <c r="A200" s="30">
        <v>31106</v>
      </c>
      <c r="B200" s="34">
        <v>1572.62547</v>
      </c>
      <c r="C200" s="23">
        <v>1.6535182261663728E-2</v>
      </c>
      <c r="D200" s="24">
        <f t="shared" ca="1" si="138"/>
        <v>1.9166209947055313E-2</v>
      </c>
      <c r="E200" s="25" t="e">
        <f>#N/A</f>
        <v>#N/A</v>
      </c>
      <c r="F200" s="26">
        <v>1</v>
      </c>
      <c r="G200" s="23">
        <f t="shared" ca="1" si="173"/>
        <v>1.9166209947055313E-2</v>
      </c>
      <c r="H200" s="27">
        <f t="shared" ca="1" si="174"/>
        <v>10.109665985285625</v>
      </c>
      <c r="I200" s="27">
        <f t="shared" ca="1" si="139"/>
        <v>0</v>
      </c>
      <c r="J200" s="43">
        <f t="shared" ca="1" si="140"/>
        <v>0</v>
      </c>
      <c r="K200" s="25" t="e">
        <f>#N/A</f>
        <v>#N/A</v>
      </c>
      <c r="L200" s="26">
        <v>0</v>
      </c>
      <c r="M200" s="23">
        <f t="shared" ca="1" si="175"/>
        <v>1.6535182261663728E-2</v>
      </c>
      <c r="N200" s="27">
        <f t="shared" ca="1" si="176"/>
        <v>2.8177576496836774</v>
      </c>
      <c r="O200" s="27">
        <f t="shared" ca="1" si="141"/>
        <v>0</v>
      </c>
      <c r="P200" s="43">
        <f t="shared" ca="1" si="142"/>
        <v>0</v>
      </c>
      <c r="Q200" s="25">
        <f t="shared" ca="1" si="163"/>
        <v>1352.3092520000002</v>
      </c>
      <c r="R200" s="26">
        <f t="shared" ca="1" si="177"/>
        <v>1</v>
      </c>
      <c r="S200" s="23">
        <f t="shared" ca="1" si="178"/>
        <v>1.9166209947055313E-2</v>
      </c>
      <c r="T200" s="27">
        <f t="shared" ca="1" si="179"/>
        <v>5.6174909694680562</v>
      </c>
      <c r="U200" s="27">
        <f t="shared" ca="1" si="143"/>
        <v>0</v>
      </c>
      <c r="V200" s="43">
        <f t="shared" ca="1" si="144"/>
        <v>0</v>
      </c>
      <c r="W200" s="25">
        <f t="shared" ca="1" si="164"/>
        <v>1549.0137533333334</v>
      </c>
      <c r="X200" s="26">
        <f t="shared" ca="1" si="180"/>
        <v>1</v>
      </c>
      <c r="Y200" s="23">
        <f t="shared" ca="1" si="181"/>
        <v>1.9166209947055313E-2</v>
      </c>
      <c r="Z200" s="27">
        <f t="shared" ca="1" si="182"/>
        <v>11.211343227653044</v>
      </c>
      <c r="AA200" s="27">
        <f t="shared" ca="1" si="145"/>
        <v>0</v>
      </c>
      <c r="AB200" s="43">
        <f t="shared" ca="1" si="146"/>
        <v>0</v>
      </c>
      <c r="AC200" s="25">
        <f t="shared" ca="1" si="165"/>
        <v>1519.2742579999999</v>
      </c>
      <c r="AD200" s="26">
        <f t="shared" ca="1" si="183"/>
        <v>1</v>
      </c>
      <c r="AE200" s="23">
        <f t="shared" ca="1" si="184"/>
        <v>1.9166209947055313E-2</v>
      </c>
      <c r="AF200" s="27">
        <f t="shared" ca="1" si="185"/>
        <v>9.9253270969800802</v>
      </c>
      <c r="AG200" s="27">
        <f t="shared" ca="1" si="147"/>
        <v>0</v>
      </c>
      <c r="AH200" s="43">
        <f t="shared" ca="1" si="148"/>
        <v>0</v>
      </c>
      <c r="AI200" s="25">
        <f t="shared" ca="1" si="166"/>
        <v>1352.3092520000002</v>
      </c>
      <c r="AJ200" s="26">
        <f t="shared" ca="1" si="186"/>
        <v>1</v>
      </c>
      <c r="AK200" s="23">
        <f t="shared" ca="1" si="187"/>
        <v>1.9166209947055313E-2</v>
      </c>
      <c r="AL200" s="27">
        <f t="shared" ca="1" si="188"/>
        <v>5.6174909694680562</v>
      </c>
      <c r="AM200" s="27">
        <f t="shared" ca="1" si="149"/>
        <v>0</v>
      </c>
      <c r="AN200" s="43">
        <f t="shared" ca="1" si="150"/>
        <v>0</v>
      </c>
      <c r="AO200" s="25">
        <f t="shared" ca="1" si="167"/>
        <v>1127.8377525000001</v>
      </c>
      <c r="AP200" s="26">
        <f t="shared" ca="1" si="189"/>
        <v>1</v>
      </c>
      <c r="AQ200" s="23">
        <f t="shared" ca="1" si="190"/>
        <v>1.9166209947055313E-2</v>
      </c>
      <c r="AR200" s="27">
        <f t="shared" ca="1" si="191"/>
        <v>7.3279323183730689</v>
      </c>
      <c r="AS200" s="27">
        <f t="shared" ca="1" si="151"/>
        <v>0</v>
      </c>
      <c r="AT200" s="43">
        <f t="shared" ca="1" si="152"/>
        <v>0</v>
      </c>
      <c r="AU200" s="25">
        <f t="shared" ca="1" si="168"/>
        <v>1352.3092520000002</v>
      </c>
      <c r="AV200" s="34">
        <f t="shared" ca="1" si="192"/>
        <v>1</v>
      </c>
      <c r="AW200" s="23">
        <f t="shared" ca="1" si="193"/>
        <v>1.9166209947055313E-2</v>
      </c>
      <c r="AX200" s="27">
        <f t="shared" ca="1" si="194"/>
        <v>8.4124214137201623</v>
      </c>
      <c r="AY200" s="27">
        <f t="shared" ca="1" si="153"/>
        <v>0</v>
      </c>
      <c r="AZ200" s="43">
        <f t="shared" ca="1" si="154"/>
        <v>0</v>
      </c>
      <c r="BA200" s="25">
        <f t="shared" ca="1" si="169"/>
        <v>1549.0137533333334</v>
      </c>
      <c r="BB200" s="26">
        <f t="shared" ca="1" si="195"/>
        <v>1</v>
      </c>
      <c r="BC200" s="23">
        <f t="shared" ca="1" si="196"/>
        <v>1.9166209947055313E-2</v>
      </c>
      <c r="BD200" s="27">
        <f t="shared" ca="1" si="197"/>
        <v>5.5740792174084683</v>
      </c>
      <c r="BE200" s="27">
        <f t="shared" ca="1" si="155"/>
        <v>0</v>
      </c>
      <c r="BF200" s="43">
        <f t="shared" ca="1" si="156"/>
        <v>0</v>
      </c>
      <c r="BG200" s="25">
        <f t="shared" ca="1" si="170"/>
        <v>1352.3092520000002</v>
      </c>
      <c r="BH200" s="26">
        <f t="shared" ca="1" si="198"/>
        <v>1</v>
      </c>
      <c r="BI200" s="23">
        <f t="shared" ca="1" si="199"/>
        <v>1.9166209947055313E-2</v>
      </c>
      <c r="BJ200" s="27">
        <f t="shared" ca="1" si="200"/>
        <v>1.8587424014586966</v>
      </c>
      <c r="BK200" s="27">
        <f t="shared" ca="1" si="157"/>
        <v>0</v>
      </c>
      <c r="BL200" s="43">
        <f t="shared" ca="1" si="158"/>
        <v>0</v>
      </c>
      <c r="BM200" s="25">
        <f t="shared" ca="1" si="171"/>
        <v>1352.3092520000002</v>
      </c>
      <c r="BN200" s="26">
        <f t="shared" ca="1" si="201"/>
        <v>23</v>
      </c>
      <c r="BO200" s="23">
        <f t="shared" ca="1" si="202"/>
        <v>1.9166209947055313E-2</v>
      </c>
      <c r="BP200" s="27">
        <f t="shared" ca="1" si="203"/>
        <v>3.4767648810397804</v>
      </c>
      <c r="BQ200" s="27">
        <f t="shared" ca="1" si="159"/>
        <v>0</v>
      </c>
      <c r="BR200" s="43">
        <f t="shared" ca="1" si="160"/>
        <v>0</v>
      </c>
      <c r="BS200" s="25">
        <f t="shared" ca="1" si="172"/>
        <v>1352.3092520000002</v>
      </c>
      <c r="BT200" s="26">
        <f t="shared" ca="1" si="204"/>
        <v>1</v>
      </c>
      <c r="BU200" s="23">
        <f t="shared" ca="1" si="205"/>
        <v>1.9166209947055313E-2</v>
      </c>
      <c r="BV200" s="27">
        <f t="shared" ca="1" si="206"/>
        <v>3.4892906552601759</v>
      </c>
      <c r="BW200" s="27">
        <f t="shared" ca="1" si="161"/>
        <v>0</v>
      </c>
      <c r="BX200" s="43">
        <f t="shared" ca="1" si="162"/>
        <v>0</v>
      </c>
      <c r="BY200" s="47"/>
      <c r="BZ200" s="47"/>
    </row>
    <row r="201" spans="1:78" x14ac:dyDescent="0.2">
      <c r="A201" s="30">
        <v>31137</v>
      </c>
      <c r="B201" s="34">
        <v>1516.5734</v>
      </c>
      <c r="C201" s="23">
        <v>1.6535182261663728E-2</v>
      </c>
      <c r="D201" s="24">
        <f t="shared" ca="1" si="138"/>
        <v>-3.5642351640152392E-2</v>
      </c>
      <c r="E201" s="25" t="e">
        <f>#N/A</f>
        <v>#N/A</v>
      </c>
      <c r="F201" s="26">
        <v>1</v>
      </c>
      <c r="G201" s="23">
        <f t="shared" ca="1" si="173"/>
        <v>-3.5642351640152392E-2</v>
      </c>
      <c r="H201" s="27">
        <f t="shared" ca="1" si="174"/>
        <v>9.7493337152735879</v>
      </c>
      <c r="I201" s="27">
        <f t="shared" ca="1" si="139"/>
        <v>-3.5642351640152281E-2</v>
      </c>
      <c r="J201" s="43">
        <f t="shared" ca="1" si="140"/>
        <v>0</v>
      </c>
      <c r="K201" s="25" t="e">
        <f>#N/A</f>
        <v>#N/A</v>
      </c>
      <c r="L201" s="26">
        <v>0</v>
      </c>
      <c r="M201" s="23">
        <f t="shared" ca="1" si="175"/>
        <v>1.6535182261663728E-2</v>
      </c>
      <c r="N201" s="27">
        <f t="shared" ca="1" si="176"/>
        <v>2.8643497859903944</v>
      </c>
      <c r="O201" s="27">
        <f t="shared" ca="1" si="141"/>
        <v>0</v>
      </c>
      <c r="P201" s="43">
        <f t="shared" ca="1" si="142"/>
        <v>0</v>
      </c>
      <c r="Q201" s="25">
        <f t="shared" ca="1" si="163"/>
        <v>1398.1510309999999</v>
      </c>
      <c r="R201" s="26">
        <f t="shared" ca="1" si="177"/>
        <v>1</v>
      </c>
      <c r="S201" s="23">
        <f t="shared" ca="1" si="178"/>
        <v>-3.5642351640152392E-2</v>
      </c>
      <c r="T201" s="27">
        <f t="shared" ca="1" si="179"/>
        <v>5.4172703809988949</v>
      </c>
      <c r="U201" s="27">
        <f t="shared" ca="1" si="143"/>
        <v>-3.5642351640152392E-2</v>
      </c>
      <c r="V201" s="43">
        <f t="shared" ca="1" si="144"/>
        <v>0</v>
      </c>
      <c r="W201" s="25">
        <f t="shared" ca="1" si="164"/>
        <v>1544.0833</v>
      </c>
      <c r="X201" s="26">
        <f t="shared" ca="1" si="180"/>
        <v>1</v>
      </c>
      <c r="Y201" s="23">
        <f t="shared" ca="1" si="181"/>
        <v>-3.5642351640152392E-2</v>
      </c>
      <c r="Z201" s="27">
        <f t="shared" ca="1" si="182"/>
        <v>10.811744589974593</v>
      </c>
      <c r="AA201" s="27">
        <f t="shared" ca="1" si="145"/>
        <v>-3.5642351640152392E-2</v>
      </c>
      <c r="AB201" s="43">
        <f t="shared" ca="1" si="146"/>
        <v>0</v>
      </c>
      <c r="AC201" s="25">
        <f t="shared" ca="1" si="165"/>
        <v>1524.602022</v>
      </c>
      <c r="AD201" s="26">
        <f t="shared" ca="1" si="183"/>
        <v>1</v>
      </c>
      <c r="AE201" s="23">
        <f t="shared" ca="1" si="184"/>
        <v>-3.5642351640152392E-2</v>
      </c>
      <c r="AF201" s="27">
        <f t="shared" ca="1" si="185"/>
        <v>9.5715650984459835</v>
      </c>
      <c r="AG201" s="27">
        <f t="shared" ca="1" si="147"/>
        <v>-3.5642351640152392E-2</v>
      </c>
      <c r="AH201" s="43">
        <f t="shared" ca="1" si="148"/>
        <v>0</v>
      </c>
      <c r="AI201" s="25">
        <f t="shared" ca="1" si="166"/>
        <v>1398.1510309999999</v>
      </c>
      <c r="AJ201" s="26">
        <f t="shared" ca="1" si="186"/>
        <v>1</v>
      </c>
      <c r="AK201" s="23">
        <f t="shared" ca="1" si="187"/>
        <v>-3.5642351640152392E-2</v>
      </c>
      <c r="AL201" s="27">
        <f t="shared" ca="1" si="188"/>
        <v>5.4172703809988949</v>
      </c>
      <c r="AM201" s="27">
        <f t="shared" ca="1" si="149"/>
        <v>-3.5642351640152392E-2</v>
      </c>
      <c r="AN201" s="43">
        <f t="shared" ca="1" si="150"/>
        <v>0</v>
      </c>
      <c r="AO201" s="25">
        <f t="shared" ca="1" si="167"/>
        <v>1162.9637170000001</v>
      </c>
      <c r="AP201" s="26">
        <f t="shared" ca="1" si="189"/>
        <v>1</v>
      </c>
      <c r="AQ201" s="23">
        <f t="shared" ca="1" si="190"/>
        <v>-3.5642351640152392E-2</v>
      </c>
      <c r="AR201" s="27">
        <f t="shared" ca="1" si="191"/>
        <v>7.0667475778863791</v>
      </c>
      <c r="AS201" s="27">
        <f t="shared" ca="1" si="151"/>
        <v>-3.5642351640152392E-2</v>
      </c>
      <c r="AT201" s="43">
        <f t="shared" ca="1" si="152"/>
        <v>0</v>
      </c>
      <c r="AU201" s="25">
        <f t="shared" ca="1" si="168"/>
        <v>1398.1510309999999</v>
      </c>
      <c r="AV201" s="34">
        <f t="shared" ca="1" si="192"/>
        <v>1</v>
      </c>
      <c r="AW201" s="23">
        <f t="shared" ca="1" si="193"/>
        <v>-3.5642351640152392E-2</v>
      </c>
      <c r="AX201" s="27">
        <f t="shared" ca="1" si="194"/>
        <v>8.1125829315472</v>
      </c>
      <c r="AY201" s="27">
        <f t="shared" ca="1" si="153"/>
        <v>-3.5642351640152392E-2</v>
      </c>
      <c r="AZ201" s="43">
        <f t="shared" ca="1" si="154"/>
        <v>0</v>
      </c>
      <c r="BA201" s="25">
        <f t="shared" ca="1" si="169"/>
        <v>1544.0833</v>
      </c>
      <c r="BB201" s="26">
        <f t="shared" ca="1" si="195"/>
        <v>1</v>
      </c>
      <c r="BC201" s="23">
        <f t="shared" ca="1" si="196"/>
        <v>-3.5642351640152392E-2</v>
      </c>
      <c r="BD201" s="27">
        <f t="shared" ca="1" si="197"/>
        <v>5.3754059258715303</v>
      </c>
      <c r="BE201" s="27">
        <f t="shared" ca="1" si="155"/>
        <v>-3.5642351640152392E-2</v>
      </c>
      <c r="BF201" s="43">
        <f t="shared" ca="1" si="156"/>
        <v>0</v>
      </c>
      <c r="BG201" s="25">
        <f t="shared" ca="1" si="170"/>
        <v>1398.1510309999999</v>
      </c>
      <c r="BH201" s="26">
        <f t="shared" ca="1" si="198"/>
        <v>1</v>
      </c>
      <c r="BI201" s="23">
        <f t="shared" ca="1" si="199"/>
        <v>-3.5642351640152392E-2</v>
      </c>
      <c r="BJ201" s="27">
        <f t="shared" ca="1" si="200"/>
        <v>1.7924924511774445</v>
      </c>
      <c r="BK201" s="27">
        <f t="shared" ca="1" si="157"/>
        <v>-3.5642351640152392E-2</v>
      </c>
      <c r="BL201" s="43">
        <f t="shared" ca="1" si="158"/>
        <v>0</v>
      </c>
      <c r="BM201" s="25">
        <f t="shared" ca="1" si="171"/>
        <v>1398.1510309999999</v>
      </c>
      <c r="BN201" s="26">
        <f t="shared" ca="1" si="201"/>
        <v>24</v>
      </c>
      <c r="BO201" s="23">
        <f t="shared" ca="1" si="202"/>
        <v>-3.5642351640152392E-2</v>
      </c>
      <c r="BP201" s="27">
        <f t="shared" ca="1" si="203"/>
        <v>3.352844804579628</v>
      </c>
      <c r="BQ201" s="27">
        <f t="shared" ca="1" si="159"/>
        <v>-3.5642351640152392E-2</v>
      </c>
      <c r="BR201" s="43">
        <f t="shared" ca="1" si="160"/>
        <v>0</v>
      </c>
      <c r="BS201" s="25">
        <f t="shared" ca="1" si="172"/>
        <v>1398.1510309999999</v>
      </c>
      <c r="BT201" s="26">
        <f t="shared" ca="1" si="204"/>
        <v>1</v>
      </c>
      <c r="BU201" s="23">
        <f t="shared" ca="1" si="205"/>
        <v>-3.5642351640152392E-2</v>
      </c>
      <c r="BV201" s="27">
        <f t="shared" ca="1" si="206"/>
        <v>3.364924130750695</v>
      </c>
      <c r="BW201" s="27">
        <f t="shared" ca="1" si="161"/>
        <v>-3.5642351640152392E-2</v>
      </c>
      <c r="BX201" s="43">
        <f t="shared" ca="1" si="162"/>
        <v>0</v>
      </c>
      <c r="BY201" s="47"/>
      <c r="BZ201" s="47"/>
    </row>
    <row r="202" spans="1:78" x14ac:dyDescent="0.2">
      <c r="A202" s="30">
        <v>31167</v>
      </c>
      <c r="B202" s="34">
        <v>1510.2916299999999</v>
      </c>
      <c r="C202" s="23">
        <v>1.5969874266375639E-2</v>
      </c>
      <c r="D202" s="24">
        <f t="shared" ca="1" si="138"/>
        <v>-4.142081088854721E-3</v>
      </c>
      <c r="E202" s="25" t="e">
        <f>#N/A</f>
        <v>#N/A</v>
      </c>
      <c r="F202" s="26">
        <v>1</v>
      </c>
      <c r="G202" s="23">
        <f t="shared" ca="1" si="173"/>
        <v>-4.142081088854721E-3</v>
      </c>
      <c r="H202" s="27">
        <f t="shared" ca="1" si="174"/>
        <v>9.7089511844626202</v>
      </c>
      <c r="I202" s="27">
        <f t="shared" ca="1" si="139"/>
        <v>-3.9636799218315977E-2</v>
      </c>
      <c r="J202" s="43">
        <f t="shared" ca="1" si="140"/>
        <v>0</v>
      </c>
      <c r="K202" s="25" t="e">
        <f>#N/A</f>
        <v>#N/A</v>
      </c>
      <c r="L202" s="26">
        <v>0</v>
      </c>
      <c r="M202" s="23">
        <f t="shared" ca="1" si="175"/>
        <v>1.5969874266375639E-2</v>
      </c>
      <c r="N202" s="27">
        <f t="shared" ca="1" si="176"/>
        <v>2.9100930919275809</v>
      </c>
      <c r="O202" s="27">
        <f t="shared" ca="1" si="141"/>
        <v>0</v>
      </c>
      <c r="P202" s="43">
        <f t="shared" ca="1" si="142"/>
        <v>0</v>
      </c>
      <c r="Q202" s="25">
        <f t="shared" ca="1" si="163"/>
        <v>1439.5765829999998</v>
      </c>
      <c r="R202" s="26">
        <f t="shared" ca="1" si="177"/>
        <v>1</v>
      </c>
      <c r="S202" s="23">
        <f t="shared" ca="1" si="178"/>
        <v>-4.142081088854721E-3</v>
      </c>
      <c r="T202" s="27">
        <f t="shared" ca="1" si="179"/>
        <v>5.3948316078005467</v>
      </c>
      <c r="U202" s="27">
        <f t="shared" ca="1" si="143"/>
        <v>-3.9636799218316088E-2</v>
      </c>
      <c r="V202" s="43">
        <f t="shared" ca="1" si="144"/>
        <v>0</v>
      </c>
      <c r="W202" s="25">
        <f t="shared" ca="1" si="164"/>
        <v>1533.1634999999999</v>
      </c>
      <c r="X202" s="26">
        <f t="shared" ca="1" si="180"/>
        <v>0</v>
      </c>
      <c r="Y202" s="23">
        <f t="shared" ca="1" si="181"/>
        <v>1.5969874266375639E-2</v>
      </c>
      <c r="Z202" s="27">
        <f t="shared" ca="1" si="182"/>
        <v>10.984406791676655</v>
      </c>
      <c r="AA202" s="27">
        <f t="shared" ca="1" si="145"/>
        <v>-2.0241681248027943E-2</v>
      </c>
      <c r="AB202" s="43">
        <f t="shared" ca="1" si="146"/>
        <v>0</v>
      </c>
      <c r="AC202" s="25">
        <f t="shared" ca="1" si="165"/>
        <v>1534.781258</v>
      </c>
      <c r="AD202" s="26">
        <f t="shared" ca="1" si="183"/>
        <v>0</v>
      </c>
      <c r="AE202" s="23">
        <f t="shared" ca="1" si="184"/>
        <v>1.5969874266375639E-2</v>
      </c>
      <c r="AF202" s="27">
        <f t="shared" ca="1" si="185"/>
        <v>9.724421789600596</v>
      </c>
      <c r="AG202" s="27">
        <f t="shared" ca="1" si="147"/>
        <v>-2.0241681248027832E-2</v>
      </c>
      <c r="AH202" s="43">
        <f t="shared" ca="1" si="148"/>
        <v>0</v>
      </c>
      <c r="AI202" s="25">
        <f t="shared" ca="1" si="166"/>
        <v>1439.5765829999998</v>
      </c>
      <c r="AJ202" s="26">
        <f t="shared" ca="1" si="186"/>
        <v>1</v>
      </c>
      <c r="AK202" s="23">
        <f t="shared" ca="1" si="187"/>
        <v>-4.142081088854721E-3</v>
      </c>
      <c r="AL202" s="27">
        <f t="shared" ca="1" si="188"/>
        <v>5.3948316078005467</v>
      </c>
      <c r="AM202" s="27">
        <f t="shared" ca="1" si="149"/>
        <v>-3.9636799218316088E-2</v>
      </c>
      <c r="AN202" s="43">
        <f t="shared" ca="1" si="150"/>
        <v>0</v>
      </c>
      <c r="AO202" s="25">
        <f t="shared" ca="1" si="167"/>
        <v>1196.0367140000001</v>
      </c>
      <c r="AP202" s="26">
        <f t="shared" ca="1" si="189"/>
        <v>1</v>
      </c>
      <c r="AQ202" s="23">
        <f t="shared" ca="1" si="190"/>
        <v>-4.142081088854721E-3</v>
      </c>
      <c r="AR202" s="27">
        <f t="shared" ca="1" si="191"/>
        <v>7.0374765363843057</v>
      </c>
      <c r="AS202" s="27">
        <f t="shared" ca="1" si="151"/>
        <v>-3.9636799218316088E-2</v>
      </c>
      <c r="AT202" s="43">
        <f t="shared" ca="1" si="152"/>
        <v>0</v>
      </c>
      <c r="AU202" s="25">
        <f t="shared" ca="1" si="168"/>
        <v>1439.5765829999998</v>
      </c>
      <c r="AV202" s="34">
        <f t="shared" ca="1" si="192"/>
        <v>0.5</v>
      </c>
      <c r="AW202" s="23">
        <f t="shared" ca="1" si="193"/>
        <v>5.9138965887604589E-3</v>
      </c>
      <c r="AX202" s="27">
        <f t="shared" ca="1" si="194"/>
        <v>8.1605599080721127</v>
      </c>
      <c r="AY202" s="27">
        <f t="shared" ca="1" si="153"/>
        <v>-2.9939240233172182E-2</v>
      </c>
      <c r="AZ202" s="43">
        <f t="shared" ca="1" si="154"/>
        <v>0</v>
      </c>
      <c r="BA202" s="25">
        <f t="shared" ca="1" si="169"/>
        <v>1533.1634999999999</v>
      </c>
      <c r="BB202" s="26">
        <f t="shared" ca="1" si="195"/>
        <v>0</v>
      </c>
      <c r="BC202" s="23">
        <f t="shared" ca="1" si="196"/>
        <v>4.142081088854721E-3</v>
      </c>
      <c r="BD202" s="27">
        <f t="shared" ca="1" si="197"/>
        <v>5.3976712931019994</v>
      </c>
      <c r="BE202" s="27">
        <f t="shared" ca="1" si="155"/>
        <v>-3.1647904061988807E-2</v>
      </c>
      <c r="BF202" s="43">
        <f t="shared" ca="1" si="156"/>
        <v>0</v>
      </c>
      <c r="BG202" s="25">
        <f t="shared" ca="1" si="170"/>
        <v>1439.5765829999998</v>
      </c>
      <c r="BH202" s="26">
        <f t="shared" ca="1" si="198"/>
        <v>1</v>
      </c>
      <c r="BI202" s="23">
        <f t="shared" ca="1" si="199"/>
        <v>-4.142081088854721E-3</v>
      </c>
      <c r="BJ202" s="27">
        <f t="shared" ca="1" si="200"/>
        <v>1.7850678020935076</v>
      </c>
      <c r="BK202" s="27">
        <f t="shared" ca="1" si="157"/>
        <v>-3.9636799218316088E-2</v>
      </c>
      <c r="BL202" s="43">
        <f t="shared" ca="1" si="158"/>
        <v>0</v>
      </c>
      <c r="BM202" s="25">
        <f t="shared" ca="1" si="171"/>
        <v>1439.5765829999998</v>
      </c>
      <c r="BN202" s="26">
        <f t="shared" ca="1" si="201"/>
        <v>25</v>
      </c>
      <c r="BO202" s="23">
        <f t="shared" ca="1" si="202"/>
        <v>-4.142081088854721E-3</v>
      </c>
      <c r="BP202" s="27">
        <f t="shared" ca="1" si="203"/>
        <v>3.3389570495207139</v>
      </c>
      <c r="BQ202" s="27">
        <f t="shared" ca="1" si="159"/>
        <v>-3.9636799218316088E-2</v>
      </c>
      <c r="BR202" s="43">
        <f t="shared" ca="1" si="160"/>
        <v>0</v>
      </c>
      <c r="BS202" s="25">
        <f t="shared" ca="1" si="172"/>
        <v>1439.5765829999998</v>
      </c>
      <c r="BT202" s="26">
        <f t="shared" ca="1" si="204"/>
        <v>1</v>
      </c>
      <c r="BU202" s="23">
        <f t="shared" ca="1" si="205"/>
        <v>-4.142081088854721E-3</v>
      </c>
      <c r="BV202" s="27">
        <f t="shared" ca="1" si="206"/>
        <v>3.3509863421432815</v>
      </c>
      <c r="BW202" s="27">
        <f t="shared" ca="1" si="161"/>
        <v>-3.9636799218316199E-2</v>
      </c>
      <c r="BX202" s="43">
        <f t="shared" ca="1" si="162"/>
        <v>0</v>
      </c>
      <c r="BY202" s="47"/>
      <c r="BZ202" s="47"/>
    </row>
    <row r="203" spans="1:78" x14ac:dyDescent="0.2">
      <c r="A203" s="30">
        <v>31198</v>
      </c>
      <c r="B203" s="34">
        <v>1543.2029199999999</v>
      </c>
      <c r="C203" s="23">
        <v>1.5012862460187071E-2</v>
      </c>
      <c r="D203" s="24">
        <f t="shared" ca="1" si="138"/>
        <v>2.1791347675018224E-2</v>
      </c>
      <c r="E203" s="25" t="e">
        <f>#N/A</f>
        <v>#N/A</v>
      </c>
      <c r="F203" s="26">
        <v>1</v>
      </c>
      <c r="G203" s="23">
        <f t="shared" ca="1" si="173"/>
        <v>2.1791347675018224E-2</v>
      </c>
      <c r="H203" s="27">
        <f t="shared" ca="1" si="174"/>
        <v>9.9205223152830246</v>
      </c>
      <c r="I203" s="27">
        <f t="shared" ca="1" si="139"/>
        <v>-1.8709190815789034E-2</v>
      </c>
      <c r="J203" s="43">
        <f t="shared" ca="1" si="140"/>
        <v>0</v>
      </c>
      <c r="K203" s="25" t="e">
        <f>#N/A</f>
        <v>#N/A</v>
      </c>
      <c r="L203" s="26">
        <v>0</v>
      </c>
      <c r="M203" s="23">
        <f t="shared" ca="1" si="175"/>
        <v>1.5012862460187071E-2</v>
      </c>
      <c r="N203" s="27">
        <f t="shared" ca="1" si="176"/>
        <v>2.9537819192630304</v>
      </c>
      <c r="O203" s="27">
        <f t="shared" ca="1" si="141"/>
        <v>0</v>
      </c>
      <c r="P203" s="43">
        <f t="shared" ca="1" si="142"/>
        <v>0</v>
      </c>
      <c r="Q203" s="25">
        <f t="shared" ca="1" si="163"/>
        <v>1470.1332</v>
      </c>
      <c r="R203" s="26">
        <f t="shared" ca="1" si="177"/>
        <v>1</v>
      </c>
      <c r="S203" s="23">
        <f t="shared" ca="1" si="178"/>
        <v>2.1791347675018224E-2</v>
      </c>
      <c r="T203" s="27">
        <f t="shared" ca="1" si="179"/>
        <v>5.5123922590143062</v>
      </c>
      <c r="U203" s="27">
        <f t="shared" ca="1" si="143"/>
        <v>-1.8709190815789145E-2</v>
      </c>
      <c r="V203" s="43">
        <f t="shared" ca="1" si="144"/>
        <v>0</v>
      </c>
      <c r="W203" s="25">
        <f t="shared" ca="1" si="164"/>
        <v>1523.3559833333331</v>
      </c>
      <c r="X203" s="26">
        <f t="shared" ca="1" si="180"/>
        <v>0</v>
      </c>
      <c r="Y203" s="23">
        <f t="shared" ca="1" si="181"/>
        <v>1.5012862460187071E-2</v>
      </c>
      <c r="Z203" s="27">
        <f t="shared" ca="1" si="182"/>
        <v>11.149314180046842</v>
      </c>
      <c r="AA203" s="27">
        <f t="shared" ca="1" si="145"/>
        <v>-5.5327043643803586E-3</v>
      </c>
      <c r="AB203" s="43">
        <f t="shared" ca="1" si="146"/>
        <v>0</v>
      </c>
      <c r="AC203" s="25">
        <f t="shared" ca="1" si="165"/>
        <v>1537.1488899999999</v>
      </c>
      <c r="AD203" s="26">
        <f t="shared" ca="1" si="183"/>
        <v>0</v>
      </c>
      <c r="AE203" s="23">
        <f t="shared" ca="1" si="184"/>
        <v>1.5012862460187071E-2</v>
      </c>
      <c r="AF203" s="27">
        <f t="shared" ca="1" si="185"/>
        <v>9.8704131964327164</v>
      </c>
      <c r="AG203" s="27">
        <f t="shared" ca="1" si="147"/>
        <v>-5.5327043643803586E-3</v>
      </c>
      <c r="AH203" s="43">
        <f t="shared" ca="1" si="148"/>
        <v>0</v>
      </c>
      <c r="AI203" s="25">
        <f t="shared" ca="1" si="166"/>
        <v>1470.1332</v>
      </c>
      <c r="AJ203" s="26">
        <f t="shared" ca="1" si="186"/>
        <v>1</v>
      </c>
      <c r="AK203" s="23">
        <f t="shared" ca="1" si="187"/>
        <v>2.1791347675018224E-2</v>
      </c>
      <c r="AL203" s="27">
        <f t="shared" ca="1" si="188"/>
        <v>5.5123922590143062</v>
      </c>
      <c r="AM203" s="27">
        <f t="shared" ca="1" si="149"/>
        <v>-1.8709190815789145E-2</v>
      </c>
      <c r="AN203" s="43">
        <f t="shared" ca="1" si="150"/>
        <v>0</v>
      </c>
      <c r="AO203" s="25">
        <f t="shared" ca="1" si="167"/>
        <v>1232.7297000000001</v>
      </c>
      <c r="AP203" s="26">
        <f t="shared" ca="1" si="189"/>
        <v>1</v>
      </c>
      <c r="AQ203" s="23">
        <f t="shared" ca="1" si="190"/>
        <v>2.1791347675018224E-2</v>
      </c>
      <c r="AR203" s="27">
        <f t="shared" ca="1" si="191"/>
        <v>7.1908326343434394</v>
      </c>
      <c r="AS203" s="27">
        <f t="shared" ca="1" si="151"/>
        <v>-1.8709190815789034E-2</v>
      </c>
      <c r="AT203" s="43">
        <f t="shared" ca="1" si="152"/>
        <v>0</v>
      </c>
      <c r="AU203" s="25">
        <f t="shared" ca="1" si="168"/>
        <v>1470.1332</v>
      </c>
      <c r="AV203" s="34">
        <f t="shared" ca="1" si="192"/>
        <v>0.5</v>
      </c>
      <c r="AW203" s="23">
        <f t="shared" ca="1" si="193"/>
        <v>1.8402105067602648E-2</v>
      </c>
      <c r="AX203" s="27">
        <f t="shared" ca="1" si="194"/>
        <v>8.3107313889109218</v>
      </c>
      <c r="AY203" s="27">
        <f t="shared" ca="1" si="153"/>
        <v>-1.2088080209984531E-2</v>
      </c>
      <c r="AZ203" s="43">
        <f t="shared" ca="1" si="154"/>
        <v>0</v>
      </c>
      <c r="BA203" s="25">
        <f t="shared" ca="1" si="169"/>
        <v>1523.3559833333331</v>
      </c>
      <c r="BB203" s="26">
        <f t="shared" ca="1" si="195"/>
        <v>0</v>
      </c>
      <c r="BC203" s="23">
        <f t="shared" ca="1" si="196"/>
        <v>-2.1791347675018224E-2</v>
      </c>
      <c r="BD203" s="27">
        <f t="shared" ca="1" si="197"/>
        <v>5.2800487613185485</v>
      </c>
      <c r="BE203" s="27">
        <f t="shared" ca="1" si="155"/>
        <v>-5.2749601256406597E-2</v>
      </c>
      <c r="BF203" s="43">
        <f t="shared" ca="1" si="156"/>
        <v>0</v>
      </c>
      <c r="BG203" s="25">
        <f t="shared" ca="1" si="170"/>
        <v>1470.1332</v>
      </c>
      <c r="BH203" s="26">
        <f t="shared" ca="1" si="198"/>
        <v>1</v>
      </c>
      <c r="BI203" s="23">
        <f t="shared" ca="1" si="199"/>
        <v>2.1791347675018224E-2</v>
      </c>
      <c r="BJ203" s="27">
        <f t="shared" ca="1" si="200"/>
        <v>1.8239668351924079</v>
      </c>
      <c r="BK203" s="27">
        <f t="shared" ca="1" si="157"/>
        <v>-1.8709190815789034E-2</v>
      </c>
      <c r="BL203" s="43">
        <f t="shared" ca="1" si="158"/>
        <v>0</v>
      </c>
      <c r="BM203" s="25">
        <f t="shared" ca="1" si="171"/>
        <v>1470.1332</v>
      </c>
      <c r="BN203" s="26">
        <f t="shared" ca="1" si="201"/>
        <v>26</v>
      </c>
      <c r="BO203" s="23">
        <f t="shared" ca="1" si="202"/>
        <v>2.1791347675018224E-2</v>
      </c>
      <c r="BP203" s="27">
        <f t="shared" ca="1" si="203"/>
        <v>3.4117174234587728</v>
      </c>
      <c r="BQ203" s="27">
        <f t="shared" ca="1" si="159"/>
        <v>-1.8709190815789145E-2</v>
      </c>
      <c r="BR203" s="43">
        <f t="shared" ca="1" si="160"/>
        <v>0</v>
      </c>
      <c r="BS203" s="25">
        <f t="shared" ca="1" si="172"/>
        <v>1470.1332</v>
      </c>
      <c r="BT203" s="26">
        <f t="shared" ca="1" si="204"/>
        <v>1</v>
      </c>
      <c r="BU203" s="23">
        <f t="shared" ca="1" si="205"/>
        <v>2.1791347675018224E-2</v>
      </c>
      <c r="BV203" s="27">
        <f t="shared" ca="1" si="206"/>
        <v>3.4240088505791633</v>
      </c>
      <c r="BW203" s="27">
        <f t="shared" ca="1" si="161"/>
        <v>-1.8709190815789145E-2</v>
      </c>
      <c r="BX203" s="43">
        <f t="shared" ca="1" si="162"/>
        <v>0</v>
      </c>
      <c r="BY203" s="47"/>
      <c r="BZ203" s="47"/>
    </row>
    <row r="204" spans="1:78" x14ac:dyDescent="0.2">
      <c r="A204" s="30">
        <v>31228</v>
      </c>
      <c r="B204" s="34">
        <v>1476.75451</v>
      </c>
      <c r="C204" s="23">
        <v>1.3162394540263467E-2</v>
      </c>
      <c r="D204" s="24">
        <f t="shared" ca="1" si="138"/>
        <v>-4.3058763782017673E-2</v>
      </c>
      <c r="E204" s="25" t="e">
        <f>#N/A</f>
        <v>#N/A</v>
      </c>
      <c r="F204" s="26">
        <v>1</v>
      </c>
      <c r="G204" s="23">
        <f t="shared" ca="1" si="173"/>
        <v>-4.3058763782017673E-2</v>
      </c>
      <c r="H204" s="27">
        <f t="shared" ca="1" si="174"/>
        <v>9.4933568883150183</v>
      </c>
      <c r="I204" s="27">
        <f t="shared" ca="1" si="139"/>
        <v>-6.0962359969916946E-2</v>
      </c>
      <c r="J204" s="43">
        <f t="shared" ca="1" si="140"/>
        <v>0</v>
      </c>
      <c r="K204" s="25" t="e">
        <f>#N/A</f>
        <v>#N/A</v>
      </c>
      <c r="L204" s="26">
        <v>0</v>
      </c>
      <c r="M204" s="23">
        <f t="shared" ca="1" si="175"/>
        <v>1.3162394540263467E-2</v>
      </c>
      <c r="N204" s="27">
        <f t="shared" ca="1" si="176"/>
        <v>2.9926607622702672</v>
      </c>
      <c r="O204" s="27">
        <f t="shared" ca="1" si="141"/>
        <v>0</v>
      </c>
      <c r="P204" s="43">
        <f t="shared" ca="1" si="142"/>
        <v>0</v>
      </c>
      <c r="Q204" s="25">
        <f t="shared" ca="1" si="163"/>
        <v>1494.4145489999999</v>
      </c>
      <c r="R204" s="26">
        <f t="shared" ca="1" si="177"/>
        <v>1</v>
      </c>
      <c r="S204" s="23">
        <f t="shared" ca="1" si="178"/>
        <v>-4.3058763782017673E-2</v>
      </c>
      <c r="T204" s="27">
        <f t="shared" ca="1" si="179"/>
        <v>5.2750354628595861</v>
      </c>
      <c r="U204" s="27">
        <f t="shared" ca="1" si="143"/>
        <v>-6.0962359969917057E-2</v>
      </c>
      <c r="V204" s="43">
        <f t="shared" ca="1" si="144"/>
        <v>0</v>
      </c>
      <c r="W204" s="25">
        <f t="shared" ca="1" si="164"/>
        <v>1510.08302</v>
      </c>
      <c r="X204" s="26">
        <f t="shared" ca="1" si="180"/>
        <v>1</v>
      </c>
      <c r="Y204" s="23">
        <f t="shared" ca="1" si="181"/>
        <v>-4.3058763782017673E-2</v>
      </c>
      <c r="Z204" s="27">
        <f t="shared" ca="1" si="182"/>
        <v>10.669238494436705</v>
      </c>
      <c r="AA204" s="27">
        <f t="shared" ca="1" si="145"/>
        <v>-4.8353236736096483E-2</v>
      </c>
      <c r="AB204" s="43">
        <f t="shared" ca="1" si="146"/>
        <v>0</v>
      </c>
      <c r="AC204" s="25">
        <f t="shared" ca="1" si="165"/>
        <v>1523.8895859999998</v>
      </c>
      <c r="AD204" s="26">
        <f t="shared" ca="1" si="183"/>
        <v>1</v>
      </c>
      <c r="AE204" s="23">
        <f t="shared" ca="1" si="184"/>
        <v>-4.3058763782017673E-2</v>
      </c>
      <c r="AF204" s="27">
        <f t="shared" ca="1" si="185"/>
        <v>9.4454054061766097</v>
      </c>
      <c r="AG204" s="27">
        <f t="shared" ca="1" si="147"/>
        <v>-4.8353236736096372E-2</v>
      </c>
      <c r="AH204" s="43">
        <f t="shared" ca="1" si="148"/>
        <v>0</v>
      </c>
      <c r="AI204" s="25">
        <f t="shared" ca="1" si="166"/>
        <v>1494.4145489999999</v>
      </c>
      <c r="AJ204" s="26">
        <f t="shared" ca="1" si="186"/>
        <v>1</v>
      </c>
      <c r="AK204" s="23">
        <f t="shared" ca="1" si="187"/>
        <v>-4.3058763782017673E-2</v>
      </c>
      <c r="AL204" s="27">
        <f t="shared" ca="1" si="188"/>
        <v>5.2750354628595861</v>
      </c>
      <c r="AM204" s="27">
        <f t="shared" ca="1" si="149"/>
        <v>-6.0962359969917057E-2</v>
      </c>
      <c r="AN204" s="43">
        <f t="shared" ca="1" si="150"/>
        <v>0</v>
      </c>
      <c r="AO204" s="25">
        <f t="shared" ca="1" si="167"/>
        <v>1264.0335949999999</v>
      </c>
      <c r="AP204" s="26">
        <f t="shared" ca="1" si="189"/>
        <v>1</v>
      </c>
      <c r="AQ204" s="23">
        <f t="shared" ca="1" si="190"/>
        <v>-4.3058763782017673E-2</v>
      </c>
      <c r="AR204" s="27">
        <f t="shared" ca="1" si="191"/>
        <v>6.8812042705452212</v>
      </c>
      <c r="AS204" s="27">
        <f t="shared" ca="1" si="151"/>
        <v>-6.0962359969917057E-2</v>
      </c>
      <c r="AT204" s="43">
        <f t="shared" ca="1" si="152"/>
        <v>0</v>
      </c>
      <c r="AU204" s="25">
        <f t="shared" ca="1" si="168"/>
        <v>1494.4145489999999</v>
      </c>
      <c r="AV204" s="34">
        <f t="shared" ca="1" si="192"/>
        <v>1</v>
      </c>
      <c r="AW204" s="23">
        <f t="shared" ca="1" si="193"/>
        <v>-4.3058763782017673E-2</v>
      </c>
      <c r="AX204" s="27">
        <f t="shared" ca="1" si="194"/>
        <v>7.9528815691800068</v>
      </c>
      <c r="AY204" s="27">
        <f t="shared" ca="1" si="153"/>
        <v>-5.4626346201662401E-2</v>
      </c>
      <c r="AZ204" s="43">
        <f t="shared" ca="1" si="154"/>
        <v>0</v>
      </c>
      <c r="BA204" s="25">
        <f t="shared" ca="1" si="169"/>
        <v>1510.08302</v>
      </c>
      <c r="BB204" s="26">
        <f t="shared" ca="1" si="195"/>
        <v>1</v>
      </c>
      <c r="BC204" s="23">
        <f t="shared" ca="1" si="196"/>
        <v>-4.3058763782017673E-2</v>
      </c>
      <c r="BD204" s="27">
        <f t="shared" ca="1" si="197"/>
        <v>5.0526963889473979</v>
      </c>
      <c r="BE204" s="27">
        <f t="shared" ca="1" si="155"/>
        <v>-9.3537032418329114E-2</v>
      </c>
      <c r="BF204" s="43">
        <f t="shared" ca="1" si="156"/>
        <v>0</v>
      </c>
      <c r="BG204" s="25">
        <f t="shared" ca="1" si="170"/>
        <v>1494.4145489999999</v>
      </c>
      <c r="BH204" s="26">
        <f t="shared" ca="1" si="198"/>
        <v>1</v>
      </c>
      <c r="BI204" s="23">
        <f t="shared" ca="1" si="199"/>
        <v>-4.3058763782017673E-2</v>
      </c>
      <c r="BJ204" s="27">
        <f t="shared" ca="1" si="200"/>
        <v>1.7454290780896236</v>
      </c>
      <c r="BK204" s="27">
        <f t="shared" ca="1" si="157"/>
        <v>-6.0962359969917057E-2</v>
      </c>
      <c r="BL204" s="43">
        <f t="shared" ca="1" si="158"/>
        <v>0</v>
      </c>
      <c r="BM204" s="25">
        <f t="shared" ca="1" si="171"/>
        <v>1494.4145489999999</v>
      </c>
      <c r="BN204" s="26">
        <f t="shared" ca="1" si="201"/>
        <v>27</v>
      </c>
      <c r="BO204" s="23">
        <f t="shared" ca="1" si="202"/>
        <v>-4.3058763782017673E-2</v>
      </c>
      <c r="BP204" s="27">
        <f t="shared" ca="1" si="203"/>
        <v>3.2648130888310676</v>
      </c>
      <c r="BQ204" s="27">
        <f t="shared" ca="1" si="159"/>
        <v>-6.0962359969917057E-2</v>
      </c>
      <c r="BR204" s="43">
        <f t="shared" ca="1" si="160"/>
        <v>0</v>
      </c>
      <c r="BS204" s="25">
        <f t="shared" ca="1" si="172"/>
        <v>1494.4145489999999</v>
      </c>
      <c r="BT204" s="26">
        <f t="shared" ca="1" si="204"/>
        <v>1</v>
      </c>
      <c r="BU204" s="23">
        <f t="shared" ca="1" si="205"/>
        <v>-4.3058763782017673E-2</v>
      </c>
      <c r="BV204" s="27">
        <f t="shared" ca="1" si="206"/>
        <v>3.2765752622945374</v>
      </c>
      <c r="BW204" s="27">
        <f t="shared" ca="1" si="161"/>
        <v>-6.0962359969917057E-2</v>
      </c>
      <c r="BX204" s="43">
        <f t="shared" ca="1" si="162"/>
        <v>0</v>
      </c>
      <c r="BY204" s="47"/>
      <c r="BZ204" s="47"/>
    </row>
    <row r="205" spans="1:78" x14ac:dyDescent="0.2">
      <c r="A205" s="30">
        <v>31259</v>
      </c>
      <c r="B205" s="34">
        <v>1619.0312899999999</v>
      </c>
      <c r="C205" s="23">
        <v>1.2670334913887471E-2</v>
      </c>
      <c r="D205" s="24">
        <f t="shared" ca="1" si="138"/>
        <v>9.6344232596926371E-2</v>
      </c>
      <c r="E205" s="25" t="e">
        <f>#N/A</f>
        <v>#N/A</v>
      </c>
      <c r="F205" s="26">
        <v>1</v>
      </c>
      <c r="G205" s="23">
        <f t="shared" ca="1" si="173"/>
        <v>9.6344232596926371E-2</v>
      </c>
      <c r="H205" s="27">
        <f t="shared" ca="1" si="174"/>
        <v>10.407987072488474</v>
      </c>
      <c r="I205" s="27">
        <f t="shared" ca="1" si="139"/>
        <v>0</v>
      </c>
      <c r="J205" s="43">
        <f t="shared" ca="1" si="140"/>
        <v>0</v>
      </c>
      <c r="K205" s="25" t="e">
        <f>#N/A</f>
        <v>#N/A</v>
      </c>
      <c r="L205" s="26">
        <v>0</v>
      </c>
      <c r="M205" s="23">
        <f t="shared" ca="1" si="175"/>
        <v>1.2670334913887471E-2</v>
      </c>
      <c r="N205" s="27">
        <f t="shared" ca="1" si="176"/>
        <v>3.0305787764118812</v>
      </c>
      <c r="O205" s="27">
        <f t="shared" ca="1" si="141"/>
        <v>0</v>
      </c>
      <c r="P205" s="43">
        <f t="shared" ca="1" si="142"/>
        <v>0</v>
      </c>
      <c r="Q205" s="25">
        <f t="shared" ca="1" si="163"/>
        <v>1526.2225040000001</v>
      </c>
      <c r="R205" s="26">
        <f t="shared" ca="1" si="177"/>
        <v>0</v>
      </c>
      <c r="S205" s="23">
        <f t="shared" ca="1" si="178"/>
        <v>1.2670334913887471E-2</v>
      </c>
      <c r="T205" s="27">
        <f t="shared" ca="1" si="179"/>
        <v>5.3418719288566505</v>
      </c>
      <c r="U205" s="27">
        <f t="shared" ca="1" si="143"/>
        <v>-4.9064438573989455E-2</v>
      </c>
      <c r="V205" s="43">
        <f t="shared" ca="1" si="144"/>
        <v>0</v>
      </c>
      <c r="W205" s="25">
        <f t="shared" ca="1" si="164"/>
        <v>1546.3295733333332</v>
      </c>
      <c r="X205" s="26">
        <f t="shared" ca="1" si="180"/>
        <v>0</v>
      </c>
      <c r="Y205" s="23">
        <f t="shared" ca="1" si="181"/>
        <v>1.2670334913887471E-2</v>
      </c>
      <c r="Z205" s="27">
        <f t="shared" ca="1" si="182"/>
        <v>10.804421319437358</v>
      </c>
      <c r="AA205" s="27">
        <f t="shared" ca="1" si="145"/>
        <v>-3.6295553525825808E-2</v>
      </c>
      <c r="AB205" s="43">
        <f t="shared" ca="1" si="146"/>
        <v>0</v>
      </c>
      <c r="AC205" s="25">
        <f t="shared" ca="1" si="165"/>
        <v>1533.1707499999998</v>
      </c>
      <c r="AD205" s="26">
        <f t="shared" ca="1" si="183"/>
        <v>0</v>
      </c>
      <c r="AE205" s="23">
        <f t="shared" ca="1" si="184"/>
        <v>1.2670334913887471E-2</v>
      </c>
      <c r="AF205" s="27">
        <f t="shared" ca="1" si="185"/>
        <v>9.5650818560703108</v>
      </c>
      <c r="AG205" s="27">
        <f t="shared" ca="1" si="147"/>
        <v>-3.6295553525825808E-2</v>
      </c>
      <c r="AH205" s="43">
        <f t="shared" ca="1" si="148"/>
        <v>0</v>
      </c>
      <c r="AI205" s="25">
        <f t="shared" ca="1" si="166"/>
        <v>1526.2225040000001</v>
      </c>
      <c r="AJ205" s="26">
        <f t="shared" ca="1" si="186"/>
        <v>0</v>
      </c>
      <c r="AK205" s="23">
        <f t="shared" ca="1" si="187"/>
        <v>1.2670334913887471E-2</v>
      </c>
      <c r="AL205" s="27">
        <f t="shared" ca="1" si="188"/>
        <v>5.3418719288566505</v>
      </c>
      <c r="AM205" s="27">
        <f t="shared" ca="1" si="149"/>
        <v>-4.9064438573989455E-2</v>
      </c>
      <c r="AN205" s="43">
        <f t="shared" ca="1" si="150"/>
        <v>0</v>
      </c>
      <c r="AO205" s="25">
        <f t="shared" ca="1" si="167"/>
        <v>1301.7799774999999</v>
      </c>
      <c r="AP205" s="26">
        <f t="shared" ca="1" si="189"/>
        <v>1</v>
      </c>
      <c r="AQ205" s="23">
        <f t="shared" ca="1" si="190"/>
        <v>9.6344232596926371E-2</v>
      </c>
      <c r="AR205" s="27">
        <f t="shared" ca="1" si="191"/>
        <v>7.544168615333593</v>
      </c>
      <c r="AS205" s="27">
        <f t="shared" ca="1" si="151"/>
        <v>0</v>
      </c>
      <c r="AT205" s="43">
        <f t="shared" ca="1" si="152"/>
        <v>0</v>
      </c>
      <c r="AU205" s="25">
        <f t="shared" ca="1" si="168"/>
        <v>1526.2225040000001</v>
      </c>
      <c r="AV205" s="34">
        <f t="shared" ca="1" si="192"/>
        <v>0.25</v>
      </c>
      <c r="AW205" s="23">
        <f t="shared" ca="1" si="193"/>
        <v>3.3588809334647196E-2</v>
      </c>
      <c r="AX205" s="27">
        <f t="shared" ca="1" si="194"/>
        <v>8.2200093918682242</v>
      </c>
      <c r="AY205" s="27">
        <f t="shared" ca="1" si="153"/>
        <v>-2.2872370794231212E-2</v>
      </c>
      <c r="AZ205" s="43">
        <f t="shared" ca="1" si="154"/>
        <v>0</v>
      </c>
      <c r="BA205" s="25">
        <f t="shared" ca="1" si="169"/>
        <v>1546.3295733333332</v>
      </c>
      <c r="BB205" s="26">
        <f t="shared" ca="1" si="195"/>
        <v>0</v>
      </c>
      <c r="BC205" s="23">
        <f t="shared" ca="1" si="196"/>
        <v>-9.6344232596926371E-2</v>
      </c>
      <c r="BD205" s="27">
        <f t="shared" ca="1" si="197"/>
        <v>4.5658982328089994</v>
      </c>
      <c r="BE205" s="27">
        <f t="shared" ca="1" si="155"/>
        <v>-0.18086951140751784</v>
      </c>
      <c r="BF205" s="43">
        <f t="shared" ca="1" si="156"/>
        <v>0</v>
      </c>
      <c r="BG205" s="25">
        <f t="shared" ca="1" si="170"/>
        <v>1526.2225040000001</v>
      </c>
      <c r="BH205" s="26">
        <f t="shared" ca="1" si="198"/>
        <v>0</v>
      </c>
      <c r="BI205" s="23">
        <f t="shared" ca="1" si="199"/>
        <v>-9.6344232596926371E-2</v>
      </c>
      <c r="BJ205" s="27">
        <f t="shared" ca="1" si="200"/>
        <v>1.5772670530087181</v>
      </c>
      <c r="BK205" s="27">
        <f t="shared" ca="1" si="157"/>
        <v>-0.15143322077824417</v>
      </c>
      <c r="BL205" s="43">
        <f t="shared" ca="1" si="158"/>
        <v>0</v>
      </c>
      <c r="BM205" s="25">
        <f t="shared" ca="1" si="171"/>
        <v>1526.2225040000001</v>
      </c>
      <c r="BN205" s="26">
        <f t="shared" ca="1" si="201"/>
        <v>0</v>
      </c>
      <c r="BO205" s="23">
        <f t="shared" ca="1" si="202"/>
        <v>1.2670334913887471E-2</v>
      </c>
      <c r="BP205" s="27">
        <f t="shared" ca="1" si="203"/>
        <v>3.3061793640978006</v>
      </c>
      <c r="BQ205" s="27">
        <f t="shared" ca="1" si="159"/>
        <v>-4.9064438573989455E-2</v>
      </c>
      <c r="BR205" s="43">
        <f t="shared" ca="1" si="160"/>
        <v>0</v>
      </c>
      <c r="BS205" s="25">
        <f t="shared" ca="1" si="172"/>
        <v>1526.2225040000001</v>
      </c>
      <c r="BT205" s="26">
        <f t="shared" ca="1" si="204"/>
        <v>0</v>
      </c>
      <c r="BU205" s="23">
        <f t="shared" ca="1" si="205"/>
        <v>1.2670334913887471E-2</v>
      </c>
      <c r="BV205" s="27">
        <f t="shared" ca="1" si="206"/>
        <v>3.3180905682383681</v>
      </c>
      <c r="BW205" s="27">
        <f t="shared" ca="1" si="161"/>
        <v>-4.9064438573989344E-2</v>
      </c>
      <c r="BX205" s="43">
        <f t="shared" ca="1" si="162"/>
        <v>0</v>
      </c>
      <c r="BY205" s="47"/>
      <c r="BZ205" s="47"/>
    </row>
    <row r="206" spans="1:78" x14ac:dyDescent="0.2">
      <c r="A206" s="30">
        <v>31290</v>
      </c>
      <c r="B206" s="34">
        <v>2106.16797</v>
      </c>
      <c r="C206" s="23">
        <v>1.2808087081983555E-2</v>
      </c>
      <c r="D206" s="24">
        <f t="shared" ca="1" si="138"/>
        <v>0.3008815722147038</v>
      </c>
      <c r="E206" s="25" t="e">
        <f>#N/A</f>
        <v>#N/A</v>
      </c>
      <c r="F206" s="26">
        <v>1</v>
      </c>
      <c r="G206" s="23">
        <f t="shared" ca="1" si="173"/>
        <v>0.3008815722147038</v>
      </c>
      <c r="H206" s="27">
        <f t="shared" ca="1" si="174"/>
        <v>13.539558586449118</v>
      </c>
      <c r="I206" s="27">
        <f t="shared" ca="1" si="139"/>
        <v>0</v>
      </c>
      <c r="J206" s="43">
        <f t="shared" ca="1" si="140"/>
        <v>0</v>
      </c>
      <c r="K206" s="25" t="e">
        <f>#N/A</f>
        <v>#N/A</v>
      </c>
      <c r="L206" s="26">
        <v>0</v>
      </c>
      <c r="M206" s="23">
        <f t="shared" ca="1" si="175"/>
        <v>1.2808087081983555E-2</v>
      </c>
      <c r="N206" s="27">
        <f t="shared" ca="1" si="176"/>
        <v>3.069394693288976</v>
      </c>
      <c r="O206" s="27">
        <f t="shared" ca="1" si="141"/>
        <v>0</v>
      </c>
      <c r="P206" s="43">
        <f t="shared" ca="1" si="142"/>
        <v>0</v>
      </c>
      <c r="Q206" s="25">
        <f t="shared" ca="1" si="163"/>
        <v>1587.8458430000001</v>
      </c>
      <c r="R206" s="26">
        <f t="shared" ca="1" si="177"/>
        <v>1</v>
      </c>
      <c r="S206" s="23">
        <f t="shared" ca="1" si="178"/>
        <v>0.3008815722147038</v>
      </c>
      <c r="T206" s="27">
        <f t="shared" ca="1" si="179"/>
        <v>6.9491427533806318</v>
      </c>
      <c r="U206" s="27">
        <f t="shared" ca="1" si="143"/>
        <v>0</v>
      </c>
      <c r="V206" s="43">
        <f t="shared" ca="1" si="144"/>
        <v>0</v>
      </c>
      <c r="W206" s="25">
        <f t="shared" ca="1" si="164"/>
        <v>1733.98459</v>
      </c>
      <c r="X206" s="26">
        <f t="shared" ca="1" si="180"/>
        <v>1</v>
      </c>
      <c r="Y206" s="23">
        <f t="shared" ca="1" si="181"/>
        <v>0.3008815722147038</v>
      </c>
      <c r="Z206" s="27">
        <f t="shared" ca="1" si="182"/>
        <v>14.055272592899735</v>
      </c>
      <c r="AA206" s="27">
        <f t="shared" ca="1" si="145"/>
        <v>0</v>
      </c>
      <c r="AB206" s="43">
        <f t="shared" ca="1" si="146"/>
        <v>0</v>
      </c>
      <c r="AC206" s="25">
        <f t="shared" ca="1" si="165"/>
        <v>1651.0896639999999</v>
      </c>
      <c r="AD206" s="26">
        <f t="shared" ca="1" si="183"/>
        <v>1</v>
      </c>
      <c r="AE206" s="23">
        <f t="shared" ca="1" si="184"/>
        <v>0.3008815722147038</v>
      </c>
      <c r="AF206" s="27">
        <f t="shared" ca="1" si="185"/>
        <v>12.443038723287083</v>
      </c>
      <c r="AG206" s="27">
        <f t="shared" ca="1" si="147"/>
        <v>0</v>
      </c>
      <c r="AH206" s="43">
        <f t="shared" ca="1" si="148"/>
        <v>0</v>
      </c>
      <c r="AI206" s="25">
        <f t="shared" ca="1" si="166"/>
        <v>1587.8458430000001</v>
      </c>
      <c r="AJ206" s="26">
        <f t="shared" ca="1" si="186"/>
        <v>1</v>
      </c>
      <c r="AK206" s="23">
        <f t="shared" ca="1" si="187"/>
        <v>0.3008815722147038</v>
      </c>
      <c r="AL206" s="27">
        <f t="shared" ca="1" si="188"/>
        <v>6.9491427533806318</v>
      </c>
      <c r="AM206" s="27">
        <f t="shared" ca="1" si="149"/>
        <v>0</v>
      </c>
      <c r="AN206" s="43">
        <f t="shared" ca="1" si="150"/>
        <v>0</v>
      </c>
      <c r="AO206" s="25">
        <f t="shared" ca="1" si="167"/>
        <v>1360.5398529999998</v>
      </c>
      <c r="AP206" s="26">
        <f t="shared" ca="1" si="189"/>
        <v>1</v>
      </c>
      <c r="AQ206" s="23">
        <f t="shared" ca="1" si="190"/>
        <v>0.3008815722147038</v>
      </c>
      <c r="AR206" s="27">
        <f t="shared" ca="1" si="191"/>
        <v>9.8140699293679887</v>
      </c>
      <c r="AS206" s="27">
        <f t="shared" ca="1" si="151"/>
        <v>0</v>
      </c>
      <c r="AT206" s="43">
        <f t="shared" ca="1" si="152"/>
        <v>0</v>
      </c>
      <c r="AU206" s="25">
        <f t="shared" ca="1" si="168"/>
        <v>1587.8458430000001</v>
      </c>
      <c r="AV206" s="34">
        <f t="shared" ca="1" si="192"/>
        <v>1</v>
      </c>
      <c r="AW206" s="23">
        <f t="shared" ca="1" si="193"/>
        <v>0.3008815722147038</v>
      </c>
      <c r="AX206" s="27">
        <f t="shared" ca="1" si="194"/>
        <v>10.693258741313167</v>
      </c>
      <c r="AY206" s="27">
        <f t="shared" ca="1" si="153"/>
        <v>0</v>
      </c>
      <c r="AZ206" s="43">
        <f t="shared" ca="1" si="154"/>
        <v>0</v>
      </c>
      <c r="BA206" s="25">
        <f t="shared" ca="1" si="169"/>
        <v>1733.98459</v>
      </c>
      <c r="BB206" s="26">
        <f t="shared" ca="1" si="195"/>
        <v>1</v>
      </c>
      <c r="BC206" s="23">
        <f t="shared" ca="1" si="196"/>
        <v>0.3008815722147038</v>
      </c>
      <c r="BD206" s="27">
        <f t="shared" ca="1" si="197"/>
        <v>5.9396928716689086</v>
      </c>
      <c r="BE206" s="27">
        <f t="shared" ca="1" si="155"/>
        <v>0</v>
      </c>
      <c r="BF206" s="43">
        <f t="shared" ca="1" si="156"/>
        <v>0</v>
      </c>
      <c r="BG206" s="25">
        <f t="shared" ca="1" si="170"/>
        <v>1587.8458430000001</v>
      </c>
      <c r="BH206" s="26">
        <f t="shared" ca="1" si="198"/>
        <v>1</v>
      </c>
      <c r="BI206" s="23">
        <f t="shared" ca="1" si="199"/>
        <v>0.3008815722147038</v>
      </c>
      <c r="BJ206" s="27">
        <f t="shared" ca="1" si="200"/>
        <v>2.0518376437204338</v>
      </c>
      <c r="BK206" s="27">
        <f t="shared" ca="1" si="157"/>
        <v>0</v>
      </c>
      <c r="BL206" s="43">
        <f t="shared" ca="1" si="158"/>
        <v>0</v>
      </c>
      <c r="BM206" s="25">
        <f t="shared" ca="1" si="171"/>
        <v>1587.8458430000001</v>
      </c>
      <c r="BN206" s="26">
        <f t="shared" ca="1" si="201"/>
        <v>1</v>
      </c>
      <c r="BO206" s="23">
        <f t="shared" ca="1" si="202"/>
        <v>1.2808087081983555E-2</v>
      </c>
      <c r="BP206" s="27">
        <f t="shared" ca="1" si="203"/>
        <v>3.3485251973018224</v>
      </c>
      <c r="BQ206" s="27">
        <f t="shared" ca="1" si="159"/>
        <v>-3.6884773093890044E-2</v>
      </c>
      <c r="BR206" s="43">
        <f t="shared" ca="1" si="160"/>
        <v>0</v>
      </c>
      <c r="BS206" s="25">
        <f t="shared" ca="1" si="172"/>
        <v>1587.8458430000001</v>
      </c>
      <c r="BT206" s="26">
        <f t="shared" ca="1" si="204"/>
        <v>0</v>
      </c>
      <c r="BU206" s="23">
        <f t="shared" ca="1" si="205"/>
        <v>1.2808087081983555E-2</v>
      </c>
      <c r="BV206" s="27">
        <f t="shared" ca="1" si="206"/>
        <v>3.3605889611822732</v>
      </c>
      <c r="BW206" s="27">
        <f t="shared" ca="1" si="161"/>
        <v>-3.6884773093890044E-2</v>
      </c>
      <c r="BX206" s="43">
        <f t="shared" ca="1" si="162"/>
        <v>0</v>
      </c>
      <c r="BY206" s="47"/>
      <c r="BZ206" s="47"/>
    </row>
    <row r="207" spans="1:78" x14ac:dyDescent="0.2">
      <c r="A207" s="30">
        <v>31320</v>
      </c>
      <c r="B207" s="34">
        <v>2023.5698199999999</v>
      </c>
      <c r="C207" s="23">
        <v>1.1773548367494113E-2</v>
      </c>
      <c r="D207" s="24">
        <f t="shared" ca="1" si="138"/>
        <v>-3.921726622782129E-2</v>
      </c>
      <c r="E207" s="25" t="e">
        <f>#N/A</f>
        <v>#N/A</v>
      </c>
      <c r="F207" s="26">
        <v>1</v>
      </c>
      <c r="G207" s="23">
        <f t="shared" ca="1" si="173"/>
        <v>-3.921726622782129E-2</v>
      </c>
      <c r="H207" s="27">
        <f t="shared" ca="1" si="174"/>
        <v>13.008574112757159</v>
      </c>
      <c r="I207" s="27">
        <f t="shared" ca="1" si="139"/>
        <v>-3.921726622782129E-2</v>
      </c>
      <c r="J207" s="43">
        <f t="shared" ca="1" si="140"/>
        <v>0</v>
      </c>
      <c r="K207" s="25" t="e">
        <f>#N/A</f>
        <v>#N/A</v>
      </c>
      <c r="L207" s="26">
        <v>0</v>
      </c>
      <c r="M207" s="23">
        <f t="shared" ca="1" si="175"/>
        <v>1.1773548367494113E-2</v>
      </c>
      <c r="N207" s="27">
        <f t="shared" ca="1" si="176"/>
        <v>3.1055323601693434</v>
      </c>
      <c r="O207" s="27">
        <f t="shared" ca="1" si="141"/>
        <v>0</v>
      </c>
      <c r="P207" s="43">
        <f t="shared" ca="1" si="142"/>
        <v>0</v>
      </c>
      <c r="Q207" s="25">
        <f t="shared" ca="1" si="163"/>
        <v>1644.2632799999999</v>
      </c>
      <c r="R207" s="26">
        <f t="shared" ca="1" si="177"/>
        <v>1</v>
      </c>
      <c r="S207" s="23">
        <f t="shared" ca="1" si="178"/>
        <v>-3.921726622782129E-2</v>
      </c>
      <c r="T207" s="27">
        <f t="shared" ca="1" si="179"/>
        <v>6.6766163719661682</v>
      </c>
      <c r="U207" s="27">
        <f t="shared" ca="1" si="143"/>
        <v>-3.921726622782129E-2</v>
      </c>
      <c r="V207" s="43">
        <f t="shared" ca="1" si="144"/>
        <v>0</v>
      </c>
      <c r="W207" s="25">
        <f t="shared" ca="1" si="164"/>
        <v>1916.2563600000001</v>
      </c>
      <c r="X207" s="26">
        <f t="shared" ca="1" si="180"/>
        <v>1</v>
      </c>
      <c r="Y207" s="23">
        <f t="shared" ca="1" si="181"/>
        <v>-3.921726622782129E-2</v>
      </c>
      <c r="Z207" s="27">
        <f t="shared" ca="1" si="182"/>
        <v>13.504063225719387</v>
      </c>
      <c r="AA207" s="27">
        <f t="shared" ca="1" si="145"/>
        <v>-3.921726622782129E-2</v>
      </c>
      <c r="AB207" s="43">
        <f t="shared" ca="1" si="146"/>
        <v>0</v>
      </c>
      <c r="AC207" s="25">
        <f t="shared" ca="1" si="165"/>
        <v>1753.745302</v>
      </c>
      <c r="AD207" s="26">
        <f t="shared" ca="1" si="183"/>
        <v>1</v>
      </c>
      <c r="AE207" s="23">
        <f t="shared" ca="1" si="184"/>
        <v>-3.921726622782129E-2</v>
      </c>
      <c r="AF207" s="27">
        <f t="shared" ca="1" si="185"/>
        <v>11.955056760992845</v>
      </c>
      <c r="AG207" s="27">
        <f t="shared" ca="1" si="147"/>
        <v>-3.921726622782129E-2</v>
      </c>
      <c r="AH207" s="43">
        <f t="shared" ca="1" si="148"/>
        <v>0</v>
      </c>
      <c r="AI207" s="25">
        <f t="shared" ca="1" si="166"/>
        <v>1644.2632799999999</v>
      </c>
      <c r="AJ207" s="26">
        <f t="shared" ca="1" si="186"/>
        <v>1</v>
      </c>
      <c r="AK207" s="23">
        <f t="shared" ca="1" si="187"/>
        <v>-3.921726622782129E-2</v>
      </c>
      <c r="AL207" s="27">
        <f t="shared" ca="1" si="188"/>
        <v>6.6766163719661682</v>
      </c>
      <c r="AM207" s="27">
        <f t="shared" ca="1" si="149"/>
        <v>-3.921726622782129E-2</v>
      </c>
      <c r="AN207" s="43">
        <f t="shared" ca="1" si="150"/>
        <v>0</v>
      </c>
      <c r="AO207" s="25">
        <f t="shared" ca="1" si="167"/>
        <v>1412.7961089999999</v>
      </c>
      <c r="AP207" s="26">
        <f t="shared" ca="1" si="189"/>
        <v>1</v>
      </c>
      <c r="AQ207" s="23">
        <f t="shared" ca="1" si="190"/>
        <v>-3.921726622782129E-2</v>
      </c>
      <c r="AR207" s="27">
        <f t="shared" ca="1" si="191"/>
        <v>9.4291889361695098</v>
      </c>
      <c r="AS207" s="27">
        <f t="shared" ca="1" si="151"/>
        <v>-3.9217266227821179E-2</v>
      </c>
      <c r="AT207" s="43">
        <f t="shared" ca="1" si="152"/>
        <v>0</v>
      </c>
      <c r="AU207" s="25">
        <f t="shared" ca="1" si="168"/>
        <v>1644.2632799999999</v>
      </c>
      <c r="AV207" s="34">
        <f t="shared" ca="1" si="192"/>
        <v>1</v>
      </c>
      <c r="AW207" s="23">
        <f t="shared" ca="1" si="193"/>
        <v>-3.921726622782129E-2</v>
      </c>
      <c r="AX207" s="27">
        <f t="shared" ca="1" si="194"/>
        <v>10.273898366412112</v>
      </c>
      <c r="AY207" s="27">
        <f t="shared" ca="1" si="153"/>
        <v>-3.921726622782129E-2</v>
      </c>
      <c r="AZ207" s="43">
        <f t="shared" ca="1" si="154"/>
        <v>0</v>
      </c>
      <c r="BA207" s="25">
        <f t="shared" ca="1" si="169"/>
        <v>1916.2563600000001</v>
      </c>
      <c r="BB207" s="26">
        <f t="shared" ca="1" si="195"/>
        <v>1</v>
      </c>
      <c r="BC207" s="23">
        <f t="shared" ca="1" si="196"/>
        <v>-3.921726622782129E-2</v>
      </c>
      <c r="BD207" s="27">
        <f t="shared" ca="1" si="197"/>
        <v>5.7067543550091768</v>
      </c>
      <c r="BE207" s="27">
        <f t="shared" ca="1" si="155"/>
        <v>-3.921726622782129E-2</v>
      </c>
      <c r="BF207" s="43">
        <f t="shared" ca="1" si="156"/>
        <v>0</v>
      </c>
      <c r="BG207" s="25">
        <f t="shared" ca="1" si="170"/>
        <v>1644.2632799999999</v>
      </c>
      <c r="BH207" s="26">
        <f t="shared" ca="1" si="198"/>
        <v>1</v>
      </c>
      <c r="BI207" s="23">
        <f t="shared" ca="1" si="199"/>
        <v>-3.921726622782129E-2</v>
      </c>
      <c r="BJ207" s="27">
        <f t="shared" ca="1" si="200"/>
        <v>1.971370180590384</v>
      </c>
      <c r="BK207" s="27">
        <f t="shared" ca="1" si="157"/>
        <v>-3.921726622782129E-2</v>
      </c>
      <c r="BL207" s="43">
        <f t="shared" ca="1" si="158"/>
        <v>0</v>
      </c>
      <c r="BM207" s="25">
        <f t="shared" ca="1" si="171"/>
        <v>1644.2632799999999</v>
      </c>
      <c r="BN207" s="26">
        <f t="shared" ca="1" si="201"/>
        <v>2</v>
      </c>
      <c r="BO207" s="23">
        <f t="shared" ca="1" si="202"/>
        <v>-3.921726622782129E-2</v>
      </c>
      <c r="BP207" s="27">
        <f t="shared" ca="1" si="203"/>
        <v>3.2172051931686689</v>
      </c>
      <c r="BQ207" s="27">
        <f t="shared" ca="1" si="159"/>
        <v>-7.4655519355535493E-2</v>
      </c>
      <c r="BR207" s="43">
        <f t="shared" ca="1" si="160"/>
        <v>0</v>
      </c>
      <c r="BS207" s="25">
        <f t="shared" ca="1" si="172"/>
        <v>1644.2632799999999</v>
      </c>
      <c r="BT207" s="26">
        <f t="shared" ca="1" si="204"/>
        <v>1</v>
      </c>
      <c r="BU207" s="23">
        <f t="shared" ca="1" si="205"/>
        <v>-3.921726622782129E-2</v>
      </c>
      <c r="BV207" s="27">
        <f t="shared" ca="1" si="206"/>
        <v>3.2287958492093107</v>
      </c>
      <c r="BW207" s="27">
        <f t="shared" ca="1" si="161"/>
        <v>-7.4655519355535493E-2</v>
      </c>
      <c r="BX207" s="43">
        <f t="shared" ca="1" si="162"/>
        <v>0</v>
      </c>
      <c r="BY207" s="47"/>
      <c r="BZ207" s="47"/>
    </row>
    <row r="208" spans="1:78" x14ac:dyDescent="0.2">
      <c r="A208" s="30">
        <v>31351</v>
      </c>
      <c r="B208" s="34">
        <v>2189.7591000000002</v>
      </c>
      <c r="C208" s="23">
        <v>1.1126537160015326E-2</v>
      </c>
      <c r="D208" s="24">
        <f t="shared" ca="1" si="138"/>
        <v>8.2126783250799917E-2</v>
      </c>
      <c r="E208" s="25" t="e">
        <f>#N/A</f>
        <v>#N/A</v>
      </c>
      <c r="F208" s="26">
        <v>1</v>
      </c>
      <c r="G208" s="23">
        <f t="shared" ca="1" si="173"/>
        <v>8.2126783250799917E-2</v>
      </c>
      <c r="H208" s="27">
        <f t="shared" ca="1" si="174"/>
        <v>14.076926459317534</v>
      </c>
      <c r="I208" s="27">
        <f t="shared" ca="1" si="139"/>
        <v>0</v>
      </c>
      <c r="J208" s="43">
        <f t="shared" ca="1" si="140"/>
        <v>0</v>
      </c>
      <c r="K208" s="25" t="e">
        <f>#N/A</f>
        <v>#N/A</v>
      </c>
      <c r="L208" s="26">
        <v>0</v>
      </c>
      <c r="M208" s="23">
        <f t="shared" ca="1" si="175"/>
        <v>1.1126537160015326E-2</v>
      </c>
      <c r="N208" s="27">
        <f t="shared" ca="1" si="176"/>
        <v>3.1400861813763976</v>
      </c>
      <c r="O208" s="27">
        <f t="shared" ca="1" si="141"/>
        <v>0</v>
      </c>
      <c r="P208" s="43">
        <f t="shared" ca="1" si="142"/>
        <v>0</v>
      </c>
      <c r="Q208" s="25">
        <f t="shared" ca="1" si="163"/>
        <v>1710.1027140000001</v>
      </c>
      <c r="R208" s="26">
        <f t="shared" ca="1" si="177"/>
        <v>1</v>
      </c>
      <c r="S208" s="23">
        <f t="shared" ca="1" si="178"/>
        <v>8.2126783250799917E-2</v>
      </c>
      <c r="T208" s="27">
        <f t="shared" ca="1" si="179"/>
        <v>7.2249453975953761</v>
      </c>
      <c r="U208" s="27">
        <f t="shared" ca="1" si="143"/>
        <v>0</v>
      </c>
      <c r="V208" s="43">
        <f t="shared" ca="1" si="144"/>
        <v>0</v>
      </c>
      <c r="W208" s="25">
        <f t="shared" ca="1" si="164"/>
        <v>2106.4989633333334</v>
      </c>
      <c r="X208" s="26">
        <f t="shared" ca="1" si="180"/>
        <v>1</v>
      </c>
      <c r="Y208" s="23">
        <f t="shared" ca="1" si="181"/>
        <v>8.2126783250799917E-2</v>
      </c>
      <c r="Z208" s="27">
        <f t="shared" ca="1" si="182"/>
        <v>14.613108499263141</v>
      </c>
      <c r="AA208" s="27">
        <f t="shared" ca="1" si="145"/>
        <v>0</v>
      </c>
      <c r="AB208" s="43">
        <f t="shared" ca="1" si="146"/>
        <v>0</v>
      </c>
      <c r="AC208" s="25">
        <f t="shared" ca="1" si="165"/>
        <v>1883.056538</v>
      </c>
      <c r="AD208" s="26">
        <f t="shared" ca="1" si="183"/>
        <v>1</v>
      </c>
      <c r="AE208" s="23">
        <f t="shared" ca="1" si="184"/>
        <v>8.2126783250799917E-2</v>
      </c>
      <c r="AF208" s="27">
        <f t="shared" ca="1" si="185"/>
        <v>12.936887116353914</v>
      </c>
      <c r="AG208" s="27">
        <f t="shared" ca="1" si="147"/>
        <v>0</v>
      </c>
      <c r="AH208" s="43">
        <f t="shared" ca="1" si="148"/>
        <v>0</v>
      </c>
      <c r="AI208" s="25">
        <f t="shared" ca="1" si="166"/>
        <v>1710.1027140000001</v>
      </c>
      <c r="AJ208" s="26">
        <f t="shared" ca="1" si="186"/>
        <v>1</v>
      </c>
      <c r="AK208" s="23">
        <f t="shared" ca="1" si="187"/>
        <v>8.2126783250799917E-2</v>
      </c>
      <c r="AL208" s="27">
        <f t="shared" ca="1" si="188"/>
        <v>7.2249453975953761</v>
      </c>
      <c r="AM208" s="27">
        <f t="shared" ca="1" si="149"/>
        <v>0</v>
      </c>
      <c r="AN208" s="43">
        <f t="shared" ca="1" si="150"/>
        <v>0</v>
      </c>
      <c r="AO208" s="25">
        <f t="shared" ca="1" si="167"/>
        <v>1475.9848474999999</v>
      </c>
      <c r="AP208" s="26">
        <f t="shared" ca="1" si="189"/>
        <v>1</v>
      </c>
      <c r="AQ208" s="23">
        <f t="shared" ca="1" si="190"/>
        <v>8.2126783250799917E-2</v>
      </c>
      <c r="AR208" s="27">
        <f t="shared" ca="1" si="191"/>
        <v>10.203577892161144</v>
      </c>
      <c r="AS208" s="27">
        <f t="shared" ca="1" si="151"/>
        <v>0</v>
      </c>
      <c r="AT208" s="43">
        <f t="shared" ca="1" si="152"/>
        <v>0</v>
      </c>
      <c r="AU208" s="25">
        <f t="shared" ca="1" si="168"/>
        <v>1710.1027140000001</v>
      </c>
      <c r="AV208" s="34">
        <f t="shared" ca="1" si="192"/>
        <v>1</v>
      </c>
      <c r="AW208" s="23">
        <f t="shared" ca="1" si="193"/>
        <v>8.2126783250799917E-2</v>
      </c>
      <c r="AX208" s="27">
        <f t="shared" ca="1" si="194"/>
        <v>11.117660590691187</v>
      </c>
      <c r="AY208" s="27">
        <f t="shared" ca="1" si="153"/>
        <v>0</v>
      </c>
      <c r="AZ208" s="43">
        <f t="shared" ca="1" si="154"/>
        <v>0</v>
      </c>
      <c r="BA208" s="25">
        <f t="shared" ca="1" si="169"/>
        <v>2106.4989633333334</v>
      </c>
      <c r="BB208" s="26">
        <f t="shared" ca="1" si="195"/>
        <v>1</v>
      </c>
      <c r="BC208" s="23">
        <f t="shared" ca="1" si="196"/>
        <v>8.2126783250799917E-2</v>
      </c>
      <c r="BD208" s="27">
        <f t="shared" ca="1" si="197"/>
        <v>6.1754317329885744</v>
      </c>
      <c r="BE208" s="27">
        <f t="shared" ca="1" si="155"/>
        <v>0</v>
      </c>
      <c r="BF208" s="43">
        <f t="shared" ca="1" si="156"/>
        <v>0</v>
      </c>
      <c r="BG208" s="25">
        <f t="shared" ca="1" si="170"/>
        <v>1710.1027140000001</v>
      </c>
      <c r="BH208" s="26">
        <f t="shared" ca="1" si="198"/>
        <v>1</v>
      </c>
      <c r="BI208" s="23">
        <f t="shared" ca="1" si="199"/>
        <v>8.2126783250799917E-2</v>
      </c>
      <c r="BJ208" s="27">
        <f t="shared" ca="1" si="200"/>
        <v>2.1332724721188208</v>
      </c>
      <c r="BK208" s="27">
        <f t="shared" ca="1" si="157"/>
        <v>0</v>
      </c>
      <c r="BL208" s="43">
        <f t="shared" ca="1" si="158"/>
        <v>0</v>
      </c>
      <c r="BM208" s="25">
        <f t="shared" ca="1" si="171"/>
        <v>1710.1027140000001</v>
      </c>
      <c r="BN208" s="26">
        <f t="shared" ca="1" si="201"/>
        <v>3</v>
      </c>
      <c r="BO208" s="23">
        <f t="shared" ca="1" si="202"/>
        <v>8.2126783250799917E-2</v>
      </c>
      <c r="BP208" s="27">
        <f t="shared" ca="1" si="203"/>
        <v>3.4814239067413801</v>
      </c>
      <c r="BQ208" s="27">
        <f t="shared" ca="1" si="159"/>
        <v>0</v>
      </c>
      <c r="BR208" s="43">
        <f t="shared" ca="1" si="160"/>
        <v>0</v>
      </c>
      <c r="BS208" s="25">
        <f t="shared" ca="1" si="172"/>
        <v>1710.1027140000001</v>
      </c>
      <c r="BT208" s="26">
        <f t="shared" ca="1" si="204"/>
        <v>1</v>
      </c>
      <c r="BU208" s="23">
        <f t="shared" ca="1" si="205"/>
        <v>8.2126783250799917E-2</v>
      </c>
      <c r="BV208" s="27">
        <f t="shared" ca="1" si="206"/>
        <v>3.4939664660784064</v>
      </c>
      <c r="BW208" s="27">
        <f t="shared" ca="1" si="161"/>
        <v>0</v>
      </c>
      <c r="BX208" s="43">
        <f t="shared" ca="1" si="162"/>
        <v>0</v>
      </c>
      <c r="BY208" s="47"/>
      <c r="BZ208" s="47"/>
    </row>
    <row r="209" spans="1:78" x14ac:dyDescent="0.2">
      <c r="A209" s="30">
        <v>31381</v>
      </c>
      <c r="B209" s="34">
        <v>2330.21387</v>
      </c>
      <c r="C209" s="23">
        <v>1.0221942900130454E-2</v>
      </c>
      <c r="D209" s="24">
        <f t="shared" ca="1" si="138"/>
        <v>6.4141653755428907E-2</v>
      </c>
      <c r="E209" s="25" t="e">
        <f>#N/A</f>
        <v>#N/A</v>
      </c>
      <c r="F209" s="26">
        <v>1</v>
      </c>
      <c r="G209" s="23">
        <f t="shared" ca="1" si="173"/>
        <v>6.4141653755428907E-2</v>
      </c>
      <c r="H209" s="27">
        <f t="shared" ca="1" si="174"/>
        <v>14.979843802211715</v>
      </c>
      <c r="I209" s="27">
        <f t="shared" ca="1" si="139"/>
        <v>0</v>
      </c>
      <c r="J209" s="43">
        <f t="shared" ca="1" si="140"/>
        <v>0</v>
      </c>
      <c r="K209" s="25" t="e">
        <f>#N/A</f>
        <v>#N/A</v>
      </c>
      <c r="L209" s="26">
        <v>0</v>
      </c>
      <c r="M209" s="23">
        <f t="shared" ca="1" si="175"/>
        <v>1.0221942900130454E-2</v>
      </c>
      <c r="N209" s="27">
        <f t="shared" ca="1" si="176"/>
        <v>3.1721839630239157</v>
      </c>
      <c r="O209" s="27">
        <f t="shared" ca="1" si="141"/>
        <v>0</v>
      </c>
      <c r="P209" s="43">
        <f t="shared" ca="1" si="142"/>
        <v>0</v>
      </c>
      <c r="Q209" s="25">
        <f t="shared" ca="1" si="163"/>
        <v>1788.818998</v>
      </c>
      <c r="R209" s="26">
        <f t="shared" ca="1" si="177"/>
        <v>1</v>
      </c>
      <c r="S209" s="23">
        <f t="shared" ca="1" si="178"/>
        <v>6.4141653755428907E-2</v>
      </c>
      <c r="T209" s="27">
        <f t="shared" ca="1" si="179"/>
        <v>7.6883653436898181</v>
      </c>
      <c r="U209" s="27">
        <f t="shared" ca="1" si="143"/>
        <v>0</v>
      </c>
      <c r="V209" s="43">
        <f t="shared" ca="1" si="144"/>
        <v>0</v>
      </c>
      <c r="W209" s="25">
        <f t="shared" ca="1" si="164"/>
        <v>2181.18093</v>
      </c>
      <c r="X209" s="26">
        <f t="shared" ca="1" si="180"/>
        <v>1</v>
      </c>
      <c r="Y209" s="23">
        <f t="shared" ca="1" si="181"/>
        <v>6.4141653755428907E-2</v>
      </c>
      <c r="Z209" s="27">
        <f t="shared" ca="1" si="182"/>
        <v>15.550417444913393</v>
      </c>
      <c r="AA209" s="27">
        <f t="shared" ca="1" si="145"/>
        <v>0</v>
      </c>
      <c r="AB209" s="43">
        <f t="shared" ca="1" si="146"/>
        <v>0</v>
      </c>
      <c r="AC209" s="25">
        <f t="shared" ca="1" si="165"/>
        <v>2053.7484100000001</v>
      </c>
      <c r="AD209" s="26">
        <f t="shared" ca="1" si="183"/>
        <v>1</v>
      </c>
      <c r="AE209" s="23">
        <f t="shared" ca="1" si="184"/>
        <v>6.4141653755428907E-2</v>
      </c>
      <c r="AF209" s="27">
        <f t="shared" ca="1" si="185"/>
        <v>13.766680450444156</v>
      </c>
      <c r="AG209" s="27">
        <f t="shared" ca="1" si="147"/>
        <v>0</v>
      </c>
      <c r="AH209" s="43">
        <f t="shared" ca="1" si="148"/>
        <v>0</v>
      </c>
      <c r="AI209" s="25">
        <f t="shared" ca="1" si="166"/>
        <v>1788.818998</v>
      </c>
      <c r="AJ209" s="26">
        <f t="shared" ca="1" si="186"/>
        <v>1</v>
      </c>
      <c r="AK209" s="23">
        <f t="shared" ca="1" si="187"/>
        <v>6.4141653755428907E-2</v>
      </c>
      <c r="AL209" s="27">
        <f t="shared" ca="1" si="188"/>
        <v>7.6883653436898181</v>
      </c>
      <c r="AM209" s="27">
        <f t="shared" ca="1" si="149"/>
        <v>0</v>
      </c>
      <c r="AN209" s="43">
        <f t="shared" ca="1" si="150"/>
        <v>0</v>
      </c>
      <c r="AO209" s="25">
        <f t="shared" ca="1" si="167"/>
        <v>1542.3009619999998</v>
      </c>
      <c r="AP209" s="26">
        <f t="shared" ca="1" si="189"/>
        <v>1</v>
      </c>
      <c r="AQ209" s="23">
        <f t="shared" ca="1" si="190"/>
        <v>6.4141653755428907E-2</v>
      </c>
      <c r="AR209" s="27">
        <f t="shared" ca="1" si="191"/>
        <v>10.858052252386694</v>
      </c>
      <c r="AS209" s="27">
        <f t="shared" ca="1" si="151"/>
        <v>0</v>
      </c>
      <c r="AT209" s="43">
        <f t="shared" ca="1" si="152"/>
        <v>0</v>
      </c>
      <c r="AU209" s="25">
        <f t="shared" ca="1" si="168"/>
        <v>1788.818998</v>
      </c>
      <c r="AV209" s="34">
        <f t="shared" ca="1" si="192"/>
        <v>1</v>
      </c>
      <c r="AW209" s="23">
        <f t="shared" ca="1" si="193"/>
        <v>6.4141653755428907E-2</v>
      </c>
      <c r="AX209" s="27">
        <f t="shared" ca="1" si="194"/>
        <v>11.830765726869679</v>
      </c>
      <c r="AY209" s="27">
        <f t="shared" ca="1" si="153"/>
        <v>0</v>
      </c>
      <c r="AZ209" s="43">
        <f t="shared" ca="1" si="154"/>
        <v>0</v>
      </c>
      <c r="BA209" s="25">
        <f t="shared" ca="1" si="169"/>
        <v>2181.18093</v>
      </c>
      <c r="BB209" s="26">
        <f t="shared" ca="1" si="195"/>
        <v>1</v>
      </c>
      <c r="BC209" s="23">
        <f t="shared" ca="1" si="196"/>
        <v>6.4141653755428907E-2</v>
      </c>
      <c r="BD209" s="27">
        <f t="shared" ca="1" si="197"/>
        <v>6.5715341369962159</v>
      </c>
      <c r="BE209" s="27">
        <f t="shared" ca="1" si="155"/>
        <v>0</v>
      </c>
      <c r="BF209" s="43">
        <f t="shared" ca="1" si="156"/>
        <v>0</v>
      </c>
      <c r="BG209" s="25">
        <f t="shared" ca="1" si="170"/>
        <v>1788.818998</v>
      </c>
      <c r="BH209" s="26">
        <f t="shared" ca="1" si="198"/>
        <v>1</v>
      </c>
      <c r="BI209" s="23">
        <f t="shared" ca="1" si="199"/>
        <v>6.4141653755428907E-2</v>
      </c>
      <c r="BJ209" s="27">
        <f t="shared" ca="1" si="200"/>
        <v>2.2701040963914538</v>
      </c>
      <c r="BK209" s="27">
        <f t="shared" ca="1" si="157"/>
        <v>0</v>
      </c>
      <c r="BL209" s="43">
        <f t="shared" ca="1" si="158"/>
        <v>0</v>
      </c>
      <c r="BM209" s="25">
        <f t="shared" ca="1" si="171"/>
        <v>1788.818998</v>
      </c>
      <c r="BN209" s="26">
        <f t="shared" ca="1" si="201"/>
        <v>4</v>
      </c>
      <c r="BO209" s="23">
        <f t="shared" ca="1" si="202"/>
        <v>6.4141653755428907E-2</v>
      </c>
      <c r="BP209" s="27">
        <f t="shared" ca="1" si="203"/>
        <v>3.7047281935434584</v>
      </c>
      <c r="BQ209" s="27">
        <f t="shared" ca="1" si="159"/>
        <v>0</v>
      </c>
      <c r="BR209" s="43">
        <f t="shared" ca="1" si="160"/>
        <v>0</v>
      </c>
      <c r="BS209" s="25">
        <f t="shared" ca="1" si="172"/>
        <v>1788.818998</v>
      </c>
      <c r="BT209" s="26">
        <f t="shared" ca="1" si="204"/>
        <v>1</v>
      </c>
      <c r="BU209" s="23">
        <f t="shared" ca="1" si="205"/>
        <v>6.4141653755428907E-2</v>
      </c>
      <c r="BV209" s="27">
        <f t="shared" ca="1" si="206"/>
        <v>3.7180752533786872</v>
      </c>
      <c r="BW209" s="27">
        <f t="shared" ca="1" si="161"/>
        <v>0</v>
      </c>
      <c r="BX209" s="43">
        <f t="shared" ca="1" si="162"/>
        <v>0</v>
      </c>
      <c r="BY209" s="47"/>
      <c r="BZ209" s="47"/>
    </row>
    <row r="210" spans="1:78" x14ac:dyDescent="0.2">
      <c r="A210" s="30">
        <v>31412</v>
      </c>
      <c r="B210" s="34">
        <v>2176.3032499999999</v>
      </c>
      <c r="C210" s="23">
        <v>1.0192132729913705E-2</v>
      </c>
      <c r="D210" s="24">
        <f t="shared" ca="1" si="138"/>
        <v>-6.6049997376421143E-2</v>
      </c>
      <c r="E210" s="25" t="e">
        <f>#N/A</f>
        <v>#N/A</v>
      </c>
      <c r="F210" s="26">
        <v>1</v>
      </c>
      <c r="G210" s="23">
        <f t="shared" ca="1" si="173"/>
        <v>-6.6049997376421143E-2</v>
      </c>
      <c r="H210" s="27">
        <f t="shared" ca="1" si="174"/>
        <v>13.990425158376432</v>
      </c>
      <c r="I210" s="27">
        <f t="shared" ca="1" si="139"/>
        <v>-6.6049997376421143E-2</v>
      </c>
      <c r="J210" s="43">
        <f t="shared" ca="1" si="140"/>
        <v>0</v>
      </c>
      <c r="K210" s="25" t="e">
        <f>#N/A</f>
        <v>#N/A</v>
      </c>
      <c r="L210" s="26">
        <v>0</v>
      </c>
      <c r="M210" s="23">
        <f t="shared" ca="1" si="175"/>
        <v>1.0192132729913705E-2</v>
      </c>
      <c r="N210" s="27">
        <f t="shared" ca="1" si="176"/>
        <v>3.2045152830187593</v>
      </c>
      <c r="O210" s="27">
        <f t="shared" ca="1" si="141"/>
        <v>0</v>
      </c>
      <c r="P210" s="43">
        <f t="shared" ca="1" si="142"/>
        <v>0</v>
      </c>
      <c r="Q210" s="25">
        <f t="shared" ca="1" si="163"/>
        <v>1849.186776</v>
      </c>
      <c r="R210" s="26">
        <f t="shared" ca="1" si="177"/>
        <v>1</v>
      </c>
      <c r="S210" s="23">
        <f t="shared" ca="1" si="178"/>
        <v>-6.6049997376421143E-2</v>
      </c>
      <c r="T210" s="27">
        <f t="shared" ca="1" si="179"/>
        <v>7.1805488329101381</v>
      </c>
      <c r="U210" s="27">
        <f t="shared" ca="1" si="143"/>
        <v>-6.6049997376421143E-2</v>
      </c>
      <c r="V210" s="43">
        <f t="shared" ca="1" si="144"/>
        <v>0</v>
      </c>
      <c r="W210" s="25">
        <f t="shared" ca="1" si="164"/>
        <v>2232.0920733333337</v>
      </c>
      <c r="X210" s="26">
        <f t="shared" ca="1" si="180"/>
        <v>1</v>
      </c>
      <c r="Y210" s="23">
        <f t="shared" ca="1" si="181"/>
        <v>-6.6049997376421143E-2</v>
      </c>
      <c r="Z210" s="27">
        <f t="shared" ca="1" si="182"/>
        <v>14.52331241347461</v>
      </c>
      <c r="AA210" s="27">
        <f t="shared" ca="1" si="145"/>
        <v>-6.6049997376421143E-2</v>
      </c>
      <c r="AB210" s="43">
        <f t="shared" ca="1" si="146"/>
        <v>0</v>
      </c>
      <c r="AC210" s="25">
        <f t="shared" ca="1" si="165"/>
        <v>2165.2028019999998</v>
      </c>
      <c r="AD210" s="26">
        <f t="shared" ca="1" si="183"/>
        <v>1</v>
      </c>
      <c r="AE210" s="23">
        <f t="shared" ca="1" si="184"/>
        <v>-6.6049997376421143E-2</v>
      </c>
      <c r="AF210" s="27">
        <f t="shared" ca="1" si="185"/>
        <v>12.857391242810291</v>
      </c>
      <c r="AG210" s="27">
        <f t="shared" ca="1" si="147"/>
        <v>-6.6049997376421143E-2</v>
      </c>
      <c r="AH210" s="43">
        <f t="shared" ca="1" si="148"/>
        <v>0</v>
      </c>
      <c r="AI210" s="25">
        <f t="shared" ca="1" si="166"/>
        <v>1849.186776</v>
      </c>
      <c r="AJ210" s="26">
        <f t="shared" ca="1" si="186"/>
        <v>1</v>
      </c>
      <c r="AK210" s="23">
        <f t="shared" ca="1" si="187"/>
        <v>-6.6049997376421143E-2</v>
      </c>
      <c r="AL210" s="27">
        <f t="shared" ca="1" si="188"/>
        <v>7.1805488329101381</v>
      </c>
      <c r="AM210" s="27">
        <f t="shared" ca="1" si="149"/>
        <v>-6.6049997376421143E-2</v>
      </c>
      <c r="AN210" s="43">
        <f t="shared" ca="1" si="150"/>
        <v>0</v>
      </c>
      <c r="AO210" s="25">
        <f t="shared" ca="1" si="167"/>
        <v>1600.748014</v>
      </c>
      <c r="AP210" s="26">
        <f t="shared" ca="1" si="189"/>
        <v>1</v>
      </c>
      <c r="AQ210" s="23">
        <f t="shared" ca="1" si="190"/>
        <v>-6.6049997376421143E-2</v>
      </c>
      <c r="AR210" s="27">
        <f t="shared" ca="1" si="191"/>
        <v>10.140877929603509</v>
      </c>
      <c r="AS210" s="27">
        <f t="shared" ca="1" si="151"/>
        <v>-6.6049997376421143E-2</v>
      </c>
      <c r="AT210" s="43">
        <f t="shared" ca="1" si="152"/>
        <v>0</v>
      </c>
      <c r="AU210" s="25">
        <f t="shared" ca="1" si="168"/>
        <v>1849.186776</v>
      </c>
      <c r="AV210" s="34">
        <f t="shared" ca="1" si="192"/>
        <v>1</v>
      </c>
      <c r="AW210" s="23">
        <f t="shared" ca="1" si="193"/>
        <v>-6.6049997376421143E-2</v>
      </c>
      <c r="AX210" s="27">
        <f t="shared" ca="1" si="194"/>
        <v>11.049343681648883</v>
      </c>
      <c r="AY210" s="27">
        <f t="shared" ca="1" si="153"/>
        <v>-6.6049997376421143E-2</v>
      </c>
      <c r="AZ210" s="43">
        <f t="shared" ca="1" si="154"/>
        <v>0</v>
      </c>
      <c r="BA210" s="25">
        <f t="shared" ca="1" si="169"/>
        <v>2232.0920733333337</v>
      </c>
      <c r="BB210" s="26">
        <f t="shared" ca="1" si="195"/>
        <v>1</v>
      </c>
      <c r="BC210" s="23">
        <f t="shared" ca="1" si="196"/>
        <v>-6.6049997376421143E-2</v>
      </c>
      <c r="BD210" s="27">
        <f t="shared" ca="1" si="197"/>
        <v>6.137484324488554</v>
      </c>
      <c r="BE210" s="27">
        <f t="shared" ca="1" si="155"/>
        <v>-6.6049997376421143E-2</v>
      </c>
      <c r="BF210" s="43">
        <f t="shared" ca="1" si="156"/>
        <v>0</v>
      </c>
      <c r="BG210" s="25">
        <f t="shared" ca="1" si="170"/>
        <v>1849.186776</v>
      </c>
      <c r="BH210" s="26">
        <f t="shared" ca="1" si="198"/>
        <v>1</v>
      </c>
      <c r="BI210" s="23">
        <f t="shared" ca="1" si="199"/>
        <v>-6.6049997376421143E-2</v>
      </c>
      <c r="BJ210" s="27">
        <f t="shared" ca="1" si="200"/>
        <v>2.1201637267805955</v>
      </c>
      <c r="BK210" s="27">
        <f t="shared" ca="1" si="157"/>
        <v>-6.6049997376421143E-2</v>
      </c>
      <c r="BL210" s="43">
        <f t="shared" ca="1" si="158"/>
        <v>0</v>
      </c>
      <c r="BM210" s="25">
        <f t="shared" ca="1" si="171"/>
        <v>1849.186776</v>
      </c>
      <c r="BN210" s="26">
        <f t="shared" ca="1" si="201"/>
        <v>5</v>
      </c>
      <c r="BO210" s="23">
        <f t="shared" ca="1" si="202"/>
        <v>-6.6049997376421143E-2</v>
      </c>
      <c r="BP210" s="27">
        <f t="shared" ca="1" si="203"/>
        <v>3.4600309060795595</v>
      </c>
      <c r="BQ210" s="27">
        <f t="shared" ca="1" si="159"/>
        <v>-6.6049997376421143E-2</v>
      </c>
      <c r="BR210" s="43">
        <f t="shared" ca="1" si="160"/>
        <v>0</v>
      </c>
      <c r="BS210" s="25">
        <f t="shared" ca="1" si="172"/>
        <v>1849.186776</v>
      </c>
      <c r="BT210" s="26">
        <f t="shared" ca="1" si="204"/>
        <v>1</v>
      </c>
      <c r="BU210" s="23">
        <f t="shared" ca="1" si="205"/>
        <v>-6.6049997376421143E-2</v>
      </c>
      <c r="BV210" s="27">
        <f t="shared" ca="1" si="206"/>
        <v>3.4724963926476886</v>
      </c>
      <c r="BW210" s="27">
        <f t="shared" ca="1" si="161"/>
        <v>-6.6049997376421143E-2</v>
      </c>
      <c r="BX210" s="43">
        <f t="shared" ca="1" si="162"/>
        <v>0</v>
      </c>
      <c r="BY210" s="47"/>
      <c r="BZ210" s="47"/>
    </row>
    <row r="211" spans="1:78" x14ac:dyDescent="0.2">
      <c r="A211" s="30">
        <v>31443</v>
      </c>
      <c r="B211" s="34">
        <v>1759.46333</v>
      </c>
      <c r="C211" s="23">
        <v>9.6013899947120507E-3</v>
      </c>
      <c r="D211" s="24">
        <f t="shared" ca="1" si="138"/>
        <v>-0.19153577057792837</v>
      </c>
      <c r="E211" s="25" t="e">
        <f>#N/A</f>
        <v>#N/A</v>
      </c>
      <c r="F211" s="26">
        <v>1</v>
      </c>
      <c r="G211" s="23">
        <f t="shared" ca="1" si="173"/>
        <v>-0.19153577057792837</v>
      </c>
      <c r="H211" s="27">
        <f t="shared" ca="1" si="174"/>
        <v>11.310758294953967</v>
      </c>
      <c r="I211" s="27">
        <f t="shared" ca="1" si="139"/>
        <v>-0.24493483081018652</v>
      </c>
      <c r="J211" s="43">
        <f t="shared" ca="1" si="140"/>
        <v>0</v>
      </c>
      <c r="K211" s="25" t="e">
        <f>#N/A</f>
        <v>#N/A</v>
      </c>
      <c r="L211" s="26">
        <v>0</v>
      </c>
      <c r="M211" s="23">
        <f t="shared" ca="1" si="175"/>
        <v>9.6013899947120507E-3</v>
      </c>
      <c r="N211" s="27">
        <f t="shared" ca="1" si="176"/>
        <v>3.2352830839950375</v>
      </c>
      <c r="O211" s="27">
        <f t="shared" ca="1" si="141"/>
        <v>0</v>
      </c>
      <c r="P211" s="43">
        <f t="shared" ca="1" si="142"/>
        <v>0</v>
      </c>
      <c r="Q211" s="25">
        <f t="shared" ca="1" si="163"/>
        <v>1873.4757689999999</v>
      </c>
      <c r="R211" s="26">
        <f t="shared" ca="1" si="177"/>
        <v>1</v>
      </c>
      <c r="S211" s="23">
        <f t="shared" ca="1" si="178"/>
        <v>-0.19153577057792837</v>
      </c>
      <c r="T211" s="27">
        <f t="shared" ca="1" si="179"/>
        <v>5.8052168790262506</v>
      </c>
      <c r="U211" s="27">
        <f t="shared" ca="1" si="143"/>
        <v>-0.24493483081018652</v>
      </c>
      <c r="V211" s="43">
        <f t="shared" ca="1" si="144"/>
        <v>0</v>
      </c>
      <c r="W211" s="25">
        <f t="shared" ca="1" si="164"/>
        <v>2088.6601500000002</v>
      </c>
      <c r="X211" s="26">
        <f t="shared" ca="1" si="180"/>
        <v>0</v>
      </c>
      <c r="Y211" s="23">
        <f t="shared" ca="1" si="181"/>
        <v>9.6013899947120507E-3</v>
      </c>
      <c r="Z211" s="27">
        <f t="shared" ca="1" si="182"/>
        <v>14.662756399971423</v>
      </c>
      <c r="AA211" s="27">
        <f t="shared" ca="1" si="145"/>
        <v>-5.7082779165669728E-2</v>
      </c>
      <c r="AB211" s="43">
        <f t="shared" ca="1" si="146"/>
        <v>0</v>
      </c>
      <c r="AC211" s="25">
        <f t="shared" ca="1" si="165"/>
        <v>2095.8618740000002</v>
      </c>
      <c r="AD211" s="26">
        <f t="shared" ca="1" si="183"/>
        <v>1</v>
      </c>
      <c r="AE211" s="23">
        <f t="shared" ca="1" si="184"/>
        <v>-0.19153577057792837</v>
      </c>
      <c r="AF211" s="27">
        <f t="shared" ca="1" si="185"/>
        <v>10.394740903496714</v>
      </c>
      <c r="AG211" s="27">
        <f t="shared" ca="1" si="147"/>
        <v>-0.24493483081018652</v>
      </c>
      <c r="AH211" s="43">
        <f t="shared" ca="1" si="148"/>
        <v>0</v>
      </c>
      <c r="AI211" s="25">
        <f t="shared" ca="1" si="166"/>
        <v>1873.4757689999999</v>
      </c>
      <c r="AJ211" s="26">
        <f t="shared" ca="1" si="186"/>
        <v>1</v>
      </c>
      <c r="AK211" s="23">
        <f t="shared" ca="1" si="187"/>
        <v>-0.19153577057792837</v>
      </c>
      <c r="AL211" s="27">
        <f t="shared" ca="1" si="188"/>
        <v>5.8052168790262506</v>
      </c>
      <c r="AM211" s="27">
        <f t="shared" ca="1" si="149"/>
        <v>-0.24493483081018652</v>
      </c>
      <c r="AN211" s="43">
        <f t="shared" ca="1" si="150"/>
        <v>0</v>
      </c>
      <c r="AO211" s="25">
        <f t="shared" ca="1" si="167"/>
        <v>1635.8133999999998</v>
      </c>
      <c r="AP211" s="26">
        <f t="shared" ca="1" si="189"/>
        <v>1</v>
      </c>
      <c r="AQ211" s="23">
        <f t="shared" ca="1" si="190"/>
        <v>-0.19153577057792837</v>
      </c>
      <c r="AR211" s="27">
        <f t="shared" ca="1" si="191"/>
        <v>8.1985370610201933</v>
      </c>
      <c r="AS211" s="27">
        <f t="shared" ca="1" si="151"/>
        <v>-0.24493483081018663</v>
      </c>
      <c r="AT211" s="43">
        <f t="shared" ca="1" si="152"/>
        <v>0</v>
      </c>
      <c r="AU211" s="25">
        <f t="shared" ca="1" si="168"/>
        <v>1873.4757689999999</v>
      </c>
      <c r="AV211" s="34">
        <f t="shared" ca="1" si="192"/>
        <v>0.75</v>
      </c>
      <c r="AW211" s="23">
        <f t="shared" ca="1" si="193"/>
        <v>-0.14125148043476826</v>
      </c>
      <c r="AX211" s="27">
        <f t="shared" ca="1" si="194"/>
        <v>9.4886075287834259</v>
      </c>
      <c r="AY211" s="27">
        <f t="shared" ca="1" si="153"/>
        <v>-0.19797181789905738</v>
      </c>
      <c r="AZ211" s="43">
        <f t="shared" ca="1" si="154"/>
        <v>0</v>
      </c>
      <c r="BA211" s="25">
        <f t="shared" ca="1" si="169"/>
        <v>2088.6601500000002</v>
      </c>
      <c r="BB211" s="26">
        <f t="shared" ca="1" si="195"/>
        <v>0</v>
      </c>
      <c r="BC211" s="23">
        <f t="shared" ca="1" si="196"/>
        <v>0.19153577057792837</v>
      </c>
      <c r="BD211" s="27">
        <f t="shared" ca="1" si="197"/>
        <v>7.3130321139894257</v>
      </c>
      <c r="BE211" s="27">
        <f t="shared" ca="1" si="155"/>
        <v>0</v>
      </c>
      <c r="BF211" s="43">
        <f t="shared" ca="1" si="156"/>
        <v>0</v>
      </c>
      <c r="BG211" s="25">
        <f t="shared" ca="1" si="170"/>
        <v>1873.4757689999999</v>
      </c>
      <c r="BH211" s="26">
        <f t="shared" ca="1" si="198"/>
        <v>1</v>
      </c>
      <c r="BI211" s="23">
        <f t="shared" ca="1" si="199"/>
        <v>-0.19153577057792837</v>
      </c>
      <c r="BJ211" s="27">
        <f t="shared" ca="1" si="200"/>
        <v>1.7140765336203017</v>
      </c>
      <c r="BK211" s="27">
        <f t="shared" ca="1" si="157"/>
        <v>-0.24493483081018652</v>
      </c>
      <c r="BL211" s="43">
        <f t="shared" ca="1" si="158"/>
        <v>0</v>
      </c>
      <c r="BM211" s="25">
        <f t="shared" ca="1" si="171"/>
        <v>1873.4757689999999</v>
      </c>
      <c r="BN211" s="26">
        <f t="shared" ca="1" si="201"/>
        <v>6</v>
      </c>
      <c r="BO211" s="23">
        <f t="shared" ca="1" si="202"/>
        <v>-0.19153577057792837</v>
      </c>
      <c r="BP211" s="27">
        <f t="shared" ca="1" si="203"/>
        <v>2.7973112202601635</v>
      </c>
      <c r="BQ211" s="27">
        <f t="shared" ca="1" si="159"/>
        <v>-0.24493483081018652</v>
      </c>
      <c r="BR211" s="43">
        <f t="shared" ca="1" si="160"/>
        <v>0</v>
      </c>
      <c r="BS211" s="25">
        <f t="shared" ca="1" si="172"/>
        <v>1873.4757689999999</v>
      </c>
      <c r="BT211" s="26">
        <f t="shared" ca="1" si="204"/>
        <v>1</v>
      </c>
      <c r="BU211" s="23">
        <f t="shared" ca="1" si="205"/>
        <v>-0.19153577057792837</v>
      </c>
      <c r="BV211" s="27">
        <f t="shared" ca="1" si="206"/>
        <v>2.8073891202528372</v>
      </c>
      <c r="BW211" s="27">
        <f t="shared" ca="1" si="161"/>
        <v>-0.24493483081018652</v>
      </c>
      <c r="BX211" s="43">
        <f t="shared" ca="1" si="162"/>
        <v>0</v>
      </c>
      <c r="BY211" s="47"/>
      <c r="BZ211" s="47"/>
    </row>
    <row r="212" spans="1:78" x14ac:dyDescent="0.2">
      <c r="A212" s="30">
        <v>31471</v>
      </c>
      <c r="B212" s="34">
        <v>1475.57302</v>
      </c>
      <c r="C212" s="23">
        <v>9.4887929345830457E-3</v>
      </c>
      <c r="D212" s="24">
        <f t="shared" ca="1" si="138"/>
        <v>-0.1613505124883734</v>
      </c>
      <c r="E212" s="25" t="e">
        <f>#N/A</f>
        <v>#N/A</v>
      </c>
      <c r="F212" s="26">
        <v>1</v>
      </c>
      <c r="G212" s="23">
        <f t="shared" ca="1" si="173"/>
        <v>-0.1613505124883734</v>
      </c>
      <c r="H212" s="27">
        <f t="shared" ca="1" si="174"/>
        <v>9.4857616474310245</v>
      </c>
      <c r="I212" s="27">
        <f t="shared" ca="1" si="139"/>
        <v>-0.36676498282108327</v>
      </c>
      <c r="J212" s="43">
        <f t="shared" ca="1" si="140"/>
        <v>0</v>
      </c>
      <c r="K212" s="25" t="e">
        <f>#N/A</f>
        <v>#N/A</v>
      </c>
      <c r="L212" s="26">
        <v>0</v>
      </c>
      <c r="M212" s="23">
        <f t="shared" ca="1" si="175"/>
        <v>9.4887929345830457E-3</v>
      </c>
      <c r="N212" s="27">
        <f t="shared" ca="1" si="176"/>
        <v>3.2659820152638255</v>
      </c>
      <c r="O212" s="27">
        <f t="shared" ca="1" si="141"/>
        <v>0</v>
      </c>
      <c r="P212" s="43">
        <f t="shared" ca="1" si="142"/>
        <v>0</v>
      </c>
      <c r="Q212" s="25">
        <f t="shared" ca="1" si="163"/>
        <v>1870.0039079999999</v>
      </c>
      <c r="R212" s="26">
        <f t="shared" ca="1" si="177"/>
        <v>0</v>
      </c>
      <c r="S212" s="23">
        <f t="shared" ca="1" si="178"/>
        <v>9.4887929345830457E-3</v>
      </c>
      <c r="T212" s="27">
        <f t="shared" ca="1" si="179"/>
        <v>5.860301379931677</v>
      </c>
      <c r="U212" s="27">
        <f t="shared" ca="1" si="143"/>
        <v>-0.23777017376762855</v>
      </c>
      <c r="V212" s="43">
        <f t="shared" ca="1" si="144"/>
        <v>0</v>
      </c>
      <c r="W212" s="25">
        <f t="shared" ca="1" si="164"/>
        <v>1803.7798666666667</v>
      </c>
      <c r="X212" s="26">
        <f t="shared" ca="1" si="180"/>
        <v>0</v>
      </c>
      <c r="Y212" s="23">
        <f t="shared" ca="1" si="181"/>
        <v>9.4887929345830457E-3</v>
      </c>
      <c r="Z212" s="27">
        <f t="shared" ca="1" si="182"/>
        <v>14.801888259300984</v>
      </c>
      <c r="AA212" s="27">
        <f t="shared" ca="1" si="145"/>
        <v>-4.8135632902720271E-2</v>
      </c>
      <c r="AB212" s="43">
        <f t="shared" ca="1" si="146"/>
        <v>0</v>
      </c>
      <c r="AC212" s="25">
        <f t="shared" ca="1" si="165"/>
        <v>1986.262514</v>
      </c>
      <c r="AD212" s="26">
        <f t="shared" ca="1" si="183"/>
        <v>0</v>
      </c>
      <c r="AE212" s="23">
        <f t="shared" ca="1" si="184"/>
        <v>9.4887929345830457E-3</v>
      </c>
      <c r="AF212" s="27">
        <f t="shared" ca="1" si="185"/>
        <v>10.493374447538635</v>
      </c>
      <c r="AG212" s="27">
        <f t="shared" ca="1" si="147"/>
        <v>-0.23777017376762855</v>
      </c>
      <c r="AH212" s="43">
        <f t="shared" ca="1" si="148"/>
        <v>0</v>
      </c>
      <c r="AI212" s="25">
        <f t="shared" ca="1" si="166"/>
        <v>1870.0039079999999</v>
      </c>
      <c r="AJ212" s="26">
        <f t="shared" ca="1" si="186"/>
        <v>0</v>
      </c>
      <c r="AK212" s="23">
        <f t="shared" ca="1" si="187"/>
        <v>9.4887929345830457E-3</v>
      </c>
      <c r="AL212" s="27">
        <f t="shared" ca="1" si="188"/>
        <v>5.860301379931677</v>
      </c>
      <c r="AM212" s="27">
        <f t="shared" ca="1" si="149"/>
        <v>-0.23777017376762855</v>
      </c>
      <c r="AN212" s="43">
        <f t="shared" ca="1" si="150"/>
        <v>0</v>
      </c>
      <c r="AO212" s="25">
        <f t="shared" ca="1" si="167"/>
        <v>1654.7902454999999</v>
      </c>
      <c r="AP212" s="26">
        <f t="shared" ca="1" si="189"/>
        <v>1</v>
      </c>
      <c r="AQ212" s="23">
        <f t="shared" ca="1" si="190"/>
        <v>-0.1613505124883734</v>
      </c>
      <c r="AR212" s="27">
        <f t="shared" ca="1" si="191"/>
        <v>6.8756989045696626</v>
      </c>
      <c r="AS212" s="27">
        <f t="shared" ca="1" si="151"/>
        <v>-0.36676498282108339</v>
      </c>
      <c r="AT212" s="43">
        <f t="shared" ca="1" si="152"/>
        <v>0</v>
      </c>
      <c r="AU212" s="25">
        <f t="shared" ca="1" si="168"/>
        <v>1870.0039079999999</v>
      </c>
      <c r="AV212" s="34">
        <f t="shared" ca="1" si="192"/>
        <v>0.25</v>
      </c>
      <c r="AW212" s="23">
        <f t="shared" ca="1" si="193"/>
        <v>-3.3221033421156065E-2</v>
      </c>
      <c r="AX212" s="27">
        <f t="shared" ca="1" si="194"/>
        <v>9.1733861809494801</v>
      </c>
      <c r="AY212" s="27">
        <f t="shared" ca="1" si="153"/>
        <v>-0.22461602294134164</v>
      </c>
      <c r="AZ212" s="43">
        <f t="shared" ca="1" si="154"/>
        <v>0</v>
      </c>
      <c r="BA212" s="25">
        <f t="shared" ca="1" si="169"/>
        <v>1803.7798666666667</v>
      </c>
      <c r="BB212" s="26">
        <f t="shared" ca="1" si="195"/>
        <v>0</v>
      </c>
      <c r="BC212" s="23">
        <f t="shared" ca="1" si="196"/>
        <v>0.1613505124883734</v>
      </c>
      <c r="BD212" s="27">
        <f t="shared" ca="1" si="197"/>
        <v>8.4929935934255525</v>
      </c>
      <c r="BE212" s="27">
        <f t="shared" ca="1" si="155"/>
        <v>0</v>
      </c>
      <c r="BF212" s="43">
        <f t="shared" ca="1" si="156"/>
        <v>0</v>
      </c>
      <c r="BG212" s="25">
        <f t="shared" ca="1" si="170"/>
        <v>1870.0039079999999</v>
      </c>
      <c r="BH212" s="26">
        <f t="shared" ca="1" si="198"/>
        <v>0</v>
      </c>
      <c r="BI212" s="23">
        <f t="shared" ca="1" si="199"/>
        <v>0.1613505124883734</v>
      </c>
      <c r="BJ212" s="27">
        <f t="shared" ca="1" si="200"/>
        <v>1.9906436607642319</v>
      </c>
      <c r="BK212" s="27">
        <f t="shared" ca="1" si="157"/>
        <v>-0.12310467879928977</v>
      </c>
      <c r="BL212" s="43">
        <f t="shared" ca="1" si="158"/>
        <v>0</v>
      </c>
      <c r="BM212" s="25">
        <f t="shared" ca="1" si="171"/>
        <v>1870.0039079999999</v>
      </c>
      <c r="BN212" s="26">
        <f t="shared" ca="1" si="201"/>
        <v>0</v>
      </c>
      <c r="BO212" s="23">
        <f t="shared" ca="1" si="202"/>
        <v>9.4887929345830457E-3</v>
      </c>
      <c r="BP212" s="27">
        <f t="shared" ca="1" si="203"/>
        <v>2.8238543272027981</v>
      </c>
      <c r="BQ212" s="27">
        <f t="shared" ca="1" si="159"/>
        <v>-0.23777017376762843</v>
      </c>
      <c r="BR212" s="43">
        <f t="shared" ca="1" si="160"/>
        <v>0</v>
      </c>
      <c r="BS212" s="25">
        <f t="shared" ca="1" si="172"/>
        <v>1870.0039079999999</v>
      </c>
      <c r="BT212" s="26">
        <f t="shared" ca="1" si="204"/>
        <v>0</v>
      </c>
      <c r="BU212" s="23">
        <f t="shared" ca="1" si="205"/>
        <v>9.4887929345830457E-3</v>
      </c>
      <c r="BV212" s="27">
        <f t="shared" ca="1" si="206"/>
        <v>2.8340278543017177</v>
      </c>
      <c r="BW212" s="27">
        <f t="shared" ca="1" si="161"/>
        <v>-0.23777017376762843</v>
      </c>
      <c r="BX212" s="43">
        <f t="shared" ca="1" si="162"/>
        <v>0</v>
      </c>
      <c r="BY212" s="47"/>
      <c r="BZ212" s="47"/>
    </row>
    <row r="213" spans="1:78" x14ac:dyDescent="0.2">
      <c r="A213" s="30">
        <v>31502</v>
      </c>
      <c r="B213" s="34">
        <v>1594.16562</v>
      </c>
      <c r="C213" s="23">
        <v>9.4812815491129854E-3</v>
      </c>
      <c r="D213" s="24">
        <f t="shared" ca="1" si="138"/>
        <v>8.0370539710735489E-2</v>
      </c>
      <c r="E213" s="25" t="e">
        <f>#N/A</f>
        <v>#N/A</v>
      </c>
      <c r="F213" s="26">
        <v>1</v>
      </c>
      <c r="G213" s="23">
        <f t="shared" ca="1" si="173"/>
        <v>8.0370539710735489E-2</v>
      </c>
      <c r="H213" s="27">
        <f t="shared" ca="1" si="174"/>
        <v>10.248137430602451</v>
      </c>
      <c r="I213" s="27">
        <f t="shared" ca="1" si="139"/>
        <v>-0.31587154272667683</v>
      </c>
      <c r="J213" s="43">
        <f t="shared" ca="1" si="140"/>
        <v>0</v>
      </c>
      <c r="K213" s="25" t="e">
        <f>#N/A</f>
        <v>#N/A</v>
      </c>
      <c r="L213" s="26">
        <v>0</v>
      </c>
      <c r="M213" s="23">
        <f t="shared" ca="1" si="175"/>
        <v>9.4812815491129854E-3</v>
      </c>
      <c r="N213" s="27">
        <f t="shared" ca="1" si="176"/>
        <v>3.2969477102848814</v>
      </c>
      <c r="O213" s="27">
        <f t="shared" ca="1" si="141"/>
        <v>0</v>
      </c>
      <c r="P213" s="43">
        <f t="shared" ca="1" si="142"/>
        <v>0</v>
      </c>
      <c r="Q213" s="25">
        <f t="shared" ca="1" si="163"/>
        <v>1875.1001780000001</v>
      </c>
      <c r="R213" s="26">
        <f t="shared" ca="1" si="177"/>
        <v>0</v>
      </c>
      <c r="S213" s="23">
        <f t="shared" ca="1" si="178"/>
        <v>9.4812815491129854E-3</v>
      </c>
      <c r="T213" s="27">
        <f t="shared" ca="1" si="179"/>
        <v>5.9158645472774642</v>
      </c>
      <c r="U213" s="27">
        <f t="shared" ca="1" si="143"/>
        <v>-0.230543258179988</v>
      </c>
      <c r="V213" s="43">
        <f t="shared" ca="1" si="144"/>
        <v>0</v>
      </c>
      <c r="W213" s="25">
        <f t="shared" ca="1" si="164"/>
        <v>1609.7339899999999</v>
      </c>
      <c r="X213" s="26">
        <f t="shared" ca="1" si="180"/>
        <v>0</v>
      </c>
      <c r="Y213" s="23">
        <f t="shared" ca="1" si="181"/>
        <v>9.4812815491129854E-3</v>
      </c>
      <c r="Z213" s="27">
        <f t="shared" ca="1" si="182"/>
        <v>14.942229129345927</v>
      </c>
      <c r="AA213" s="27">
        <f t="shared" ca="1" si="145"/>
        <v>-3.9110738841702686E-2</v>
      </c>
      <c r="AB213" s="43">
        <f t="shared" ca="1" si="146"/>
        <v>0</v>
      </c>
      <c r="AC213" s="25">
        <f t="shared" ca="1" si="165"/>
        <v>1867.143818</v>
      </c>
      <c r="AD213" s="26">
        <f t="shared" ca="1" si="183"/>
        <v>0</v>
      </c>
      <c r="AE213" s="23">
        <f t="shared" ca="1" si="184"/>
        <v>9.4812815491129854E-3</v>
      </c>
      <c r="AF213" s="27">
        <f t="shared" ca="1" si="185"/>
        <v>10.592865085076017</v>
      </c>
      <c r="AG213" s="27">
        <f t="shared" ca="1" si="147"/>
        <v>-0.23054325817998789</v>
      </c>
      <c r="AH213" s="43">
        <f t="shared" ca="1" si="148"/>
        <v>0</v>
      </c>
      <c r="AI213" s="25">
        <f t="shared" ca="1" si="166"/>
        <v>1875.1001780000001</v>
      </c>
      <c r="AJ213" s="26">
        <f t="shared" ca="1" si="186"/>
        <v>0</v>
      </c>
      <c r="AK213" s="23">
        <f t="shared" ca="1" si="187"/>
        <v>9.4812815491129854E-3</v>
      </c>
      <c r="AL213" s="27">
        <f t="shared" ca="1" si="188"/>
        <v>5.9158645472774642</v>
      </c>
      <c r="AM213" s="27">
        <f t="shared" ca="1" si="149"/>
        <v>-0.230543258179988</v>
      </c>
      <c r="AN213" s="43">
        <f t="shared" ca="1" si="150"/>
        <v>0</v>
      </c>
      <c r="AO213" s="25">
        <f t="shared" ca="1" si="167"/>
        <v>1672.616689</v>
      </c>
      <c r="AP213" s="26">
        <f t="shared" ca="1" si="189"/>
        <v>0</v>
      </c>
      <c r="AQ213" s="23">
        <f t="shared" ca="1" si="190"/>
        <v>9.4812815491129854E-3</v>
      </c>
      <c r="AR213" s="27">
        <f t="shared" ca="1" si="191"/>
        <v>6.9408893417308155</v>
      </c>
      <c r="AS213" s="27">
        <f t="shared" ca="1" si="151"/>
        <v>-0.36076110333645262</v>
      </c>
      <c r="AT213" s="43">
        <f t="shared" ca="1" si="152"/>
        <v>0</v>
      </c>
      <c r="AU213" s="25">
        <f t="shared" ca="1" si="168"/>
        <v>1875.1001780000001</v>
      </c>
      <c r="AV213" s="34">
        <f t="shared" ca="1" si="192"/>
        <v>0</v>
      </c>
      <c r="AW213" s="23">
        <f t="shared" ca="1" si="193"/>
        <v>9.4812815491129854E-3</v>
      </c>
      <c r="AX213" s="27">
        <f t="shared" ca="1" si="194"/>
        <v>9.2603616380898046</v>
      </c>
      <c r="AY213" s="27">
        <f t="shared" ca="1" si="153"/>
        <v>-0.21726438914617752</v>
      </c>
      <c r="AZ213" s="43">
        <f t="shared" ca="1" si="154"/>
        <v>0</v>
      </c>
      <c r="BA213" s="25">
        <f t="shared" ca="1" si="169"/>
        <v>1609.7339899999999</v>
      </c>
      <c r="BB213" s="26">
        <f t="shared" ca="1" si="195"/>
        <v>0</v>
      </c>
      <c r="BC213" s="23">
        <f t="shared" ca="1" si="196"/>
        <v>-8.0370539710735489E-2</v>
      </c>
      <c r="BD213" s="27">
        <f t="shared" ca="1" si="197"/>
        <v>7.8104071145621221</v>
      </c>
      <c r="BE213" s="27">
        <f t="shared" ca="1" si="155"/>
        <v>-8.0370539710735489E-2</v>
      </c>
      <c r="BF213" s="43">
        <f t="shared" ca="1" si="156"/>
        <v>0</v>
      </c>
      <c r="BG213" s="25">
        <f t="shared" ca="1" si="170"/>
        <v>1875.1001780000001</v>
      </c>
      <c r="BH213" s="26">
        <f t="shared" ca="1" si="198"/>
        <v>0</v>
      </c>
      <c r="BI213" s="23">
        <f t="shared" ca="1" si="199"/>
        <v>-8.0370539710735489E-2</v>
      </c>
      <c r="BJ213" s="27">
        <f t="shared" ca="1" si="200"/>
        <v>1.8306545553768563</v>
      </c>
      <c r="BK213" s="27">
        <f t="shared" ca="1" si="157"/>
        <v>-0.19358122903400965</v>
      </c>
      <c r="BL213" s="43">
        <f t="shared" ca="1" si="158"/>
        <v>0</v>
      </c>
      <c r="BM213" s="25">
        <f t="shared" ca="1" si="171"/>
        <v>1875.1001780000001</v>
      </c>
      <c r="BN213" s="26">
        <f t="shared" ca="1" si="201"/>
        <v>0</v>
      </c>
      <c r="BO213" s="23">
        <f t="shared" ca="1" si="202"/>
        <v>9.4812815491129854E-3</v>
      </c>
      <c r="BP213" s="27">
        <f t="shared" ca="1" si="203"/>
        <v>2.8506280851326888</v>
      </c>
      <c r="BQ213" s="27">
        <f t="shared" ca="1" si="159"/>
        <v>-0.23054325817998789</v>
      </c>
      <c r="BR213" s="43">
        <f t="shared" ca="1" si="160"/>
        <v>0</v>
      </c>
      <c r="BS213" s="25">
        <f t="shared" ca="1" si="172"/>
        <v>1875.1001780000001</v>
      </c>
      <c r="BT213" s="26">
        <f t="shared" ca="1" si="204"/>
        <v>0</v>
      </c>
      <c r="BU213" s="23">
        <f t="shared" ca="1" si="205"/>
        <v>9.4812815491129854E-3</v>
      </c>
      <c r="BV213" s="27">
        <f t="shared" ca="1" si="206"/>
        <v>2.8608980703063809</v>
      </c>
      <c r="BW213" s="27">
        <f t="shared" ca="1" si="161"/>
        <v>-0.23054325817998778</v>
      </c>
      <c r="BX213" s="43">
        <f t="shared" ca="1" si="162"/>
        <v>0</v>
      </c>
      <c r="BY213" s="47"/>
      <c r="BZ213" s="47"/>
    </row>
    <row r="214" spans="1:78" x14ac:dyDescent="0.2">
      <c r="A214" s="30">
        <v>31532</v>
      </c>
      <c r="B214" s="34">
        <v>1611.22425</v>
      </c>
      <c r="C214" s="23">
        <v>9.0143706965721826E-3</v>
      </c>
      <c r="D214" s="24">
        <f t="shared" ca="1" si="138"/>
        <v>1.0700663586008075E-2</v>
      </c>
      <c r="E214" s="25" t="e">
        <f>#N/A</f>
        <v>#N/A</v>
      </c>
      <c r="F214" s="26">
        <v>1</v>
      </c>
      <c r="G214" s="23">
        <f t="shared" ca="1" si="173"/>
        <v>1.0700663586008075E-2</v>
      </c>
      <c r="H214" s="27">
        <f t="shared" ca="1" si="174"/>
        <v>10.357799301630505</v>
      </c>
      <c r="I214" s="27">
        <f t="shared" ca="1" si="139"/>
        <v>-0.3085509142557803</v>
      </c>
      <c r="J214" s="43">
        <f t="shared" ca="1" si="140"/>
        <v>0</v>
      </c>
      <c r="K214" s="25" t="e">
        <f>#N/A</f>
        <v>#N/A</v>
      </c>
      <c r="L214" s="26">
        <v>0</v>
      </c>
      <c r="M214" s="23">
        <f t="shared" ca="1" si="175"/>
        <v>9.0143706965721826E-3</v>
      </c>
      <c r="N214" s="27">
        <f t="shared" ca="1" si="176"/>
        <v>3.3266676191126043</v>
      </c>
      <c r="O214" s="27">
        <f t="shared" ca="1" si="141"/>
        <v>0</v>
      </c>
      <c r="P214" s="43">
        <f t="shared" ca="1" si="142"/>
        <v>0</v>
      </c>
      <c r="Q214" s="25">
        <f t="shared" ca="1" si="163"/>
        <v>1888.5471520000003</v>
      </c>
      <c r="R214" s="26">
        <f t="shared" ca="1" si="177"/>
        <v>0</v>
      </c>
      <c r="S214" s="23">
        <f t="shared" ca="1" si="178"/>
        <v>9.0143706965721826E-3</v>
      </c>
      <c r="T214" s="27">
        <f t="shared" ca="1" si="179"/>
        <v>5.9691923432973324</v>
      </c>
      <c r="U214" s="27">
        <f t="shared" ca="1" si="143"/>
        <v>-0.22360708987424582</v>
      </c>
      <c r="V214" s="43">
        <f t="shared" ca="1" si="144"/>
        <v>0</v>
      </c>
      <c r="W214" s="25">
        <f t="shared" ca="1" si="164"/>
        <v>1560.3209633333333</v>
      </c>
      <c r="X214" s="26">
        <f t="shared" ca="1" si="180"/>
        <v>0</v>
      </c>
      <c r="Y214" s="23">
        <f t="shared" ca="1" si="181"/>
        <v>9.0143706965721826E-3</v>
      </c>
      <c r="Z214" s="27">
        <f t="shared" ca="1" si="182"/>
        <v>15.07692392175097</v>
      </c>
      <c r="AA214" s="27">
        <f t="shared" ca="1" si="145"/>
        <v>-3.0448926843266499E-2</v>
      </c>
      <c r="AB214" s="43">
        <f t="shared" ca="1" si="146"/>
        <v>0</v>
      </c>
      <c r="AC214" s="25">
        <f t="shared" ca="1" si="165"/>
        <v>1723.345894</v>
      </c>
      <c r="AD214" s="26">
        <f t="shared" ca="1" si="183"/>
        <v>0</v>
      </c>
      <c r="AE214" s="23">
        <f t="shared" ca="1" si="184"/>
        <v>9.0143706965721826E-3</v>
      </c>
      <c r="AF214" s="27">
        <f t="shared" ca="1" si="185"/>
        <v>10.688353097691669</v>
      </c>
      <c r="AG214" s="27">
        <f t="shared" ca="1" si="147"/>
        <v>-0.2236070898742456</v>
      </c>
      <c r="AH214" s="43">
        <f t="shared" ca="1" si="148"/>
        <v>0</v>
      </c>
      <c r="AI214" s="25">
        <f t="shared" ca="1" si="166"/>
        <v>1888.5471520000003</v>
      </c>
      <c r="AJ214" s="26">
        <f t="shared" ca="1" si="186"/>
        <v>0</v>
      </c>
      <c r="AK214" s="23">
        <f t="shared" ca="1" si="187"/>
        <v>9.0143706965721826E-3</v>
      </c>
      <c r="AL214" s="27">
        <f t="shared" ca="1" si="188"/>
        <v>5.9691923432973324</v>
      </c>
      <c r="AM214" s="27">
        <f t="shared" ca="1" si="149"/>
        <v>-0.22360708987424582</v>
      </c>
      <c r="AN214" s="43">
        <f t="shared" ca="1" si="150"/>
        <v>0</v>
      </c>
      <c r="AO214" s="25">
        <f t="shared" ca="1" si="167"/>
        <v>1691.4808504999996</v>
      </c>
      <c r="AP214" s="26">
        <f t="shared" ca="1" si="189"/>
        <v>0</v>
      </c>
      <c r="AQ214" s="23">
        <f t="shared" ca="1" si="190"/>
        <v>9.0143706965721826E-3</v>
      </c>
      <c r="AR214" s="27">
        <f t="shared" ca="1" si="191"/>
        <v>7.0034570912210636</v>
      </c>
      <c r="AS214" s="27">
        <f t="shared" ca="1" si="151"/>
        <v>-0.3549987669582596</v>
      </c>
      <c r="AT214" s="43">
        <f t="shared" ca="1" si="152"/>
        <v>0</v>
      </c>
      <c r="AU214" s="25">
        <f t="shared" ca="1" si="168"/>
        <v>1888.5471520000003</v>
      </c>
      <c r="AV214" s="34">
        <f t="shared" ca="1" si="192"/>
        <v>0</v>
      </c>
      <c r="AW214" s="23">
        <f t="shared" ca="1" si="193"/>
        <v>9.0143706965721826E-3</v>
      </c>
      <c r="AX214" s="27">
        <f t="shared" ca="1" si="194"/>
        <v>9.3438379706798624</v>
      </c>
      <c r="AY214" s="27">
        <f t="shared" ca="1" si="153"/>
        <v>-0.21020852019253333</v>
      </c>
      <c r="AZ214" s="43">
        <f t="shared" ca="1" si="154"/>
        <v>0</v>
      </c>
      <c r="BA214" s="25">
        <f t="shared" ca="1" si="169"/>
        <v>1560.3209633333333</v>
      </c>
      <c r="BB214" s="26">
        <f t="shared" ca="1" si="195"/>
        <v>0</v>
      </c>
      <c r="BC214" s="23">
        <f t="shared" ca="1" si="196"/>
        <v>-1.0700663586008075E-2</v>
      </c>
      <c r="BD214" s="27">
        <f t="shared" ca="1" si="197"/>
        <v>7.7268305755594291</v>
      </c>
      <c r="BE214" s="27">
        <f t="shared" ca="1" si="155"/>
        <v>-9.0211185189073007E-2</v>
      </c>
      <c r="BF214" s="43">
        <f t="shared" ca="1" si="156"/>
        <v>0</v>
      </c>
      <c r="BG214" s="25">
        <f t="shared" ca="1" si="170"/>
        <v>1888.5471520000003</v>
      </c>
      <c r="BH214" s="26">
        <f t="shared" ca="1" si="198"/>
        <v>0</v>
      </c>
      <c r="BI214" s="23">
        <f t="shared" ca="1" si="199"/>
        <v>-1.0700663586008075E-2</v>
      </c>
      <c r="BJ214" s="27">
        <f t="shared" ca="1" si="200"/>
        <v>1.8110653368375753</v>
      </c>
      <c r="BK214" s="27">
        <f t="shared" ca="1" si="157"/>
        <v>-0.20221044501155883</v>
      </c>
      <c r="BL214" s="43">
        <f t="shared" ca="1" si="158"/>
        <v>0</v>
      </c>
      <c r="BM214" s="25">
        <f t="shared" ca="1" si="171"/>
        <v>1888.5471520000003</v>
      </c>
      <c r="BN214" s="26">
        <f t="shared" ca="1" si="201"/>
        <v>0</v>
      </c>
      <c r="BO214" s="23">
        <f t="shared" ca="1" si="202"/>
        <v>9.0143706965721826E-3</v>
      </c>
      <c r="BP214" s="27">
        <f t="shared" ca="1" si="203"/>
        <v>2.8763247034101345</v>
      </c>
      <c r="BQ214" s="27">
        <f t="shared" ca="1" si="159"/>
        <v>-0.22360708987424571</v>
      </c>
      <c r="BR214" s="43">
        <f t="shared" ca="1" si="160"/>
        <v>0</v>
      </c>
      <c r="BS214" s="25">
        <f t="shared" ca="1" si="172"/>
        <v>1888.5471520000003</v>
      </c>
      <c r="BT214" s="26">
        <f t="shared" ca="1" si="204"/>
        <v>0</v>
      </c>
      <c r="BU214" s="23">
        <f t="shared" ca="1" si="205"/>
        <v>9.0143706965721826E-3</v>
      </c>
      <c r="BV214" s="27">
        <f t="shared" ca="1" si="206"/>
        <v>2.8866872660372307</v>
      </c>
      <c r="BW214" s="27">
        <f t="shared" ca="1" si="161"/>
        <v>-0.2236070898742456</v>
      </c>
      <c r="BX214" s="43">
        <f t="shared" ca="1" si="162"/>
        <v>0</v>
      </c>
      <c r="BY214" s="47"/>
      <c r="BZ214" s="47"/>
    </row>
    <row r="215" spans="1:78" x14ac:dyDescent="0.2">
      <c r="A215" s="30">
        <v>31563</v>
      </c>
      <c r="B215" s="34">
        <v>1779.6172899999999</v>
      </c>
      <c r="C215" s="23">
        <v>8.7042964890171604E-3</v>
      </c>
      <c r="D215" s="24">
        <f t="shared" ca="1" si="138"/>
        <v>0.10451247863231949</v>
      </c>
      <c r="E215" s="25" t="e">
        <f>#N/A</f>
        <v>#N/A</v>
      </c>
      <c r="F215" s="26">
        <v>1</v>
      </c>
      <c r="G215" s="23">
        <f t="shared" ca="1" si="173"/>
        <v>0.10451247863231949</v>
      </c>
      <c r="H215" s="27">
        <f t="shared" ca="1" si="174"/>
        <v>11.440318579820017</v>
      </c>
      <c r="I215" s="27">
        <f t="shared" ca="1" si="139"/>
        <v>-0.23628585645660072</v>
      </c>
      <c r="J215" s="43">
        <f t="shared" ca="1" si="140"/>
        <v>0</v>
      </c>
      <c r="K215" s="25" t="e">
        <f>#N/A</f>
        <v>#N/A</v>
      </c>
      <c r="L215" s="26">
        <v>0</v>
      </c>
      <c r="M215" s="23">
        <f t="shared" ca="1" si="175"/>
        <v>8.7042964890171604E-3</v>
      </c>
      <c r="N215" s="27">
        <f t="shared" ca="1" si="176"/>
        <v>3.3556239203897733</v>
      </c>
      <c r="O215" s="27">
        <f t="shared" ca="1" si="141"/>
        <v>0</v>
      </c>
      <c r="P215" s="43">
        <f t="shared" ca="1" si="142"/>
        <v>0</v>
      </c>
      <c r="Q215" s="25">
        <f t="shared" ca="1" si="163"/>
        <v>1904.6057519999999</v>
      </c>
      <c r="R215" s="26">
        <f t="shared" ca="1" si="177"/>
        <v>0</v>
      </c>
      <c r="S215" s="23">
        <f t="shared" ca="1" si="178"/>
        <v>8.7042964890171604E-3</v>
      </c>
      <c r="T215" s="27">
        <f t="shared" ca="1" si="179"/>
        <v>6.0211499632533636</v>
      </c>
      <c r="U215" s="27">
        <f t="shared" ca="1" si="143"/>
        <v>-0.21684913579254039</v>
      </c>
      <c r="V215" s="43">
        <f t="shared" ca="1" si="144"/>
        <v>0</v>
      </c>
      <c r="W215" s="25">
        <f t="shared" ca="1" si="164"/>
        <v>1661.6690533333333</v>
      </c>
      <c r="X215" s="26">
        <f t="shared" ca="1" si="180"/>
        <v>1</v>
      </c>
      <c r="Y215" s="23">
        <f t="shared" ca="1" si="181"/>
        <v>0.10451247863231949</v>
      </c>
      <c r="Z215" s="27">
        <f t="shared" ca="1" si="182"/>
        <v>16.652650610964074</v>
      </c>
      <c r="AA215" s="27">
        <f t="shared" ca="1" si="145"/>
        <v>0</v>
      </c>
      <c r="AB215" s="43">
        <f t="shared" ca="1" si="146"/>
        <v>0</v>
      </c>
      <c r="AC215" s="25">
        <f t="shared" ca="1" si="165"/>
        <v>1644.0087019999999</v>
      </c>
      <c r="AD215" s="26">
        <f t="shared" ca="1" si="183"/>
        <v>0</v>
      </c>
      <c r="AE215" s="23">
        <f t="shared" ca="1" si="184"/>
        <v>8.7042964890171604E-3</v>
      </c>
      <c r="AF215" s="27">
        <f t="shared" ca="1" si="185"/>
        <v>10.781387692033283</v>
      </c>
      <c r="AG215" s="27">
        <f t="shared" ca="1" si="147"/>
        <v>-0.21684913579254017</v>
      </c>
      <c r="AH215" s="43">
        <f t="shared" ca="1" si="148"/>
        <v>0</v>
      </c>
      <c r="AI215" s="25">
        <f t="shared" ca="1" si="166"/>
        <v>1904.6057519999999</v>
      </c>
      <c r="AJ215" s="26">
        <f t="shared" ca="1" si="186"/>
        <v>0</v>
      </c>
      <c r="AK215" s="23">
        <f t="shared" ca="1" si="187"/>
        <v>8.7042964890171604E-3</v>
      </c>
      <c r="AL215" s="27">
        <f t="shared" ca="1" si="188"/>
        <v>6.0211499632533636</v>
      </c>
      <c r="AM215" s="27">
        <f t="shared" ca="1" si="149"/>
        <v>-0.21684913579254039</v>
      </c>
      <c r="AN215" s="43">
        <f t="shared" ca="1" si="150"/>
        <v>0</v>
      </c>
      <c r="AO215" s="25">
        <f t="shared" ca="1" si="167"/>
        <v>1715.4141279999999</v>
      </c>
      <c r="AP215" s="26">
        <f t="shared" ca="1" si="189"/>
        <v>0</v>
      </c>
      <c r="AQ215" s="23">
        <f t="shared" ca="1" si="190"/>
        <v>8.7042964890171604E-3</v>
      </c>
      <c r="AR215" s="27">
        <f t="shared" ca="1" si="191"/>
        <v>7.0644172581911615</v>
      </c>
      <c r="AS215" s="27">
        <f t="shared" ca="1" si="151"/>
        <v>-0.34938448499008268</v>
      </c>
      <c r="AT215" s="43">
        <f t="shared" ca="1" si="152"/>
        <v>0</v>
      </c>
      <c r="AU215" s="25">
        <f t="shared" ca="1" si="168"/>
        <v>1904.6057519999999</v>
      </c>
      <c r="AV215" s="34">
        <f t="shared" ca="1" si="192"/>
        <v>0.25</v>
      </c>
      <c r="AW215" s="23">
        <f t="shared" ca="1" si="193"/>
        <v>3.2656342024842744E-2</v>
      </c>
      <c r="AX215" s="27">
        <f t="shared" ca="1" si="194"/>
        <v>9.6489735392750955</v>
      </c>
      <c r="AY215" s="27">
        <f t="shared" ca="1" si="153"/>
        <v>-0.18441681949963407</v>
      </c>
      <c r="AZ215" s="43">
        <f t="shared" ca="1" si="154"/>
        <v>0</v>
      </c>
      <c r="BA215" s="25">
        <f t="shared" ca="1" si="169"/>
        <v>1661.6690533333333</v>
      </c>
      <c r="BB215" s="26">
        <f t="shared" ca="1" si="195"/>
        <v>1</v>
      </c>
      <c r="BC215" s="23">
        <f t="shared" ca="1" si="196"/>
        <v>0.10451247863231949</v>
      </c>
      <c r="BD215" s="27">
        <f t="shared" ca="1" si="197"/>
        <v>8.5343807909831373</v>
      </c>
      <c r="BE215" s="27">
        <f t="shared" ca="1" si="155"/>
        <v>0</v>
      </c>
      <c r="BF215" s="43">
        <f t="shared" ca="1" si="156"/>
        <v>0</v>
      </c>
      <c r="BG215" s="25">
        <f t="shared" ca="1" si="170"/>
        <v>1904.6057519999999</v>
      </c>
      <c r="BH215" s="26">
        <f t="shared" ca="1" si="198"/>
        <v>0</v>
      </c>
      <c r="BI215" s="23">
        <f t="shared" ca="1" si="199"/>
        <v>-0.10451247863231949</v>
      </c>
      <c r="BJ215" s="27">
        <f t="shared" ca="1" si="200"/>
        <v>1.6217864095196037</v>
      </c>
      <c r="BK215" s="27">
        <f t="shared" ca="1" si="157"/>
        <v>-0.28558940883037598</v>
      </c>
      <c r="BL215" s="43">
        <f t="shared" ca="1" si="158"/>
        <v>0</v>
      </c>
      <c r="BM215" s="25">
        <f t="shared" ca="1" si="171"/>
        <v>1904.6057519999999</v>
      </c>
      <c r="BN215" s="26">
        <f t="shared" ca="1" si="201"/>
        <v>0</v>
      </c>
      <c r="BO215" s="23">
        <f t="shared" ca="1" si="202"/>
        <v>8.7042964890171604E-3</v>
      </c>
      <c r="BP215" s="27">
        <f t="shared" ca="1" si="203"/>
        <v>2.9013610864273005</v>
      </c>
      <c r="BQ215" s="27">
        <f t="shared" ca="1" si="159"/>
        <v>-0.21684913579254028</v>
      </c>
      <c r="BR215" s="43">
        <f t="shared" ca="1" si="160"/>
        <v>0</v>
      </c>
      <c r="BS215" s="25">
        <f t="shared" ca="1" si="172"/>
        <v>1904.6057519999999</v>
      </c>
      <c r="BT215" s="26">
        <f t="shared" ca="1" si="204"/>
        <v>0</v>
      </c>
      <c r="BU215" s="23">
        <f t="shared" ca="1" si="205"/>
        <v>8.7042964890171604E-3</v>
      </c>
      <c r="BV215" s="27">
        <f t="shared" ca="1" si="206"/>
        <v>2.9118138478718891</v>
      </c>
      <c r="BW215" s="27">
        <f t="shared" ca="1" si="161"/>
        <v>-0.21684913579254017</v>
      </c>
      <c r="BX215" s="43">
        <f t="shared" ca="1" si="162"/>
        <v>0</v>
      </c>
      <c r="BY215" s="47"/>
      <c r="BZ215" s="47"/>
    </row>
    <row r="216" spans="1:78" x14ac:dyDescent="0.2">
      <c r="A216" s="30">
        <v>31593</v>
      </c>
      <c r="B216" s="34">
        <v>1936.0805800000001</v>
      </c>
      <c r="C216" s="23">
        <v>8.5981769172456257E-3</v>
      </c>
      <c r="D216" s="24">
        <f t="shared" ca="1" si="138"/>
        <v>8.7919627933037203E-2</v>
      </c>
      <c r="E216" s="25" t="e">
        <f>#N/A</f>
        <v>#N/A</v>
      </c>
      <c r="F216" s="26">
        <v>1</v>
      </c>
      <c r="G216" s="23">
        <f t="shared" ca="1" si="173"/>
        <v>8.7919627933037203E-2</v>
      </c>
      <c r="H216" s="27">
        <f t="shared" ca="1" si="174"/>
        <v>12.446147132793206</v>
      </c>
      <c r="I216" s="27">
        <f t="shared" ca="1" si="139"/>
        <v>-0.16914039310906692</v>
      </c>
      <c r="J216" s="43">
        <f t="shared" ca="1" si="140"/>
        <v>0</v>
      </c>
      <c r="K216" s="25" t="e">
        <f>#N/A</f>
        <v>#N/A</v>
      </c>
      <c r="L216" s="26">
        <v>0</v>
      </c>
      <c r="M216" s="23">
        <f t="shared" ca="1" si="175"/>
        <v>8.5981769172456257E-3</v>
      </c>
      <c r="N216" s="27">
        <f t="shared" ca="1" si="176"/>
        <v>3.3844761685250258</v>
      </c>
      <c r="O216" s="27">
        <f t="shared" ca="1" si="141"/>
        <v>0</v>
      </c>
      <c r="P216" s="43">
        <f t="shared" ca="1" si="142"/>
        <v>0</v>
      </c>
      <c r="Q216" s="25">
        <f t="shared" ca="1" si="163"/>
        <v>1887.5970130000001</v>
      </c>
      <c r="R216" s="26">
        <f t="shared" ca="1" si="177"/>
        <v>0</v>
      </c>
      <c r="S216" s="23">
        <f t="shared" ca="1" si="178"/>
        <v>8.5981769172456257E-3</v>
      </c>
      <c r="T216" s="27">
        <f t="shared" ca="1" si="179"/>
        <v>6.0729208758826827</v>
      </c>
      <c r="U216" s="27">
        <f t="shared" ca="1" si="143"/>
        <v>-0.21011546610919085</v>
      </c>
      <c r="V216" s="43">
        <f t="shared" ca="1" si="144"/>
        <v>0</v>
      </c>
      <c r="W216" s="25">
        <f t="shared" ca="1" si="164"/>
        <v>1775.6407066666668</v>
      </c>
      <c r="X216" s="26">
        <f t="shared" ca="1" si="180"/>
        <v>1</v>
      </c>
      <c r="Y216" s="23">
        <f t="shared" ca="1" si="181"/>
        <v>8.7919627933037203E-2</v>
      </c>
      <c r="Z216" s="27">
        <f t="shared" ca="1" si="182"/>
        <v>18.116745456778901</v>
      </c>
      <c r="AA216" s="27">
        <f t="shared" ca="1" si="145"/>
        <v>0</v>
      </c>
      <c r="AB216" s="43">
        <f t="shared" ca="1" si="146"/>
        <v>0</v>
      </c>
      <c r="AC216" s="25">
        <f t="shared" ca="1" si="165"/>
        <v>1679.3321520000002</v>
      </c>
      <c r="AD216" s="26">
        <f t="shared" ca="1" si="183"/>
        <v>1</v>
      </c>
      <c r="AE216" s="23">
        <f t="shared" ca="1" si="184"/>
        <v>8.7919627933037203E-2</v>
      </c>
      <c r="AF216" s="27">
        <f t="shared" ca="1" si="185"/>
        <v>11.729283286518676</v>
      </c>
      <c r="AG216" s="27">
        <f t="shared" ca="1" si="147"/>
        <v>-0.14799480319598379</v>
      </c>
      <c r="AH216" s="43">
        <f t="shared" ca="1" si="148"/>
        <v>0</v>
      </c>
      <c r="AI216" s="25">
        <f t="shared" ca="1" si="166"/>
        <v>1887.5970130000001</v>
      </c>
      <c r="AJ216" s="26">
        <f t="shared" ca="1" si="186"/>
        <v>0</v>
      </c>
      <c r="AK216" s="23">
        <f t="shared" ca="1" si="187"/>
        <v>8.5981769172456257E-3</v>
      </c>
      <c r="AL216" s="27">
        <f t="shared" ca="1" si="188"/>
        <v>6.0729208758826827</v>
      </c>
      <c r="AM216" s="27">
        <f t="shared" ca="1" si="149"/>
        <v>-0.21011546610919085</v>
      </c>
      <c r="AN216" s="43">
        <f t="shared" ca="1" si="150"/>
        <v>0</v>
      </c>
      <c r="AO216" s="25">
        <f t="shared" ca="1" si="167"/>
        <v>1737.7214280000001</v>
      </c>
      <c r="AP216" s="26">
        <f t="shared" ca="1" si="189"/>
        <v>1</v>
      </c>
      <c r="AQ216" s="23">
        <f t="shared" ca="1" si="190"/>
        <v>8.7919627933037203E-2</v>
      </c>
      <c r="AR216" s="27">
        <f t="shared" ca="1" si="191"/>
        <v>7.6855181950950548</v>
      </c>
      <c r="AS216" s="27">
        <f t="shared" ca="1" si="151"/>
        <v>-0.2921826109829494</v>
      </c>
      <c r="AT216" s="43">
        <f t="shared" ca="1" si="152"/>
        <v>0</v>
      </c>
      <c r="AU216" s="25">
        <f t="shared" ca="1" si="168"/>
        <v>1887.5970130000001</v>
      </c>
      <c r="AV216" s="34">
        <f t="shared" ca="1" si="192"/>
        <v>0.75</v>
      </c>
      <c r="AW216" s="23">
        <f t="shared" ca="1" si="193"/>
        <v>6.8089265179089309E-2</v>
      </c>
      <c r="AX216" s="27">
        <f t="shared" ca="1" si="194"/>
        <v>10.305965057296815</v>
      </c>
      <c r="AY216" s="27">
        <f t="shared" ca="1" si="153"/>
        <v>-0.12888436004693948</v>
      </c>
      <c r="AZ216" s="43">
        <f t="shared" ca="1" si="154"/>
        <v>0</v>
      </c>
      <c r="BA216" s="25">
        <f t="shared" ca="1" si="169"/>
        <v>1775.6407066666668</v>
      </c>
      <c r="BB216" s="26">
        <f t="shared" ca="1" si="195"/>
        <v>1</v>
      </c>
      <c r="BC216" s="23">
        <f t="shared" ca="1" si="196"/>
        <v>8.7919627933037203E-2</v>
      </c>
      <c r="BD216" s="27">
        <f t="shared" ca="1" si="197"/>
        <v>9.284720374765234</v>
      </c>
      <c r="BE216" s="27">
        <f t="shared" ca="1" si="155"/>
        <v>0</v>
      </c>
      <c r="BF216" s="43">
        <f t="shared" ca="1" si="156"/>
        <v>0</v>
      </c>
      <c r="BG216" s="25">
        <f t="shared" ca="1" si="170"/>
        <v>1887.5970130000001</v>
      </c>
      <c r="BH216" s="26">
        <f t="shared" ca="1" si="198"/>
        <v>0</v>
      </c>
      <c r="BI216" s="23">
        <f t="shared" ca="1" si="199"/>
        <v>-8.7919627933037203E-2</v>
      </c>
      <c r="BJ216" s="27">
        <f t="shared" ca="1" si="200"/>
        <v>1.4791995518077838</v>
      </c>
      <c r="BK216" s="27">
        <f t="shared" ca="1" si="157"/>
        <v>-0.34840012219743044</v>
      </c>
      <c r="BL216" s="43">
        <f t="shared" ca="1" si="158"/>
        <v>0</v>
      </c>
      <c r="BM216" s="25">
        <f t="shared" ca="1" si="171"/>
        <v>1887.5970130000001</v>
      </c>
      <c r="BN216" s="26">
        <f t="shared" ca="1" si="201"/>
        <v>0</v>
      </c>
      <c r="BO216" s="23">
        <f t="shared" ca="1" si="202"/>
        <v>8.5981769172456257E-3</v>
      </c>
      <c r="BP216" s="27">
        <f t="shared" ca="1" si="203"/>
        <v>2.9263075023492142</v>
      </c>
      <c r="BQ216" s="27">
        <f t="shared" ca="1" si="159"/>
        <v>-0.21011546610919085</v>
      </c>
      <c r="BR216" s="43">
        <f t="shared" ca="1" si="160"/>
        <v>0</v>
      </c>
      <c r="BS216" s="25">
        <f t="shared" ca="1" si="172"/>
        <v>1887.5970130000001</v>
      </c>
      <c r="BT216" s="26">
        <f t="shared" ca="1" si="204"/>
        <v>0</v>
      </c>
      <c r="BU216" s="23">
        <f t="shared" ca="1" si="205"/>
        <v>8.5981769172456257E-3</v>
      </c>
      <c r="BV216" s="27">
        <f t="shared" ca="1" si="206"/>
        <v>2.9368501384859775</v>
      </c>
      <c r="BW216" s="27">
        <f t="shared" ca="1" si="161"/>
        <v>-0.21011546610919052</v>
      </c>
      <c r="BX216" s="43">
        <f t="shared" ca="1" si="162"/>
        <v>0</v>
      </c>
      <c r="BY216" s="47"/>
      <c r="BZ216" s="47"/>
    </row>
    <row r="217" spans="1:78" x14ac:dyDescent="0.2">
      <c r="A217" s="30">
        <v>31624</v>
      </c>
      <c r="B217" s="34">
        <v>2022.2894200000001</v>
      </c>
      <c r="C217" s="23">
        <v>8.4235705430877328E-3</v>
      </c>
      <c r="D217" s="24">
        <f t="shared" ca="1" si="138"/>
        <v>4.4527506184685706E-2</v>
      </c>
      <c r="E217" s="25" t="e">
        <f>#N/A</f>
        <v>#N/A</v>
      </c>
      <c r="F217" s="26">
        <v>1</v>
      </c>
      <c r="G217" s="23">
        <f t="shared" ca="1" si="173"/>
        <v>4.4527506184685706E-2</v>
      </c>
      <c r="H217" s="27">
        <f t="shared" ca="1" si="174"/>
        <v>13.000343026224163</v>
      </c>
      <c r="I217" s="27">
        <f t="shared" ca="1" si="139"/>
        <v>-0.13214428682462531</v>
      </c>
      <c r="J217" s="43">
        <f t="shared" ca="1" si="140"/>
        <v>0</v>
      </c>
      <c r="K217" s="25" t="e">
        <f>#N/A</f>
        <v>#N/A</v>
      </c>
      <c r="L217" s="26">
        <v>0</v>
      </c>
      <c r="M217" s="23">
        <f t="shared" ca="1" si="175"/>
        <v>8.4235705430877328E-3</v>
      </c>
      <c r="N217" s="27">
        <f t="shared" ca="1" si="176"/>
        <v>3.4129855422819957</v>
      </c>
      <c r="O217" s="27">
        <f t="shared" ca="1" si="141"/>
        <v>0</v>
      </c>
      <c r="P217" s="43">
        <f t="shared" ca="1" si="142"/>
        <v>0</v>
      </c>
      <c r="Q217" s="25">
        <f t="shared" ca="1" si="163"/>
        <v>1887.4689730000002</v>
      </c>
      <c r="R217" s="26">
        <f t="shared" ca="1" si="177"/>
        <v>1</v>
      </c>
      <c r="S217" s="23">
        <f t="shared" ca="1" si="178"/>
        <v>4.4527506184685706E-2</v>
      </c>
      <c r="T217" s="27">
        <f t="shared" ca="1" si="179"/>
        <v>6.3433328977426555</v>
      </c>
      <c r="U217" s="27">
        <f t="shared" ca="1" si="143"/>
        <v>-0.17494387764118025</v>
      </c>
      <c r="V217" s="43">
        <f t="shared" ca="1" si="144"/>
        <v>0</v>
      </c>
      <c r="W217" s="25">
        <f t="shared" ca="1" si="164"/>
        <v>1912.6624300000001</v>
      </c>
      <c r="X217" s="26">
        <f t="shared" ca="1" si="180"/>
        <v>1</v>
      </c>
      <c r="Y217" s="23">
        <f t="shared" ca="1" si="181"/>
        <v>4.4527506184685706E-2</v>
      </c>
      <c r="Z217" s="27">
        <f t="shared" ca="1" si="182"/>
        <v>18.923438952152001</v>
      </c>
      <c r="AA217" s="27">
        <f t="shared" ca="1" si="145"/>
        <v>0</v>
      </c>
      <c r="AB217" s="43">
        <f t="shared" ca="1" si="146"/>
        <v>0</v>
      </c>
      <c r="AC217" s="25">
        <f t="shared" ca="1" si="165"/>
        <v>1788.675432</v>
      </c>
      <c r="AD217" s="26">
        <f t="shared" ca="1" si="183"/>
        <v>1</v>
      </c>
      <c r="AE217" s="23">
        <f t="shared" ca="1" si="184"/>
        <v>4.4527506184685706E-2</v>
      </c>
      <c r="AF217" s="27">
        <f t="shared" ca="1" si="185"/>
        <v>12.251559020601068</v>
      </c>
      <c r="AG217" s="27">
        <f t="shared" ca="1" si="147"/>
        <v>-0.11005713652590854</v>
      </c>
      <c r="AH217" s="43">
        <f t="shared" ca="1" si="148"/>
        <v>0</v>
      </c>
      <c r="AI217" s="25">
        <f t="shared" ca="1" si="166"/>
        <v>1887.4689730000002</v>
      </c>
      <c r="AJ217" s="26">
        <f t="shared" ca="1" si="186"/>
        <v>1</v>
      </c>
      <c r="AK217" s="23">
        <f t="shared" ca="1" si="187"/>
        <v>4.4527506184685706E-2</v>
      </c>
      <c r="AL217" s="27">
        <f t="shared" ca="1" si="188"/>
        <v>6.3433328977426555</v>
      </c>
      <c r="AM217" s="27">
        <f t="shared" ca="1" si="149"/>
        <v>-0.17494387764118025</v>
      </c>
      <c r="AN217" s="43">
        <f t="shared" ca="1" si="150"/>
        <v>0</v>
      </c>
      <c r="AO217" s="25">
        <f t="shared" ca="1" si="167"/>
        <v>1765.8661264999998</v>
      </c>
      <c r="AP217" s="26">
        <f t="shared" ca="1" si="189"/>
        <v>1</v>
      </c>
      <c r="AQ217" s="23">
        <f t="shared" ca="1" si="190"/>
        <v>4.4527506184685706E-2</v>
      </c>
      <c r="AR217" s="27">
        <f t="shared" ca="1" si="191"/>
        <v>8.0277351540596644</v>
      </c>
      <c r="AS217" s="27">
        <f t="shared" ca="1" si="151"/>
        <v>-0.26066526781586463</v>
      </c>
      <c r="AT217" s="43">
        <f t="shared" ca="1" si="152"/>
        <v>0</v>
      </c>
      <c r="AU217" s="25">
        <f t="shared" ca="1" si="168"/>
        <v>1887.4689730000002</v>
      </c>
      <c r="AV217" s="34">
        <f t="shared" ca="1" si="192"/>
        <v>1</v>
      </c>
      <c r="AW217" s="23">
        <f t="shared" ca="1" si="193"/>
        <v>4.4527506184685706E-2</v>
      </c>
      <c r="AX217" s="27">
        <f t="shared" ca="1" si="194"/>
        <v>10.764863980124753</v>
      </c>
      <c r="AY217" s="27">
        <f t="shared" ca="1" si="153"/>
        <v>-9.0095753001353196E-2</v>
      </c>
      <c r="AZ217" s="43">
        <f t="shared" ca="1" si="154"/>
        <v>0</v>
      </c>
      <c r="BA217" s="25">
        <f t="shared" ca="1" si="169"/>
        <v>1912.6624300000001</v>
      </c>
      <c r="BB217" s="26">
        <f t="shared" ca="1" si="195"/>
        <v>1</v>
      </c>
      <c r="BC217" s="23">
        <f t="shared" ca="1" si="196"/>
        <v>4.4527506184685706E-2</v>
      </c>
      <c r="BD217" s="27">
        <f t="shared" ca="1" si="197"/>
        <v>9.6981458186756697</v>
      </c>
      <c r="BE217" s="27">
        <f t="shared" ca="1" si="155"/>
        <v>0</v>
      </c>
      <c r="BF217" s="43">
        <f t="shared" ca="1" si="156"/>
        <v>0</v>
      </c>
      <c r="BG217" s="25">
        <f t="shared" ca="1" si="170"/>
        <v>1887.4689730000002</v>
      </c>
      <c r="BH217" s="26">
        <f t="shared" ca="1" si="198"/>
        <v>1</v>
      </c>
      <c r="BI217" s="23">
        <f t="shared" ca="1" si="199"/>
        <v>4.4527506184685706E-2</v>
      </c>
      <c r="BJ217" s="27">
        <f t="shared" ca="1" si="200"/>
        <v>1.5450646189992892</v>
      </c>
      <c r="BK217" s="27">
        <f t="shared" ca="1" si="157"/>
        <v>-0.3193860046086362</v>
      </c>
      <c r="BL217" s="43">
        <f t="shared" ca="1" si="158"/>
        <v>0</v>
      </c>
      <c r="BM217" s="25">
        <f t="shared" ca="1" si="171"/>
        <v>1887.4689730000002</v>
      </c>
      <c r="BN217" s="26">
        <f t="shared" ca="1" si="201"/>
        <v>1</v>
      </c>
      <c r="BO217" s="23">
        <f t="shared" ca="1" si="202"/>
        <v>8.4235705430877328E-3</v>
      </c>
      <c r="BP217" s="27">
        <f t="shared" ca="1" si="203"/>
        <v>2.9509574600260198</v>
      </c>
      <c r="BQ217" s="27">
        <f t="shared" ca="1" si="159"/>
        <v>-0.20346181801706753</v>
      </c>
      <c r="BR217" s="43">
        <f t="shared" ca="1" si="160"/>
        <v>0</v>
      </c>
      <c r="BS217" s="25">
        <f t="shared" ca="1" si="172"/>
        <v>1887.4689730000002</v>
      </c>
      <c r="BT217" s="26">
        <f t="shared" ca="1" si="204"/>
        <v>0</v>
      </c>
      <c r="BU217" s="23">
        <f t="shared" ca="1" si="205"/>
        <v>8.4235705430877328E-3</v>
      </c>
      <c r="BV217" s="27">
        <f t="shared" ca="1" si="206"/>
        <v>2.9615889028019913</v>
      </c>
      <c r="BW217" s="27">
        <f t="shared" ca="1" si="161"/>
        <v>-0.20346181801706731</v>
      </c>
      <c r="BX217" s="43">
        <f t="shared" ca="1" si="162"/>
        <v>0</v>
      </c>
      <c r="BY217" s="47"/>
      <c r="BZ217" s="47"/>
    </row>
    <row r="218" spans="1:78" x14ac:dyDescent="0.2">
      <c r="A218" s="30">
        <v>31655</v>
      </c>
      <c r="B218" s="34">
        <v>2187.50803</v>
      </c>
      <c r="C218" s="23">
        <v>7.8595262614420403E-3</v>
      </c>
      <c r="D218" s="24">
        <f t="shared" ca="1" si="138"/>
        <v>8.169879561551574E-2</v>
      </c>
      <c r="E218" s="25" t="e">
        <f>#N/A</f>
        <v>#N/A</v>
      </c>
      <c r="F218" s="26">
        <v>1</v>
      </c>
      <c r="G218" s="23">
        <f t="shared" ca="1" si="173"/>
        <v>8.169879561551574E-2</v>
      </c>
      <c r="H218" s="27">
        <f t="shared" ca="1" si="174"/>
        <v>14.062455394055247</v>
      </c>
      <c r="I218" s="27">
        <f t="shared" ca="1" si="139"/>
        <v>-6.1241520290152729E-2</v>
      </c>
      <c r="J218" s="43">
        <f t="shared" ca="1" si="140"/>
        <v>0</v>
      </c>
      <c r="K218" s="25" t="e">
        <f>#N/A</f>
        <v>#N/A</v>
      </c>
      <c r="L218" s="26">
        <v>0</v>
      </c>
      <c r="M218" s="23">
        <f t="shared" ca="1" si="175"/>
        <v>7.8595262614420403E-3</v>
      </c>
      <c r="N218" s="27">
        <f t="shared" ca="1" si="176"/>
        <v>3.4398099917814831</v>
      </c>
      <c r="O218" s="27">
        <f t="shared" ca="1" si="141"/>
        <v>0</v>
      </c>
      <c r="P218" s="43">
        <f t="shared" ca="1" si="142"/>
        <v>0</v>
      </c>
      <c r="Q218" s="25">
        <f t="shared" ca="1" si="163"/>
        <v>1887.243866</v>
      </c>
      <c r="R218" s="26">
        <f t="shared" ca="1" si="177"/>
        <v>1</v>
      </c>
      <c r="S218" s="23">
        <f t="shared" ca="1" si="178"/>
        <v>8.169879561551574E-2</v>
      </c>
      <c r="T218" s="27">
        <f t="shared" ca="1" si="179"/>
        <v>6.8615755556765103</v>
      </c>
      <c r="U218" s="27">
        <f t="shared" ca="1" si="143"/>
        <v>-0.10753778612925713</v>
      </c>
      <c r="V218" s="43">
        <f t="shared" ca="1" si="144"/>
        <v>0</v>
      </c>
      <c r="W218" s="25">
        <f t="shared" ca="1" si="164"/>
        <v>2048.62601</v>
      </c>
      <c r="X218" s="26">
        <f t="shared" ca="1" si="180"/>
        <v>1</v>
      </c>
      <c r="Y218" s="23">
        <f t="shared" ca="1" si="181"/>
        <v>8.169879561551574E-2</v>
      </c>
      <c r="Z218" s="27">
        <f t="shared" ca="1" si="182"/>
        <v>20.469461123446557</v>
      </c>
      <c r="AA218" s="27">
        <f t="shared" ca="1" si="145"/>
        <v>0</v>
      </c>
      <c r="AB218" s="43">
        <f t="shared" ca="1" si="146"/>
        <v>0</v>
      </c>
      <c r="AC218" s="25">
        <f t="shared" ca="1" si="165"/>
        <v>1907.3439140000003</v>
      </c>
      <c r="AD218" s="26">
        <f t="shared" ca="1" si="183"/>
        <v>1</v>
      </c>
      <c r="AE218" s="23">
        <f t="shared" ca="1" si="184"/>
        <v>8.169879561551574E-2</v>
      </c>
      <c r="AF218" s="27">
        <f t="shared" ca="1" si="185"/>
        <v>13.252496636996582</v>
      </c>
      <c r="AG218" s="27">
        <f t="shared" ca="1" si="147"/>
        <v>-3.7349876413451888E-2</v>
      </c>
      <c r="AH218" s="43">
        <f t="shared" ca="1" si="148"/>
        <v>0</v>
      </c>
      <c r="AI218" s="25">
        <f t="shared" ca="1" si="166"/>
        <v>1887.243866</v>
      </c>
      <c r="AJ218" s="26">
        <f t="shared" ca="1" si="186"/>
        <v>1</v>
      </c>
      <c r="AK218" s="23">
        <f t="shared" ca="1" si="187"/>
        <v>8.169879561551574E-2</v>
      </c>
      <c r="AL218" s="27">
        <f t="shared" ca="1" si="188"/>
        <v>6.8615755556765103</v>
      </c>
      <c r="AM218" s="27">
        <f t="shared" ca="1" si="149"/>
        <v>-0.10753778612925713</v>
      </c>
      <c r="AN218" s="43">
        <f t="shared" ca="1" si="150"/>
        <v>0</v>
      </c>
      <c r="AO218" s="25">
        <f t="shared" ca="1" si="167"/>
        <v>1798.67329</v>
      </c>
      <c r="AP218" s="26">
        <f t="shared" ca="1" si="189"/>
        <v>1</v>
      </c>
      <c r="AQ218" s="23">
        <f t="shared" ca="1" si="190"/>
        <v>8.169879561551574E-2</v>
      </c>
      <c r="AR218" s="27">
        <f t="shared" ca="1" si="191"/>
        <v>8.6835914476666751</v>
      </c>
      <c r="AS218" s="27">
        <f t="shared" ca="1" si="151"/>
        <v>-0.20026251063970091</v>
      </c>
      <c r="AT218" s="43">
        <f t="shared" ca="1" si="152"/>
        <v>0</v>
      </c>
      <c r="AU218" s="25">
        <f t="shared" ca="1" si="168"/>
        <v>1887.243866</v>
      </c>
      <c r="AV218" s="34">
        <f t="shared" ca="1" si="192"/>
        <v>1</v>
      </c>
      <c r="AW218" s="23">
        <f t="shared" ca="1" si="193"/>
        <v>8.169879561551574E-2</v>
      </c>
      <c r="AX218" s="27">
        <f t="shared" ca="1" si="194"/>
        <v>11.644340402265792</v>
      </c>
      <c r="AY218" s="27">
        <f t="shared" ca="1" si="153"/>
        <v>-1.5757671896121095E-2</v>
      </c>
      <c r="AZ218" s="43">
        <f t="shared" ca="1" si="154"/>
        <v>0</v>
      </c>
      <c r="BA218" s="25">
        <f t="shared" ca="1" si="169"/>
        <v>2048.62601</v>
      </c>
      <c r="BB218" s="26">
        <f t="shared" ca="1" si="195"/>
        <v>1</v>
      </c>
      <c r="BC218" s="23">
        <f t="shared" ca="1" si="196"/>
        <v>8.169879561551574E-2</v>
      </c>
      <c r="BD218" s="27">
        <f t="shared" ca="1" si="197"/>
        <v>10.490472651765122</v>
      </c>
      <c r="BE218" s="27">
        <f t="shared" ca="1" si="155"/>
        <v>0</v>
      </c>
      <c r="BF218" s="43">
        <f t="shared" ca="1" si="156"/>
        <v>0</v>
      </c>
      <c r="BG218" s="25">
        <f t="shared" ca="1" si="170"/>
        <v>1887.243866</v>
      </c>
      <c r="BH218" s="26">
        <f t="shared" ca="1" si="198"/>
        <v>1</v>
      </c>
      <c r="BI218" s="23">
        <f t="shared" ca="1" si="199"/>
        <v>8.169879561551574E-2</v>
      </c>
      <c r="BJ218" s="27">
        <f t="shared" ca="1" si="200"/>
        <v>1.6712945375196768</v>
      </c>
      <c r="BK218" s="27">
        <f t="shared" ca="1" si="157"/>
        <v>-0.26378066090609753</v>
      </c>
      <c r="BL218" s="43">
        <f t="shared" ca="1" si="158"/>
        <v>0</v>
      </c>
      <c r="BM218" s="25">
        <f t="shared" ca="1" si="171"/>
        <v>1887.243866</v>
      </c>
      <c r="BN218" s="26">
        <f t="shared" ca="1" si="201"/>
        <v>2</v>
      </c>
      <c r="BO218" s="23">
        <f t="shared" ca="1" si="202"/>
        <v>8.169879561551574E-2</v>
      </c>
      <c r="BP218" s="27">
        <f t="shared" ca="1" si="203"/>
        <v>3.1920471304227669</v>
      </c>
      <c r="BQ218" s="27">
        <f t="shared" ca="1" si="159"/>
        <v>-0.13838560788728949</v>
      </c>
      <c r="BR218" s="43">
        <f t="shared" ca="1" si="160"/>
        <v>0</v>
      </c>
      <c r="BS218" s="25">
        <f t="shared" ca="1" si="172"/>
        <v>1887.243866</v>
      </c>
      <c r="BT218" s="26">
        <f t="shared" ca="1" si="204"/>
        <v>0</v>
      </c>
      <c r="BU218" s="23">
        <f t="shared" ca="1" si="205"/>
        <v>7.8595262614420403E-3</v>
      </c>
      <c r="BV218" s="27">
        <f t="shared" ca="1" si="206"/>
        <v>2.9848655885591588</v>
      </c>
      <c r="BW218" s="27">
        <f t="shared" ca="1" si="161"/>
        <v>-0.19720140525753116</v>
      </c>
      <c r="BX218" s="43">
        <f t="shared" ca="1" si="162"/>
        <v>0</v>
      </c>
      <c r="BY218" s="47"/>
      <c r="BZ218" s="47"/>
    </row>
    <row r="219" spans="1:78" x14ac:dyDescent="0.2">
      <c r="A219" s="30">
        <v>31685</v>
      </c>
      <c r="B219" s="34">
        <v>1863.6725100000001</v>
      </c>
      <c r="C219" s="23">
        <v>7.2612099894300286E-3</v>
      </c>
      <c r="D219" s="24">
        <f t="shared" ca="1" si="138"/>
        <v>-0.14803855142876887</v>
      </c>
      <c r="E219" s="25" t="e">
        <f>#N/A</f>
        <v>#N/A</v>
      </c>
      <c r="F219" s="26">
        <v>1</v>
      </c>
      <c r="G219" s="23">
        <f t="shared" ca="1" si="173"/>
        <v>-0.14803855142876887</v>
      </c>
      <c r="H219" s="27">
        <f t="shared" ca="1" si="174"/>
        <v>11.980669867987631</v>
      </c>
      <c r="I219" s="27">
        <f t="shared" ca="1" si="139"/>
        <v>-0.20021396576787187</v>
      </c>
      <c r="J219" s="43">
        <f t="shared" ca="1" si="140"/>
        <v>0</v>
      </c>
      <c r="K219" s="25" t="e">
        <f>#N/A</f>
        <v>#N/A</v>
      </c>
      <c r="L219" s="26">
        <v>0</v>
      </c>
      <c r="M219" s="23">
        <f t="shared" ca="1" si="175"/>
        <v>7.2612099894300286E-3</v>
      </c>
      <c r="N219" s="27">
        <f t="shared" ca="1" si="176"/>
        <v>3.4647871744555481</v>
      </c>
      <c r="O219" s="27">
        <f t="shared" ca="1" si="141"/>
        <v>0</v>
      </c>
      <c r="P219" s="43">
        <f t="shared" ca="1" si="142"/>
        <v>0</v>
      </c>
      <c r="Q219" s="25">
        <f t="shared" ca="1" si="163"/>
        <v>1840.5897300000001</v>
      </c>
      <c r="R219" s="26">
        <f t="shared" ca="1" si="177"/>
        <v>1</v>
      </c>
      <c r="S219" s="23">
        <f t="shared" ca="1" si="178"/>
        <v>-0.14803855142876887</v>
      </c>
      <c r="T219" s="27">
        <f t="shared" ca="1" si="179"/>
        <v>5.84579784989511</v>
      </c>
      <c r="U219" s="27">
        <f t="shared" ca="1" si="143"/>
        <v>-0.23965659947559392</v>
      </c>
      <c r="V219" s="43">
        <f t="shared" ca="1" si="144"/>
        <v>0</v>
      </c>
      <c r="W219" s="25">
        <f t="shared" ca="1" si="164"/>
        <v>2024.4899866666667</v>
      </c>
      <c r="X219" s="26">
        <f t="shared" ca="1" si="180"/>
        <v>1</v>
      </c>
      <c r="Y219" s="23">
        <f t="shared" ca="1" si="181"/>
        <v>-0.14803855142876887</v>
      </c>
      <c r="Z219" s="27">
        <f t="shared" ca="1" si="182"/>
        <v>17.439191750204028</v>
      </c>
      <c r="AA219" s="27">
        <f t="shared" ca="1" si="145"/>
        <v>-0.14803855142876887</v>
      </c>
      <c r="AB219" s="43">
        <f t="shared" ca="1" si="146"/>
        <v>0</v>
      </c>
      <c r="AC219" s="25">
        <f t="shared" ca="1" si="165"/>
        <v>1957.833566</v>
      </c>
      <c r="AD219" s="26">
        <f t="shared" ca="1" si="183"/>
        <v>1</v>
      </c>
      <c r="AE219" s="23">
        <f t="shared" ca="1" si="184"/>
        <v>-0.14803855142876887</v>
      </c>
      <c r="AF219" s="27">
        <f t="shared" ca="1" si="185"/>
        <v>11.290616232040977</v>
      </c>
      <c r="AG219" s="27">
        <f t="shared" ca="1" si="147"/>
        <v>-0.17985920624192986</v>
      </c>
      <c r="AH219" s="43">
        <f t="shared" ca="1" si="148"/>
        <v>0</v>
      </c>
      <c r="AI219" s="25">
        <f t="shared" ca="1" si="166"/>
        <v>1840.5897300000001</v>
      </c>
      <c r="AJ219" s="26">
        <f t="shared" ca="1" si="186"/>
        <v>1</v>
      </c>
      <c r="AK219" s="23">
        <f t="shared" ca="1" si="187"/>
        <v>-0.14803855142876887</v>
      </c>
      <c r="AL219" s="27">
        <f t="shared" ca="1" si="188"/>
        <v>5.84579784989511</v>
      </c>
      <c r="AM219" s="27">
        <f t="shared" ca="1" si="149"/>
        <v>-0.23965659947559392</v>
      </c>
      <c r="AN219" s="43">
        <f t="shared" ca="1" si="150"/>
        <v>0</v>
      </c>
      <c r="AO219" s="25">
        <f t="shared" ca="1" si="167"/>
        <v>1814.7043639999997</v>
      </c>
      <c r="AP219" s="26">
        <f t="shared" ca="1" si="189"/>
        <v>1</v>
      </c>
      <c r="AQ219" s="23">
        <f t="shared" ca="1" si="190"/>
        <v>-0.14803855142876887</v>
      </c>
      <c r="AR219" s="27">
        <f t="shared" ca="1" si="191"/>
        <v>7.3980851485548547</v>
      </c>
      <c r="AS219" s="27">
        <f t="shared" ca="1" si="151"/>
        <v>-0.31865449008788005</v>
      </c>
      <c r="AT219" s="43">
        <f t="shared" ca="1" si="152"/>
        <v>0</v>
      </c>
      <c r="AU219" s="25">
        <f t="shared" ca="1" si="168"/>
        <v>1840.5897300000001</v>
      </c>
      <c r="AV219" s="34">
        <f t="shared" ca="1" si="192"/>
        <v>1</v>
      </c>
      <c r="AW219" s="23">
        <f t="shared" ca="1" si="193"/>
        <v>-0.14803855142876887</v>
      </c>
      <c r="AX219" s="27">
        <f t="shared" ca="1" si="194"/>
        <v>9.9205291167708758</v>
      </c>
      <c r="AY219" s="27">
        <f t="shared" ca="1" si="153"/>
        <v>-0.16146348040349845</v>
      </c>
      <c r="AZ219" s="43">
        <f t="shared" ca="1" si="154"/>
        <v>0</v>
      </c>
      <c r="BA219" s="25">
        <f t="shared" ca="1" si="169"/>
        <v>2024.4899866666667</v>
      </c>
      <c r="BB219" s="26">
        <f t="shared" ca="1" si="195"/>
        <v>1</v>
      </c>
      <c r="BC219" s="23">
        <f t="shared" ca="1" si="196"/>
        <v>-0.14803855142876887</v>
      </c>
      <c r="BD219" s="27">
        <f t="shared" ca="1" si="197"/>
        <v>8.9374782765946978</v>
      </c>
      <c r="BE219" s="27">
        <f t="shared" ca="1" si="155"/>
        <v>-0.14803855142876887</v>
      </c>
      <c r="BF219" s="43">
        <f t="shared" ca="1" si="156"/>
        <v>0</v>
      </c>
      <c r="BG219" s="25">
        <f t="shared" ca="1" si="170"/>
        <v>1840.5897300000001</v>
      </c>
      <c r="BH219" s="26">
        <f t="shared" ca="1" si="198"/>
        <v>1</v>
      </c>
      <c r="BI219" s="23">
        <f t="shared" ca="1" si="199"/>
        <v>-0.14803855142876887</v>
      </c>
      <c r="BJ219" s="27">
        <f t="shared" ca="1" si="200"/>
        <v>1.4238785151744497</v>
      </c>
      <c r="BK219" s="27">
        <f t="shared" ca="1" si="157"/>
        <v>-0.37276950539940434</v>
      </c>
      <c r="BL219" s="43">
        <f t="shared" ca="1" si="158"/>
        <v>0</v>
      </c>
      <c r="BM219" s="25">
        <f t="shared" ca="1" si="171"/>
        <v>1840.5897300000001</v>
      </c>
      <c r="BN219" s="26">
        <f t="shared" ca="1" si="201"/>
        <v>3</v>
      </c>
      <c r="BO219" s="23">
        <f t="shared" ca="1" si="202"/>
        <v>-0.14803855142876887</v>
      </c>
      <c r="BP219" s="27">
        <f t="shared" ca="1" si="203"/>
        <v>2.7195010971426221</v>
      </c>
      <c r="BQ219" s="27">
        <f t="shared" ca="1" si="159"/>
        <v>-0.26593775438583445</v>
      </c>
      <c r="BR219" s="43">
        <f t="shared" ca="1" si="160"/>
        <v>0</v>
      </c>
      <c r="BS219" s="25">
        <f t="shared" ca="1" si="172"/>
        <v>1840.5897300000001</v>
      </c>
      <c r="BT219" s="26">
        <f t="shared" ca="1" si="204"/>
        <v>1</v>
      </c>
      <c r="BU219" s="23">
        <f t="shared" ca="1" si="205"/>
        <v>-0.14803855142876887</v>
      </c>
      <c r="BV219" s="27">
        <f t="shared" ca="1" si="206"/>
        <v>2.5429904106192813</v>
      </c>
      <c r="BW219" s="27">
        <f t="shared" ca="1" si="161"/>
        <v>-0.31604654631225748</v>
      </c>
      <c r="BX219" s="43">
        <f t="shared" ca="1" si="162"/>
        <v>0</v>
      </c>
      <c r="BY219" s="47"/>
      <c r="BZ219" s="47"/>
    </row>
    <row r="220" spans="1:78" x14ac:dyDescent="0.2">
      <c r="A220" s="30">
        <v>31716</v>
      </c>
      <c r="B220" s="34">
        <v>1937.2663399999999</v>
      </c>
      <c r="C220" s="23">
        <v>7.3304462918302171E-3</v>
      </c>
      <c r="D220" s="24">
        <f t="shared" ca="1" si="138"/>
        <v>3.9488606289524331E-2</v>
      </c>
      <c r="E220" s="25" t="e">
        <f>#N/A</f>
        <v>#N/A</v>
      </c>
      <c r="F220" s="26">
        <v>1</v>
      </c>
      <c r="G220" s="23">
        <f t="shared" ca="1" si="173"/>
        <v>3.9488606289524331E-2</v>
      </c>
      <c r="H220" s="27">
        <f t="shared" ca="1" si="174"/>
        <v>12.453769823489361</v>
      </c>
      <c r="I220" s="27">
        <f t="shared" ca="1" si="139"/>
        <v>-0.16863152994621933</v>
      </c>
      <c r="J220" s="43">
        <f t="shared" ca="1" si="140"/>
        <v>0</v>
      </c>
      <c r="K220" s="25" t="e">
        <f>#N/A</f>
        <v>#N/A</v>
      </c>
      <c r="L220" s="26">
        <v>0</v>
      </c>
      <c r="M220" s="23">
        <f t="shared" ca="1" si="175"/>
        <v>7.3304462918302171E-3</v>
      </c>
      <c r="N220" s="27">
        <f t="shared" ca="1" si="176"/>
        <v>3.4901856107505167</v>
      </c>
      <c r="O220" s="27">
        <f t="shared" ca="1" si="141"/>
        <v>0</v>
      </c>
      <c r="P220" s="43">
        <f t="shared" ca="1" si="142"/>
        <v>0</v>
      </c>
      <c r="Q220" s="25">
        <f t="shared" ca="1" si="163"/>
        <v>1816.6860389999997</v>
      </c>
      <c r="R220" s="26">
        <f t="shared" ca="1" si="177"/>
        <v>1</v>
      </c>
      <c r="S220" s="23">
        <f t="shared" ca="1" si="178"/>
        <v>3.9488606289524331E-2</v>
      </c>
      <c r="T220" s="27">
        <f t="shared" ca="1" si="179"/>
        <v>6.0766402596377658</v>
      </c>
      <c r="U220" s="27">
        <f t="shared" ca="1" si="143"/>
        <v>-0.20963169828744754</v>
      </c>
      <c r="V220" s="43">
        <f t="shared" ca="1" si="144"/>
        <v>0</v>
      </c>
      <c r="W220" s="25">
        <f t="shared" ca="1" si="164"/>
        <v>1996.1489600000002</v>
      </c>
      <c r="X220" s="26">
        <f t="shared" ca="1" si="180"/>
        <v>0</v>
      </c>
      <c r="Y220" s="23">
        <f t="shared" ca="1" si="181"/>
        <v>7.3304462918302171E-3</v>
      </c>
      <c r="Z220" s="27">
        <f t="shared" ca="1" si="182"/>
        <v>17.567028808701828</v>
      </c>
      <c r="AA220" s="27">
        <f t="shared" ca="1" si="145"/>
        <v>-0.14179329378730765</v>
      </c>
      <c r="AB220" s="43">
        <f t="shared" ca="1" si="146"/>
        <v>0</v>
      </c>
      <c r="AC220" s="25">
        <f t="shared" ca="1" si="165"/>
        <v>1989.363376</v>
      </c>
      <c r="AD220" s="26">
        <f t="shared" ca="1" si="183"/>
        <v>0</v>
      </c>
      <c r="AE220" s="23">
        <f t="shared" ca="1" si="184"/>
        <v>7.3304462918302171E-3</v>
      </c>
      <c r="AF220" s="27">
        <f t="shared" ca="1" si="185"/>
        <v>11.373381487931619</v>
      </c>
      <c r="AG220" s="27">
        <f t="shared" ca="1" si="147"/>
        <v>-0.17384720820154731</v>
      </c>
      <c r="AH220" s="43">
        <f t="shared" ca="1" si="148"/>
        <v>0</v>
      </c>
      <c r="AI220" s="25">
        <f t="shared" ca="1" si="166"/>
        <v>1816.6860389999997</v>
      </c>
      <c r="AJ220" s="26">
        <f t="shared" ca="1" si="186"/>
        <v>1</v>
      </c>
      <c r="AK220" s="23">
        <f t="shared" ca="1" si="187"/>
        <v>3.9488606289524331E-2</v>
      </c>
      <c r="AL220" s="27">
        <f t="shared" ca="1" si="188"/>
        <v>6.0766402596377658</v>
      </c>
      <c r="AM220" s="27">
        <f t="shared" ca="1" si="149"/>
        <v>-0.20963169828744754</v>
      </c>
      <c r="AN220" s="43">
        <f t="shared" ca="1" si="150"/>
        <v>0</v>
      </c>
      <c r="AO220" s="25">
        <f t="shared" ca="1" si="167"/>
        <v>1832.9364074999999</v>
      </c>
      <c r="AP220" s="26">
        <f t="shared" ca="1" si="189"/>
        <v>1</v>
      </c>
      <c r="AQ220" s="23">
        <f t="shared" ca="1" si="190"/>
        <v>3.9488606289524331E-2</v>
      </c>
      <c r="AR220" s="27">
        <f t="shared" ca="1" si="191"/>
        <v>7.6902252202825148</v>
      </c>
      <c r="AS220" s="27">
        <f t="shared" ca="1" si="151"/>
        <v>-0.29174910549982513</v>
      </c>
      <c r="AT220" s="43">
        <f t="shared" ca="1" si="152"/>
        <v>0</v>
      </c>
      <c r="AU220" s="25">
        <f t="shared" ca="1" si="168"/>
        <v>1816.6860389999997</v>
      </c>
      <c r="AV220" s="34">
        <f t="shared" ca="1" si="192"/>
        <v>0.5</v>
      </c>
      <c r="AW220" s="23">
        <f t="shared" ca="1" si="193"/>
        <v>2.3409526290677274E-2</v>
      </c>
      <c r="AX220" s="27">
        <f t="shared" ca="1" si="194"/>
        <v>10.152764003947352</v>
      </c>
      <c r="AY220" s="27">
        <f t="shared" ca="1" si="153"/>
        <v>-0.14183373770231111</v>
      </c>
      <c r="AZ220" s="43">
        <f t="shared" ca="1" si="154"/>
        <v>0</v>
      </c>
      <c r="BA220" s="25">
        <f t="shared" ca="1" si="169"/>
        <v>1996.1489600000002</v>
      </c>
      <c r="BB220" s="26">
        <f t="shared" ca="1" si="195"/>
        <v>0</v>
      </c>
      <c r="BC220" s="23">
        <f t="shared" ca="1" si="196"/>
        <v>-3.9488606289524331E-2</v>
      </c>
      <c r="BD220" s="27">
        <f t="shared" ca="1" si="197"/>
        <v>8.5845497157090733</v>
      </c>
      <c r="BE220" s="27">
        <f t="shared" ca="1" si="155"/>
        <v>-0.18168132164525108</v>
      </c>
      <c r="BF220" s="43">
        <f t="shared" ca="1" si="156"/>
        <v>0</v>
      </c>
      <c r="BG220" s="25">
        <f t="shared" ca="1" si="170"/>
        <v>1816.6860389999997</v>
      </c>
      <c r="BH220" s="26">
        <f t="shared" ca="1" si="198"/>
        <v>1</v>
      </c>
      <c r="BI220" s="23">
        <f t="shared" ca="1" si="199"/>
        <v>3.9488606289524331E-2</v>
      </c>
      <c r="BJ220" s="27">
        <f t="shared" ca="1" si="200"/>
        <v>1.4801054932642861</v>
      </c>
      <c r="BK220" s="27">
        <f t="shared" ca="1" si="157"/>
        <v>-0.34800104734533788</v>
      </c>
      <c r="BL220" s="43">
        <f t="shared" ca="1" si="158"/>
        <v>0</v>
      </c>
      <c r="BM220" s="25">
        <f t="shared" ca="1" si="171"/>
        <v>1816.6860389999997</v>
      </c>
      <c r="BN220" s="26">
        <f t="shared" ca="1" si="201"/>
        <v>4</v>
      </c>
      <c r="BO220" s="23">
        <f t="shared" ca="1" si="202"/>
        <v>3.9488606289524331E-2</v>
      </c>
      <c r="BP220" s="27">
        <f t="shared" ca="1" si="203"/>
        <v>2.8268904052716164</v>
      </c>
      <c r="BQ220" s="27">
        <f t="shared" ca="1" si="159"/>
        <v>-0.23695065937677262</v>
      </c>
      <c r="BR220" s="43">
        <f t="shared" ca="1" si="160"/>
        <v>0</v>
      </c>
      <c r="BS220" s="25">
        <f t="shared" ca="1" si="172"/>
        <v>1816.6860389999997</v>
      </c>
      <c r="BT220" s="26">
        <f t="shared" ca="1" si="204"/>
        <v>1</v>
      </c>
      <c r="BU220" s="23">
        <f t="shared" ca="1" si="205"/>
        <v>3.9488606289524331E-2</v>
      </c>
      <c r="BV220" s="27">
        <f t="shared" ca="1" si="206"/>
        <v>2.6434095577422618</v>
      </c>
      <c r="BW220" s="27">
        <f t="shared" ca="1" si="161"/>
        <v>-0.28903817765922191</v>
      </c>
      <c r="BX220" s="43">
        <f t="shared" ca="1" si="162"/>
        <v>0</v>
      </c>
      <c r="BY220" s="47"/>
      <c r="BZ220" s="47"/>
    </row>
    <row r="221" spans="1:78" x14ac:dyDescent="0.2">
      <c r="A221" s="30">
        <v>31746</v>
      </c>
      <c r="B221" s="34">
        <v>1931.6922099999999</v>
      </c>
      <c r="C221" s="23">
        <v>7.0377584388607861E-3</v>
      </c>
      <c r="D221" s="24">
        <f t="shared" ca="1" si="138"/>
        <v>-2.8773173233371807E-3</v>
      </c>
      <c r="E221" s="25" t="e">
        <f>#N/A</f>
        <v>#N/A</v>
      </c>
      <c r="F221" s="26">
        <v>1</v>
      </c>
      <c r="G221" s="23">
        <f t="shared" ca="1" si="173"/>
        <v>-2.8773173233371807E-3</v>
      </c>
      <c r="H221" s="27">
        <f t="shared" ca="1" si="174"/>
        <v>12.417936375835382</v>
      </c>
      <c r="I221" s="27">
        <f t="shared" ca="1" si="139"/>
        <v>-0.17102364084718147</v>
      </c>
      <c r="J221" s="43">
        <f t="shared" ca="1" si="140"/>
        <v>0</v>
      </c>
      <c r="K221" s="25" t="e">
        <f>#N/A</f>
        <v>#N/A</v>
      </c>
      <c r="L221" s="26">
        <v>0</v>
      </c>
      <c r="M221" s="23">
        <f t="shared" ca="1" si="175"/>
        <v>7.0377584388607861E-3</v>
      </c>
      <c r="N221" s="27">
        <f t="shared" ca="1" si="176"/>
        <v>3.5147486939857666</v>
      </c>
      <c r="O221" s="27">
        <f t="shared" ca="1" si="141"/>
        <v>0</v>
      </c>
      <c r="P221" s="43">
        <f t="shared" ca="1" si="142"/>
        <v>0</v>
      </c>
      <c r="Q221" s="25">
        <f t="shared" ca="1" si="163"/>
        <v>1833.9089269999999</v>
      </c>
      <c r="R221" s="26">
        <f t="shared" ca="1" si="177"/>
        <v>1</v>
      </c>
      <c r="S221" s="23">
        <f t="shared" ca="1" si="178"/>
        <v>-2.8773173233371807E-3</v>
      </c>
      <c r="T221" s="27">
        <f t="shared" ca="1" si="179"/>
        <v>6.0591558373510219</v>
      </c>
      <c r="U221" s="27">
        <f t="shared" ca="1" si="143"/>
        <v>-0.21190583869378166</v>
      </c>
      <c r="V221" s="43">
        <f t="shared" ca="1" si="144"/>
        <v>0</v>
      </c>
      <c r="W221" s="25">
        <f t="shared" ca="1" si="164"/>
        <v>1910.8770199999999</v>
      </c>
      <c r="X221" s="26">
        <f t="shared" ca="1" si="180"/>
        <v>0</v>
      </c>
      <c r="Y221" s="23">
        <f t="shared" ca="1" si="181"/>
        <v>7.0377584388607861E-3</v>
      </c>
      <c r="Z221" s="27">
        <f t="shared" ca="1" si="182"/>
        <v>17.690661313945981</v>
      </c>
      <c r="AA221" s="27">
        <f t="shared" ca="1" si="145"/>
        <v>-0.13575344229837227</v>
      </c>
      <c r="AB221" s="43">
        <f t="shared" ca="1" si="146"/>
        <v>0</v>
      </c>
      <c r="AC221" s="25">
        <f t="shared" ca="1" si="165"/>
        <v>1988.4857019999999</v>
      </c>
      <c r="AD221" s="26">
        <f t="shared" ca="1" si="183"/>
        <v>0</v>
      </c>
      <c r="AE221" s="23">
        <f t="shared" ca="1" si="184"/>
        <v>7.0377584388607861E-3</v>
      </c>
      <c r="AF221" s="27">
        <f t="shared" ca="1" si="185"/>
        <v>11.453424599476692</v>
      </c>
      <c r="AG221" s="27">
        <f t="shared" ca="1" si="147"/>
        <v>-0.16803294441927941</v>
      </c>
      <c r="AH221" s="43">
        <f t="shared" ca="1" si="148"/>
        <v>0</v>
      </c>
      <c r="AI221" s="25">
        <f t="shared" ca="1" si="166"/>
        <v>1833.9089269999999</v>
      </c>
      <c r="AJ221" s="26">
        <f t="shared" ca="1" si="186"/>
        <v>1</v>
      </c>
      <c r="AK221" s="23">
        <f t="shared" ca="1" si="187"/>
        <v>-2.8773173233371807E-3</v>
      </c>
      <c r="AL221" s="27">
        <f t="shared" ca="1" si="188"/>
        <v>6.0591558373510219</v>
      </c>
      <c r="AM221" s="27">
        <f t="shared" ca="1" si="149"/>
        <v>-0.21190583869378166</v>
      </c>
      <c r="AN221" s="43">
        <f t="shared" ca="1" si="150"/>
        <v>0</v>
      </c>
      <c r="AO221" s="25">
        <f t="shared" ca="1" si="167"/>
        <v>1853.692348</v>
      </c>
      <c r="AP221" s="26">
        <f t="shared" ca="1" si="189"/>
        <v>1</v>
      </c>
      <c r="AQ221" s="23">
        <f t="shared" ca="1" si="190"/>
        <v>-2.8773173233371807E-3</v>
      </c>
      <c r="AR221" s="27">
        <f t="shared" ca="1" si="191"/>
        <v>7.6680980020358316</v>
      </c>
      <c r="AS221" s="27">
        <f t="shared" ca="1" si="151"/>
        <v>-0.29378696806783944</v>
      </c>
      <c r="AT221" s="43">
        <f t="shared" ca="1" si="152"/>
        <v>0</v>
      </c>
      <c r="AU221" s="25">
        <f t="shared" ca="1" si="168"/>
        <v>1833.9089269999999</v>
      </c>
      <c r="AV221" s="34">
        <f t="shared" ca="1" si="192"/>
        <v>0.5</v>
      </c>
      <c r="AW221" s="23">
        <f t="shared" ca="1" si="193"/>
        <v>2.0802205577618027E-3</v>
      </c>
      <c r="AX221" s="27">
        <f t="shared" ca="1" si="194"/>
        <v>10.173883992346466</v>
      </c>
      <c r="AY221" s="27">
        <f t="shared" ca="1" si="153"/>
        <v>-0.140048562601502</v>
      </c>
      <c r="AZ221" s="43">
        <f t="shared" ca="1" si="154"/>
        <v>0</v>
      </c>
      <c r="BA221" s="25">
        <f t="shared" ca="1" si="169"/>
        <v>1910.8770199999999</v>
      </c>
      <c r="BB221" s="26">
        <f t="shared" ca="1" si="195"/>
        <v>0</v>
      </c>
      <c r="BC221" s="23">
        <f t="shared" ca="1" si="196"/>
        <v>2.8773173233371807E-3</v>
      </c>
      <c r="BD221" s="27">
        <f t="shared" ca="1" si="197"/>
        <v>8.6092501893191322</v>
      </c>
      <c r="BE221" s="27">
        <f t="shared" ca="1" si="155"/>
        <v>-0.17932675913601059</v>
      </c>
      <c r="BF221" s="43">
        <f t="shared" ca="1" si="156"/>
        <v>0</v>
      </c>
      <c r="BG221" s="25">
        <f t="shared" ca="1" si="170"/>
        <v>1833.9089269999999</v>
      </c>
      <c r="BH221" s="26">
        <f t="shared" ca="1" si="198"/>
        <v>1</v>
      </c>
      <c r="BI221" s="23">
        <f t="shared" ca="1" si="199"/>
        <v>-2.8773173233371807E-3</v>
      </c>
      <c r="BJ221" s="27">
        <f t="shared" ca="1" si="200"/>
        <v>1.4758467600881502</v>
      </c>
      <c r="BK221" s="27">
        <f t="shared" ca="1" si="157"/>
        <v>-0.34987705522660884</v>
      </c>
      <c r="BL221" s="43">
        <f t="shared" ca="1" si="158"/>
        <v>0</v>
      </c>
      <c r="BM221" s="25">
        <f t="shared" ca="1" si="171"/>
        <v>1833.9089269999999</v>
      </c>
      <c r="BN221" s="26">
        <f t="shared" ca="1" si="201"/>
        <v>5</v>
      </c>
      <c r="BO221" s="23">
        <f t="shared" ca="1" si="202"/>
        <v>-2.8773173233371807E-3</v>
      </c>
      <c r="BP221" s="27">
        <f t="shared" ca="1" si="203"/>
        <v>2.8187565445373526</v>
      </c>
      <c r="BQ221" s="27">
        <f t="shared" ca="1" si="159"/>
        <v>-0.23914619446310881</v>
      </c>
      <c r="BR221" s="43">
        <f t="shared" ca="1" si="160"/>
        <v>0</v>
      </c>
      <c r="BS221" s="25">
        <f t="shared" ca="1" si="172"/>
        <v>1833.9089269999999</v>
      </c>
      <c r="BT221" s="26">
        <f t="shared" ca="1" si="204"/>
        <v>1</v>
      </c>
      <c r="BU221" s="23">
        <f t="shared" ca="1" si="205"/>
        <v>-2.8773173233371807E-3</v>
      </c>
      <c r="BV221" s="27">
        <f t="shared" ca="1" si="206"/>
        <v>2.6358036296290948</v>
      </c>
      <c r="BW221" s="27">
        <f t="shared" ca="1" si="161"/>
        <v>-0.29108384042687441</v>
      </c>
      <c r="BX221" s="43">
        <f t="shared" ca="1" si="162"/>
        <v>0</v>
      </c>
      <c r="BY221" s="47"/>
      <c r="BZ221" s="47"/>
    </row>
    <row r="222" spans="1:78" x14ac:dyDescent="0.2">
      <c r="A222" s="30">
        <v>31777</v>
      </c>
      <c r="B222" s="34">
        <v>1889.5002400000001</v>
      </c>
      <c r="C222" s="23">
        <v>6.7518709368770136E-3</v>
      </c>
      <c r="D222" s="24">
        <f t="shared" ca="1" si="138"/>
        <v>-2.184197346843364E-2</v>
      </c>
      <c r="E222" s="25" t="e">
        <f>#N/A</f>
        <v>#N/A</v>
      </c>
      <c r="F222" s="26">
        <v>1</v>
      </c>
      <c r="G222" s="23">
        <f t="shared" ca="1" si="173"/>
        <v>-2.184197346843364E-2</v>
      </c>
      <c r="H222" s="27">
        <f t="shared" ca="1" si="174"/>
        <v>12.146704138981688</v>
      </c>
      <c r="I222" s="27">
        <f t="shared" ca="1" si="139"/>
        <v>-0.18913012048975597</v>
      </c>
      <c r="J222" s="43">
        <f t="shared" ca="1" si="140"/>
        <v>0</v>
      </c>
      <c r="K222" s="25" t="e">
        <f>#N/A</f>
        <v>#N/A</v>
      </c>
      <c r="L222" s="26">
        <v>0</v>
      </c>
      <c r="M222" s="23">
        <f t="shared" ca="1" si="175"/>
        <v>6.7518709368770136E-3</v>
      </c>
      <c r="N222" s="27">
        <f t="shared" ca="1" si="176"/>
        <v>3.5384798235431156</v>
      </c>
      <c r="O222" s="27">
        <f t="shared" ca="1" si="141"/>
        <v>0</v>
      </c>
      <c r="P222" s="43">
        <f t="shared" ca="1" si="142"/>
        <v>0</v>
      </c>
      <c r="Q222" s="25">
        <f t="shared" ca="1" si="163"/>
        <v>1875.3016490000002</v>
      </c>
      <c r="R222" s="26">
        <f t="shared" ca="1" si="177"/>
        <v>1</v>
      </c>
      <c r="S222" s="23">
        <f t="shared" ca="1" si="178"/>
        <v>-2.184197346843364E-2</v>
      </c>
      <c r="T222" s="27">
        <f t="shared" ca="1" si="179"/>
        <v>5.9268119163104958</v>
      </c>
      <c r="U222" s="27">
        <f t="shared" ca="1" si="143"/>
        <v>-0.22911937045565967</v>
      </c>
      <c r="V222" s="43">
        <f t="shared" ca="1" si="144"/>
        <v>0</v>
      </c>
      <c r="W222" s="25">
        <f t="shared" ca="1" si="164"/>
        <v>1919.4862633333332</v>
      </c>
      <c r="X222" s="26">
        <f t="shared" ca="1" si="180"/>
        <v>1</v>
      </c>
      <c r="Y222" s="23">
        <f t="shared" ca="1" si="181"/>
        <v>-2.184197346843364E-2</v>
      </c>
      <c r="Z222" s="27">
        <f t="shared" ca="1" si="182"/>
        <v>17.304262358887726</v>
      </c>
      <c r="AA222" s="27">
        <f t="shared" ca="1" si="145"/>
        <v>-0.15463029268187634</v>
      </c>
      <c r="AB222" s="43">
        <f t="shared" ca="1" si="146"/>
        <v>0</v>
      </c>
      <c r="AC222" s="25">
        <f t="shared" ca="1" si="165"/>
        <v>1961.927866</v>
      </c>
      <c r="AD222" s="26">
        <f t="shared" ca="1" si="183"/>
        <v>0</v>
      </c>
      <c r="AE222" s="23">
        <f t="shared" ca="1" si="184"/>
        <v>6.7518709368770136E-3</v>
      </c>
      <c r="AF222" s="27">
        <f t="shared" ca="1" si="185"/>
        <v>11.530756644157611</v>
      </c>
      <c r="AG222" s="27">
        <f t="shared" ca="1" si="147"/>
        <v>-0.16241561023626483</v>
      </c>
      <c r="AH222" s="43">
        <f t="shared" ca="1" si="148"/>
        <v>0</v>
      </c>
      <c r="AI222" s="25">
        <f t="shared" ca="1" si="166"/>
        <v>1875.3016490000002</v>
      </c>
      <c r="AJ222" s="26">
        <f t="shared" ca="1" si="186"/>
        <v>1</v>
      </c>
      <c r="AK222" s="23">
        <f t="shared" ca="1" si="187"/>
        <v>-2.184197346843364E-2</v>
      </c>
      <c r="AL222" s="27">
        <f t="shared" ca="1" si="188"/>
        <v>5.9268119163104958</v>
      </c>
      <c r="AM222" s="27">
        <f t="shared" ca="1" si="149"/>
        <v>-0.22911937045565967</v>
      </c>
      <c r="AN222" s="43">
        <f t="shared" ca="1" si="150"/>
        <v>0</v>
      </c>
      <c r="AO222" s="25">
        <f t="shared" ca="1" si="167"/>
        <v>1872.6527785000003</v>
      </c>
      <c r="AP222" s="26">
        <f t="shared" ca="1" si="189"/>
        <v>1</v>
      </c>
      <c r="AQ222" s="23">
        <f t="shared" ca="1" si="190"/>
        <v>-2.184197346843364E-2</v>
      </c>
      <c r="AR222" s="27">
        <f t="shared" ca="1" si="191"/>
        <v>7.5006116089220161</v>
      </c>
      <c r="AS222" s="27">
        <f t="shared" ca="1" si="151"/>
        <v>-0.30921205437436383</v>
      </c>
      <c r="AT222" s="43">
        <f t="shared" ca="1" si="152"/>
        <v>0</v>
      </c>
      <c r="AU222" s="25">
        <f t="shared" ca="1" si="168"/>
        <v>1875.3016490000002</v>
      </c>
      <c r="AV222" s="34">
        <f t="shared" ca="1" si="192"/>
        <v>0.75</v>
      </c>
      <c r="AW222" s="23">
        <f t="shared" ca="1" si="193"/>
        <v>-1.4693512367105976E-2</v>
      </c>
      <c r="AX222" s="27">
        <f t="shared" ca="1" si="194"/>
        <v>10.024393902083423</v>
      </c>
      <c r="AY222" s="27">
        <f t="shared" ca="1" si="153"/>
        <v>-0.15268426968202731</v>
      </c>
      <c r="AZ222" s="43">
        <f t="shared" ca="1" si="154"/>
        <v>0</v>
      </c>
      <c r="BA222" s="25">
        <f t="shared" ca="1" si="169"/>
        <v>1919.4862633333332</v>
      </c>
      <c r="BB222" s="26">
        <f t="shared" ca="1" si="195"/>
        <v>1</v>
      </c>
      <c r="BC222" s="23">
        <f t="shared" ca="1" si="196"/>
        <v>-2.184197346843364E-2</v>
      </c>
      <c r="BD222" s="27">
        <f t="shared" ca="1" si="197"/>
        <v>8.4212071751009159</v>
      </c>
      <c r="BE222" s="27">
        <f t="shared" ca="1" si="155"/>
        <v>-0.19725188228921531</v>
      </c>
      <c r="BF222" s="43">
        <f t="shared" ca="1" si="156"/>
        <v>0</v>
      </c>
      <c r="BG222" s="25">
        <f t="shared" ca="1" si="170"/>
        <v>1875.3016490000002</v>
      </c>
      <c r="BH222" s="26">
        <f t="shared" ca="1" si="198"/>
        <v>1</v>
      </c>
      <c r="BI222" s="23">
        <f t="shared" ca="1" si="199"/>
        <v>-2.184197346843364E-2</v>
      </c>
      <c r="BJ222" s="27">
        <f t="shared" ca="1" si="200"/>
        <v>1.4436113543108311</v>
      </c>
      <c r="BK222" s="27">
        <f t="shared" ca="1" si="157"/>
        <v>-0.36407702333756919</v>
      </c>
      <c r="BL222" s="43">
        <f t="shared" ca="1" si="158"/>
        <v>0</v>
      </c>
      <c r="BM222" s="25">
        <f t="shared" ca="1" si="171"/>
        <v>1875.3016490000002</v>
      </c>
      <c r="BN222" s="26">
        <f t="shared" ca="1" si="201"/>
        <v>6</v>
      </c>
      <c r="BO222" s="23">
        <f t="shared" ca="1" si="202"/>
        <v>-2.184197346843364E-2</v>
      </c>
      <c r="BP222" s="27">
        <f t="shared" ca="1" si="203"/>
        <v>2.7571893388775939</v>
      </c>
      <c r="BQ222" s="27">
        <f t="shared" ca="1" si="159"/>
        <v>-0.25576474309700248</v>
      </c>
      <c r="BR222" s="43">
        <f t="shared" ca="1" si="160"/>
        <v>0</v>
      </c>
      <c r="BS222" s="25">
        <f t="shared" ca="1" si="172"/>
        <v>1875.3016490000002</v>
      </c>
      <c r="BT222" s="26">
        <f t="shared" ca="1" si="204"/>
        <v>1</v>
      </c>
      <c r="BU222" s="23">
        <f t="shared" ca="1" si="205"/>
        <v>-2.184197346843364E-2</v>
      </c>
      <c r="BV222" s="27">
        <f t="shared" ca="1" si="206"/>
        <v>2.5782324766827349</v>
      </c>
      <c r="BW222" s="27">
        <f t="shared" ca="1" si="161"/>
        <v>-0.30656796837561451</v>
      </c>
      <c r="BX222" s="43">
        <f t="shared" ca="1" si="162"/>
        <v>0</v>
      </c>
      <c r="BY222" s="47"/>
      <c r="BZ222" s="47"/>
    </row>
    <row r="223" spans="1:78" x14ac:dyDescent="0.2">
      <c r="A223" s="30">
        <v>31808</v>
      </c>
      <c r="B223" s="34">
        <v>1912.6538</v>
      </c>
      <c r="C223" s="23">
        <v>7.0686117843381524E-3</v>
      </c>
      <c r="D223" s="24">
        <f t="shared" ca="1" si="138"/>
        <v>1.2253801036828715E-2</v>
      </c>
      <c r="E223" s="25" t="e">
        <f>#N/A</f>
        <v>#N/A</v>
      </c>
      <c r="F223" s="26">
        <v>1</v>
      </c>
      <c r="G223" s="23">
        <f t="shared" ca="1" si="173"/>
        <v>1.2253801036828715E-2</v>
      </c>
      <c r="H223" s="27">
        <f t="shared" ca="1" si="174"/>
        <v>12.295547434753994</v>
      </c>
      <c r="I223" s="27">
        <f t="shared" ca="1" si="139"/>
        <v>-0.17919388231948019</v>
      </c>
      <c r="J223" s="43">
        <f t="shared" ca="1" si="140"/>
        <v>0</v>
      </c>
      <c r="K223" s="25" t="e">
        <f>#N/A</f>
        <v>#N/A</v>
      </c>
      <c r="L223" s="26">
        <v>0</v>
      </c>
      <c r="M223" s="23">
        <f t="shared" ca="1" si="175"/>
        <v>7.0686117843381524E-3</v>
      </c>
      <c r="N223" s="27">
        <f t="shared" ca="1" si="176"/>
        <v>3.5634919637224551</v>
      </c>
      <c r="O223" s="27">
        <f t="shared" ca="1" si="141"/>
        <v>0</v>
      </c>
      <c r="P223" s="43">
        <f t="shared" ca="1" si="142"/>
        <v>0</v>
      </c>
      <c r="Q223" s="25">
        <f t="shared" ca="1" si="163"/>
        <v>1907.1504670000002</v>
      </c>
      <c r="R223" s="26">
        <f t="shared" ca="1" si="177"/>
        <v>1</v>
      </c>
      <c r="S223" s="23">
        <f t="shared" ca="1" si="178"/>
        <v>1.2253801036828715E-2</v>
      </c>
      <c r="T223" s="27">
        <f t="shared" ca="1" si="179"/>
        <v>5.9994378903156704</v>
      </c>
      <c r="U223" s="27">
        <f t="shared" ca="1" si="143"/>
        <v>-0.21967315259807796</v>
      </c>
      <c r="V223" s="43">
        <f t="shared" ca="1" si="144"/>
        <v>0</v>
      </c>
      <c r="W223" s="25">
        <f t="shared" ca="1" si="164"/>
        <v>1911.2820833333335</v>
      </c>
      <c r="X223" s="26">
        <f t="shared" ca="1" si="180"/>
        <v>0</v>
      </c>
      <c r="Y223" s="23">
        <f t="shared" ca="1" si="181"/>
        <v>7.0686117843381524E-3</v>
      </c>
      <c r="Z223" s="27">
        <f t="shared" ca="1" si="182"/>
        <v>17.426579471717041</v>
      </c>
      <c r="AA223" s="27">
        <f t="shared" ca="1" si="145"/>
        <v>-0.14865470240660483</v>
      </c>
      <c r="AB223" s="43">
        <f t="shared" ca="1" si="146"/>
        <v>0</v>
      </c>
      <c r="AC223" s="25">
        <f t="shared" ca="1" si="165"/>
        <v>1906.9570200000003</v>
      </c>
      <c r="AD223" s="26">
        <f t="shared" ca="1" si="183"/>
        <v>0</v>
      </c>
      <c r="AE223" s="23">
        <f t="shared" ca="1" si="184"/>
        <v>7.0686117843381524E-3</v>
      </c>
      <c r="AF223" s="27">
        <f t="shared" ca="1" si="185"/>
        <v>11.612263086454838</v>
      </c>
      <c r="AG223" s="27">
        <f t="shared" ca="1" si="147"/>
        <v>-0.15649505134840325</v>
      </c>
      <c r="AH223" s="43">
        <f t="shared" ca="1" si="148"/>
        <v>0</v>
      </c>
      <c r="AI223" s="25">
        <f t="shared" ca="1" si="166"/>
        <v>1907.1504670000002</v>
      </c>
      <c r="AJ223" s="26">
        <f t="shared" ca="1" si="186"/>
        <v>1</v>
      </c>
      <c r="AK223" s="23">
        <f t="shared" ca="1" si="187"/>
        <v>1.2253801036828715E-2</v>
      </c>
      <c r="AL223" s="27">
        <f t="shared" ca="1" si="188"/>
        <v>5.9994378903156704</v>
      </c>
      <c r="AM223" s="27">
        <f t="shared" ca="1" si="149"/>
        <v>-0.21967315259807796</v>
      </c>
      <c r="AN223" s="43">
        <f t="shared" ca="1" si="150"/>
        <v>0</v>
      </c>
      <c r="AO223" s="25">
        <f t="shared" ca="1" si="167"/>
        <v>1891.1253225</v>
      </c>
      <c r="AP223" s="26">
        <f t="shared" ca="1" si="189"/>
        <v>1</v>
      </c>
      <c r="AQ223" s="23">
        <f t="shared" ca="1" si="190"/>
        <v>1.2253801036828715E-2</v>
      </c>
      <c r="AR223" s="27">
        <f t="shared" ca="1" si="191"/>
        <v>7.5925226112322743</v>
      </c>
      <c r="AS223" s="27">
        <f t="shared" ca="1" si="151"/>
        <v>-0.30074727633002762</v>
      </c>
      <c r="AT223" s="43">
        <f t="shared" ca="1" si="152"/>
        <v>0</v>
      </c>
      <c r="AU223" s="25">
        <f t="shared" ca="1" si="168"/>
        <v>1907.1504670000002</v>
      </c>
      <c r="AV223" s="34">
        <f t="shared" ca="1" si="192"/>
        <v>0.5</v>
      </c>
      <c r="AW223" s="23">
        <f t="shared" ca="1" si="193"/>
        <v>9.6612064105834339E-3</v>
      </c>
      <c r="AX223" s="27">
        <f t="shared" ca="1" si="194"/>
        <v>10.121241640712444</v>
      </c>
      <c r="AY223" s="27">
        <f t="shared" ca="1" si="153"/>
        <v>-0.14449817751649119</v>
      </c>
      <c r="AZ223" s="43">
        <f t="shared" ca="1" si="154"/>
        <v>0</v>
      </c>
      <c r="BA223" s="25">
        <f t="shared" ca="1" si="169"/>
        <v>1911.2820833333335</v>
      </c>
      <c r="BB223" s="26">
        <f t="shared" ca="1" si="195"/>
        <v>0</v>
      </c>
      <c r="BC223" s="23">
        <f t="shared" ca="1" si="196"/>
        <v>-1.2253801036828715E-2</v>
      </c>
      <c r="BD223" s="27">
        <f t="shared" ca="1" si="197"/>
        <v>8.3180153778873152</v>
      </c>
      <c r="BE223" s="27">
        <f t="shared" ca="1" si="155"/>
        <v>-0.20708859800633206</v>
      </c>
      <c r="BF223" s="43">
        <f t="shared" ca="1" si="156"/>
        <v>0</v>
      </c>
      <c r="BG223" s="25">
        <f t="shared" ca="1" si="170"/>
        <v>1907.1504670000002</v>
      </c>
      <c r="BH223" s="26">
        <f t="shared" ca="1" si="198"/>
        <v>1</v>
      </c>
      <c r="BI223" s="23">
        <f t="shared" ca="1" si="199"/>
        <v>1.2253801036828715E-2</v>
      </c>
      <c r="BJ223" s="27">
        <f t="shared" ca="1" si="200"/>
        <v>1.4613010806210629</v>
      </c>
      <c r="BK223" s="27">
        <f t="shared" ca="1" si="157"/>
        <v>-0.3562845497067999</v>
      </c>
      <c r="BL223" s="43">
        <f t="shared" ca="1" si="158"/>
        <v>0</v>
      </c>
      <c r="BM223" s="25">
        <f t="shared" ca="1" si="171"/>
        <v>1907.1504670000002</v>
      </c>
      <c r="BN223" s="26">
        <f t="shared" ca="1" si="201"/>
        <v>7</v>
      </c>
      <c r="BO223" s="23">
        <f t="shared" ca="1" si="202"/>
        <v>1.2253801036828715E-2</v>
      </c>
      <c r="BP223" s="27">
        <f t="shared" ca="1" si="203"/>
        <v>2.7909753884570652</v>
      </c>
      <c r="BQ223" s="27">
        <f t="shared" ca="1" si="159"/>
        <v>-0.24664503233432</v>
      </c>
      <c r="BR223" s="43">
        <f t="shared" ca="1" si="160"/>
        <v>0</v>
      </c>
      <c r="BS223" s="25">
        <f t="shared" ca="1" si="172"/>
        <v>1907.1504670000002</v>
      </c>
      <c r="BT223" s="26">
        <f t="shared" ca="1" si="204"/>
        <v>1</v>
      </c>
      <c r="BU223" s="23">
        <f t="shared" ca="1" si="205"/>
        <v>1.2253801036828715E-2</v>
      </c>
      <c r="BV223" s="27">
        <f t="shared" ca="1" si="206"/>
        <v>2.6098256244786953</v>
      </c>
      <c r="BW223" s="27">
        <f t="shared" ca="1" si="161"/>
        <v>-0.29807079022752536</v>
      </c>
      <c r="BX223" s="43">
        <f t="shared" ca="1" si="162"/>
        <v>0</v>
      </c>
      <c r="BY223" s="47"/>
      <c r="BZ223" s="47"/>
    </row>
    <row r="224" spans="1:78" x14ac:dyDescent="0.2">
      <c r="A224" s="30">
        <v>31836</v>
      </c>
      <c r="B224" s="34">
        <v>1784.7590700000001</v>
      </c>
      <c r="C224" s="23">
        <v>7.0300434775365517E-3</v>
      </c>
      <c r="D224" s="24">
        <f t="shared" ref="D224:D287" ca="1" si="207">B224/B223-1</f>
        <v>-6.6867684052388299E-2</v>
      </c>
      <c r="E224" s="25" t="e">
        <f>#N/A</f>
        <v>#N/A</v>
      </c>
      <c r="F224" s="26">
        <v>1</v>
      </c>
      <c r="G224" s="23">
        <f t="shared" ca="1" si="173"/>
        <v>-6.6867684052388299E-2</v>
      </c>
      <c r="H224" s="27">
        <f t="shared" ca="1" si="174"/>
        <v>11.47337265363571</v>
      </c>
      <c r="I224" s="27">
        <f t="shared" ref="I224:I287" ca="1" si="208">IF($A224&lt;=$C$2,0,H224/MAX(INDIRECT(ADDRESS($B$5,COLUMN(H224))&amp;":"&amp;ADDRESS(ROW(H224),COLUMN(H224))))-1)</f>
        <v>-0.23407928646480869</v>
      </c>
      <c r="J224" s="43">
        <f t="shared" ref="J224:J287" ca="1" si="209">IF($A224&lt;=$C$18,0,H224/MAX(INDIRECT(ADDRESS($B$21,COLUMN(H224))&amp;":"&amp;ADDRESS(ROW(H224),COLUMN(H224))))-1)</f>
        <v>0</v>
      </c>
      <c r="K224" s="25" t="e">
        <f>#N/A</f>
        <v>#N/A</v>
      </c>
      <c r="L224" s="26">
        <v>0</v>
      </c>
      <c r="M224" s="23">
        <f t="shared" ca="1" si="175"/>
        <v>7.0300434775365517E-3</v>
      </c>
      <c r="N224" s="27">
        <f t="shared" ca="1" si="176"/>
        <v>3.5885434671592762</v>
      </c>
      <c r="O224" s="27">
        <f t="shared" ref="O224:O287" ca="1" si="210">IF($A224&lt;=$C$2,0,N224/MAX(INDIRECT(ADDRESS($B$5,COLUMN(N224))&amp;":"&amp;ADDRESS(ROW(N224),COLUMN(N224))))-1)</f>
        <v>0</v>
      </c>
      <c r="P224" s="43">
        <f t="shared" ref="P224:P287" ca="1" si="211">IF($A224&lt;=$C$18,0,N224/MAX(INDIRECT(ADDRESS($B$21,COLUMN(N224))&amp;":"&amp;ADDRESS(ROW(N224),COLUMN(N224))))-1)</f>
        <v>0</v>
      </c>
      <c r="Q224" s="25">
        <f t="shared" ca="1" si="163"/>
        <v>1924.5039489999999</v>
      </c>
      <c r="R224" s="26">
        <f t="shared" ca="1" si="177"/>
        <v>1</v>
      </c>
      <c r="S224" s="23">
        <f t="shared" ca="1" si="178"/>
        <v>-6.6867684052388299E-2</v>
      </c>
      <c r="T224" s="27">
        <f t="shared" ca="1" si="179"/>
        <v>5.5982693729741149</v>
      </c>
      <c r="U224" s="27">
        <f t="shared" ref="U224:U287" ca="1" si="212">IF($A224&lt;=$C$2,0,T224/MAX(INDIRECT(ADDRESS($B$5,COLUMN(T224))&amp;":"&amp;ADDRESS(ROW(T224),COLUMN(T224))))-1)</f>
        <v>-0.27185180168774592</v>
      </c>
      <c r="V224" s="43">
        <f t="shared" ref="V224:V287" ca="1" si="213">IF($A224&lt;=$C$18,0,T224/MAX(INDIRECT(ADDRESS($B$21,COLUMN(T224))&amp;":"&amp;ADDRESS(ROW(T224),COLUMN(T224))))-1)</f>
        <v>0</v>
      </c>
      <c r="W224" s="25">
        <f t="shared" ca="1" si="164"/>
        <v>1862.3043700000001</v>
      </c>
      <c r="X224" s="26">
        <f t="shared" ca="1" si="180"/>
        <v>1</v>
      </c>
      <c r="Y224" s="23">
        <f t="shared" ca="1" si="181"/>
        <v>-6.6867684052388299E-2</v>
      </c>
      <c r="Z224" s="27">
        <f t="shared" ca="1" si="182"/>
        <v>16.261304461488429</v>
      </c>
      <c r="AA224" s="27">
        <f t="shared" ref="AA224:AA287" ca="1" si="214">IF($A224&lt;=$C$2,0,Z224/MAX(INDIRECT(ADDRESS($B$5,COLUMN(Z224))&amp;":"&amp;ADDRESS(ROW(Z224),COLUMN(Z224))))-1)</f>
        <v>-0.20558219078556661</v>
      </c>
      <c r="AB224" s="43">
        <f t="shared" ref="AB224:AB287" ca="1" si="215">IF($A224&lt;=$C$18,0,Z224/MAX(INDIRECT(ADDRESS($B$21,COLUMN(Z224))&amp;":"&amp;ADDRESS(ROW(Z224),COLUMN(Z224))))-1)</f>
        <v>0</v>
      </c>
      <c r="AC224" s="25">
        <f t="shared" ca="1" si="165"/>
        <v>1891.174332</v>
      </c>
      <c r="AD224" s="26">
        <f t="shared" ca="1" si="183"/>
        <v>1</v>
      </c>
      <c r="AE224" s="23">
        <f t="shared" ca="1" si="184"/>
        <v>-6.6867684052388299E-2</v>
      </c>
      <c r="AF224" s="27">
        <f t="shared" ca="1" si="185"/>
        <v>10.835777947256565</v>
      </c>
      <c r="AG224" s="27">
        <f t="shared" ref="AG224:AG287" ca="1" si="216">IF($A224&lt;=$C$2,0,AF224/MAX(INDIRECT(ADDRESS($B$5,COLUMN(AF224))&amp;":"&amp;ADDRESS(ROW(AF224),COLUMN(AF224))))-1)</f>
        <v>-0.2128982737514642</v>
      </c>
      <c r="AH224" s="43">
        <f t="shared" ref="AH224:AH287" ca="1" si="217">IF($A224&lt;=$C$18,0,AF224/MAX(INDIRECT(ADDRESS($B$21,COLUMN(AF224))&amp;":"&amp;ADDRESS(ROW(AF224),COLUMN(AF224))))-1)</f>
        <v>0</v>
      </c>
      <c r="AI224" s="25">
        <f t="shared" ca="1" si="166"/>
        <v>1924.5039489999999</v>
      </c>
      <c r="AJ224" s="26">
        <f t="shared" ca="1" si="186"/>
        <v>1</v>
      </c>
      <c r="AK224" s="23">
        <f t="shared" ca="1" si="187"/>
        <v>-6.6867684052388299E-2</v>
      </c>
      <c r="AL224" s="27">
        <f t="shared" ca="1" si="188"/>
        <v>5.5982693729741149</v>
      </c>
      <c r="AM224" s="27">
        <f t="shared" ref="AM224:AM287" ca="1" si="218">IF($A224&lt;=$C$2,0,AL224/MAX(INDIRECT(ADDRESS($B$5,COLUMN(AL224))&amp;":"&amp;ADDRESS(ROW(AL224),COLUMN(AL224))))-1)</f>
        <v>-0.27185180168774592</v>
      </c>
      <c r="AN224" s="43">
        <f t="shared" ref="AN224:AN287" ca="1" si="219">IF($A224&lt;=$C$18,0,AL224/MAX(INDIRECT(ADDRESS($B$21,COLUMN(AL224))&amp;":"&amp;ADDRESS(ROW(AL224),COLUMN(AL224))))-1)</f>
        <v>0</v>
      </c>
      <c r="AO224" s="25">
        <f t="shared" ca="1" si="167"/>
        <v>1906.5255505</v>
      </c>
      <c r="AP224" s="26">
        <f t="shared" ca="1" si="189"/>
        <v>1</v>
      </c>
      <c r="AQ224" s="23">
        <f t="shared" ca="1" si="190"/>
        <v>-6.6867684052388299E-2</v>
      </c>
      <c r="AR224" s="27">
        <f t="shared" ca="1" si="191"/>
        <v>7.0848282081037803</v>
      </c>
      <c r="AS224" s="27">
        <f t="shared" ref="AS224:AS287" ca="1" si="220">IF($A224&lt;=$C$2,0,AR224/MAX(INDIRECT(ADDRESS($B$5,COLUMN(AR224))&amp;":"&amp;ADDRESS(ROW(AR224),COLUMN(AR224))))-1)</f>
        <v>-0.34750468652916333</v>
      </c>
      <c r="AT224" s="43">
        <f t="shared" ref="AT224:AT287" ca="1" si="221">IF($A224&lt;=$C$18,0,AR224/MAX(INDIRECT(ADDRESS($B$21,COLUMN(AR224))&amp;":"&amp;ADDRESS(ROW(AR224),COLUMN(AR224))))-1)</f>
        <v>0</v>
      </c>
      <c r="AU224" s="25">
        <f t="shared" ca="1" si="168"/>
        <v>1924.5039489999999</v>
      </c>
      <c r="AV224" s="34">
        <f t="shared" ca="1" si="192"/>
        <v>1</v>
      </c>
      <c r="AW224" s="23">
        <f t="shared" ca="1" si="193"/>
        <v>-6.6867684052388299E-2</v>
      </c>
      <c r="AX224" s="27">
        <f t="shared" ca="1" si="194"/>
        <v>9.4444576524634076</v>
      </c>
      <c r="AY224" s="27">
        <f t="shared" ref="AY224:AY287" ca="1" si="222">IF($A224&lt;=$C$2,0,AX224/MAX(INDIRECT(ADDRESS($B$5,COLUMN(AX224))&amp;":"&amp;ADDRESS(ROW(AX224),COLUMN(AX224))))-1)</f>
        <v>-0.20170360308856083</v>
      </c>
      <c r="AZ224" s="43">
        <f t="shared" ref="AZ224:AZ287" ca="1" si="223">IF($A224&lt;=$C$18,0,AX224/MAX(INDIRECT(ADDRESS($B$21,COLUMN(AX224))&amp;":"&amp;ADDRESS(ROW(AX224),COLUMN(AX224))))-1)</f>
        <v>0</v>
      </c>
      <c r="BA224" s="25">
        <f t="shared" ca="1" si="169"/>
        <v>1862.3043700000001</v>
      </c>
      <c r="BB224" s="26">
        <f t="shared" ca="1" si="195"/>
        <v>1</v>
      </c>
      <c r="BC224" s="23">
        <f t="shared" ca="1" si="196"/>
        <v>-6.6867684052388299E-2</v>
      </c>
      <c r="BD224" s="27">
        <f t="shared" ca="1" si="197"/>
        <v>7.761808953655839</v>
      </c>
      <c r="BE224" s="27">
        <f t="shared" ref="BE224:BE287" ca="1" si="224">IF($A224&lt;=$C$2,0,BD224/MAX(INDIRECT(ADDRESS($B$5,COLUMN(BD224))&amp;":"&amp;ADDRESS(ROW(BD224),COLUMN(BD224))))-1)</f>
        <v>-0.26010874711638088</v>
      </c>
      <c r="BF224" s="43">
        <f t="shared" ref="BF224:BF287" ca="1" si="225">IF($A224&lt;=$C$18,0,BD224/MAX(INDIRECT(ADDRESS($B$21,COLUMN(BD224))&amp;":"&amp;ADDRESS(ROW(BD224),COLUMN(BD224))))-1)</f>
        <v>0</v>
      </c>
      <c r="BG224" s="25">
        <f t="shared" ca="1" si="170"/>
        <v>1924.5039489999999</v>
      </c>
      <c r="BH224" s="26">
        <f t="shared" ca="1" si="198"/>
        <v>1</v>
      </c>
      <c r="BI224" s="23">
        <f t="shared" ca="1" si="199"/>
        <v>-6.6867684052388299E-2</v>
      </c>
      <c r="BJ224" s="27">
        <f t="shared" ca="1" si="200"/>
        <v>1.36358726165668</v>
      </c>
      <c r="BK224" s="27">
        <f t="shared" ref="BK224:BK287" ca="1" si="226">IF($A224&lt;=$C$2,0,BJ224/MAX(INDIRECT(ADDRESS($B$5,COLUMN(BJ224))&amp;":"&amp;ADDRESS(ROW(BJ224),COLUMN(BJ224))))-1)</f>
        <v>-0.39932831105664646</v>
      </c>
      <c r="BL224" s="43">
        <f t="shared" ref="BL224:BL287" ca="1" si="227">IF($A224&lt;=$C$18,0,BJ224/MAX(INDIRECT(ADDRESS($B$21,COLUMN(BJ224))&amp;":"&amp;ADDRESS(ROW(BJ224),COLUMN(BJ224))))-1)</f>
        <v>0</v>
      </c>
      <c r="BM224" s="25">
        <f t="shared" ca="1" si="171"/>
        <v>1924.5039489999999</v>
      </c>
      <c r="BN224" s="26">
        <f t="shared" ca="1" si="201"/>
        <v>8</v>
      </c>
      <c r="BO224" s="23">
        <f t="shared" ca="1" si="202"/>
        <v>-6.6867684052388299E-2</v>
      </c>
      <c r="BP224" s="27">
        <f t="shared" ca="1" si="203"/>
        <v>2.6043493279837264</v>
      </c>
      <c r="BQ224" s="27">
        <f t="shared" ref="BQ224:BQ287" ca="1" si="228">IF($A224&lt;=$C$2,0,BP224/MAX(INDIRECT(ADDRESS($B$5,COLUMN(BP224))&amp;":"&amp;ADDRESS(ROW(BP224),COLUMN(BP224))))-1)</f>
        <v>-0.29702013429148588</v>
      </c>
      <c r="BR224" s="43">
        <f t="shared" ref="BR224:BR287" ca="1" si="229">IF($A224&lt;=$C$18,0,BP224/MAX(INDIRECT(ADDRESS($B$21,COLUMN(BP224))&amp;":"&amp;ADDRESS(ROW(BP224),COLUMN(BP224))))-1)</f>
        <v>0</v>
      </c>
      <c r="BS224" s="25">
        <f t="shared" ca="1" si="172"/>
        <v>1924.5039489999999</v>
      </c>
      <c r="BT224" s="26">
        <f t="shared" ca="1" si="204"/>
        <v>1</v>
      </c>
      <c r="BU224" s="23">
        <f t="shared" ca="1" si="205"/>
        <v>-6.6867684052388299E-2</v>
      </c>
      <c r="BV224" s="27">
        <f t="shared" ca="1" si="206"/>
        <v>2.4353126291892271</v>
      </c>
      <c r="BW224" s="27">
        <f t="shared" ref="BW224:BW287" ca="1" si="230">IF($A224&lt;=$C$2,0,BV224/MAX(INDIRECT(ADDRESS($B$5,COLUMN(BV224))&amp;":"&amp;ADDRESS(ROW(BV224),COLUMN(BV224))))-1)</f>
        <v>-0.34500717085373378</v>
      </c>
      <c r="BX224" s="43">
        <f t="shared" ref="BX224:BX287" ca="1" si="231">IF($A224&lt;=$C$18,0,BV224/MAX(INDIRECT(ADDRESS($B$21,COLUMN(BV224))&amp;":"&amp;ADDRESS(ROW(BV224),COLUMN(BV224))))-1)</f>
        <v>0</v>
      </c>
      <c r="BY224" s="47"/>
      <c r="BZ224" s="47"/>
    </row>
    <row r="225" spans="1:78" x14ac:dyDescent="0.2">
      <c r="A225" s="30">
        <v>31867</v>
      </c>
      <c r="B225" s="34">
        <v>1874.3819800000001</v>
      </c>
      <c r="C225" s="23">
        <v>6.8214933659622723E-3</v>
      </c>
      <c r="D225" s="24">
        <f t="shared" ca="1" si="207"/>
        <v>5.0215691017611697E-2</v>
      </c>
      <c r="E225" s="25" t="e">
        <f>#N/A</f>
        <v>#N/A</v>
      </c>
      <c r="F225" s="26">
        <v>1</v>
      </c>
      <c r="G225" s="23">
        <f t="shared" ca="1" si="173"/>
        <v>5.0215691017611697E-2</v>
      </c>
      <c r="H225" s="27">
        <f t="shared" ca="1" si="174"/>
        <v>12.049515989740597</v>
      </c>
      <c r="I225" s="27">
        <f t="shared" ca="1" si="208"/>
        <v>-0.19561804856993681</v>
      </c>
      <c r="J225" s="43">
        <f t="shared" ca="1" si="209"/>
        <v>0</v>
      </c>
      <c r="K225" s="25" t="e">
        <f>#N/A</f>
        <v>#N/A</v>
      </c>
      <c r="L225" s="26">
        <v>0</v>
      </c>
      <c r="M225" s="23">
        <f t="shared" ca="1" si="175"/>
        <v>6.8214933659622723E-3</v>
      </c>
      <c r="N225" s="27">
        <f t="shared" ca="1" si="176"/>
        <v>3.6130226926139706</v>
      </c>
      <c r="O225" s="27">
        <f t="shared" ca="1" si="210"/>
        <v>0</v>
      </c>
      <c r="P225" s="43">
        <f t="shared" ca="1" si="211"/>
        <v>0</v>
      </c>
      <c r="Q225" s="25">
        <f t="shared" ca="1" si="163"/>
        <v>1933.9804179999999</v>
      </c>
      <c r="R225" s="26">
        <f t="shared" ca="1" si="177"/>
        <v>0</v>
      </c>
      <c r="S225" s="23">
        <f t="shared" ca="1" si="178"/>
        <v>6.8214933659622723E-3</v>
      </c>
      <c r="T225" s="27">
        <f t="shared" ca="1" si="179"/>
        <v>5.6364579303627274</v>
      </c>
      <c r="U225" s="27">
        <f t="shared" ca="1" si="212"/>
        <v>-0.26688474358352154</v>
      </c>
      <c r="V225" s="43">
        <f t="shared" ca="1" si="213"/>
        <v>0</v>
      </c>
      <c r="W225" s="25">
        <f t="shared" ca="1" si="164"/>
        <v>1857.26495</v>
      </c>
      <c r="X225" s="26">
        <f t="shared" ca="1" si="180"/>
        <v>0</v>
      </c>
      <c r="Y225" s="23">
        <f t="shared" ca="1" si="181"/>
        <v>6.8214933659622723E-3</v>
      </c>
      <c r="Z225" s="27">
        <f t="shared" ca="1" si="182"/>
        <v>16.372230841994366</v>
      </c>
      <c r="AA225" s="27">
        <f t="shared" ca="1" si="214"/>
        <v>-0.20016307497020802</v>
      </c>
      <c r="AB225" s="43">
        <f t="shared" ca="1" si="215"/>
        <v>0</v>
      </c>
      <c r="AC225" s="25">
        <f t="shared" ca="1" si="165"/>
        <v>1878.5974600000002</v>
      </c>
      <c r="AD225" s="26">
        <f t="shared" ca="1" si="183"/>
        <v>0</v>
      </c>
      <c r="AE225" s="23">
        <f t="shared" ca="1" si="184"/>
        <v>6.8214933659622723E-3</v>
      </c>
      <c r="AF225" s="27">
        <f t="shared" ca="1" si="185"/>
        <v>10.909694134638816</v>
      </c>
      <c r="AG225" s="27">
        <f t="shared" ca="1" si="216"/>
        <v>-0.2075290645475224</v>
      </c>
      <c r="AH225" s="43">
        <f t="shared" ca="1" si="217"/>
        <v>0</v>
      </c>
      <c r="AI225" s="25">
        <f t="shared" ca="1" si="166"/>
        <v>1933.9804179999999</v>
      </c>
      <c r="AJ225" s="26">
        <f t="shared" ca="1" si="186"/>
        <v>0</v>
      </c>
      <c r="AK225" s="23">
        <f t="shared" ca="1" si="187"/>
        <v>6.8214933659622723E-3</v>
      </c>
      <c r="AL225" s="27">
        <f t="shared" ca="1" si="188"/>
        <v>5.6364579303627274</v>
      </c>
      <c r="AM225" s="27">
        <f t="shared" ca="1" si="218"/>
        <v>-0.26688474358352154</v>
      </c>
      <c r="AN225" s="43">
        <f t="shared" ca="1" si="219"/>
        <v>0</v>
      </c>
      <c r="AO225" s="25">
        <f t="shared" ca="1" si="167"/>
        <v>1919.293085</v>
      </c>
      <c r="AP225" s="26">
        <f t="shared" ca="1" si="189"/>
        <v>0</v>
      </c>
      <c r="AQ225" s="23">
        <f t="shared" ca="1" si="190"/>
        <v>6.8214933659622723E-3</v>
      </c>
      <c r="AR225" s="27">
        <f t="shared" ca="1" si="191"/>
        <v>7.1331573167243425</v>
      </c>
      <c r="AS225" s="27">
        <f t="shared" ca="1" si="220"/>
        <v>-0.34305369407700048</v>
      </c>
      <c r="AT225" s="43">
        <f t="shared" ca="1" si="221"/>
        <v>0</v>
      </c>
      <c r="AU225" s="25">
        <f t="shared" ca="1" si="168"/>
        <v>1933.9804179999999</v>
      </c>
      <c r="AV225" s="34">
        <f t="shared" ca="1" si="192"/>
        <v>0</v>
      </c>
      <c r="AW225" s="23">
        <f t="shared" ca="1" si="193"/>
        <v>6.8214933659622723E-3</v>
      </c>
      <c r="AX225" s="27">
        <f t="shared" ca="1" si="194"/>
        <v>9.5088829576847989</v>
      </c>
      <c r="AY225" s="27">
        <f t="shared" ca="1" si="222"/>
        <v>-0.1962580295129579</v>
      </c>
      <c r="AZ225" s="43">
        <f t="shared" ca="1" si="223"/>
        <v>0</v>
      </c>
      <c r="BA225" s="25">
        <f t="shared" ca="1" si="169"/>
        <v>1857.26495</v>
      </c>
      <c r="BB225" s="26">
        <f t="shared" ca="1" si="195"/>
        <v>0</v>
      </c>
      <c r="BC225" s="23">
        <f t="shared" ca="1" si="196"/>
        <v>-5.0215691017611697E-2</v>
      </c>
      <c r="BD225" s="27">
        <f t="shared" ca="1" si="197"/>
        <v>7.3720443535013258</v>
      </c>
      <c r="BE225" s="27">
        <f t="shared" ca="1" si="224"/>
        <v>-0.29726289765781821</v>
      </c>
      <c r="BF225" s="43">
        <f t="shared" ca="1" si="225"/>
        <v>0</v>
      </c>
      <c r="BG225" s="25">
        <f t="shared" ca="1" si="170"/>
        <v>1933.9804179999999</v>
      </c>
      <c r="BH225" s="26">
        <f t="shared" ca="1" si="198"/>
        <v>0</v>
      </c>
      <c r="BI225" s="23">
        <f t="shared" ca="1" si="199"/>
        <v>-5.0215691017611697E-2</v>
      </c>
      <c r="BJ225" s="27">
        <f t="shared" ca="1" si="200"/>
        <v>1.2951137850497769</v>
      </c>
      <c r="BK225" s="27">
        <f t="shared" ca="1" si="226"/>
        <v>-0.42949145499165287</v>
      </c>
      <c r="BL225" s="43">
        <f t="shared" ca="1" si="227"/>
        <v>0</v>
      </c>
      <c r="BM225" s="25">
        <f t="shared" ca="1" si="171"/>
        <v>1933.9804179999999</v>
      </c>
      <c r="BN225" s="26">
        <f t="shared" ca="1" si="201"/>
        <v>0</v>
      </c>
      <c r="BO225" s="23">
        <f t="shared" ca="1" si="202"/>
        <v>6.8214933659622723E-3</v>
      </c>
      <c r="BP225" s="27">
        <f t="shared" ca="1" si="203"/>
        <v>2.6221148796472158</v>
      </c>
      <c r="BQ225" s="27">
        <f t="shared" ca="1" si="228"/>
        <v>-0.2922247618011502</v>
      </c>
      <c r="BR225" s="43">
        <f t="shared" ca="1" si="229"/>
        <v>0</v>
      </c>
      <c r="BS225" s="25">
        <f t="shared" ca="1" si="172"/>
        <v>1933.9804179999999</v>
      </c>
      <c r="BT225" s="26">
        <f t="shared" ca="1" si="204"/>
        <v>0</v>
      </c>
      <c r="BU225" s="23">
        <f t="shared" ca="1" si="205"/>
        <v>6.8214933659622723E-3</v>
      </c>
      <c r="BV225" s="27">
        <f t="shared" ca="1" si="206"/>
        <v>2.4519250981332856</v>
      </c>
      <c r="BW225" s="27">
        <f t="shared" ca="1" si="230"/>
        <v>-0.34053914161495957</v>
      </c>
      <c r="BX225" s="43">
        <f t="shared" ca="1" si="231"/>
        <v>0</v>
      </c>
      <c r="BY225" s="47"/>
      <c r="BZ225" s="47"/>
    </row>
    <row r="226" spans="1:78" x14ac:dyDescent="0.2">
      <c r="A226" s="30">
        <v>31897</v>
      </c>
      <c r="B226" s="34">
        <v>1952.7577100000001</v>
      </c>
      <c r="C226" s="23">
        <v>6.8987895591279269E-3</v>
      </c>
      <c r="D226" s="24">
        <f t="shared" ca="1" si="207"/>
        <v>4.1814171730353511E-2</v>
      </c>
      <c r="E226" s="25" t="e">
        <f>#N/A</f>
        <v>#N/A</v>
      </c>
      <c r="F226" s="26">
        <v>1</v>
      </c>
      <c r="G226" s="23">
        <f t="shared" ca="1" si="173"/>
        <v>4.1814171730353511E-2</v>
      </c>
      <c r="H226" s="27">
        <f t="shared" ca="1" si="174"/>
        <v>12.55335652060325</v>
      </c>
      <c r="I226" s="27">
        <f t="shared" ca="1" si="208"/>
        <v>-0.1619834835160433</v>
      </c>
      <c r="J226" s="43">
        <f t="shared" ca="1" si="209"/>
        <v>0</v>
      </c>
      <c r="K226" s="25" t="e">
        <f>#N/A</f>
        <v>#N/A</v>
      </c>
      <c r="L226" s="26">
        <v>0</v>
      </c>
      <c r="M226" s="23">
        <f t="shared" ca="1" si="175"/>
        <v>6.8987895591279269E-3</v>
      </c>
      <c r="N226" s="27">
        <f t="shared" ca="1" si="176"/>
        <v>3.6379481758426682</v>
      </c>
      <c r="O226" s="27">
        <f t="shared" ca="1" si="210"/>
        <v>0</v>
      </c>
      <c r="P226" s="43">
        <f t="shared" ca="1" si="211"/>
        <v>0</v>
      </c>
      <c r="Q226" s="25">
        <f t="shared" ca="1" si="163"/>
        <v>1935.6481309999999</v>
      </c>
      <c r="R226" s="26">
        <f t="shared" ca="1" si="177"/>
        <v>0</v>
      </c>
      <c r="S226" s="23">
        <f t="shared" ca="1" si="178"/>
        <v>6.8987895591279269E-3</v>
      </c>
      <c r="T226" s="27">
        <f t="shared" ca="1" si="179"/>
        <v>5.6753426674831777</v>
      </c>
      <c r="U226" s="27">
        <f t="shared" ca="1" si="212"/>
        <v>-0.26182713570691818</v>
      </c>
      <c r="V226" s="43">
        <f t="shared" ca="1" si="213"/>
        <v>0</v>
      </c>
      <c r="W226" s="25">
        <f t="shared" ca="1" si="164"/>
        <v>1870.63292</v>
      </c>
      <c r="X226" s="26">
        <f t="shared" ca="1" si="180"/>
        <v>1</v>
      </c>
      <c r="Y226" s="23">
        <f t="shared" ca="1" si="181"/>
        <v>4.1814171730353511E-2</v>
      </c>
      <c r="Z226" s="27">
        <f t="shared" ca="1" si="182"/>
        <v>17.05682211403051</v>
      </c>
      <c r="AA226" s="27">
        <f t="shared" ca="1" si="214"/>
        <v>-0.1667185564307343</v>
      </c>
      <c r="AB226" s="43">
        <f t="shared" ca="1" si="215"/>
        <v>0</v>
      </c>
      <c r="AC226" s="25">
        <f t="shared" ca="1" si="165"/>
        <v>1882.8105600000004</v>
      </c>
      <c r="AD226" s="26">
        <f t="shared" ca="1" si="183"/>
        <v>0</v>
      </c>
      <c r="AE226" s="23">
        <f t="shared" ca="1" si="184"/>
        <v>6.8987895591279269E-3</v>
      </c>
      <c r="AF226" s="27">
        <f t="shared" ca="1" si="185"/>
        <v>10.984957818628141</v>
      </c>
      <c r="AG226" s="27">
        <f t="shared" ca="1" si="216"/>
        <v>-0.20206197433211048</v>
      </c>
      <c r="AH226" s="43">
        <f t="shared" ca="1" si="217"/>
        <v>0</v>
      </c>
      <c r="AI226" s="25">
        <f t="shared" ca="1" si="166"/>
        <v>1935.6481309999999</v>
      </c>
      <c r="AJ226" s="26">
        <f t="shared" ca="1" si="186"/>
        <v>0</v>
      </c>
      <c r="AK226" s="23">
        <f t="shared" ca="1" si="187"/>
        <v>6.8987895591279269E-3</v>
      </c>
      <c r="AL226" s="27">
        <f t="shared" ca="1" si="188"/>
        <v>5.6753426674831777</v>
      </c>
      <c r="AM226" s="27">
        <f t="shared" ca="1" si="218"/>
        <v>-0.26182713570691818</v>
      </c>
      <c r="AN226" s="43">
        <f t="shared" ca="1" si="219"/>
        <v>0</v>
      </c>
      <c r="AO226" s="25">
        <f t="shared" ca="1" si="167"/>
        <v>1911.6225720000002</v>
      </c>
      <c r="AP226" s="26">
        <f t="shared" ca="1" si="189"/>
        <v>0</v>
      </c>
      <c r="AQ226" s="23">
        <f t="shared" ca="1" si="190"/>
        <v>6.8987895591279269E-3</v>
      </c>
      <c r="AR226" s="27">
        <f t="shared" ca="1" si="191"/>
        <v>7.1823674679445775</v>
      </c>
      <c r="AS226" s="27">
        <f t="shared" ca="1" si="220"/>
        <v>-0.33852155976079124</v>
      </c>
      <c r="AT226" s="43">
        <f t="shared" ca="1" si="221"/>
        <v>0</v>
      </c>
      <c r="AU226" s="25">
        <f t="shared" ca="1" si="168"/>
        <v>1935.6481309999999</v>
      </c>
      <c r="AV226" s="34">
        <f t="shared" ca="1" si="192"/>
        <v>0.25</v>
      </c>
      <c r="AW226" s="23">
        <f t="shared" ca="1" si="193"/>
        <v>1.5627635101934323E-2</v>
      </c>
      <c r="AX226" s="27">
        <f t="shared" ca="1" si="194"/>
        <v>9.6574843107744996</v>
      </c>
      <c r="AY226" s="27">
        <f t="shared" ca="1" si="222"/>
        <v>-0.1836974432820766</v>
      </c>
      <c r="AZ226" s="43">
        <f t="shared" ca="1" si="223"/>
        <v>0</v>
      </c>
      <c r="BA226" s="25">
        <f t="shared" ca="1" si="169"/>
        <v>1870.63292</v>
      </c>
      <c r="BB226" s="26">
        <f t="shared" ca="1" si="195"/>
        <v>1</v>
      </c>
      <c r="BC226" s="23">
        <f t="shared" ca="1" si="196"/>
        <v>4.1814171730353511E-2</v>
      </c>
      <c r="BD226" s="27">
        <f t="shared" ca="1" si="197"/>
        <v>7.6803002821024133</v>
      </c>
      <c r="BE226" s="27">
        <f t="shared" ca="1" si="224"/>
        <v>-0.26787852777919119</v>
      </c>
      <c r="BF226" s="43">
        <f t="shared" ca="1" si="225"/>
        <v>0</v>
      </c>
      <c r="BG226" s="25">
        <f t="shared" ca="1" si="170"/>
        <v>1935.6481309999999</v>
      </c>
      <c r="BH226" s="26">
        <f t="shared" ca="1" si="198"/>
        <v>0</v>
      </c>
      <c r="BI226" s="23">
        <f t="shared" ca="1" si="199"/>
        <v>-4.1814171730353511E-2</v>
      </c>
      <c r="BJ226" s="27">
        <f t="shared" ca="1" si="200"/>
        <v>1.2409596748313574</v>
      </c>
      <c r="BK226" s="27">
        <f t="shared" ca="1" si="226"/>
        <v>-0.45334679726626603</v>
      </c>
      <c r="BL226" s="43">
        <f t="shared" ca="1" si="227"/>
        <v>0</v>
      </c>
      <c r="BM226" s="25">
        <f t="shared" ca="1" si="171"/>
        <v>1935.6481309999999</v>
      </c>
      <c r="BN226" s="26">
        <f t="shared" ca="1" si="201"/>
        <v>0</v>
      </c>
      <c r="BO226" s="23">
        <f t="shared" ca="1" si="202"/>
        <v>6.8987895591279269E-3</v>
      </c>
      <c r="BP226" s="27">
        <f t="shared" ca="1" si="203"/>
        <v>2.64020429840176</v>
      </c>
      <c r="BQ226" s="27">
        <f t="shared" ca="1" si="228"/>
        <v>-0.28734196937765466</v>
      </c>
      <c r="BR226" s="43">
        <f t="shared" ca="1" si="229"/>
        <v>0</v>
      </c>
      <c r="BS226" s="25">
        <f t="shared" ca="1" si="172"/>
        <v>1935.6481309999999</v>
      </c>
      <c r="BT226" s="26">
        <f t="shared" ca="1" si="204"/>
        <v>0</v>
      </c>
      <c r="BU226" s="23">
        <f t="shared" ca="1" si="205"/>
        <v>6.8987895591279269E-3</v>
      </c>
      <c r="BV226" s="27">
        <f t="shared" ca="1" si="206"/>
        <v>2.4688404134000512</v>
      </c>
      <c r="BW226" s="27">
        <f t="shared" ca="1" si="230"/>
        <v>-0.33598965993047936</v>
      </c>
      <c r="BX226" s="43">
        <f t="shared" ca="1" si="231"/>
        <v>0</v>
      </c>
      <c r="BY226" s="47"/>
      <c r="BZ226" s="47"/>
    </row>
    <row r="227" spans="1:78" x14ac:dyDescent="0.2">
      <c r="A227" s="30">
        <v>31928</v>
      </c>
      <c r="B227" s="34">
        <v>2061.47109</v>
      </c>
      <c r="C227" s="23">
        <v>7.0300434775365517E-3</v>
      </c>
      <c r="D227" s="24">
        <f t="shared" ca="1" si="207"/>
        <v>5.5671719764967653E-2</v>
      </c>
      <c r="E227" s="25" t="e">
        <f>#N/A</f>
        <v>#N/A</v>
      </c>
      <c r="F227" s="26">
        <v>1</v>
      </c>
      <c r="G227" s="23">
        <f t="shared" ca="1" si="173"/>
        <v>5.5671719764967653E-2</v>
      </c>
      <c r="H227" s="27">
        <f t="shared" ca="1" si="174"/>
        <v>13.252223466928005</v>
      </c>
      <c r="I227" s="27">
        <f t="shared" ca="1" si="208"/>
        <v>-0.11532966285193402</v>
      </c>
      <c r="J227" s="43">
        <f t="shared" ca="1" si="209"/>
        <v>0</v>
      </c>
      <c r="K227" s="25" t="e">
        <f>#N/A</f>
        <v>#N/A</v>
      </c>
      <c r="L227" s="26">
        <v>0</v>
      </c>
      <c r="M227" s="23">
        <f t="shared" ca="1" si="175"/>
        <v>7.0300434775365517E-3</v>
      </c>
      <c r="N227" s="27">
        <f t="shared" ca="1" si="176"/>
        <v>3.6635231096878669</v>
      </c>
      <c r="O227" s="27">
        <f t="shared" ca="1" si="210"/>
        <v>0</v>
      </c>
      <c r="P227" s="43">
        <f t="shared" ca="1" si="211"/>
        <v>0</v>
      </c>
      <c r="Q227" s="25">
        <f t="shared" ca="1" si="163"/>
        <v>1939.5662980000002</v>
      </c>
      <c r="R227" s="26">
        <f t="shared" ca="1" si="177"/>
        <v>1</v>
      </c>
      <c r="S227" s="23">
        <f t="shared" ca="1" si="178"/>
        <v>5.5671719764967653E-2</v>
      </c>
      <c r="T227" s="27">
        <f t="shared" ca="1" si="179"/>
        <v>5.9912987540374649</v>
      </c>
      <c r="U227" s="27">
        <f t="shared" ca="1" si="212"/>
        <v>-0.22073178286789019</v>
      </c>
      <c r="V227" s="43">
        <f t="shared" ca="1" si="213"/>
        <v>0</v>
      </c>
      <c r="W227" s="25">
        <f t="shared" ca="1" si="164"/>
        <v>1962.8702599999999</v>
      </c>
      <c r="X227" s="26">
        <f t="shared" ca="1" si="180"/>
        <v>1</v>
      </c>
      <c r="Y227" s="23">
        <f t="shared" ca="1" si="181"/>
        <v>5.5671719764967653E-2</v>
      </c>
      <c r="Z227" s="27">
        <f t="shared" ca="1" si="182"/>
        <v>18.00640473484372</v>
      </c>
      <c r="AA227" s="27">
        <f t="shared" ca="1" si="214"/>
        <v>-0.12032834541899839</v>
      </c>
      <c r="AB227" s="43">
        <f t="shared" ca="1" si="215"/>
        <v>0</v>
      </c>
      <c r="AC227" s="25">
        <f t="shared" ca="1" si="165"/>
        <v>1917.2047299999999</v>
      </c>
      <c r="AD227" s="26">
        <f t="shared" ca="1" si="183"/>
        <v>1</v>
      </c>
      <c r="AE227" s="23">
        <f t="shared" ca="1" si="184"/>
        <v>5.5671719764967653E-2</v>
      </c>
      <c r="AF227" s="27">
        <f t="shared" ca="1" si="185"/>
        <v>11.596509311936797</v>
      </c>
      <c r="AG227" s="27">
        <f t="shared" ca="1" si="216"/>
        <v>-0.15763939217731615</v>
      </c>
      <c r="AH227" s="43">
        <f t="shared" ca="1" si="217"/>
        <v>0</v>
      </c>
      <c r="AI227" s="25">
        <f t="shared" ca="1" si="166"/>
        <v>1939.5662980000002</v>
      </c>
      <c r="AJ227" s="26">
        <f t="shared" ca="1" si="186"/>
        <v>1</v>
      </c>
      <c r="AK227" s="23">
        <f t="shared" ca="1" si="187"/>
        <v>5.5671719764967653E-2</v>
      </c>
      <c r="AL227" s="27">
        <f t="shared" ca="1" si="188"/>
        <v>5.9912987540374649</v>
      </c>
      <c r="AM227" s="27">
        <f t="shared" ca="1" si="218"/>
        <v>-0.22073178286789019</v>
      </c>
      <c r="AN227" s="43">
        <f t="shared" ca="1" si="219"/>
        <v>0</v>
      </c>
      <c r="AO227" s="25">
        <f t="shared" ca="1" si="167"/>
        <v>1913.5176354999999</v>
      </c>
      <c r="AP227" s="26">
        <f t="shared" ca="1" si="189"/>
        <v>1</v>
      </c>
      <c r="AQ227" s="23">
        <f t="shared" ca="1" si="190"/>
        <v>5.5671719764967653E-2</v>
      </c>
      <c r="AR227" s="27">
        <f t="shared" ca="1" si="191"/>
        <v>7.5822222168690079</v>
      </c>
      <c r="AS227" s="27">
        <f t="shared" ca="1" si="220"/>
        <v>-0.30169591740522617</v>
      </c>
      <c r="AT227" s="43">
        <f t="shared" ca="1" si="221"/>
        <v>0</v>
      </c>
      <c r="AU227" s="25">
        <f t="shared" ca="1" si="168"/>
        <v>1939.5662980000002</v>
      </c>
      <c r="AV227" s="34">
        <f t="shared" ca="1" si="192"/>
        <v>1</v>
      </c>
      <c r="AW227" s="23">
        <f t="shared" ca="1" si="193"/>
        <v>5.5671719764967653E-2</v>
      </c>
      <c r="AX227" s="27">
        <f t="shared" ca="1" si="194"/>
        <v>10.195133070958509</v>
      </c>
      <c r="AY227" s="27">
        <f t="shared" ca="1" si="222"/>
        <v>-0.13825247610104985</v>
      </c>
      <c r="AZ227" s="43">
        <f t="shared" ca="1" si="223"/>
        <v>0</v>
      </c>
      <c r="BA227" s="25">
        <f t="shared" ca="1" si="169"/>
        <v>1962.8702599999999</v>
      </c>
      <c r="BB227" s="26">
        <f t="shared" ca="1" si="195"/>
        <v>1</v>
      </c>
      <c r="BC227" s="23">
        <f t="shared" ca="1" si="196"/>
        <v>5.5671719764967653E-2</v>
      </c>
      <c r="BD227" s="27">
        <f t="shared" ca="1" si="197"/>
        <v>8.10787580711842</v>
      </c>
      <c r="BE227" s="27">
        <f t="shared" ca="1" si="224"/>
        <v>-0.22712006634379889</v>
      </c>
      <c r="BF227" s="43">
        <f t="shared" ca="1" si="225"/>
        <v>0</v>
      </c>
      <c r="BG227" s="25">
        <f t="shared" ca="1" si="170"/>
        <v>1939.5662980000002</v>
      </c>
      <c r="BH227" s="26">
        <f t="shared" ca="1" si="198"/>
        <v>1</v>
      </c>
      <c r="BI227" s="23">
        <f t="shared" ca="1" si="199"/>
        <v>5.5671719764967653E-2</v>
      </c>
      <c r="BJ227" s="27">
        <f t="shared" ca="1" si="200"/>
        <v>1.3100460340881941</v>
      </c>
      <c r="BK227" s="27">
        <f t="shared" ca="1" si="226"/>
        <v>-0.42291367335505159</v>
      </c>
      <c r="BL227" s="43">
        <f t="shared" ca="1" si="227"/>
        <v>0</v>
      </c>
      <c r="BM227" s="25">
        <f t="shared" ca="1" si="171"/>
        <v>1939.5662980000002</v>
      </c>
      <c r="BN227" s="26">
        <f t="shared" ca="1" si="201"/>
        <v>1</v>
      </c>
      <c r="BO227" s="23">
        <f t="shared" ca="1" si="202"/>
        <v>7.0300434775365517E-3</v>
      </c>
      <c r="BP227" s="27">
        <f t="shared" ca="1" si="203"/>
        <v>2.6587650494091033</v>
      </c>
      <c r="BQ227" s="27">
        <f t="shared" ca="1" si="228"/>
        <v>-0.28233195243776399</v>
      </c>
      <c r="BR227" s="43">
        <f t="shared" ca="1" si="229"/>
        <v>0</v>
      </c>
      <c r="BS227" s="25">
        <f t="shared" ca="1" si="172"/>
        <v>1939.5662980000002</v>
      </c>
      <c r="BT227" s="26">
        <f t="shared" ca="1" si="204"/>
        <v>0</v>
      </c>
      <c r="BU227" s="23">
        <f t="shared" ca="1" si="205"/>
        <v>7.0300434775365517E-3</v>
      </c>
      <c r="BV227" s="27">
        <f t="shared" ca="1" si="206"/>
        <v>2.4861964688453528</v>
      </c>
      <c r="BW227" s="27">
        <f t="shared" ca="1" si="230"/>
        <v>-0.33132163837025685</v>
      </c>
      <c r="BX227" s="43">
        <f t="shared" ca="1" si="231"/>
        <v>0</v>
      </c>
      <c r="BY227" s="47"/>
      <c r="BZ227" s="47"/>
    </row>
    <row r="228" spans="1:78" x14ac:dyDescent="0.2">
      <c r="A228" s="30">
        <v>31958</v>
      </c>
      <c r="B228" s="34">
        <v>2161.4304900000002</v>
      </c>
      <c r="C228" s="23">
        <v>6.921965694651977E-3</v>
      </c>
      <c r="D228" s="24">
        <f t="shared" ca="1" si="207"/>
        <v>4.8489353299638216E-2</v>
      </c>
      <c r="E228" s="25" t="e">
        <f>#N/A</f>
        <v>#N/A</v>
      </c>
      <c r="F228" s="26">
        <v>1</v>
      </c>
      <c r="G228" s="23">
        <f t="shared" ca="1" si="173"/>
        <v>4.8489353299638216E-2</v>
      </c>
      <c r="H228" s="27">
        <f t="shared" ca="1" si="174"/>
        <v>13.894815212621634</v>
      </c>
      <c r="I228" s="27">
        <f t="shared" ca="1" si="208"/>
        <v>-7.2432570320251299E-2</v>
      </c>
      <c r="J228" s="43">
        <f t="shared" ca="1" si="209"/>
        <v>0</v>
      </c>
      <c r="K228" s="25" t="e">
        <f>#N/A</f>
        <v>#N/A</v>
      </c>
      <c r="L228" s="26">
        <v>0</v>
      </c>
      <c r="M228" s="23">
        <f t="shared" ca="1" si="175"/>
        <v>6.921965694651977E-3</v>
      </c>
      <c r="N228" s="27">
        <f t="shared" ca="1" si="176"/>
        <v>3.6888818909746912</v>
      </c>
      <c r="O228" s="27">
        <f t="shared" ca="1" si="210"/>
        <v>0</v>
      </c>
      <c r="P228" s="43">
        <f t="shared" ca="1" si="211"/>
        <v>0</v>
      </c>
      <c r="Q228" s="25">
        <f t="shared" ca="1" si="163"/>
        <v>1936.9585439999998</v>
      </c>
      <c r="R228" s="26">
        <f t="shared" ca="1" si="177"/>
        <v>1</v>
      </c>
      <c r="S228" s="23">
        <f t="shared" ca="1" si="178"/>
        <v>4.8489353299638216E-2</v>
      </c>
      <c r="T228" s="27">
        <f t="shared" ca="1" si="179"/>
        <v>6.2818129560456697</v>
      </c>
      <c r="U228" s="27">
        <f t="shared" ca="1" si="212"/>
        <v>-0.18294557097219222</v>
      </c>
      <c r="V228" s="43">
        <f t="shared" ca="1" si="213"/>
        <v>0</v>
      </c>
      <c r="W228" s="25">
        <f t="shared" ca="1" si="164"/>
        <v>2058.5530966666665</v>
      </c>
      <c r="X228" s="26">
        <f t="shared" ca="1" si="180"/>
        <v>1</v>
      </c>
      <c r="Y228" s="23">
        <f t="shared" ca="1" si="181"/>
        <v>4.8489353299638216E-2</v>
      </c>
      <c r="Z228" s="27">
        <f t="shared" ca="1" si="182"/>
        <v>18.879523655687837</v>
      </c>
      <c r="AA228" s="27">
        <f t="shared" ca="1" si="214"/>
        <v>-7.7673635772342875E-2</v>
      </c>
      <c r="AB228" s="43">
        <f t="shared" ca="1" si="215"/>
        <v>0</v>
      </c>
      <c r="AC228" s="25">
        <f t="shared" ca="1" si="165"/>
        <v>1966.9600679999999</v>
      </c>
      <c r="AD228" s="26">
        <f t="shared" ca="1" si="183"/>
        <v>1</v>
      </c>
      <c r="AE228" s="23">
        <f t="shared" ca="1" si="184"/>
        <v>4.8489353299638216E-2</v>
      </c>
      <c r="AF228" s="27">
        <f t="shared" ca="1" si="185"/>
        <v>12.158816549005845</v>
      </c>
      <c r="AG228" s="27">
        <f t="shared" ca="1" si="216"/>
        <v>-0.11679387105890415</v>
      </c>
      <c r="AH228" s="43">
        <f t="shared" ca="1" si="217"/>
        <v>0</v>
      </c>
      <c r="AI228" s="25">
        <f t="shared" ca="1" si="166"/>
        <v>1936.9585439999998</v>
      </c>
      <c r="AJ228" s="26">
        <f t="shared" ca="1" si="186"/>
        <v>1</v>
      </c>
      <c r="AK228" s="23">
        <f t="shared" ca="1" si="187"/>
        <v>4.8489353299638216E-2</v>
      </c>
      <c r="AL228" s="27">
        <f t="shared" ca="1" si="188"/>
        <v>6.2818129560456697</v>
      </c>
      <c r="AM228" s="27">
        <f t="shared" ca="1" si="218"/>
        <v>-0.18294557097219222</v>
      </c>
      <c r="AN228" s="43">
        <f t="shared" ca="1" si="219"/>
        <v>0</v>
      </c>
      <c r="AO228" s="25">
        <f t="shared" ca="1" si="167"/>
        <v>1912.1012049999997</v>
      </c>
      <c r="AP228" s="26">
        <f t="shared" ca="1" si="189"/>
        <v>1</v>
      </c>
      <c r="AQ228" s="23">
        <f t="shared" ca="1" si="190"/>
        <v>4.8489353299638216E-2</v>
      </c>
      <c r="AR228" s="27">
        <f t="shared" ca="1" si="191"/>
        <v>7.9498792687391351</v>
      </c>
      <c r="AS228" s="27">
        <f t="shared" ca="1" si="220"/>
        <v>-0.26783560403370843</v>
      </c>
      <c r="AT228" s="43">
        <f t="shared" ca="1" si="221"/>
        <v>0</v>
      </c>
      <c r="AU228" s="25">
        <f t="shared" ca="1" si="168"/>
        <v>1936.9585439999998</v>
      </c>
      <c r="AV228" s="34">
        <f t="shared" ca="1" si="192"/>
        <v>1</v>
      </c>
      <c r="AW228" s="23">
        <f t="shared" ca="1" si="193"/>
        <v>4.8489353299638216E-2</v>
      </c>
      <c r="AX228" s="27">
        <f t="shared" ca="1" si="194"/>
        <v>10.689488480373042</v>
      </c>
      <c r="AY228" s="27">
        <f t="shared" ca="1" si="222"/>
        <v>-9.646689595962521E-2</v>
      </c>
      <c r="AZ228" s="43">
        <f t="shared" ca="1" si="223"/>
        <v>0</v>
      </c>
      <c r="BA228" s="25">
        <f t="shared" ca="1" si="169"/>
        <v>2058.5530966666665</v>
      </c>
      <c r="BB228" s="26">
        <f t="shared" ca="1" si="195"/>
        <v>1</v>
      </c>
      <c r="BC228" s="23">
        <f t="shared" ca="1" si="196"/>
        <v>4.8489353299638216E-2</v>
      </c>
      <c r="BD228" s="27">
        <f t="shared" ca="1" si="197"/>
        <v>8.5010214616393753</v>
      </c>
      <c r="BE228" s="27">
        <f t="shared" ca="1" si="224"/>
        <v>-0.18964361818254227</v>
      </c>
      <c r="BF228" s="43">
        <f t="shared" ca="1" si="225"/>
        <v>0</v>
      </c>
      <c r="BG228" s="25">
        <f t="shared" ca="1" si="170"/>
        <v>1936.9585439999998</v>
      </c>
      <c r="BH228" s="26">
        <f t="shared" ca="1" si="198"/>
        <v>1</v>
      </c>
      <c r="BI228" s="23">
        <f t="shared" ca="1" si="199"/>
        <v>4.8489353299638216E-2</v>
      </c>
      <c r="BJ228" s="27">
        <f t="shared" ca="1" si="200"/>
        <v>1.3735693190738865</v>
      </c>
      <c r="BK228" s="27">
        <f t="shared" ca="1" si="226"/>
        <v>-0.39493113057797424</v>
      </c>
      <c r="BL228" s="43">
        <f t="shared" ca="1" si="227"/>
        <v>0</v>
      </c>
      <c r="BM228" s="25">
        <f t="shared" ca="1" si="171"/>
        <v>1936.9585439999998</v>
      </c>
      <c r="BN228" s="26">
        <f t="shared" ca="1" si="201"/>
        <v>2</v>
      </c>
      <c r="BO228" s="23">
        <f t="shared" ca="1" si="202"/>
        <v>4.8489353299638216E-2</v>
      </c>
      <c r="BP228" s="27">
        <f t="shared" ca="1" si="203"/>
        <v>2.7876868472306313</v>
      </c>
      <c r="BQ228" s="27">
        <f t="shared" ca="1" si="228"/>
        <v>-0.24753269292765723</v>
      </c>
      <c r="BR228" s="43">
        <f t="shared" ca="1" si="229"/>
        <v>0</v>
      </c>
      <c r="BS228" s="25">
        <f t="shared" ca="1" si="172"/>
        <v>1936.9585439999998</v>
      </c>
      <c r="BT228" s="26">
        <f t="shared" ca="1" si="204"/>
        <v>0</v>
      </c>
      <c r="BU228" s="23">
        <f t="shared" ca="1" si="205"/>
        <v>6.921965694651977E-3</v>
      </c>
      <c r="BV228" s="27">
        <f t="shared" ca="1" si="206"/>
        <v>2.5034058355128654</v>
      </c>
      <c r="BW228" s="27">
        <f t="shared" ca="1" si="230"/>
        <v>-0.32669306969029954</v>
      </c>
      <c r="BX228" s="43">
        <f t="shared" ca="1" si="231"/>
        <v>0</v>
      </c>
      <c r="BY228" s="47"/>
      <c r="BZ228" s="47"/>
    </row>
    <row r="229" spans="1:78" x14ac:dyDescent="0.2">
      <c r="A229" s="30">
        <v>31989</v>
      </c>
      <c r="B229" s="34">
        <v>2285.90526</v>
      </c>
      <c r="C229" s="23">
        <v>7.0377584388607861E-3</v>
      </c>
      <c r="D229" s="24">
        <f t="shared" ca="1" si="207"/>
        <v>5.7589069172425678E-2</v>
      </c>
      <c r="E229" s="25" t="e">
        <f>#N/A</f>
        <v>#N/A</v>
      </c>
      <c r="F229" s="26">
        <v>1</v>
      </c>
      <c r="G229" s="23">
        <f t="shared" ca="1" si="173"/>
        <v>5.7589069172425678E-2</v>
      </c>
      <c r="H229" s="27">
        <f t="shared" ca="1" si="174"/>
        <v>14.695004687039374</v>
      </c>
      <c r="I229" s="27">
        <f t="shared" ca="1" si="208"/>
        <v>-1.9014825450335171E-2</v>
      </c>
      <c r="J229" s="43">
        <f t="shared" ca="1" si="209"/>
        <v>0</v>
      </c>
      <c r="K229" s="25" t="e">
        <f>#N/A</f>
        <v>#N/A</v>
      </c>
      <c r="L229" s="26">
        <v>0</v>
      </c>
      <c r="M229" s="23">
        <f t="shared" ca="1" si="175"/>
        <v>7.0377584388607861E-3</v>
      </c>
      <c r="N229" s="27">
        <f t="shared" ca="1" si="176"/>
        <v>3.7148433506328589</v>
      </c>
      <c r="O229" s="27">
        <f t="shared" ca="1" si="210"/>
        <v>0</v>
      </c>
      <c r="P229" s="43">
        <f t="shared" ca="1" si="211"/>
        <v>0</v>
      </c>
      <c r="Q229" s="25">
        <f t="shared" ca="1" si="163"/>
        <v>1979.1818189999999</v>
      </c>
      <c r="R229" s="26">
        <f t="shared" ca="1" si="177"/>
        <v>1</v>
      </c>
      <c r="S229" s="23">
        <f t="shared" ca="1" si="178"/>
        <v>5.7589069172425678E-2</v>
      </c>
      <c r="T229" s="27">
        <f t="shared" ca="1" si="179"/>
        <v>6.6435767168996236</v>
      </c>
      <c r="U229" s="27">
        <f t="shared" ca="1" si="212"/>
        <v>-0.13589216694127304</v>
      </c>
      <c r="V229" s="43">
        <f t="shared" ca="1" si="213"/>
        <v>0</v>
      </c>
      <c r="W229" s="25">
        <f t="shared" ca="1" si="164"/>
        <v>2169.6022799999996</v>
      </c>
      <c r="X229" s="26">
        <f t="shared" ca="1" si="180"/>
        <v>1</v>
      </c>
      <c r="Y229" s="23">
        <f t="shared" ca="1" si="181"/>
        <v>5.7589069172425678E-2</v>
      </c>
      <c r="Z229" s="27">
        <f t="shared" ca="1" si="182"/>
        <v>19.96677784943769</v>
      </c>
      <c r="AA229" s="27">
        <f t="shared" ca="1" si="214"/>
        <v>-2.4557718983284405E-2</v>
      </c>
      <c r="AB229" s="43">
        <f t="shared" ca="1" si="215"/>
        <v>0</v>
      </c>
      <c r="AC229" s="25">
        <f t="shared" ca="1" si="165"/>
        <v>2067.1893059999998</v>
      </c>
      <c r="AD229" s="26">
        <f t="shared" ca="1" si="183"/>
        <v>1</v>
      </c>
      <c r="AE229" s="23">
        <f t="shared" ca="1" si="184"/>
        <v>5.7589069172425678E-2</v>
      </c>
      <c r="AF229" s="27">
        <f t="shared" ca="1" si="185"/>
        <v>12.859031476301377</v>
      </c>
      <c r="AG229" s="27">
        <f t="shared" ca="1" si="216"/>
        <v>-6.5930852205804968E-2</v>
      </c>
      <c r="AH229" s="43">
        <f t="shared" ca="1" si="217"/>
        <v>0</v>
      </c>
      <c r="AI229" s="25">
        <f t="shared" ca="1" si="166"/>
        <v>1979.1818189999999</v>
      </c>
      <c r="AJ229" s="26">
        <f t="shared" ca="1" si="186"/>
        <v>1</v>
      </c>
      <c r="AK229" s="23">
        <f t="shared" ca="1" si="187"/>
        <v>5.7589069172425678E-2</v>
      </c>
      <c r="AL229" s="27">
        <f t="shared" ca="1" si="188"/>
        <v>6.6435767168996236</v>
      </c>
      <c r="AM229" s="27">
        <f t="shared" ca="1" si="218"/>
        <v>-0.13589216694127304</v>
      </c>
      <c r="AN229" s="43">
        <f t="shared" ca="1" si="219"/>
        <v>0</v>
      </c>
      <c r="AO229" s="25">
        <f t="shared" ca="1" si="167"/>
        <v>1909.8857745</v>
      </c>
      <c r="AP229" s="26">
        <f t="shared" ca="1" si="189"/>
        <v>1</v>
      </c>
      <c r="AQ229" s="23">
        <f t="shared" ca="1" si="190"/>
        <v>5.7589069172425678E-2</v>
      </c>
      <c r="AR229" s="27">
        <f t="shared" ca="1" si="191"/>
        <v>8.4077054158589863</v>
      </c>
      <c r="AS229" s="27">
        <f t="shared" ca="1" si="220"/>
        <v>-0.22567093798881843</v>
      </c>
      <c r="AT229" s="43">
        <f t="shared" ca="1" si="221"/>
        <v>0</v>
      </c>
      <c r="AU229" s="25">
        <f t="shared" ca="1" si="168"/>
        <v>1979.1818189999999</v>
      </c>
      <c r="AV229" s="34">
        <f t="shared" ca="1" si="192"/>
        <v>1</v>
      </c>
      <c r="AW229" s="23">
        <f t="shared" ca="1" si="193"/>
        <v>5.7589069172425678E-2</v>
      </c>
      <c r="AX229" s="27">
        <f t="shared" ca="1" si="194"/>
        <v>11.305086171887092</v>
      </c>
      <c r="AY229" s="27">
        <f t="shared" ca="1" si="222"/>
        <v>-4.4433265531467536E-2</v>
      </c>
      <c r="AZ229" s="43">
        <f t="shared" ca="1" si="223"/>
        <v>0</v>
      </c>
      <c r="BA229" s="25">
        <f t="shared" ca="1" si="169"/>
        <v>2169.6022799999996</v>
      </c>
      <c r="BB229" s="26">
        <f t="shared" ca="1" si="195"/>
        <v>1</v>
      </c>
      <c r="BC229" s="23">
        <f t="shared" ca="1" si="196"/>
        <v>5.7589069172425678E-2</v>
      </c>
      <c r="BD229" s="27">
        <f t="shared" ca="1" si="197"/>
        <v>8.9905873746300013</v>
      </c>
      <c r="BE229" s="27">
        <f t="shared" ca="1" si="224"/>
        <v>-0.14297594845574002</v>
      </c>
      <c r="BF229" s="43">
        <f t="shared" ca="1" si="225"/>
        <v>0</v>
      </c>
      <c r="BG229" s="25">
        <f t="shared" ca="1" si="170"/>
        <v>1979.1818189999999</v>
      </c>
      <c r="BH229" s="26">
        <f t="shared" ca="1" si="198"/>
        <v>1</v>
      </c>
      <c r="BI229" s="23">
        <f t="shared" ca="1" si="199"/>
        <v>5.7589069172425678E-2</v>
      </c>
      <c r="BJ229" s="27">
        <f t="shared" ca="1" si="200"/>
        <v>1.4526718976031541</v>
      </c>
      <c r="BK229" s="27">
        <f t="shared" ca="1" si="226"/>
        <v>-0.36008577760274774</v>
      </c>
      <c r="BL229" s="43">
        <f t="shared" ca="1" si="227"/>
        <v>0</v>
      </c>
      <c r="BM229" s="25">
        <f t="shared" ca="1" si="171"/>
        <v>1979.1818189999999</v>
      </c>
      <c r="BN229" s="26">
        <f t="shared" ca="1" si="201"/>
        <v>3</v>
      </c>
      <c r="BO229" s="23">
        <f t="shared" ca="1" si="202"/>
        <v>5.7589069172425678E-2</v>
      </c>
      <c r="BP229" s="27">
        <f t="shared" ca="1" si="203"/>
        <v>2.9482271379068572</v>
      </c>
      <c r="BQ229" s="27">
        <f t="shared" ca="1" si="228"/>
        <v>-0.20419880113067923</v>
      </c>
      <c r="BR229" s="43">
        <f t="shared" ca="1" si="229"/>
        <v>0</v>
      </c>
      <c r="BS229" s="25">
        <f t="shared" ca="1" si="172"/>
        <v>1979.1818189999999</v>
      </c>
      <c r="BT229" s="26">
        <f t="shared" ca="1" si="204"/>
        <v>1</v>
      </c>
      <c r="BU229" s="23">
        <f t="shared" ca="1" si="205"/>
        <v>5.7589069172425678E-2</v>
      </c>
      <c r="BV229" s="27">
        <f t="shared" ca="1" si="206"/>
        <v>2.6475746473408699</v>
      </c>
      <c r="BW229" s="27">
        <f t="shared" ca="1" si="230"/>
        <v>-0.28791795030642064</v>
      </c>
      <c r="BX229" s="43">
        <f t="shared" ca="1" si="231"/>
        <v>0</v>
      </c>
      <c r="BY229" s="47"/>
      <c r="BZ229" s="47"/>
    </row>
    <row r="230" spans="1:78" x14ac:dyDescent="0.2">
      <c r="A230" s="30">
        <v>32020</v>
      </c>
      <c r="B230" s="34">
        <v>2205.34971</v>
      </c>
      <c r="C230" s="23">
        <v>6.9296897693704729E-3</v>
      </c>
      <c r="D230" s="24">
        <f t="shared" ca="1" si="207"/>
        <v>-3.5240108769862166E-2</v>
      </c>
      <c r="E230" s="25" t="e">
        <f>#N/A</f>
        <v>#N/A</v>
      </c>
      <c r="F230" s="26">
        <v>1</v>
      </c>
      <c r="G230" s="23">
        <f t="shared" ca="1" si="173"/>
        <v>-3.5240108769862166E-2</v>
      </c>
      <c r="H230" s="27">
        <f t="shared" ca="1" si="174"/>
        <v>14.177151123494472</v>
      </c>
      <c r="I230" s="27">
        <f t="shared" ca="1" si="208"/>
        <v>-5.3584849703087634E-2</v>
      </c>
      <c r="J230" s="43">
        <f t="shared" ca="1" si="209"/>
        <v>0</v>
      </c>
      <c r="K230" s="25" t="e">
        <f>#N/A</f>
        <v>#N/A</v>
      </c>
      <c r="L230" s="26">
        <v>0</v>
      </c>
      <c r="M230" s="23">
        <f t="shared" ca="1" si="175"/>
        <v>6.9296897693704729E-3</v>
      </c>
      <c r="N230" s="27">
        <f t="shared" ca="1" si="176"/>
        <v>3.7405860625945535</v>
      </c>
      <c r="O230" s="27">
        <f t="shared" ca="1" si="210"/>
        <v>0</v>
      </c>
      <c r="P230" s="43">
        <f t="shared" ca="1" si="211"/>
        <v>0</v>
      </c>
      <c r="Q230" s="25">
        <f t="shared" ca="1" si="163"/>
        <v>2005.9901560000003</v>
      </c>
      <c r="R230" s="26">
        <f t="shared" ca="1" si="177"/>
        <v>1</v>
      </c>
      <c r="S230" s="23">
        <f t="shared" ca="1" si="178"/>
        <v>-3.5240108769862166E-2</v>
      </c>
      <c r="T230" s="27">
        <f t="shared" ca="1" si="179"/>
        <v>6.409456350775157</v>
      </c>
      <c r="U230" s="27">
        <f t="shared" ca="1" si="212"/>
        <v>-0.16634342096715249</v>
      </c>
      <c r="V230" s="43">
        <f t="shared" ca="1" si="213"/>
        <v>0</v>
      </c>
      <c r="W230" s="25">
        <f t="shared" ca="1" si="164"/>
        <v>2217.5618200000004</v>
      </c>
      <c r="X230" s="26">
        <f t="shared" ca="1" si="180"/>
        <v>1</v>
      </c>
      <c r="Y230" s="23">
        <f t="shared" ca="1" si="181"/>
        <v>-3.5240108769862166E-2</v>
      </c>
      <c r="Z230" s="27">
        <f t="shared" ca="1" si="182"/>
        <v>19.263146426239832</v>
      </c>
      <c r="AA230" s="27">
        <f t="shared" ca="1" si="214"/>
        <v>-5.8932411065035994E-2</v>
      </c>
      <c r="AB230" s="43">
        <f t="shared" ca="1" si="215"/>
        <v>0</v>
      </c>
      <c r="AC230" s="25">
        <f t="shared" ca="1" si="165"/>
        <v>2133.3828519999997</v>
      </c>
      <c r="AD230" s="26">
        <f t="shared" ca="1" si="183"/>
        <v>1</v>
      </c>
      <c r="AE230" s="23">
        <f t="shared" ca="1" si="184"/>
        <v>-3.5240108769862166E-2</v>
      </c>
      <c r="AF230" s="27">
        <f t="shared" ca="1" si="185"/>
        <v>12.405877808401435</v>
      </c>
      <c r="AG230" s="27">
        <f t="shared" ca="1" si="216"/>
        <v>-9.8847550572644938E-2</v>
      </c>
      <c r="AH230" s="43">
        <f t="shared" ca="1" si="217"/>
        <v>0</v>
      </c>
      <c r="AI230" s="25">
        <f t="shared" ca="1" si="166"/>
        <v>2005.9901560000003</v>
      </c>
      <c r="AJ230" s="26">
        <f t="shared" ca="1" si="186"/>
        <v>1</v>
      </c>
      <c r="AK230" s="23">
        <f t="shared" ca="1" si="187"/>
        <v>-3.5240108769862166E-2</v>
      </c>
      <c r="AL230" s="27">
        <f t="shared" ca="1" si="188"/>
        <v>6.409456350775157</v>
      </c>
      <c r="AM230" s="27">
        <f t="shared" ca="1" si="218"/>
        <v>-0.16634342096715249</v>
      </c>
      <c r="AN230" s="43">
        <f t="shared" ca="1" si="219"/>
        <v>0</v>
      </c>
      <c r="AO230" s="25">
        <f t="shared" ca="1" si="167"/>
        <v>1911.3380975000005</v>
      </c>
      <c r="AP230" s="26">
        <f t="shared" ca="1" si="189"/>
        <v>1</v>
      </c>
      <c r="AQ230" s="23">
        <f t="shared" ca="1" si="190"/>
        <v>-3.5240108769862166E-2</v>
      </c>
      <c r="AR230" s="27">
        <f t="shared" ca="1" si="191"/>
        <v>8.1114169624991561</v>
      </c>
      <c r="AS230" s="27">
        <f t="shared" ca="1" si="220"/>
        <v>-0.25295837835775781</v>
      </c>
      <c r="AT230" s="43">
        <f t="shared" ca="1" si="221"/>
        <v>0</v>
      </c>
      <c r="AU230" s="25">
        <f t="shared" ca="1" si="168"/>
        <v>2005.9901560000003</v>
      </c>
      <c r="AV230" s="34">
        <f t="shared" ca="1" si="192"/>
        <v>1</v>
      </c>
      <c r="AW230" s="23">
        <f t="shared" ca="1" si="193"/>
        <v>-3.5240108769862166E-2</v>
      </c>
      <c r="AX230" s="27">
        <f t="shared" ca="1" si="194"/>
        <v>10.906693705537126</v>
      </c>
      <c r="AY230" s="27">
        <f t="shared" ca="1" si="222"/>
        <v>-7.8107541191000718E-2</v>
      </c>
      <c r="AZ230" s="43">
        <f t="shared" ca="1" si="223"/>
        <v>0</v>
      </c>
      <c r="BA230" s="25">
        <f t="shared" ca="1" si="169"/>
        <v>2217.5618200000004</v>
      </c>
      <c r="BB230" s="26">
        <f t="shared" ca="1" si="195"/>
        <v>1</v>
      </c>
      <c r="BC230" s="23">
        <f t="shared" ca="1" si="196"/>
        <v>-3.5240108769862166E-2</v>
      </c>
      <c r="BD230" s="27">
        <f t="shared" ca="1" si="197"/>
        <v>8.6737580976430912</v>
      </c>
      <c r="BE230" s="27">
        <f t="shared" ca="1" si="224"/>
        <v>-0.17317756925054772</v>
      </c>
      <c r="BF230" s="43">
        <f t="shared" ca="1" si="225"/>
        <v>0</v>
      </c>
      <c r="BG230" s="25">
        <f t="shared" ca="1" si="170"/>
        <v>2005.9901560000003</v>
      </c>
      <c r="BH230" s="26">
        <f t="shared" ca="1" si="198"/>
        <v>1</v>
      </c>
      <c r="BI230" s="23">
        <f t="shared" ca="1" si="199"/>
        <v>-3.5240108769862166E-2</v>
      </c>
      <c r="BJ230" s="27">
        <f t="shared" ca="1" si="200"/>
        <v>1.4014795819246968</v>
      </c>
      <c r="BK230" s="27">
        <f t="shared" ca="1" si="226"/>
        <v>-0.38263642440340873</v>
      </c>
      <c r="BL230" s="43">
        <f t="shared" ca="1" si="227"/>
        <v>0</v>
      </c>
      <c r="BM230" s="25">
        <f t="shared" ca="1" si="171"/>
        <v>2005.9901560000003</v>
      </c>
      <c r="BN230" s="26">
        <f t="shared" ca="1" si="201"/>
        <v>4</v>
      </c>
      <c r="BO230" s="23">
        <f t="shared" ca="1" si="202"/>
        <v>-3.5240108769862166E-2</v>
      </c>
      <c r="BP230" s="27">
        <f t="shared" ca="1" si="203"/>
        <v>2.8443312928887603</v>
      </c>
      <c r="BQ230" s="27">
        <f t="shared" ca="1" si="228"/>
        <v>-0.23224292193802076</v>
      </c>
      <c r="BR230" s="43">
        <f t="shared" ca="1" si="229"/>
        <v>0</v>
      </c>
      <c r="BS230" s="25">
        <f t="shared" ca="1" si="172"/>
        <v>2005.9901560000003</v>
      </c>
      <c r="BT230" s="26">
        <f t="shared" ca="1" si="204"/>
        <v>1</v>
      </c>
      <c r="BU230" s="23">
        <f t="shared" ca="1" si="205"/>
        <v>-3.5240108769862166E-2</v>
      </c>
      <c r="BV230" s="27">
        <f t="shared" ca="1" si="206"/>
        <v>2.554273828792248</v>
      </c>
      <c r="BW230" s="27">
        <f t="shared" ca="1" si="230"/>
        <v>-0.31301179919068889</v>
      </c>
      <c r="BX230" s="43">
        <f t="shared" ca="1" si="231"/>
        <v>0</v>
      </c>
      <c r="BY230" s="47"/>
      <c r="BZ230" s="47"/>
    </row>
    <row r="231" spans="1:78" x14ac:dyDescent="0.2">
      <c r="A231" s="30">
        <v>32050</v>
      </c>
      <c r="B231" s="34">
        <v>2260.8044300000001</v>
      </c>
      <c r="C231" s="23">
        <v>6.9528580837665555E-3</v>
      </c>
      <c r="D231" s="24">
        <f t="shared" ca="1" si="207"/>
        <v>2.5145544830620148E-2</v>
      </c>
      <c r="E231" s="25" t="e">
        <f>#N/A</f>
        <v>#N/A</v>
      </c>
      <c r="F231" s="26">
        <v>1</v>
      </c>
      <c r="G231" s="23">
        <f t="shared" ca="1" si="173"/>
        <v>2.5145544830620148E-2</v>
      </c>
      <c r="H231" s="27">
        <f t="shared" ca="1" si="174"/>
        <v>14.533643312640779</v>
      </c>
      <c r="I231" s="27">
        <f t="shared" ca="1" si="208"/>
        <v>-2.9786725112918466E-2</v>
      </c>
      <c r="J231" s="43">
        <f t="shared" ca="1" si="209"/>
        <v>0</v>
      </c>
      <c r="K231" s="25" t="e">
        <f>#N/A</f>
        <v>#N/A</v>
      </c>
      <c r="L231" s="26">
        <v>0</v>
      </c>
      <c r="M231" s="23">
        <f t="shared" ca="1" si="175"/>
        <v>6.9528580837665555E-3</v>
      </c>
      <c r="N231" s="27">
        <f t="shared" ca="1" si="176"/>
        <v>3.7665938266378887</v>
      </c>
      <c r="O231" s="27">
        <f t="shared" ca="1" si="210"/>
        <v>0</v>
      </c>
      <c r="P231" s="43">
        <f t="shared" ca="1" si="211"/>
        <v>0</v>
      </c>
      <c r="Q231" s="25">
        <f t="shared" ca="1" si="163"/>
        <v>2038.901378</v>
      </c>
      <c r="R231" s="26">
        <f t="shared" ca="1" si="177"/>
        <v>1</v>
      </c>
      <c r="S231" s="23">
        <f t="shared" ca="1" si="178"/>
        <v>2.5145544830620148E-2</v>
      </c>
      <c r="T231" s="27">
        <f t="shared" ca="1" si="179"/>
        <v>6.5706256227834769</v>
      </c>
      <c r="U231" s="27">
        <f t="shared" ca="1" si="212"/>
        <v>-0.14538067208574046</v>
      </c>
      <c r="V231" s="43">
        <f t="shared" ca="1" si="213"/>
        <v>0</v>
      </c>
      <c r="W231" s="25">
        <f t="shared" ca="1" si="164"/>
        <v>2250.6864666666665</v>
      </c>
      <c r="X231" s="26">
        <f t="shared" ca="1" si="180"/>
        <v>0</v>
      </c>
      <c r="Y231" s="23">
        <f t="shared" ca="1" si="181"/>
        <v>6.9528580837665555E-3</v>
      </c>
      <c r="Z231" s="27">
        <f t="shared" ca="1" si="182"/>
        <v>19.397080349588293</v>
      </c>
      <c r="AA231" s="27">
        <f t="shared" ca="1" si="214"/>
        <v>-5.2389301671938782E-2</v>
      </c>
      <c r="AB231" s="43">
        <f t="shared" ca="1" si="215"/>
        <v>0</v>
      </c>
      <c r="AC231" s="25">
        <f t="shared" ca="1" si="165"/>
        <v>2194.9921960000001</v>
      </c>
      <c r="AD231" s="26">
        <f t="shared" ca="1" si="183"/>
        <v>1</v>
      </c>
      <c r="AE231" s="23">
        <f t="shared" ca="1" si="184"/>
        <v>2.5145544830620148E-2</v>
      </c>
      <c r="AF231" s="27">
        <f t="shared" ca="1" si="185"/>
        <v>12.717830364995789</v>
      </c>
      <c r="AG231" s="27">
        <f t="shared" ca="1" si="216"/>
        <v>-7.6187581256346171E-2</v>
      </c>
      <c r="AH231" s="43">
        <f t="shared" ca="1" si="217"/>
        <v>0</v>
      </c>
      <c r="AI231" s="25">
        <f t="shared" ca="1" si="166"/>
        <v>2038.901378</v>
      </c>
      <c r="AJ231" s="26">
        <f t="shared" ca="1" si="186"/>
        <v>1</v>
      </c>
      <c r="AK231" s="23">
        <f t="shared" ca="1" si="187"/>
        <v>2.5145544830620148E-2</v>
      </c>
      <c r="AL231" s="27">
        <f t="shared" ca="1" si="188"/>
        <v>6.5706256227834769</v>
      </c>
      <c r="AM231" s="27">
        <f t="shared" ca="1" si="218"/>
        <v>-0.14538067208574046</v>
      </c>
      <c r="AN231" s="43">
        <f t="shared" ca="1" si="219"/>
        <v>0</v>
      </c>
      <c r="AO231" s="25">
        <f t="shared" ca="1" si="167"/>
        <v>1936.4051525000002</v>
      </c>
      <c r="AP231" s="26">
        <f t="shared" ca="1" si="189"/>
        <v>1</v>
      </c>
      <c r="AQ231" s="23">
        <f t="shared" ca="1" si="190"/>
        <v>2.5145544830620148E-2</v>
      </c>
      <c r="AR231" s="27">
        <f t="shared" ca="1" si="191"/>
        <v>8.3153829613695311</v>
      </c>
      <c r="AS231" s="27">
        <f t="shared" ca="1" si="220"/>
        <v>-0.23417360977041368</v>
      </c>
      <c r="AT231" s="43">
        <f t="shared" ca="1" si="221"/>
        <v>0</v>
      </c>
      <c r="AU231" s="25">
        <f t="shared" ca="1" si="168"/>
        <v>2038.901378</v>
      </c>
      <c r="AV231" s="34">
        <f t="shared" ca="1" si="192"/>
        <v>0.75</v>
      </c>
      <c r="AW231" s="23">
        <f t="shared" ca="1" si="193"/>
        <v>2.059737314390675E-2</v>
      </c>
      <c r="AX231" s="27">
        <f t="shared" ca="1" si="194"/>
        <v>11.131342945556375</v>
      </c>
      <c r="AY231" s="27">
        <f t="shared" ca="1" si="222"/>
        <v>-5.9118978218357876E-2</v>
      </c>
      <c r="AZ231" s="43">
        <f t="shared" ca="1" si="223"/>
        <v>0</v>
      </c>
      <c r="BA231" s="25">
        <f t="shared" ca="1" si="169"/>
        <v>2250.6864666666665</v>
      </c>
      <c r="BB231" s="26">
        <f t="shared" ca="1" si="195"/>
        <v>0</v>
      </c>
      <c r="BC231" s="23">
        <f t="shared" ca="1" si="196"/>
        <v>-2.5145544830620148E-2</v>
      </c>
      <c r="BD231" s="27">
        <f t="shared" ca="1" si="197"/>
        <v>8.4556517245488525</v>
      </c>
      <c r="BE231" s="27">
        <f t="shared" ca="1" si="224"/>
        <v>-0.19396846974992032</v>
      </c>
      <c r="BF231" s="43">
        <f t="shared" ca="1" si="225"/>
        <v>0</v>
      </c>
      <c r="BG231" s="25">
        <f t="shared" ca="1" si="170"/>
        <v>2038.901378</v>
      </c>
      <c r="BH231" s="26">
        <f t="shared" ca="1" si="198"/>
        <v>1</v>
      </c>
      <c r="BI231" s="23">
        <f t="shared" ca="1" si="199"/>
        <v>2.5145544830620148E-2</v>
      </c>
      <c r="BJ231" s="27">
        <f t="shared" ca="1" si="200"/>
        <v>1.436720549581183</v>
      </c>
      <c r="BK231" s="27">
        <f t="shared" ca="1" si="226"/>
        <v>-0.36711248093645277</v>
      </c>
      <c r="BL231" s="43">
        <f t="shared" ca="1" si="227"/>
        <v>0</v>
      </c>
      <c r="BM231" s="25">
        <f t="shared" ca="1" si="171"/>
        <v>2038.901378</v>
      </c>
      <c r="BN231" s="26">
        <f t="shared" ca="1" si="201"/>
        <v>5</v>
      </c>
      <c r="BO231" s="23">
        <f t="shared" ca="1" si="202"/>
        <v>2.5145544830620148E-2</v>
      </c>
      <c r="BP231" s="27">
        <f t="shared" ca="1" si="203"/>
        <v>2.9158535529272305</v>
      </c>
      <c r="BQ231" s="27">
        <f t="shared" ca="1" si="228"/>
        <v>-0.21293725191258728</v>
      </c>
      <c r="BR231" s="43">
        <f t="shared" ca="1" si="229"/>
        <v>0</v>
      </c>
      <c r="BS231" s="25">
        <f t="shared" ca="1" si="172"/>
        <v>2038.901378</v>
      </c>
      <c r="BT231" s="26">
        <f t="shared" ca="1" si="204"/>
        <v>1</v>
      </c>
      <c r="BU231" s="23">
        <f t="shared" ca="1" si="205"/>
        <v>2.5145544830620148E-2</v>
      </c>
      <c r="BV231" s="27">
        <f t="shared" ca="1" si="206"/>
        <v>2.6185024358638231</v>
      </c>
      <c r="BW231" s="27">
        <f t="shared" ca="1" si="230"/>
        <v>-0.29573710658913122</v>
      </c>
      <c r="BX231" s="43">
        <f t="shared" ca="1" si="231"/>
        <v>0</v>
      </c>
      <c r="BY231" s="47"/>
      <c r="BZ231" s="47"/>
    </row>
    <row r="232" spans="1:78" x14ac:dyDescent="0.2">
      <c r="A232" s="30">
        <v>32081</v>
      </c>
      <c r="B232" s="34">
        <v>2217.8108999999999</v>
      </c>
      <c r="C232" s="23">
        <v>6.9760205359368221E-3</v>
      </c>
      <c r="D232" s="24">
        <f t="shared" ca="1" si="207"/>
        <v>-1.901691691218077E-2</v>
      </c>
      <c r="E232" s="25" t="e">
        <f>#N/A</f>
        <v>#N/A</v>
      </c>
      <c r="F232" s="26">
        <v>1</v>
      </c>
      <c r="G232" s="23">
        <f t="shared" ca="1" si="173"/>
        <v>-1.901691691218077E-2</v>
      </c>
      <c r="H232" s="27">
        <f t="shared" ca="1" si="174"/>
        <v>14.257258225333016</v>
      </c>
      <c r="I232" s="27">
        <f t="shared" ca="1" si="208"/>
        <v>-4.8237190348541015E-2</v>
      </c>
      <c r="J232" s="43">
        <f t="shared" ca="1" si="209"/>
        <v>0</v>
      </c>
      <c r="K232" s="25" t="e">
        <f>#N/A</f>
        <v>#N/A</v>
      </c>
      <c r="L232" s="26">
        <v>0</v>
      </c>
      <c r="M232" s="23">
        <f t="shared" ca="1" si="175"/>
        <v>6.9760205359368221E-3</v>
      </c>
      <c r="N232" s="27">
        <f t="shared" ca="1" si="176"/>
        <v>3.7928696625230476</v>
      </c>
      <c r="O232" s="27">
        <f t="shared" ca="1" si="210"/>
        <v>0</v>
      </c>
      <c r="P232" s="43">
        <f t="shared" ca="1" si="211"/>
        <v>0</v>
      </c>
      <c r="Q232" s="25">
        <f t="shared" ca="1" si="163"/>
        <v>2071.7324440000002</v>
      </c>
      <c r="R232" s="26">
        <f t="shared" ca="1" si="177"/>
        <v>1</v>
      </c>
      <c r="S232" s="23">
        <f t="shared" ca="1" si="178"/>
        <v>-1.901691691218077E-2</v>
      </c>
      <c r="T232" s="27">
        <f t="shared" ca="1" si="179"/>
        <v>6.4456725812539579</v>
      </c>
      <c r="U232" s="27">
        <f t="shared" ca="1" si="212"/>
        <v>-0.16163289683622972</v>
      </c>
      <c r="V232" s="43">
        <f t="shared" ca="1" si="213"/>
        <v>0</v>
      </c>
      <c r="W232" s="25">
        <f t="shared" ca="1" si="164"/>
        <v>2227.988346666667</v>
      </c>
      <c r="X232" s="26">
        <f t="shared" ca="1" si="180"/>
        <v>1</v>
      </c>
      <c r="Y232" s="23">
        <f t="shared" ca="1" si="181"/>
        <v>-1.901691691218077E-2</v>
      </c>
      <c r="Z232" s="27">
        <f t="shared" ca="1" si="182"/>
        <v>19.028207684241277</v>
      </c>
      <c r="AA232" s="27">
        <f t="shared" ca="1" si="214"/>
        <v>-7.0409935587137151E-2</v>
      </c>
      <c r="AB232" s="43">
        <f t="shared" ca="1" si="215"/>
        <v>0</v>
      </c>
      <c r="AC232" s="25">
        <f t="shared" ca="1" si="165"/>
        <v>2226.260158</v>
      </c>
      <c r="AD232" s="26">
        <f t="shared" ca="1" si="183"/>
        <v>1</v>
      </c>
      <c r="AE232" s="23">
        <f t="shared" ca="1" si="184"/>
        <v>-1.901691691218077E-2</v>
      </c>
      <c r="AF232" s="27">
        <f t="shared" ca="1" si="185"/>
        <v>12.475976441641455</v>
      </c>
      <c r="AG232" s="27">
        <f t="shared" ca="1" si="216"/>
        <v>-9.375564526603497E-2</v>
      </c>
      <c r="AH232" s="43">
        <f t="shared" ca="1" si="217"/>
        <v>0</v>
      </c>
      <c r="AI232" s="25">
        <f t="shared" ca="1" si="166"/>
        <v>2071.7324440000002</v>
      </c>
      <c r="AJ232" s="26">
        <f t="shared" ca="1" si="186"/>
        <v>1</v>
      </c>
      <c r="AK232" s="23">
        <f t="shared" ca="1" si="187"/>
        <v>-1.901691691218077E-2</v>
      </c>
      <c r="AL232" s="27">
        <f t="shared" ca="1" si="188"/>
        <v>6.4456725812539579</v>
      </c>
      <c r="AM232" s="27">
        <f t="shared" ca="1" si="218"/>
        <v>-0.16163289683622972</v>
      </c>
      <c r="AN232" s="43">
        <f t="shared" ca="1" si="219"/>
        <v>0</v>
      </c>
      <c r="AO232" s="25">
        <f t="shared" ca="1" si="167"/>
        <v>1973.5170465000003</v>
      </c>
      <c r="AP232" s="26">
        <f t="shared" ca="1" si="189"/>
        <v>1</v>
      </c>
      <c r="AQ232" s="23">
        <f t="shared" ca="1" si="190"/>
        <v>-1.901691691218077E-2</v>
      </c>
      <c r="AR232" s="27">
        <f t="shared" ca="1" si="191"/>
        <v>8.1572500145002032</v>
      </c>
      <c r="AS232" s="27">
        <f t="shared" ca="1" si="220"/>
        <v>-0.24873726660256501</v>
      </c>
      <c r="AT232" s="43">
        <f t="shared" ca="1" si="221"/>
        <v>0</v>
      </c>
      <c r="AU232" s="25">
        <f t="shared" ca="1" si="168"/>
        <v>2071.7324440000002</v>
      </c>
      <c r="AV232" s="34">
        <f t="shared" ca="1" si="192"/>
        <v>1</v>
      </c>
      <c r="AW232" s="23">
        <f t="shared" ca="1" si="193"/>
        <v>-1.901691691218077E-2</v>
      </c>
      <c r="AX232" s="27">
        <f t="shared" ca="1" si="194"/>
        <v>10.919659121639739</v>
      </c>
      <c r="AY232" s="27">
        <f t="shared" ca="1" si="222"/>
        <v>-7.7011634433827192E-2</v>
      </c>
      <c r="AZ232" s="43">
        <f t="shared" ca="1" si="223"/>
        <v>0</v>
      </c>
      <c r="BA232" s="25">
        <f t="shared" ca="1" si="169"/>
        <v>2227.988346666667</v>
      </c>
      <c r="BB232" s="26">
        <f t="shared" ca="1" si="195"/>
        <v>1</v>
      </c>
      <c r="BC232" s="23">
        <f t="shared" ca="1" si="196"/>
        <v>-1.901691691218077E-2</v>
      </c>
      <c r="BD232" s="27">
        <f t="shared" ca="1" si="197"/>
        <v>8.2948512982647689</v>
      </c>
      <c r="BE232" s="27">
        <f t="shared" ca="1" si="224"/>
        <v>-0.20929670438928405</v>
      </c>
      <c r="BF232" s="43">
        <f t="shared" ca="1" si="225"/>
        <v>0</v>
      </c>
      <c r="BG232" s="25">
        <f t="shared" ca="1" si="170"/>
        <v>2071.7324440000002</v>
      </c>
      <c r="BH232" s="26">
        <f t="shared" ca="1" si="198"/>
        <v>1</v>
      </c>
      <c r="BI232" s="23">
        <f t="shared" ca="1" si="199"/>
        <v>-1.901691691218077E-2</v>
      </c>
      <c r="BJ232" s="27">
        <f t="shared" ca="1" si="200"/>
        <v>1.409398554263775</v>
      </c>
      <c r="BK232" s="27">
        <f t="shared" ca="1" si="226"/>
        <v>-0.37914805030124044</v>
      </c>
      <c r="BL232" s="43">
        <f t="shared" ca="1" si="227"/>
        <v>0</v>
      </c>
      <c r="BM232" s="25">
        <f t="shared" ca="1" si="171"/>
        <v>2071.7324440000002</v>
      </c>
      <c r="BN232" s="26">
        <f t="shared" ca="1" si="201"/>
        <v>6</v>
      </c>
      <c r="BO232" s="23">
        <f t="shared" ca="1" si="202"/>
        <v>-1.901691691218077E-2</v>
      </c>
      <c r="BP232" s="27">
        <f t="shared" ca="1" si="203"/>
        <v>2.8604030081831264</v>
      </c>
      <c r="BQ232" s="27">
        <f t="shared" ca="1" si="228"/>
        <v>-0.22790475879763827</v>
      </c>
      <c r="BR232" s="43">
        <f t="shared" ca="1" si="229"/>
        <v>0</v>
      </c>
      <c r="BS232" s="25">
        <f t="shared" ca="1" si="172"/>
        <v>2071.7324440000002</v>
      </c>
      <c r="BT232" s="26">
        <f t="shared" ca="1" si="204"/>
        <v>1</v>
      </c>
      <c r="BU232" s="23">
        <f t="shared" ca="1" si="205"/>
        <v>-1.901691691218077E-2</v>
      </c>
      <c r="BV232" s="27">
        <f t="shared" ca="1" si="206"/>
        <v>2.5687065926066577</v>
      </c>
      <c r="BW232" s="27">
        <f t="shared" ca="1" si="230"/>
        <v>-0.30913001551745778</v>
      </c>
      <c r="BX232" s="43">
        <f t="shared" ca="1" si="231"/>
        <v>0</v>
      </c>
      <c r="BY232" s="47"/>
      <c r="BZ232" s="47"/>
    </row>
    <row r="233" spans="1:78" x14ac:dyDescent="0.2">
      <c r="A233" s="30">
        <v>32111</v>
      </c>
      <c r="B233" s="34">
        <v>2141.7893600000002</v>
      </c>
      <c r="C233" s="23">
        <v>6.9528580837665555E-3</v>
      </c>
      <c r="D233" s="24">
        <f t="shared" ca="1" si="207"/>
        <v>-3.4277737565452382E-2</v>
      </c>
      <c r="E233" s="25" t="e">
        <f>#N/A</f>
        <v>#N/A</v>
      </c>
      <c r="F233" s="26">
        <v>1</v>
      </c>
      <c r="G233" s="23">
        <f t="shared" ca="1" si="173"/>
        <v>-3.4277737565452382E-2</v>
      </c>
      <c r="H233" s="27">
        <f t="shared" ca="1" si="174"/>
        <v>13.768551669482164</v>
      </c>
      <c r="I233" s="27">
        <f t="shared" ca="1" si="208"/>
        <v>-8.0861466162331253E-2</v>
      </c>
      <c r="J233" s="43">
        <f t="shared" ca="1" si="209"/>
        <v>0</v>
      </c>
      <c r="K233" s="25" t="e">
        <f>#N/A</f>
        <v>#N/A</v>
      </c>
      <c r="L233" s="26">
        <v>0</v>
      </c>
      <c r="M233" s="23">
        <f t="shared" ca="1" si="175"/>
        <v>6.9528580837665555E-3</v>
      </c>
      <c r="N233" s="27">
        <f t="shared" ca="1" si="176"/>
        <v>3.8192409470167941</v>
      </c>
      <c r="O233" s="27">
        <f t="shared" ca="1" si="210"/>
        <v>0</v>
      </c>
      <c r="P233" s="43">
        <f t="shared" ca="1" si="211"/>
        <v>0</v>
      </c>
      <c r="Q233" s="25">
        <f t="shared" ca="1" si="163"/>
        <v>2094.6459999999997</v>
      </c>
      <c r="R233" s="26">
        <f t="shared" ca="1" si="177"/>
        <v>1</v>
      </c>
      <c r="S233" s="23">
        <f t="shared" ca="1" si="178"/>
        <v>-3.4277737565452382E-2</v>
      </c>
      <c r="T233" s="27">
        <f t="shared" ca="1" si="179"/>
        <v>6.2247295080809026</v>
      </c>
      <c r="U233" s="27">
        <f t="shared" ca="1" si="212"/>
        <v>-0.19037022438198603</v>
      </c>
      <c r="V233" s="43">
        <f t="shared" ca="1" si="213"/>
        <v>0</v>
      </c>
      <c r="W233" s="25">
        <f t="shared" ca="1" si="164"/>
        <v>2206.8015633333339</v>
      </c>
      <c r="X233" s="26">
        <f t="shared" ca="1" si="180"/>
        <v>0</v>
      </c>
      <c r="Y233" s="23">
        <f t="shared" ca="1" si="181"/>
        <v>6.9528580837665555E-3</v>
      </c>
      <c r="Z233" s="27">
        <f t="shared" ca="1" si="182"/>
        <v>19.160508111858242</v>
      </c>
      <c r="AA233" s="27">
        <f t="shared" ca="1" si="214"/>
        <v>-6.3946627793195154E-2</v>
      </c>
      <c r="AB233" s="43">
        <f t="shared" ca="1" si="215"/>
        <v>0</v>
      </c>
      <c r="AC233" s="25">
        <f t="shared" ca="1" si="165"/>
        <v>2222.3319320000001</v>
      </c>
      <c r="AD233" s="26">
        <f t="shared" ca="1" si="183"/>
        <v>0</v>
      </c>
      <c r="AE233" s="23">
        <f t="shared" ca="1" si="184"/>
        <v>6.9528580837665555E-3</v>
      </c>
      <c r="AF233" s="27">
        <f t="shared" ca="1" si="185"/>
        <v>12.562720135296603</v>
      </c>
      <c r="AG233" s="27">
        <f t="shared" ca="1" si="216"/>
        <v>-8.7454656878355075E-2</v>
      </c>
      <c r="AH233" s="43">
        <f t="shared" ca="1" si="217"/>
        <v>0</v>
      </c>
      <c r="AI233" s="25">
        <f t="shared" ca="1" si="166"/>
        <v>2094.6459999999997</v>
      </c>
      <c r="AJ233" s="26">
        <f t="shared" ca="1" si="186"/>
        <v>1</v>
      </c>
      <c r="AK233" s="23">
        <f t="shared" ca="1" si="187"/>
        <v>-3.4277737565452382E-2</v>
      </c>
      <c r="AL233" s="27">
        <f t="shared" ca="1" si="188"/>
        <v>6.2247295080809026</v>
      </c>
      <c r="AM233" s="27">
        <f t="shared" ca="1" si="218"/>
        <v>-0.19037022438198603</v>
      </c>
      <c r="AN233" s="43">
        <f t="shared" ca="1" si="219"/>
        <v>0</v>
      </c>
      <c r="AO233" s="25">
        <f t="shared" ca="1" si="167"/>
        <v>2000.8982334999996</v>
      </c>
      <c r="AP233" s="26">
        <f t="shared" ca="1" si="189"/>
        <v>1</v>
      </c>
      <c r="AQ233" s="23">
        <f t="shared" ca="1" si="190"/>
        <v>-3.4277737565452382E-2</v>
      </c>
      <c r="AR233" s="27">
        <f t="shared" ca="1" si="191"/>
        <v>7.877637939247383</v>
      </c>
      <c r="AS233" s="27">
        <f t="shared" ca="1" si="220"/>
        <v>-0.27448885342066665</v>
      </c>
      <c r="AT233" s="43">
        <f t="shared" ca="1" si="221"/>
        <v>0</v>
      </c>
      <c r="AU233" s="25">
        <f t="shared" ca="1" si="168"/>
        <v>2094.6459999999997</v>
      </c>
      <c r="AV233" s="34">
        <f t="shared" ca="1" si="192"/>
        <v>0.5</v>
      </c>
      <c r="AW233" s="23">
        <f t="shared" ca="1" si="193"/>
        <v>-1.3662439740842913E-2</v>
      </c>
      <c r="AX233" s="27">
        <f t="shared" ca="1" si="194"/>
        <v>10.77046993689979</v>
      </c>
      <c r="AY233" s="27">
        <f t="shared" ca="1" si="222"/>
        <v>-8.9621907359874187E-2</v>
      </c>
      <c r="AZ233" s="43">
        <f t="shared" ca="1" si="223"/>
        <v>0</v>
      </c>
      <c r="BA233" s="25">
        <f t="shared" ca="1" si="169"/>
        <v>2206.8015633333339</v>
      </c>
      <c r="BB233" s="26">
        <f t="shared" ca="1" si="195"/>
        <v>0</v>
      </c>
      <c r="BC233" s="23">
        <f t="shared" ca="1" si="196"/>
        <v>3.4277737565452382E-2</v>
      </c>
      <c r="BD233" s="27">
        <f t="shared" ca="1" si="197"/>
        <v>8.5791800342111397</v>
      </c>
      <c r="BE233" s="27">
        <f t="shared" ca="1" si="224"/>
        <v>-0.18219318433020171</v>
      </c>
      <c r="BF233" s="43">
        <f t="shared" ca="1" si="225"/>
        <v>0</v>
      </c>
      <c r="BG233" s="25">
        <f t="shared" ca="1" si="170"/>
        <v>2094.6459999999997</v>
      </c>
      <c r="BH233" s="26">
        <f t="shared" ca="1" si="198"/>
        <v>1</v>
      </c>
      <c r="BI233" s="23">
        <f t="shared" ca="1" si="199"/>
        <v>-3.4277737565452382E-2</v>
      </c>
      <c r="BJ233" s="27">
        <f t="shared" ca="1" si="200"/>
        <v>1.3610875604955934</v>
      </c>
      <c r="BK233" s="27">
        <f t="shared" ca="1" si="226"/>
        <v>-0.40042945050001388</v>
      </c>
      <c r="BL233" s="43">
        <f t="shared" ca="1" si="227"/>
        <v>0</v>
      </c>
      <c r="BM233" s="25">
        <f t="shared" ca="1" si="171"/>
        <v>2094.6459999999997</v>
      </c>
      <c r="BN233" s="26">
        <f t="shared" ca="1" si="201"/>
        <v>7</v>
      </c>
      <c r="BO233" s="23">
        <f t="shared" ca="1" si="202"/>
        <v>-3.4277737565452382E-2</v>
      </c>
      <c r="BP233" s="27">
        <f t="shared" ca="1" si="203"/>
        <v>2.7623548645371945</v>
      </c>
      <c r="BQ233" s="27">
        <f t="shared" ca="1" si="228"/>
        <v>-0.2543704368511075</v>
      </c>
      <c r="BR233" s="43">
        <f t="shared" ca="1" si="229"/>
        <v>0</v>
      </c>
      <c r="BS233" s="25">
        <f t="shared" ca="1" si="172"/>
        <v>2094.6459999999997</v>
      </c>
      <c r="BT233" s="26">
        <f t="shared" ca="1" si="204"/>
        <v>1</v>
      </c>
      <c r="BU233" s="23">
        <f t="shared" ca="1" si="205"/>
        <v>-3.4277737565452382E-2</v>
      </c>
      <c r="BV233" s="27">
        <f t="shared" ca="1" si="206"/>
        <v>2.4806571421426393</v>
      </c>
      <c r="BW233" s="27">
        <f t="shared" ca="1" si="230"/>
        <v>-0.33281147553739854</v>
      </c>
      <c r="BX233" s="43">
        <f t="shared" ca="1" si="231"/>
        <v>0</v>
      </c>
      <c r="BY233" s="47"/>
      <c r="BZ233" s="47"/>
    </row>
    <row r="234" spans="1:78" x14ac:dyDescent="0.2">
      <c r="A234" s="30">
        <v>32142</v>
      </c>
      <c r="B234" s="34">
        <v>2064.22577</v>
      </c>
      <c r="C234" s="23">
        <v>7.2304214879184148E-3</v>
      </c>
      <c r="D234" s="24">
        <f t="shared" ca="1" si="207"/>
        <v>-3.6214387581045893E-2</v>
      </c>
      <c r="E234" s="25" t="e">
        <f>#N/A</f>
        <v>#N/A</v>
      </c>
      <c r="F234" s="26">
        <v>1</v>
      </c>
      <c r="G234" s="23">
        <f t="shared" ca="1" si="173"/>
        <v>-3.6214387581045893E-2</v>
      </c>
      <c r="H234" s="27">
        <f t="shared" ca="1" si="174"/>
        <v>13.269932002893881</v>
      </c>
      <c r="I234" s="27">
        <f t="shared" ca="1" si="208"/>
        <v>-0.1141475052674028</v>
      </c>
      <c r="J234" s="43">
        <f t="shared" ca="1" si="209"/>
        <v>0</v>
      </c>
      <c r="K234" s="25" t="e">
        <f>#N/A</f>
        <v>#N/A</v>
      </c>
      <c r="L234" s="26">
        <v>0</v>
      </c>
      <c r="M234" s="23">
        <f t="shared" ca="1" si="175"/>
        <v>7.2304214879184148E-3</v>
      </c>
      <c r="N234" s="27">
        <f t="shared" ca="1" si="176"/>
        <v>3.8468556688276423</v>
      </c>
      <c r="O234" s="27">
        <f t="shared" ca="1" si="210"/>
        <v>0</v>
      </c>
      <c r="P234" s="43">
        <f t="shared" ca="1" si="211"/>
        <v>0</v>
      </c>
      <c r="Q234" s="25">
        <f t="shared" ca="1" si="163"/>
        <v>2122.59267</v>
      </c>
      <c r="R234" s="26">
        <f t="shared" ca="1" si="177"/>
        <v>1</v>
      </c>
      <c r="S234" s="23">
        <f t="shared" ca="1" si="178"/>
        <v>-3.6214387581045893E-2</v>
      </c>
      <c r="T234" s="27">
        <f t="shared" ca="1" si="179"/>
        <v>5.9993047410880873</v>
      </c>
      <c r="U234" s="27">
        <f t="shared" ca="1" si="212"/>
        <v>-0.21969047087337201</v>
      </c>
      <c r="V234" s="43">
        <f t="shared" ca="1" si="213"/>
        <v>0</v>
      </c>
      <c r="W234" s="25">
        <f t="shared" ca="1" si="164"/>
        <v>2141.2753433333332</v>
      </c>
      <c r="X234" s="26">
        <f t="shared" ca="1" si="180"/>
        <v>0</v>
      </c>
      <c r="Y234" s="23">
        <f t="shared" ca="1" si="181"/>
        <v>7.2304214879184148E-3</v>
      </c>
      <c r="Z234" s="27">
        <f t="shared" ca="1" si="182"/>
        <v>19.299046661429657</v>
      </c>
      <c r="AA234" s="27">
        <f t="shared" ca="1" si="214"/>
        <v>-5.7178567376952594E-2</v>
      </c>
      <c r="AB234" s="43">
        <f t="shared" ca="1" si="215"/>
        <v>0</v>
      </c>
      <c r="AC234" s="25">
        <f t="shared" ca="1" si="165"/>
        <v>2177.9960340000007</v>
      </c>
      <c r="AD234" s="26">
        <f t="shared" ca="1" si="183"/>
        <v>0</v>
      </c>
      <c r="AE234" s="23">
        <f t="shared" ca="1" si="184"/>
        <v>7.2304214879184148E-3</v>
      </c>
      <c r="AF234" s="27">
        <f t="shared" ca="1" si="185"/>
        <v>12.653553896909557</v>
      </c>
      <c r="AG234" s="27">
        <f t="shared" ca="1" si="216"/>
        <v>-8.0856569420748481E-2</v>
      </c>
      <c r="AH234" s="43">
        <f t="shared" ca="1" si="217"/>
        <v>0</v>
      </c>
      <c r="AI234" s="25">
        <f t="shared" ca="1" si="166"/>
        <v>2122.59267</v>
      </c>
      <c r="AJ234" s="26">
        <f t="shared" ca="1" si="186"/>
        <v>1</v>
      </c>
      <c r="AK234" s="23">
        <f t="shared" ca="1" si="187"/>
        <v>-3.6214387581045893E-2</v>
      </c>
      <c r="AL234" s="27">
        <f t="shared" ca="1" si="188"/>
        <v>5.9993047410880873</v>
      </c>
      <c r="AM234" s="27">
        <f t="shared" ca="1" si="218"/>
        <v>-0.21969047087337201</v>
      </c>
      <c r="AN234" s="43">
        <f t="shared" ca="1" si="219"/>
        <v>0</v>
      </c>
      <c r="AO234" s="25">
        <f t="shared" ca="1" si="167"/>
        <v>2023.5483094999995</v>
      </c>
      <c r="AP234" s="26">
        <f t="shared" ca="1" si="189"/>
        <v>1</v>
      </c>
      <c r="AQ234" s="23">
        <f t="shared" ca="1" si="190"/>
        <v>-3.6214387581045893E-2</v>
      </c>
      <c r="AR234" s="27">
        <f t="shared" ca="1" si="191"/>
        <v>7.5923541056923263</v>
      </c>
      <c r="AS234" s="27">
        <f t="shared" ca="1" si="220"/>
        <v>-0.30076279527725969</v>
      </c>
      <c r="AT234" s="43">
        <f t="shared" ca="1" si="221"/>
        <v>0</v>
      </c>
      <c r="AU234" s="25">
        <f t="shared" ca="1" si="168"/>
        <v>2122.59267</v>
      </c>
      <c r="AV234" s="34">
        <f t="shared" ca="1" si="192"/>
        <v>0.5</v>
      </c>
      <c r="AW234" s="23">
        <f t="shared" ca="1" si="193"/>
        <v>-1.4491983046563739E-2</v>
      </c>
      <c r="AX234" s="27">
        <f t="shared" ca="1" si="194"/>
        <v>10.614384469170714</v>
      </c>
      <c r="AY234" s="27">
        <f t="shared" ca="1" si="222"/>
        <v>-0.10281509124437782</v>
      </c>
      <c r="AZ234" s="43">
        <f t="shared" ca="1" si="223"/>
        <v>0</v>
      </c>
      <c r="BA234" s="25">
        <f t="shared" ca="1" si="169"/>
        <v>2141.2753433333332</v>
      </c>
      <c r="BB234" s="26">
        <f t="shared" ca="1" si="195"/>
        <v>0</v>
      </c>
      <c r="BC234" s="23">
        <f t="shared" ca="1" si="196"/>
        <v>3.6214387581045893E-2</v>
      </c>
      <c r="BD234" s="27">
        <f t="shared" ca="1" si="197"/>
        <v>8.8898697850976323</v>
      </c>
      <c r="BE234" s="27">
        <f t="shared" ca="1" si="224"/>
        <v>-0.15257681134111467</v>
      </c>
      <c r="BF234" s="43">
        <f t="shared" ca="1" si="225"/>
        <v>0</v>
      </c>
      <c r="BG234" s="25">
        <f t="shared" ca="1" si="170"/>
        <v>2122.59267</v>
      </c>
      <c r="BH234" s="26">
        <f t="shared" ca="1" si="198"/>
        <v>1</v>
      </c>
      <c r="BI234" s="23">
        <f t="shared" ca="1" si="199"/>
        <v>-3.6214387581045893E-2</v>
      </c>
      <c r="BJ234" s="27">
        <f t="shared" ca="1" si="200"/>
        <v>1.3117966080480659</v>
      </c>
      <c r="BK234" s="27">
        <f t="shared" ca="1" si="226"/>
        <v>-0.42214253076178698</v>
      </c>
      <c r="BL234" s="43">
        <f t="shared" ca="1" si="227"/>
        <v>0</v>
      </c>
      <c r="BM234" s="25">
        <f t="shared" ca="1" si="171"/>
        <v>2122.59267</v>
      </c>
      <c r="BN234" s="26">
        <f t="shared" ca="1" si="201"/>
        <v>8</v>
      </c>
      <c r="BO234" s="23">
        <f t="shared" ca="1" si="202"/>
        <v>-3.6214387581045893E-2</v>
      </c>
      <c r="BP234" s="27">
        <f t="shared" ca="1" si="203"/>
        <v>2.6623178748364569</v>
      </c>
      <c r="BQ234" s="27">
        <f t="shared" ca="1" si="228"/>
        <v>-0.28137295484286751</v>
      </c>
      <c r="BR234" s="43">
        <f t="shared" ca="1" si="229"/>
        <v>0</v>
      </c>
      <c r="BS234" s="25">
        <f t="shared" ca="1" si="172"/>
        <v>2122.59267</v>
      </c>
      <c r="BT234" s="26">
        <f t="shared" ca="1" si="204"/>
        <v>1</v>
      </c>
      <c r="BU234" s="23">
        <f t="shared" ca="1" si="205"/>
        <v>-3.6214387581045893E-2</v>
      </c>
      <c r="BV234" s="27">
        <f t="shared" ca="1" si="206"/>
        <v>2.3908216629413963</v>
      </c>
      <c r="BW234" s="27">
        <f t="shared" ca="1" si="230"/>
        <v>-0.35697329935191324</v>
      </c>
      <c r="BX234" s="43">
        <f t="shared" ca="1" si="231"/>
        <v>0</v>
      </c>
      <c r="BY234" s="47"/>
      <c r="BZ234" s="47"/>
    </row>
    <row r="235" spans="1:78" x14ac:dyDescent="0.2">
      <c r="A235" s="30">
        <v>32173</v>
      </c>
      <c r="B235" s="34">
        <v>2186.59836</v>
      </c>
      <c r="C235" s="23">
        <v>7.5148209323356863E-3</v>
      </c>
      <c r="D235" s="24">
        <f t="shared" ca="1" si="207"/>
        <v>5.928256093808959E-2</v>
      </c>
      <c r="E235" s="25" t="e">
        <f>#N/A</f>
        <v>#N/A</v>
      </c>
      <c r="F235" s="26">
        <v>1</v>
      </c>
      <c r="G235" s="23">
        <f t="shared" ca="1" si="173"/>
        <v>5.928256093808959E-2</v>
      </c>
      <c r="H235" s="27">
        <f t="shared" ca="1" si="174"/>
        <v>14.056607555499744</v>
      </c>
      <c r="I235" s="27">
        <f t="shared" ca="1" si="208"/>
        <v>-6.1631900766258907E-2</v>
      </c>
      <c r="J235" s="43">
        <f t="shared" ca="1" si="209"/>
        <v>0</v>
      </c>
      <c r="K235" s="25" t="e">
        <f>#N/A</f>
        <v>#N/A</v>
      </c>
      <c r="L235" s="26">
        <v>0</v>
      </c>
      <c r="M235" s="23">
        <f t="shared" ca="1" si="175"/>
        <v>7.5148209323356863E-3</v>
      </c>
      <c r="N235" s="27">
        <f t="shared" ca="1" si="176"/>
        <v>3.8757641003314225</v>
      </c>
      <c r="O235" s="27">
        <f t="shared" ca="1" si="210"/>
        <v>0</v>
      </c>
      <c r="P235" s="43">
        <f t="shared" ca="1" si="211"/>
        <v>0</v>
      </c>
      <c r="Q235" s="25">
        <f t="shared" ca="1" si="163"/>
        <v>2153.814308</v>
      </c>
      <c r="R235" s="26">
        <f t="shared" ca="1" si="177"/>
        <v>0</v>
      </c>
      <c r="S235" s="23">
        <f t="shared" ca="1" si="178"/>
        <v>7.5148209323356863E-3</v>
      </c>
      <c r="T235" s="27">
        <f t="shared" ca="1" si="179"/>
        <v>6.0443884419358769</v>
      </c>
      <c r="U235" s="27">
        <f t="shared" ca="1" si="212"/>
        <v>-0.21382658449019021</v>
      </c>
      <c r="V235" s="43">
        <f t="shared" ca="1" si="213"/>
        <v>0</v>
      </c>
      <c r="W235" s="25">
        <f t="shared" ca="1" si="164"/>
        <v>2130.8711633333332</v>
      </c>
      <c r="X235" s="26">
        <f t="shared" ca="1" si="180"/>
        <v>0</v>
      </c>
      <c r="Y235" s="23">
        <f t="shared" ca="1" si="181"/>
        <v>7.5148209323356863E-3</v>
      </c>
      <c r="Z235" s="27">
        <f t="shared" ca="1" si="182"/>
        <v>19.444075541255092</v>
      </c>
      <c r="AA235" s="27">
        <f t="shared" ca="1" si="214"/>
        <v>-5.0093433139622112E-2</v>
      </c>
      <c r="AB235" s="43">
        <f t="shared" ca="1" si="215"/>
        <v>0</v>
      </c>
      <c r="AC235" s="25">
        <f t="shared" ca="1" si="165"/>
        <v>2174.2457640000002</v>
      </c>
      <c r="AD235" s="26">
        <f t="shared" ca="1" si="183"/>
        <v>0</v>
      </c>
      <c r="AE235" s="23">
        <f t="shared" ca="1" si="184"/>
        <v>7.5148209323356863E-3</v>
      </c>
      <c r="AF235" s="27">
        <f t="shared" ca="1" si="185"/>
        <v>12.74864308860249</v>
      </c>
      <c r="AG235" s="27">
        <f t="shared" ca="1" si="216"/>
        <v>-7.3949371128812724E-2</v>
      </c>
      <c r="AH235" s="43">
        <f t="shared" ca="1" si="217"/>
        <v>0</v>
      </c>
      <c r="AI235" s="25">
        <f t="shared" ca="1" si="166"/>
        <v>2153.814308</v>
      </c>
      <c r="AJ235" s="26">
        <f t="shared" ca="1" si="186"/>
        <v>0</v>
      </c>
      <c r="AK235" s="23">
        <f t="shared" ca="1" si="187"/>
        <v>7.5148209323356863E-3</v>
      </c>
      <c r="AL235" s="27">
        <f t="shared" ca="1" si="188"/>
        <v>6.0443884419358769</v>
      </c>
      <c r="AM235" s="27">
        <f t="shared" ca="1" si="218"/>
        <v>-0.21382658449019021</v>
      </c>
      <c r="AN235" s="43">
        <f t="shared" ca="1" si="219"/>
        <v>0</v>
      </c>
      <c r="AO235" s="25">
        <f t="shared" ca="1" si="167"/>
        <v>2043.897363</v>
      </c>
      <c r="AP235" s="26">
        <f t="shared" ca="1" si="189"/>
        <v>1</v>
      </c>
      <c r="AQ235" s="23">
        <f t="shared" ca="1" si="190"/>
        <v>5.928256093808959E-2</v>
      </c>
      <c r="AR235" s="27">
        <f t="shared" ca="1" si="191"/>
        <v>8.042448300626587</v>
      </c>
      <c r="AS235" s="27">
        <f t="shared" ca="1" si="220"/>
        <v>-0.25931022307810436</v>
      </c>
      <c r="AT235" s="43">
        <f t="shared" ca="1" si="221"/>
        <v>0</v>
      </c>
      <c r="AU235" s="25">
        <f t="shared" ca="1" si="168"/>
        <v>2153.814308</v>
      </c>
      <c r="AV235" s="34">
        <f t="shared" ca="1" si="192"/>
        <v>0.25</v>
      </c>
      <c r="AW235" s="23">
        <f t="shared" ca="1" si="193"/>
        <v>2.0456755933774162E-2</v>
      </c>
      <c r="AX235" s="27">
        <f t="shared" ca="1" si="194"/>
        <v>10.831520341643781</v>
      </c>
      <c r="AY235" s="27">
        <f t="shared" ca="1" si="222"/>
        <v>-8.4461598538498772E-2</v>
      </c>
      <c r="AZ235" s="43">
        <f t="shared" ca="1" si="223"/>
        <v>0</v>
      </c>
      <c r="BA235" s="25">
        <f t="shared" ca="1" si="169"/>
        <v>2130.8711633333332</v>
      </c>
      <c r="BB235" s="26">
        <f t="shared" ca="1" si="195"/>
        <v>0</v>
      </c>
      <c r="BC235" s="23">
        <f t="shared" ca="1" si="196"/>
        <v>-5.928256093808959E-2</v>
      </c>
      <c r="BD235" s="27">
        <f t="shared" ca="1" si="197"/>
        <v>8.3628555378309013</v>
      </c>
      <c r="BE235" s="27">
        <f t="shared" ca="1" si="224"/>
        <v>-0.20281422816313521</v>
      </c>
      <c r="BF235" s="43">
        <f t="shared" ca="1" si="225"/>
        <v>0</v>
      </c>
      <c r="BG235" s="25">
        <f t="shared" ca="1" si="170"/>
        <v>2153.814308</v>
      </c>
      <c r="BH235" s="26">
        <f t="shared" ca="1" si="198"/>
        <v>0</v>
      </c>
      <c r="BI235" s="23">
        <f t="shared" ca="1" si="199"/>
        <v>-5.928256093808959E-2</v>
      </c>
      <c r="BJ235" s="27">
        <f t="shared" ca="1" si="200"/>
        <v>1.2340299456930772</v>
      </c>
      <c r="BK235" s="27">
        <f t="shared" ca="1" si="226"/>
        <v>-0.45639940139543156</v>
      </c>
      <c r="BL235" s="43">
        <f t="shared" ca="1" si="227"/>
        <v>0</v>
      </c>
      <c r="BM235" s="25">
        <f t="shared" ca="1" si="171"/>
        <v>2153.814308</v>
      </c>
      <c r="BN235" s="26">
        <f t="shared" ca="1" si="201"/>
        <v>0</v>
      </c>
      <c r="BO235" s="23">
        <f t="shared" ca="1" si="202"/>
        <v>7.5148209323356863E-3</v>
      </c>
      <c r="BP235" s="27">
        <f t="shared" ca="1" si="203"/>
        <v>2.6823247169308093</v>
      </c>
      <c r="BQ235" s="27">
        <f t="shared" ca="1" si="228"/>
        <v>-0.27597260128137813</v>
      </c>
      <c r="BR235" s="43">
        <f t="shared" ca="1" si="229"/>
        <v>0</v>
      </c>
      <c r="BS235" s="25">
        <f t="shared" ca="1" si="172"/>
        <v>2153.814308</v>
      </c>
      <c r="BT235" s="26">
        <f t="shared" ca="1" si="204"/>
        <v>0</v>
      </c>
      <c r="BU235" s="23">
        <f t="shared" ca="1" si="205"/>
        <v>7.5148209323356863E-3</v>
      </c>
      <c r="BV235" s="27">
        <f t="shared" ca="1" si="206"/>
        <v>2.4087882596195498</v>
      </c>
      <c r="BW235" s="27">
        <f t="shared" ca="1" si="230"/>
        <v>-0.35214106884183227</v>
      </c>
      <c r="BX235" s="43">
        <f t="shared" ca="1" si="231"/>
        <v>0</v>
      </c>
      <c r="BY235" s="47"/>
      <c r="BZ235" s="47"/>
    </row>
    <row r="236" spans="1:78" x14ac:dyDescent="0.2">
      <c r="A236" s="30">
        <v>32202</v>
      </c>
      <c r="B236" s="34">
        <v>2266.3237300000001</v>
      </c>
      <c r="C236" s="23">
        <v>7.7371129127097316E-3</v>
      </c>
      <c r="D236" s="24">
        <f t="shared" ca="1" si="207"/>
        <v>3.6460911824703013E-2</v>
      </c>
      <c r="E236" s="25" t="e">
        <f>#N/A</f>
        <v>#N/A</v>
      </c>
      <c r="F236" s="26">
        <v>1</v>
      </c>
      <c r="G236" s="23">
        <f t="shared" ca="1" si="173"/>
        <v>3.6460911824703013E-2</v>
      </c>
      <c r="H236" s="27">
        <f t="shared" ca="1" si="174"/>
        <v>14.569124284135274</v>
      </c>
      <c r="I236" s="27">
        <f t="shared" ca="1" si="208"/>
        <v>-2.7418144240983322E-2</v>
      </c>
      <c r="J236" s="43">
        <f t="shared" ca="1" si="209"/>
        <v>0</v>
      </c>
      <c r="K236" s="25" t="e">
        <f>#N/A</f>
        <v>#N/A</v>
      </c>
      <c r="L236" s="26">
        <v>0</v>
      </c>
      <c r="M236" s="23">
        <f t="shared" ca="1" si="175"/>
        <v>7.7371129127097316E-3</v>
      </c>
      <c r="N236" s="27">
        <f t="shared" ca="1" si="176"/>
        <v>3.9057513247987137</v>
      </c>
      <c r="O236" s="27">
        <f t="shared" ca="1" si="210"/>
        <v>0</v>
      </c>
      <c r="P236" s="43">
        <f t="shared" ca="1" si="211"/>
        <v>0</v>
      </c>
      <c r="Q236" s="25">
        <f t="shared" ca="1" si="163"/>
        <v>2185.1709099999998</v>
      </c>
      <c r="R236" s="26">
        <f t="shared" ca="1" si="177"/>
        <v>1</v>
      </c>
      <c r="S236" s="23">
        <f t="shared" ca="1" si="178"/>
        <v>3.6460911824703013E-2</v>
      </c>
      <c r="T236" s="27">
        <f t="shared" ca="1" si="179"/>
        <v>6.2647723559515551</v>
      </c>
      <c r="U236" s="27">
        <f t="shared" ca="1" si="212"/>
        <v>-0.18516198490836144</v>
      </c>
      <c r="V236" s="43">
        <f t="shared" ca="1" si="213"/>
        <v>0</v>
      </c>
      <c r="W236" s="25">
        <f t="shared" ca="1" si="164"/>
        <v>2172.3826199999999</v>
      </c>
      <c r="X236" s="26">
        <f t="shared" ca="1" si="180"/>
        <v>1</v>
      </c>
      <c r="Y236" s="23">
        <f t="shared" ca="1" si="181"/>
        <v>3.6460911824703013E-2</v>
      </c>
      <c r="Z236" s="27">
        <f t="shared" ca="1" si="182"/>
        <v>20.153024265077658</v>
      </c>
      <c r="AA236" s="27">
        <f t="shared" ca="1" si="214"/>
        <v>-1.5458973563619582E-2</v>
      </c>
      <c r="AB236" s="43">
        <f t="shared" ca="1" si="215"/>
        <v>0</v>
      </c>
      <c r="AC236" s="25">
        <f t="shared" ca="1" si="165"/>
        <v>2175.3496239999999</v>
      </c>
      <c r="AD236" s="26">
        <f t="shared" ca="1" si="183"/>
        <v>1</v>
      </c>
      <c r="AE236" s="23">
        <f t="shared" ca="1" si="184"/>
        <v>3.6460911824703013E-2</v>
      </c>
      <c r="AF236" s="27">
        <f t="shared" ca="1" si="185"/>
        <v>13.213470240140635</v>
      </c>
      <c r="AG236" s="27">
        <f t="shared" ca="1" si="216"/>
        <v>-4.0184720804329555E-2</v>
      </c>
      <c r="AH236" s="43">
        <f t="shared" ca="1" si="217"/>
        <v>0</v>
      </c>
      <c r="AI236" s="25">
        <f t="shared" ca="1" si="166"/>
        <v>2185.1709099999998</v>
      </c>
      <c r="AJ236" s="26">
        <f t="shared" ca="1" si="186"/>
        <v>1</v>
      </c>
      <c r="AK236" s="23">
        <f t="shared" ca="1" si="187"/>
        <v>3.6460911824703013E-2</v>
      </c>
      <c r="AL236" s="27">
        <f t="shared" ca="1" si="188"/>
        <v>6.2647723559515551</v>
      </c>
      <c r="AM236" s="27">
        <f t="shared" ca="1" si="218"/>
        <v>-0.18516198490836144</v>
      </c>
      <c r="AN236" s="43">
        <f t="shared" ca="1" si="219"/>
        <v>0</v>
      </c>
      <c r="AO236" s="25">
        <f t="shared" ca="1" si="167"/>
        <v>2060.4095204999999</v>
      </c>
      <c r="AP236" s="26">
        <f t="shared" ca="1" si="189"/>
        <v>1</v>
      </c>
      <c r="AQ236" s="23">
        <f t="shared" ca="1" si="190"/>
        <v>3.6460911824703013E-2</v>
      </c>
      <c r="AR236" s="27">
        <f t="shared" ca="1" si="191"/>
        <v>8.3356832989704657</v>
      </c>
      <c r="AS236" s="27">
        <f t="shared" ca="1" si="220"/>
        <v>-0.2323039984322961</v>
      </c>
      <c r="AT236" s="43">
        <f t="shared" ca="1" si="221"/>
        <v>0</v>
      </c>
      <c r="AU236" s="25">
        <f t="shared" ca="1" si="168"/>
        <v>2185.1709099999998</v>
      </c>
      <c r="AV236" s="34">
        <f t="shared" ca="1" si="192"/>
        <v>1</v>
      </c>
      <c r="AW236" s="23">
        <f t="shared" ca="1" si="193"/>
        <v>3.6460911824703013E-2</v>
      </c>
      <c r="AX236" s="27">
        <f t="shared" ca="1" si="194"/>
        <v>11.226447449747932</v>
      </c>
      <c r="AY236" s="27">
        <f t="shared" ca="1" si="222"/>
        <v>-5.108023361068148E-2</v>
      </c>
      <c r="AZ236" s="43">
        <f t="shared" ca="1" si="223"/>
        <v>0</v>
      </c>
      <c r="BA236" s="25">
        <f t="shared" ca="1" si="169"/>
        <v>2172.3826199999999</v>
      </c>
      <c r="BB236" s="26">
        <f t="shared" ca="1" si="195"/>
        <v>1</v>
      </c>
      <c r="BC236" s="23">
        <f t="shared" ca="1" si="196"/>
        <v>3.6460911824703013E-2</v>
      </c>
      <c r="BD236" s="27">
        <f t="shared" ca="1" si="197"/>
        <v>8.6677728761984838</v>
      </c>
      <c r="BE236" s="27">
        <f t="shared" ca="1" si="224"/>
        <v>-0.17374810802828333</v>
      </c>
      <c r="BF236" s="43">
        <f t="shared" ca="1" si="225"/>
        <v>0</v>
      </c>
      <c r="BG236" s="25">
        <f t="shared" ca="1" si="170"/>
        <v>2185.1709099999998</v>
      </c>
      <c r="BH236" s="26">
        <f t="shared" ca="1" si="198"/>
        <v>1</v>
      </c>
      <c r="BI236" s="23">
        <f t="shared" ca="1" si="199"/>
        <v>3.6460911824703013E-2</v>
      </c>
      <c r="BJ236" s="27">
        <f t="shared" ca="1" si="200"/>
        <v>1.2790238027320355</v>
      </c>
      <c r="BK236" s="27">
        <f t="shared" ca="1" si="226"/>
        <v>-0.43657922790185466</v>
      </c>
      <c r="BL236" s="43">
        <f t="shared" ca="1" si="227"/>
        <v>0</v>
      </c>
      <c r="BM236" s="25">
        <f t="shared" ca="1" si="171"/>
        <v>2185.1709099999998</v>
      </c>
      <c r="BN236" s="26">
        <f t="shared" ca="1" si="201"/>
        <v>1</v>
      </c>
      <c r="BO236" s="23">
        <f t="shared" ca="1" si="202"/>
        <v>7.7371129127097316E-3</v>
      </c>
      <c r="BP236" s="27">
        <f t="shared" ca="1" si="203"/>
        <v>2.7030781661342553</v>
      </c>
      <c r="BQ236" s="27">
        <f t="shared" ca="1" si="228"/>
        <v>-0.27037071954559655</v>
      </c>
      <c r="BR236" s="43">
        <f t="shared" ca="1" si="229"/>
        <v>0</v>
      </c>
      <c r="BS236" s="25">
        <f t="shared" ca="1" si="172"/>
        <v>2185.1709099999998</v>
      </c>
      <c r="BT236" s="26">
        <f t="shared" ca="1" si="204"/>
        <v>0</v>
      </c>
      <c r="BU236" s="23">
        <f t="shared" ca="1" si="205"/>
        <v>7.7371129127097316E-3</v>
      </c>
      <c r="BV236" s="27">
        <f t="shared" ca="1" si="206"/>
        <v>2.427425326367036</v>
      </c>
      <c r="BW236" s="27">
        <f t="shared" ca="1" si="230"/>
        <v>-0.34712851113995402</v>
      </c>
      <c r="BX236" s="43">
        <f t="shared" ca="1" si="231"/>
        <v>0</v>
      </c>
      <c r="BY236" s="47"/>
      <c r="BZ236" s="47"/>
    </row>
    <row r="237" spans="1:78" x14ac:dyDescent="0.2">
      <c r="A237" s="30">
        <v>32233</v>
      </c>
      <c r="B237" s="34">
        <v>2423.1163299999998</v>
      </c>
      <c r="C237" s="23">
        <v>8.3095173944545131E-3</v>
      </c>
      <c r="D237" s="24">
        <f t="shared" ca="1" si="207"/>
        <v>6.9183673066865792E-2</v>
      </c>
      <c r="E237" s="25" t="e">
        <f>#N/A</f>
        <v>#N/A</v>
      </c>
      <c r="F237" s="26">
        <v>1</v>
      </c>
      <c r="G237" s="23">
        <f t="shared" ca="1" si="173"/>
        <v>6.9183673066865792E-2</v>
      </c>
      <c r="H237" s="27">
        <f t="shared" ca="1" si="174"/>
        <v>15.577069815479424</v>
      </c>
      <c r="I237" s="27">
        <f t="shared" ca="1" si="208"/>
        <v>0</v>
      </c>
      <c r="J237" s="43">
        <f t="shared" ca="1" si="209"/>
        <v>0</v>
      </c>
      <c r="K237" s="25" t="e">
        <f>#N/A</f>
        <v>#N/A</v>
      </c>
      <c r="L237" s="26">
        <v>0</v>
      </c>
      <c r="M237" s="23">
        <f t="shared" ca="1" si="175"/>
        <v>8.3095173944545131E-3</v>
      </c>
      <c r="N237" s="27">
        <f t="shared" ca="1" si="176"/>
        <v>3.9382062333705425</v>
      </c>
      <c r="O237" s="27">
        <f t="shared" ca="1" si="210"/>
        <v>0</v>
      </c>
      <c r="P237" s="43">
        <f t="shared" ca="1" si="211"/>
        <v>0</v>
      </c>
      <c r="Q237" s="25">
        <f t="shared" ca="1" si="163"/>
        <v>2221.3354340000001</v>
      </c>
      <c r="R237" s="26">
        <f t="shared" ca="1" si="177"/>
        <v>1</v>
      </c>
      <c r="S237" s="23">
        <f t="shared" ca="1" si="178"/>
        <v>6.9183673066865792E-2</v>
      </c>
      <c r="T237" s="27">
        <f t="shared" ca="1" si="179"/>
        <v>6.6981923184640459</v>
      </c>
      <c r="U237" s="27">
        <f t="shared" ca="1" si="212"/>
        <v>-0.12878849806980763</v>
      </c>
      <c r="V237" s="43">
        <f t="shared" ca="1" si="213"/>
        <v>0</v>
      </c>
      <c r="W237" s="25">
        <f t="shared" ca="1" si="164"/>
        <v>2292.0128066666666</v>
      </c>
      <c r="X237" s="26">
        <f t="shared" ca="1" si="180"/>
        <v>1</v>
      </c>
      <c r="Y237" s="23">
        <f t="shared" ca="1" si="181"/>
        <v>6.9183673066865792E-2</v>
      </c>
      <c r="Z237" s="27">
        <f t="shared" ca="1" si="182"/>
        <v>21.547284507141402</v>
      </c>
      <c r="AA237" s="27">
        <f t="shared" ca="1" si="214"/>
        <v>0</v>
      </c>
      <c r="AB237" s="43">
        <f t="shared" ca="1" si="215"/>
        <v>0</v>
      </c>
      <c r="AC237" s="25">
        <f t="shared" ca="1" si="165"/>
        <v>2216.4107100000001</v>
      </c>
      <c r="AD237" s="26">
        <f t="shared" ca="1" si="183"/>
        <v>1</v>
      </c>
      <c r="AE237" s="23">
        <f t="shared" ca="1" si="184"/>
        <v>6.9183673066865792E-2</v>
      </c>
      <c r="AF237" s="27">
        <f t="shared" ca="1" si="185"/>
        <v>14.127626645313287</v>
      </c>
      <c r="AG237" s="27">
        <f t="shared" ca="1" si="216"/>
        <v>0</v>
      </c>
      <c r="AH237" s="43">
        <f t="shared" ca="1" si="217"/>
        <v>0</v>
      </c>
      <c r="AI237" s="25">
        <f t="shared" ca="1" si="166"/>
        <v>2221.3354340000001</v>
      </c>
      <c r="AJ237" s="26">
        <f t="shared" ca="1" si="186"/>
        <v>1</v>
      </c>
      <c r="AK237" s="23">
        <f t="shared" ca="1" si="187"/>
        <v>6.9183673066865792E-2</v>
      </c>
      <c r="AL237" s="27">
        <f t="shared" ca="1" si="188"/>
        <v>6.6981923184640459</v>
      </c>
      <c r="AM237" s="27">
        <f t="shared" ca="1" si="218"/>
        <v>-0.12878849806980763</v>
      </c>
      <c r="AN237" s="43">
        <f t="shared" ca="1" si="219"/>
        <v>0</v>
      </c>
      <c r="AO237" s="25">
        <f t="shared" ca="1" si="167"/>
        <v>2080.4508659999997</v>
      </c>
      <c r="AP237" s="26">
        <f t="shared" ca="1" si="189"/>
        <v>1</v>
      </c>
      <c r="AQ237" s="23">
        <f t="shared" ca="1" si="190"/>
        <v>6.9183673066865792E-2</v>
      </c>
      <c r="AR237" s="27">
        <f t="shared" ca="1" si="191"/>
        <v>8.9123764871153721</v>
      </c>
      <c r="AS237" s="27">
        <f t="shared" ca="1" si="220"/>
        <v>-0.17919196924509595</v>
      </c>
      <c r="AT237" s="43">
        <f t="shared" ca="1" si="221"/>
        <v>0</v>
      </c>
      <c r="AU237" s="25">
        <f t="shared" ca="1" si="168"/>
        <v>2221.3354340000001</v>
      </c>
      <c r="AV237" s="34">
        <f t="shared" ca="1" si="192"/>
        <v>1</v>
      </c>
      <c r="AW237" s="23">
        <f t="shared" ca="1" si="193"/>
        <v>6.9183673066865792E-2</v>
      </c>
      <c r="AX237" s="27">
        <f t="shared" ca="1" si="194"/>
        <v>12.003134319813642</v>
      </c>
      <c r="AY237" s="27">
        <f t="shared" ca="1" si="222"/>
        <v>0</v>
      </c>
      <c r="AZ237" s="43">
        <f t="shared" ca="1" si="223"/>
        <v>0</v>
      </c>
      <c r="BA237" s="25">
        <f t="shared" ca="1" si="169"/>
        <v>2292.0128066666666</v>
      </c>
      <c r="BB237" s="26">
        <f t="shared" ca="1" si="195"/>
        <v>1</v>
      </c>
      <c r="BC237" s="23">
        <f t="shared" ca="1" si="196"/>
        <v>6.9183673066865792E-2</v>
      </c>
      <c r="BD237" s="27">
        <f t="shared" ca="1" si="197"/>
        <v>9.2674412410832474</v>
      </c>
      <c r="BE237" s="27">
        <f t="shared" ca="1" si="224"/>
        <v>-0.11658496726323275</v>
      </c>
      <c r="BF237" s="43">
        <f t="shared" ca="1" si="225"/>
        <v>0</v>
      </c>
      <c r="BG237" s="25">
        <f t="shared" ca="1" si="170"/>
        <v>2221.3354340000001</v>
      </c>
      <c r="BH237" s="26">
        <f t="shared" ca="1" si="198"/>
        <v>1</v>
      </c>
      <c r="BI237" s="23">
        <f t="shared" ca="1" si="199"/>
        <v>6.9183673066865792E-2</v>
      </c>
      <c r="BJ237" s="27">
        <f t="shared" ca="1" si="200"/>
        <v>1.3675113673449881</v>
      </c>
      <c r="BK237" s="27">
        <f t="shared" ca="1" si="226"/>
        <v>-0.39759970940593548</v>
      </c>
      <c r="BL237" s="43">
        <f t="shared" ca="1" si="227"/>
        <v>0</v>
      </c>
      <c r="BM237" s="25">
        <f t="shared" ca="1" si="171"/>
        <v>2221.3354340000001</v>
      </c>
      <c r="BN237" s="26">
        <f t="shared" ca="1" si="201"/>
        <v>2</v>
      </c>
      <c r="BO237" s="23">
        <f t="shared" ca="1" si="202"/>
        <v>6.9183673066865792E-2</v>
      </c>
      <c r="BP237" s="27">
        <f t="shared" ca="1" si="203"/>
        <v>2.8900870422542706</v>
      </c>
      <c r="BQ237" s="27">
        <f t="shared" ca="1" si="228"/>
        <v>-0.21989228594662669</v>
      </c>
      <c r="BR237" s="43">
        <f t="shared" ca="1" si="229"/>
        <v>0</v>
      </c>
      <c r="BS237" s="25">
        <f t="shared" ca="1" si="172"/>
        <v>2221.3354340000001</v>
      </c>
      <c r="BT237" s="26">
        <f t="shared" ca="1" si="204"/>
        <v>0</v>
      </c>
      <c r="BU237" s="23">
        <f t="shared" ca="1" si="205"/>
        <v>8.3095173944545131E-3</v>
      </c>
      <c r="BV237" s="27">
        <f t="shared" ca="1" si="206"/>
        <v>2.4475960593402224</v>
      </c>
      <c r="BW237" s="27">
        <f t="shared" ca="1" si="230"/>
        <v>-0.34170346414692809</v>
      </c>
      <c r="BX237" s="43">
        <f t="shared" ca="1" si="231"/>
        <v>0</v>
      </c>
      <c r="BY237" s="47"/>
      <c r="BZ237" s="47"/>
    </row>
    <row r="238" spans="1:78" x14ac:dyDescent="0.2">
      <c r="A238" s="30">
        <v>32263</v>
      </c>
      <c r="B238" s="34">
        <v>2532.8948500000001</v>
      </c>
      <c r="C238" s="23">
        <v>8.4843409187767005E-3</v>
      </c>
      <c r="D238" s="24">
        <f t="shared" ca="1" si="207"/>
        <v>4.5304684154392261E-2</v>
      </c>
      <c r="E238" s="25" t="e">
        <f>#N/A</f>
        <v>#N/A</v>
      </c>
      <c r="F238" s="26">
        <v>1</v>
      </c>
      <c r="G238" s="23">
        <f t="shared" ca="1" si="173"/>
        <v>4.5304684154392261E-2</v>
      </c>
      <c r="H238" s="27">
        <f t="shared" ca="1" si="174"/>
        <v>16.282784043520635</v>
      </c>
      <c r="I238" s="27">
        <f t="shared" ca="1" si="208"/>
        <v>0</v>
      </c>
      <c r="J238" s="43">
        <f t="shared" ca="1" si="209"/>
        <v>0</v>
      </c>
      <c r="K238" s="25" t="e">
        <f>#N/A</f>
        <v>#N/A</v>
      </c>
      <c r="L238" s="26">
        <v>0</v>
      </c>
      <c r="M238" s="23">
        <f t="shared" ca="1" si="175"/>
        <v>8.4843409187767005E-3</v>
      </c>
      <c r="N238" s="27">
        <f t="shared" ca="1" si="176"/>
        <v>3.9716193176629098</v>
      </c>
      <c r="O238" s="27">
        <f t="shared" ca="1" si="210"/>
        <v>0</v>
      </c>
      <c r="P238" s="43">
        <f t="shared" ca="1" si="211"/>
        <v>0</v>
      </c>
      <c r="Q238" s="25">
        <f t="shared" ca="1" si="163"/>
        <v>2258.4818700000005</v>
      </c>
      <c r="R238" s="26">
        <f t="shared" ca="1" si="177"/>
        <v>1</v>
      </c>
      <c r="S238" s="23">
        <f t="shared" ca="1" si="178"/>
        <v>4.5304684154392261E-2</v>
      </c>
      <c r="T238" s="27">
        <f t="shared" ca="1" si="179"/>
        <v>7.0016518058574357</v>
      </c>
      <c r="U238" s="27">
        <f t="shared" ca="1" si="212"/>
        <v>-8.9318536143186633E-2</v>
      </c>
      <c r="V238" s="43">
        <f t="shared" ca="1" si="213"/>
        <v>0</v>
      </c>
      <c r="W238" s="25">
        <f t="shared" ca="1" si="164"/>
        <v>2407.44497</v>
      </c>
      <c r="X238" s="26">
        <f t="shared" ca="1" si="180"/>
        <v>1</v>
      </c>
      <c r="Y238" s="23">
        <f t="shared" ca="1" si="181"/>
        <v>4.5304684154392261E-2</v>
      </c>
      <c r="Z238" s="27">
        <f t="shared" ca="1" si="182"/>
        <v>22.523477426122273</v>
      </c>
      <c r="AA238" s="27">
        <f t="shared" ca="1" si="214"/>
        <v>0</v>
      </c>
      <c r="AB238" s="43">
        <f t="shared" ca="1" si="215"/>
        <v>0</v>
      </c>
      <c r="AC238" s="25">
        <f t="shared" ca="1" si="165"/>
        <v>2294.6318080000001</v>
      </c>
      <c r="AD238" s="26">
        <f t="shared" ca="1" si="183"/>
        <v>1</v>
      </c>
      <c r="AE238" s="23">
        <f t="shared" ca="1" si="184"/>
        <v>4.5304684154392261E-2</v>
      </c>
      <c r="AF238" s="27">
        <f t="shared" ca="1" si="185"/>
        <v>14.767674308330381</v>
      </c>
      <c r="AG238" s="27">
        <f t="shared" ca="1" si="216"/>
        <v>0</v>
      </c>
      <c r="AH238" s="43">
        <f t="shared" ca="1" si="217"/>
        <v>0</v>
      </c>
      <c r="AI238" s="25">
        <f t="shared" ca="1" si="166"/>
        <v>2258.4818700000005</v>
      </c>
      <c r="AJ238" s="26">
        <f t="shared" ca="1" si="186"/>
        <v>1</v>
      </c>
      <c r="AK238" s="23">
        <f t="shared" ca="1" si="187"/>
        <v>4.5304684154392261E-2</v>
      </c>
      <c r="AL238" s="27">
        <f t="shared" ca="1" si="188"/>
        <v>7.0016518058574357</v>
      </c>
      <c r="AM238" s="27">
        <f t="shared" ca="1" si="218"/>
        <v>-8.9318536143186633E-2</v>
      </c>
      <c r="AN238" s="43">
        <f t="shared" ca="1" si="219"/>
        <v>0</v>
      </c>
      <c r="AO238" s="25">
        <f t="shared" ca="1" si="167"/>
        <v>2097.7202069999994</v>
      </c>
      <c r="AP238" s="26">
        <f t="shared" ca="1" si="189"/>
        <v>1</v>
      </c>
      <c r="AQ238" s="23">
        <f t="shared" ca="1" si="190"/>
        <v>4.5304684154392261E-2</v>
      </c>
      <c r="AR238" s="27">
        <f t="shared" ca="1" si="191"/>
        <v>9.3161488889291668</v>
      </c>
      <c r="AS238" s="27">
        <f t="shared" ca="1" si="220"/>
        <v>-0.14200552066035632</v>
      </c>
      <c r="AT238" s="43">
        <f t="shared" ca="1" si="221"/>
        <v>0</v>
      </c>
      <c r="AU238" s="25">
        <f t="shared" ca="1" si="168"/>
        <v>2258.4818700000005</v>
      </c>
      <c r="AV238" s="34">
        <f t="shared" ca="1" si="192"/>
        <v>1</v>
      </c>
      <c r="AW238" s="23">
        <f t="shared" ca="1" si="193"/>
        <v>4.5304684154392261E-2</v>
      </c>
      <c r="AX238" s="27">
        <f t="shared" ca="1" si="194"/>
        <v>12.546932529035544</v>
      </c>
      <c r="AY238" s="27">
        <f t="shared" ca="1" si="222"/>
        <v>0</v>
      </c>
      <c r="AZ238" s="43">
        <f t="shared" ca="1" si="223"/>
        <v>0</v>
      </c>
      <c r="BA238" s="25">
        <f t="shared" ca="1" si="169"/>
        <v>2407.44497</v>
      </c>
      <c r="BB238" s="26">
        <f t="shared" ca="1" si="195"/>
        <v>1</v>
      </c>
      <c r="BC238" s="23">
        <f t="shared" ca="1" si="196"/>
        <v>4.5304684154392261E-2</v>
      </c>
      <c r="BD238" s="27">
        <f t="shared" ca="1" si="197"/>
        <v>9.6872997394299123</v>
      </c>
      <c r="BE238" s="27">
        <f t="shared" ca="1" si="224"/>
        <v>-7.6562128227851467E-2</v>
      </c>
      <c r="BF238" s="43">
        <f t="shared" ca="1" si="225"/>
        <v>0</v>
      </c>
      <c r="BG238" s="25">
        <f t="shared" ca="1" si="170"/>
        <v>2258.4818700000005</v>
      </c>
      <c r="BH238" s="26">
        <f t="shared" ca="1" si="198"/>
        <v>1</v>
      </c>
      <c r="BI238" s="23">
        <f t="shared" ca="1" si="199"/>
        <v>4.5304684154392261E-2</v>
      </c>
      <c r="BJ238" s="27">
        <f t="shared" ca="1" si="200"/>
        <v>1.4294660379200939</v>
      </c>
      <c r="BK238" s="27">
        <f t="shared" ca="1" si="226"/>
        <v>-0.37030815450605725</v>
      </c>
      <c r="BL238" s="43">
        <f t="shared" ca="1" si="227"/>
        <v>0</v>
      </c>
      <c r="BM238" s="25">
        <f t="shared" ca="1" si="171"/>
        <v>2258.4818700000005</v>
      </c>
      <c r="BN238" s="26">
        <f t="shared" ca="1" si="201"/>
        <v>3</v>
      </c>
      <c r="BO238" s="23">
        <f t="shared" ca="1" si="202"/>
        <v>4.5304684154392261E-2</v>
      </c>
      <c r="BP238" s="27">
        <f t="shared" ca="1" si="203"/>
        <v>3.0210215228823021</v>
      </c>
      <c r="BQ238" s="27">
        <f t="shared" ca="1" si="228"/>
        <v>-0.18454975235503357</v>
      </c>
      <c r="BR238" s="43">
        <f t="shared" ca="1" si="229"/>
        <v>0</v>
      </c>
      <c r="BS238" s="25">
        <f t="shared" ca="1" si="172"/>
        <v>2258.4818700000005</v>
      </c>
      <c r="BT238" s="26">
        <f t="shared" ca="1" si="204"/>
        <v>0</v>
      </c>
      <c r="BU238" s="23">
        <f t="shared" ca="1" si="205"/>
        <v>8.4843409187767005E-3</v>
      </c>
      <c r="BV238" s="27">
        <f t="shared" ca="1" si="206"/>
        <v>2.4683622987391192</v>
      </c>
      <c r="BW238" s="27">
        <f t="shared" ca="1" si="230"/>
        <v>-0.3361182519111009</v>
      </c>
      <c r="BX238" s="43">
        <f t="shared" ca="1" si="231"/>
        <v>0</v>
      </c>
      <c r="BY238" s="47"/>
      <c r="BZ238" s="47"/>
    </row>
    <row r="239" spans="1:78" x14ac:dyDescent="0.2">
      <c r="A239" s="30">
        <v>32294</v>
      </c>
      <c r="B239" s="34">
        <v>2726.4160499999998</v>
      </c>
      <c r="C239" s="23">
        <v>9.1200100736019696E-3</v>
      </c>
      <c r="D239" s="24">
        <f t="shared" ca="1" si="207"/>
        <v>7.6403171651598489E-2</v>
      </c>
      <c r="E239" s="25" t="e">
        <f>#N/A</f>
        <v>#N/A</v>
      </c>
      <c r="F239" s="26">
        <v>1</v>
      </c>
      <c r="G239" s="23">
        <f t="shared" ca="1" si="173"/>
        <v>7.6403171651598489E-2</v>
      </c>
      <c r="H239" s="27">
        <f t="shared" ca="1" si="174"/>
        <v>17.526840387763652</v>
      </c>
      <c r="I239" s="27">
        <f t="shared" ca="1" si="208"/>
        <v>0</v>
      </c>
      <c r="J239" s="43">
        <f t="shared" ca="1" si="209"/>
        <v>0</v>
      </c>
      <c r="K239" s="25" t="e">
        <f>#N/A</f>
        <v>#N/A</v>
      </c>
      <c r="L239" s="26">
        <v>0</v>
      </c>
      <c r="M239" s="23">
        <f t="shared" ca="1" si="175"/>
        <v>9.1200100736019696E-3</v>
      </c>
      <c r="N239" s="27">
        <f t="shared" ca="1" si="176"/>
        <v>4.0078405258485077</v>
      </c>
      <c r="O239" s="27">
        <f t="shared" ca="1" si="210"/>
        <v>0</v>
      </c>
      <c r="P239" s="43">
        <f t="shared" ca="1" si="211"/>
        <v>0</v>
      </c>
      <c r="Q239" s="25">
        <f t="shared" ca="1" si="163"/>
        <v>2302.5329490000004</v>
      </c>
      <c r="R239" s="26">
        <f t="shared" ca="1" si="177"/>
        <v>1</v>
      </c>
      <c r="S239" s="23">
        <f t="shared" ca="1" si="178"/>
        <v>7.6403171651598489E-2</v>
      </c>
      <c r="T239" s="27">
        <f t="shared" ca="1" si="179"/>
        <v>7.5366002106250862</v>
      </c>
      <c r="U239" s="27">
        <f t="shared" ca="1" si="212"/>
        <v>-1.9739583940205474E-2</v>
      </c>
      <c r="V239" s="43">
        <f t="shared" ca="1" si="213"/>
        <v>0</v>
      </c>
      <c r="W239" s="25">
        <f t="shared" ca="1" si="164"/>
        <v>2560.8090766666664</v>
      </c>
      <c r="X239" s="26">
        <f t="shared" ca="1" si="180"/>
        <v>1</v>
      </c>
      <c r="Y239" s="23">
        <f t="shared" ca="1" si="181"/>
        <v>7.6403171651598489E-2</v>
      </c>
      <c r="Z239" s="27">
        <f t="shared" ca="1" si="182"/>
        <v>24.244342538101197</v>
      </c>
      <c r="AA239" s="27">
        <f t="shared" ca="1" si="214"/>
        <v>0</v>
      </c>
      <c r="AB239" s="43">
        <f t="shared" ca="1" si="215"/>
        <v>0</v>
      </c>
      <c r="AC239" s="25">
        <f t="shared" ca="1" si="165"/>
        <v>2427.0698640000001</v>
      </c>
      <c r="AD239" s="26">
        <f t="shared" ca="1" si="183"/>
        <v>1</v>
      </c>
      <c r="AE239" s="23">
        <f t="shared" ca="1" si="184"/>
        <v>7.6403171651598489E-2</v>
      </c>
      <c r="AF239" s="27">
        <f t="shared" ca="1" si="185"/>
        <v>15.895971463404649</v>
      </c>
      <c r="AG239" s="27">
        <f t="shared" ca="1" si="216"/>
        <v>0</v>
      </c>
      <c r="AH239" s="43">
        <f t="shared" ca="1" si="217"/>
        <v>0</v>
      </c>
      <c r="AI239" s="25">
        <f t="shared" ca="1" si="166"/>
        <v>2302.5329490000004</v>
      </c>
      <c r="AJ239" s="26">
        <f t="shared" ca="1" si="186"/>
        <v>1</v>
      </c>
      <c r="AK239" s="23">
        <f t="shared" ca="1" si="187"/>
        <v>7.6403171651598489E-2</v>
      </c>
      <c r="AL239" s="27">
        <f t="shared" ca="1" si="188"/>
        <v>7.5366002106250862</v>
      </c>
      <c r="AM239" s="27">
        <f t="shared" ca="1" si="218"/>
        <v>-1.9739583940205474E-2</v>
      </c>
      <c r="AN239" s="43">
        <f t="shared" ca="1" si="219"/>
        <v>0</v>
      </c>
      <c r="AO239" s="25">
        <f t="shared" ca="1" si="167"/>
        <v>2140.8573839999995</v>
      </c>
      <c r="AP239" s="26">
        <f t="shared" ca="1" si="189"/>
        <v>1</v>
      </c>
      <c r="AQ239" s="23">
        <f t="shared" ca="1" si="190"/>
        <v>7.6403171651598489E-2</v>
      </c>
      <c r="AR239" s="27">
        <f t="shared" ca="1" si="191"/>
        <v>10.02793221162187</v>
      </c>
      <c r="AS239" s="27">
        <f t="shared" ca="1" si="220"/>
        <v>-7.6452021179245655E-2</v>
      </c>
      <c r="AT239" s="43">
        <f t="shared" ca="1" si="221"/>
        <v>0</v>
      </c>
      <c r="AU239" s="25">
        <f t="shared" ca="1" si="168"/>
        <v>2302.5329490000004</v>
      </c>
      <c r="AV239" s="34">
        <f t="shared" ca="1" si="192"/>
        <v>1</v>
      </c>
      <c r="AW239" s="23">
        <f t="shared" ca="1" si="193"/>
        <v>7.6403171651598489E-2</v>
      </c>
      <c r="AX239" s="27">
        <f t="shared" ca="1" si="194"/>
        <v>13.505557968752472</v>
      </c>
      <c r="AY239" s="27">
        <f t="shared" ca="1" si="222"/>
        <v>0</v>
      </c>
      <c r="AZ239" s="43">
        <f t="shared" ca="1" si="223"/>
        <v>0</v>
      </c>
      <c r="BA239" s="25">
        <f t="shared" ca="1" si="169"/>
        <v>2560.8090766666664</v>
      </c>
      <c r="BB239" s="26">
        <f t="shared" ca="1" si="195"/>
        <v>1</v>
      </c>
      <c r="BC239" s="23">
        <f t="shared" ca="1" si="196"/>
        <v>7.6403171651598489E-2</v>
      </c>
      <c r="BD239" s="27">
        <f t="shared" ca="1" si="197"/>
        <v>10.427440164262061</v>
      </c>
      <c r="BE239" s="27">
        <f t="shared" ca="1" si="224"/>
        <v>-6.00854600125722E-3</v>
      </c>
      <c r="BF239" s="43">
        <f t="shared" ca="1" si="225"/>
        <v>0</v>
      </c>
      <c r="BG239" s="25">
        <f t="shared" ca="1" si="170"/>
        <v>2302.5329490000004</v>
      </c>
      <c r="BH239" s="26">
        <f t="shared" ca="1" si="198"/>
        <v>1</v>
      </c>
      <c r="BI239" s="23">
        <f t="shared" ca="1" si="199"/>
        <v>7.6403171651598489E-2</v>
      </c>
      <c r="BJ239" s="27">
        <f t="shared" ca="1" si="200"/>
        <v>1.5386817769854333</v>
      </c>
      <c r="BK239" s="27">
        <f t="shared" ca="1" si="226"/>
        <v>-0.32219770034717166</v>
      </c>
      <c r="BL239" s="43">
        <f t="shared" ca="1" si="227"/>
        <v>0</v>
      </c>
      <c r="BM239" s="25">
        <f t="shared" ca="1" si="171"/>
        <v>2302.5329490000004</v>
      </c>
      <c r="BN239" s="26">
        <f t="shared" ca="1" si="201"/>
        <v>4</v>
      </c>
      <c r="BO239" s="23">
        <f t="shared" ca="1" si="202"/>
        <v>7.6403171651598489E-2</v>
      </c>
      <c r="BP239" s="27">
        <f t="shared" ca="1" si="203"/>
        <v>3.251837148858252</v>
      </c>
      <c r="BQ239" s="27">
        <f t="shared" ca="1" si="228"/>
        <v>-0.12224676711087679</v>
      </c>
      <c r="BR239" s="43">
        <f t="shared" ca="1" si="229"/>
        <v>0</v>
      </c>
      <c r="BS239" s="25">
        <f t="shared" ca="1" si="172"/>
        <v>2302.5329490000004</v>
      </c>
      <c r="BT239" s="26">
        <f t="shared" ca="1" si="204"/>
        <v>1</v>
      </c>
      <c r="BU239" s="23">
        <f t="shared" ca="1" si="205"/>
        <v>7.6403171651598489E-2</v>
      </c>
      <c r="BV239" s="27">
        <f t="shared" ca="1" si="206"/>
        <v>2.6569530071480183</v>
      </c>
      <c r="BW239" s="27">
        <f t="shared" ca="1" si="230"/>
        <v>-0.28539558075550153</v>
      </c>
      <c r="BX239" s="43">
        <f t="shared" ca="1" si="231"/>
        <v>0</v>
      </c>
      <c r="BY239" s="47"/>
      <c r="BZ239" s="47"/>
    </row>
    <row r="240" spans="1:78" x14ac:dyDescent="0.2">
      <c r="A240" s="30">
        <v>32324</v>
      </c>
      <c r="B240" s="34">
        <v>2756.73956</v>
      </c>
      <c r="C240" s="23">
        <v>9.3910969447303927E-3</v>
      </c>
      <c r="D240" s="24">
        <f t="shared" ca="1" si="207"/>
        <v>1.1122113956158808E-2</v>
      </c>
      <c r="E240" s="25" t="e">
        <f>#N/A</f>
        <v>#N/A</v>
      </c>
      <c r="F240" s="26">
        <v>1</v>
      </c>
      <c r="G240" s="23">
        <f t="shared" ca="1" si="173"/>
        <v>1.1122113956158808E-2</v>
      </c>
      <c r="H240" s="27">
        <f t="shared" ca="1" si="174"/>
        <v>17.721775903847767</v>
      </c>
      <c r="I240" s="27">
        <f t="shared" ca="1" si="208"/>
        <v>0</v>
      </c>
      <c r="J240" s="43">
        <f t="shared" ca="1" si="209"/>
        <v>0</v>
      </c>
      <c r="K240" s="25" t="e">
        <f>#N/A</f>
        <v>#N/A</v>
      </c>
      <c r="L240" s="26">
        <v>0</v>
      </c>
      <c r="M240" s="23">
        <f t="shared" ca="1" si="175"/>
        <v>9.3910969447303927E-3</v>
      </c>
      <c r="N240" s="27">
        <f t="shared" ca="1" si="176"/>
        <v>4.0454785447657704</v>
      </c>
      <c r="O240" s="27">
        <f t="shared" ca="1" si="210"/>
        <v>0</v>
      </c>
      <c r="P240" s="43">
        <f t="shared" ca="1" si="211"/>
        <v>0</v>
      </c>
      <c r="Q240" s="25">
        <f t="shared" ca="1" si="163"/>
        <v>2357.6719340000004</v>
      </c>
      <c r="R240" s="26">
        <f t="shared" ca="1" si="177"/>
        <v>1</v>
      </c>
      <c r="S240" s="23">
        <f t="shared" ca="1" si="178"/>
        <v>1.1122113956158808E-2</v>
      </c>
      <c r="T240" s="27">
        <f t="shared" ca="1" si="179"/>
        <v>7.6204231370096691</v>
      </c>
      <c r="U240" s="27">
        <f t="shared" ca="1" si="212"/>
        <v>-8.8370158860767711E-3</v>
      </c>
      <c r="V240" s="43">
        <f t="shared" ca="1" si="213"/>
        <v>0</v>
      </c>
      <c r="W240" s="25">
        <f t="shared" ca="1" si="164"/>
        <v>2672.0168200000003</v>
      </c>
      <c r="X240" s="26">
        <f t="shared" ca="1" si="180"/>
        <v>1</v>
      </c>
      <c r="Y240" s="23">
        <f t="shared" ca="1" si="181"/>
        <v>1.1122113956158808E-2</v>
      </c>
      <c r="Z240" s="27">
        <f t="shared" ca="1" si="182"/>
        <v>24.513990878602108</v>
      </c>
      <c r="AA240" s="27">
        <f t="shared" ca="1" si="214"/>
        <v>0</v>
      </c>
      <c r="AB240" s="43">
        <f t="shared" ca="1" si="215"/>
        <v>0</v>
      </c>
      <c r="AC240" s="25">
        <f t="shared" ca="1" si="165"/>
        <v>2541.0981039999997</v>
      </c>
      <c r="AD240" s="26">
        <f t="shared" ca="1" si="183"/>
        <v>1</v>
      </c>
      <c r="AE240" s="23">
        <f t="shared" ca="1" si="184"/>
        <v>1.1122113956158808E-2</v>
      </c>
      <c r="AF240" s="27">
        <f t="shared" ca="1" si="185"/>
        <v>16.072768269464483</v>
      </c>
      <c r="AG240" s="27">
        <f t="shared" ca="1" si="216"/>
        <v>0</v>
      </c>
      <c r="AH240" s="43">
        <f t="shared" ca="1" si="217"/>
        <v>0</v>
      </c>
      <c r="AI240" s="25">
        <f t="shared" ca="1" si="166"/>
        <v>2357.6719340000004</v>
      </c>
      <c r="AJ240" s="26">
        <f t="shared" ca="1" si="186"/>
        <v>1</v>
      </c>
      <c r="AK240" s="23">
        <f t="shared" ca="1" si="187"/>
        <v>1.1122113956158808E-2</v>
      </c>
      <c r="AL240" s="27">
        <f t="shared" ca="1" si="188"/>
        <v>7.6204231370096691</v>
      </c>
      <c r="AM240" s="27">
        <f t="shared" ca="1" si="218"/>
        <v>-8.8370158860767711E-3</v>
      </c>
      <c r="AN240" s="43">
        <f t="shared" ca="1" si="219"/>
        <v>0</v>
      </c>
      <c r="AO240" s="25">
        <f t="shared" ca="1" si="167"/>
        <v>2181.8310449999999</v>
      </c>
      <c r="AP240" s="26">
        <f t="shared" ca="1" si="189"/>
        <v>1</v>
      </c>
      <c r="AQ240" s="23">
        <f t="shared" ca="1" si="190"/>
        <v>1.1122113956158808E-2</v>
      </c>
      <c r="AR240" s="27">
        <f t="shared" ca="1" si="191"/>
        <v>10.139464016424164</v>
      </c>
      <c r="AS240" s="27">
        <f t="shared" ca="1" si="220"/>
        <v>-6.61802153148211E-2</v>
      </c>
      <c r="AT240" s="43">
        <f t="shared" ca="1" si="221"/>
        <v>0</v>
      </c>
      <c r="AU240" s="25">
        <f t="shared" ca="1" si="168"/>
        <v>2357.6719340000004</v>
      </c>
      <c r="AV240" s="34">
        <f t="shared" ca="1" si="192"/>
        <v>1</v>
      </c>
      <c r="AW240" s="23">
        <f t="shared" ca="1" si="193"/>
        <v>1.1122113956158808E-2</v>
      </c>
      <c r="AX240" s="27">
        <f t="shared" ca="1" si="194"/>
        <v>13.655768323522445</v>
      </c>
      <c r="AY240" s="27">
        <f t="shared" ca="1" si="222"/>
        <v>0</v>
      </c>
      <c r="AZ240" s="43">
        <f t="shared" ca="1" si="223"/>
        <v>0</v>
      </c>
      <c r="BA240" s="25">
        <f t="shared" ca="1" si="169"/>
        <v>2672.0168200000003</v>
      </c>
      <c r="BB240" s="26">
        <f t="shared" ca="1" si="195"/>
        <v>1</v>
      </c>
      <c r="BC240" s="23">
        <f t="shared" ca="1" si="196"/>
        <v>1.1122113956158808E-2</v>
      </c>
      <c r="BD240" s="27">
        <f t="shared" ca="1" si="197"/>
        <v>10.54341534204001</v>
      </c>
      <c r="BE240" s="27">
        <f t="shared" ca="1" si="224"/>
        <v>0</v>
      </c>
      <c r="BF240" s="43">
        <f t="shared" ca="1" si="225"/>
        <v>0</v>
      </c>
      <c r="BG240" s="25">
        <f t="shared" ca="1" si="170"/>
        <v>2357.6719340000004</v>
      </c>
      <c r="BH240" s="26">
        <f t="shared" ca="1" si="198"/>
        <v>1</v>
      </c>
      <c r="BI240" s="23">
        <f t="shared" ca="1" si="199"/>
        <v>1.1122113956158808E-2</v>
      </c>
      <c r="BJ240" s="27">
        <f t="shared" ca="1" si="200"/>
        <v>1.5557951710513303</v>
      </c>
      <c r="BK240" s="27">
        <f t="shared" ca="1" si="226"/>
        <v>-0.31465910593068636</v>
      </c>
      <c r="BL240" s="43">
        <f t="shared" ca="1" si="227"/>
        <v>0</v>
      </c>
      <c r="BM240" s="25">
        <f t="shared" ca="1" si="171"/>
        <v>2357.6719340000004</v>
      </c>
      <c r="BN240" s="26">
        <f t="shared" ca="1" si="201"/>
        <v>5</v>
      </c>
      <c r="BO240" s="23">
        <f t="shared" ca="1" si="202"/>
        <v>1.1122113956158808E-2</v>
      </c>
      <c r="BP240" s="27">
        <f t="shared" ca="1" si="203"/>
        <v>3.2880044521947243</v>
      </c>
      <c r="BQ240" s="27">
        <f t="shared" ca="1" si="228"/>
        <v>-0.11248429562929707</v>
      </c>
      <c r="BR240" s="43">
        <f t="shared" ca="1" si="229"/>
        <v>0</v>
      </c>
      <c r="BS240" s="25">
        <f t="shared" ca="1" si="172"/>
        <v>2357.6719340000004</v>
      </c>
      <c r="BT240" s="26">
        <f t="shared" ca="1" si="204"/>
        <v>1</v>
      </c>
      <c r="BU240" s="23">
        <f t="shared" ca="1" si="205"/>
        <v>1.1122113956158808E-2</v>
      </c>
      <c r="BV240" s="27">
        <f t="shared" ca="1" si="206"/>
        <v>2.6865039412696774</v>
      </c>
      <c r="BW240" s="27">
        <f t="shared" ca="1" si="230"/>
        <v>-0.27744766897108952</v>
      </c>
      <c r="BX240" s="43">
        <f t="shared" ca="1" si="231"/>
        <v>0</v>
      </c>
      <c r="BY240" s="47"/>
      <c r="BZ240" s="47"/>
    </row>
    <row r="241" spans="1:78" x14ac:dyDescent="0.2">
      <c r="A241" s="30">
        <v>32355</v>
      </c>
      <c r="B241" s="34">
        <v>2909.9168100000002</v>
      </c>
      <c r="C241" s="23">
        <v>9.5788816310924396E-3</v>
      </c>
      <c r="D241" s="24">
        <f t="shared" ca="1" si="207"/>
        <v>5.5564643183050766E-2</v>
      </c>
      <c r="E241" s="25" t="e">
        <f>#N/A</f>
        <v>#N/A</v>
      </c>
      <c r="F241" s="26">
        <v>1</v>
      </c>
      <c r="G241" s="23">
        <f t="shared" ca="1" si="173"/>
        <v>5.5564643183050766E-2</v>
      </c>
      <c r="H241" s="27">
        <f t="shared" ca="1" si="174"/>
        <v>18.706480058515055</v>
      </c>
      <c r="I241" s="27">
        <f t="shared" ca="1" si="208"/>
        <v>0</v>
      </c>
      <c r="J241" s="43">
        <f t="shared" ca="1" si="209"/>
        <v>0</v>
      </c>
      <c r="K241" s="25" t="e">
        <f>#N/A</f>
        <v>#N/A</v>
      </c>
      <c r="L241" s="26">
        <v>0</v>
      </c>
      <c r="M241" s="23">
        <f t="shared" ca="1" si="175"/>
        <v>9.5788816310924396E-3</v>
      </c>
      <c r="N241" s="27">
        <f t="shared" ca="1" si="176"/>
        <v>4.084229704887206</v>
      </c>
      <c r="O241" s="27">
        <f t="shared" ca="1" si="210"/>
        <v>0</v>
      </c>
      <c r="P241" s="43">
        <f t="shared" ca="1" si="211"/>
        <v>0</v>
      </c>
      <c r="Q241" s="25">
        <f t="shared" ca="1" si="163"/>
        <v>2422.5831719999996</v>
      </c>
      <c r="R241" s="26">
        <f t="shared" ca="1" si="177"/>
        <v>1</v>
      </c>
      <c r="S241" s="23">
        <f t="shared" ca="1" si="178"/>
        <v>5.5564643183050766E-2</v>
      </c>
      <c r="T241" s="27">
        <f t="shared" ca="1" si="179"/>
        <v>8.0438492295214754</v>
      </c>
      <c r="U241" s="27">
        <f t="shared" ca="1" si="212"/>
        <v>0</v>
      </c>
      <c r="V241" s="43">
        <f t="shared" ca="1" si="213"/>
        <v>0</v>
      </c>
      <c r="W241" s="25">
        <f t="shared" ca="1" si="164"/>
        <v>2797.690806666667</v>
      </c>
      <c r="X241" s="26">
        <f t="shared" ca="1" si="180"/>
        <v>1</v>
      </c>
      <c r="Y241" s="23">
        <f t="shared" ca="1" si="181"/>
        <v>5.5564643183050766E-2</v>
      </c>
      <c r="Z241" s="27">
        <f t="shared" ca="1" si="182"/>
        <v>25.876102034764195</v>
      </c>
      <c r="AA241" s="27">
        <f t="shared" ca="1" si="214"/>
        <v>0</v>
      </c>
      <c r="AB241" s="43">
        <f t="shared" ca="1" si="215"/>
        <v>0</v>
      </c>
      <c r="AC241" s="25">
        <f t="shared" ca="1" si="165"/>
        <v>2669.8167199999998</v>
      </c>
      <c r="AD241" s="26">
        <f t="shared" ca="1" si="183"/>
        <v>1</v>
      </c>
      <c r="AE241" s="23">
        <f t="shared" ca="1" si="184"/>
        <v>5.5564643183050766E-2</v>
      </c>
      <c r="AF241" s="27">
        <f t="shared" ca="1" si="185"/>
        <v>16.965845903321139</v>
      </c>
      <c r="AG241" s="27">
        <f t="shared" ca="1" si="216"/>
        <v>0</v>
      </c>
      <c r="AH241" s="43">
        <f t="shared" ca="1" si="217"/>
        <v>0</v>
      </c>
      <c r="AI241" s="25">
        <f t="shared" ca="1" si="166"/>
        <v>2422.5831719999996</v>
      </c>
      <c r="AJ241" s="26">
        <f t="shared" ca="1" si="186"/>
        <v>1</v>
      </c>
      <c r="AK241" s="23">
        <f t="shared" ca="1" si="187"/>
        <v>5.5564643183050766E-2</v>
      </c>
      <c r="AL241" s="27">
        <f t="shared" ca="1" si="188"/>
        <v>8.0438492295214754</v>
      </c>
      <c r="AM241" s="27">
        <f t="shared" ca="1" si="218"/>
        <v>0</v>
      </c>
      <c r="AN241" s="43">
        <f t="shared" ca="1" si="219"/>
        <v>0</v>
      </c>
      <c r="AO241" s="25">
        <f t="shared" ca="1" si="167"/>
        <v>2230.7422750000001</v>
      </c>
      <c r="AP241" s="26">
        <f t="shared" ca="1" si="189"/>
        <v>1</v>
      </c>
      <c r="AQ241" s="23">
        <f t="shared" ca="1" si="190"/>
        <v>5.5564643183050766E-2</v>
      </c>
      <c r="AR241" s="27">
        <f t="shared" ca="1" si="191"/>
        <v>10.702859716564156</v>
      </c>
      <c r="AS241" s="27">
        <f t="shared" ca="1" si="220"/>
        <v>-1.4292852181515769E-2</v>
      </c>
      <c r="AT241" s="43">
        <f t="shared" ca="1" si="221"/>
        <v>0</v>
      </c>
      <c r="AU241" s="25">
        <f t="shared" ca="1" si="168"/>
        <v>2422.5831719999996</v>
      </c>
      <c r="AV241" s="34">
        <f t="shared" ca="1" si="192"/>
        <v>1</v>
      </c>
      <c r="AW241" s="23">
        <f t="shared" ca="1" si="193"/>
        <v>5.5564643183050766E-2</v>
      </c>
      <c r="AX241" s="27">
        <f t="shared" ca="1" si="194"/>
        <v>14.414546217809377</v>
      </c>
      <c r="AY241" s="27">
        <f t="shared" ca="1" si="222"/>
        <v>0</v>
      </c>
      <c r="AZ241" s="43">
        <f t="shared" ca="1" si="223"/>
        <v>0</v>
      </c>
      <c r="BA241" s="25">
        <f t="shared" ca="1" si="169"/>
        <v>2797.690806666667</v>
      </c>
      <c r="BB241" s="26">
        <f t="shared" ca="1" si="195"/>
        <v>1</v>
      </c>
      <c r="BC241" s="23">
        <f t="shared" ca="1" si="196"/>
        <v>5.5564643183050766E-2</v>
      </c>
      <c r="BD241" s="27">
        <f t="shared" ca="1" si="197"/>
        <v>11.129256453451166</v>
      </c>
      <c r="BE241" s="27">
        <f t="shared" ca="1" si="224"/>
        <v>0</v>
      </c>
      <c r="BF241" s="43">
        <f t="shared" ca="1" si="225"/>
        <v>0</v>
      </c>
      <c r="BG241" s="25">
        <f t="shared" ca="1" si="170"/>
        <v>2422.5831719999996</v>
      </c>
      <c r="BH241" s="26">
        <f t="shared" ca="1" si="198"/>
        <v>1</v>
      </c>
      <c r="BI241" s="23">
        <f t="shared" ca="1" si="199"/>
        <v>5.5564643183050766E-2</v>
      </c>
      <c r="BJ241" s="27">
        <f t="shared" ca="1" si="200"/>
        <v>1.6422423745967107</v>
      </c>
      <c r="BK241" s="27">
        <f t="shared" ca="1" si="226"/>
        <v>-0.27657838369297205</v>
      </c>
      <c r="BL241" s="43">
        <f t="shared" ca="1" si="227"/>
        <v>0</v>
      </c>
      <c r="BM241" s="25">
        <f t="shared" ca="1" si="171"/>
        <v>2422.5831719999996</v>
      </c>
      <c r="BN241" s="26">
        <f t="shared" ca="1" si="201"/>
        <v>6</v>
      </c>
      <c r="BO241" s="23">
        <f t="shared" ca="1" si="202"/>
        <v>5.5564643183050766E-2</v>
      </c>
      <c r="BP241" s="27">
        <f t="shared" ca="1" si="203"/>
        <v>3.4707012463652065</v>
      </c>
      <c r="BQ241" s="27">
        <f t="shared" ca="1" si="228"/>
        <v>-6.3169802196584968E-2</v>
      </c>
      <c r="BR241" s="43">
        <f t="shared" ca="1" si="229"/>
        <v>0</v>
      </c>
      <c r="BS241" s="25">
        <f t="shared" ca="1" si="172"/>
        <v>2422.5831719999996</v>
      </c>
      <c r="BT241" s="26">
        <f t="shared" ca="1" si="204"/>
        <v>1</v>
      </c>
      <c r="BU241" s="23">
        <f t="shared" ca="1" si="205"/>
        <v>5.5564643183050766E-2</v>
      </c>
      <c r="BV241" s="27">
        <f t="shared" ca="1" si="206"/>
        <v>2.8357785741761865</v>
      </c>
      <c r="BW241" s="27">
        <f t="shared" ca="1" si="230"/>
        <v>-0.23729930651638653</v>
      </c>
      <c r="BX241" s="43">
        <f t="shared" ca="1" si="231"/>
        <v>0</v>
      </c>
      <c r="BY241" s="47"/>
      <c r="BZ241" s="47"/>
    </row>
    <row r="242" spans="1:78" x14ac:dyDescent="0.2">
      <c r="A242" s="30">
        <v>32386</v>
      </c>
      <c r="B242" s="34">
        <v>2896.1694600000001</v>
      </c>
      <c r="C242" s="23">
        <v>9.9607752093477941E-3</v>
      </c>
      <c r="D242" s="24">
        <f t="shared" ca="1" si="207"/>
        <v>-4.7243103145618859E-3</v>
      </c>
      <c r="E242" s="25" t="e">
        <f>#N/A</f>
        <v>#N/A</v>
      </c>
      <c r="F242" s="26">
        <v>1</v>
      </c>
      <c r="G242" s="23">
        <f t="shared" ca="1" si="173"/>
        <v>-4.7243103145618859E-3</v>
      </c>
      <c r="H242" s="27">
        <f t="shared" ca="1" si="174"/>
        <v>18.618104841825467</v>
      </c>
      <c r="I242" s="27">
        <f t="shared" ca="1" si="208"/>
        <v>-4.7243103145618859E-3</v>
      </c>
      <c r="J242" s="43">
        <f t="shared" ca="1" si="209"/>
        <v>0</v>
      </c>
      <c r="K242" s="25" t="e">
        <f>#N/A</f>
        <v>#N/A</v>
      </c>
      <c r="L242" s="26">
        <v>0</v>
      </c>
      <c r="M242" s="23">
        <f t="shared" ca="1" si="175"/>
        <v>9.9607752093477941E-3</v>
      </c>
      <c r="N242" s="27">
        <f t="shared" ca="1" si="176"/>
        <v>4.1249117988809285</v>
      </c>
      <c r="O242" s="27">
        <f t="shared" ca="1" si="210"/>
        <v>0</v>
      </c>
      <c r="P242" s="43">
        <f t="shared" ca="1" si="211"/>
        <v>0</v>
      </c>
      <c r="Q242" s="25">
        <f t="shared" ca="1" si="163"/>
        <v>2490.4190280000003</v>
      </c>
      <c r="R242" s="26">
        <f t="shared" ca="1" si="177"/>
        <v>1</v>
      </c>
      <c r="S242" s="23">
        <f t="shared" ca="1" si="178"/>
        <v>-4.7243103145618859E-3</v>
      </c>
      <c r="T242" s="27">
        <f t="shared" ca="1" si="179"/>
        <v>8.005847589637666</v>
      </c>
      <c r="U242" s="27">
        <f t="shared" ca="1" si="212"/>
        <v>-4.7243103145619969E-3</v>
      </c>
      <c r="V242" s="43">
        <f t="shared" ca="1" si="213"/>
        <v>0</v>
      </c>
      <c r="W242" s="25">
        <f t="shared" ca="1" si="164"/>
        <v>2854.2752766666672</v>
      </c>
      <c r="X242" s="26">
        <f t="shared" ca="1" si="180"/>
        <v>1</v>
      </c>
      <c r="Y242" s="23">
        <f t="shared" ca="1" si="181"/>
        <v>-4.7243103145618859E-3</v>
      </c>
      <c r="Z242" s="27">
        <f t="shared" ca="1" si="182"/>
        <v>25.753855299020703</v>
      </c>
      <c r="AA242" s="27">
        <f t="shared" ca="1" si="214"/>
        <v>-4.7243103145618859E-3</v>
      </c>
      <c r="AB242" s="43">
        <f t="shared" ca="1" si="215"/>
        <v>0</v>
      </c>
      <c r="AC242" s="25">
        <f t="shared" ca="1" si="165"/>
        <v>2764.4273460000004</v>
      </c>
      <c r="AD242" s="26">
        <f t="shared" ca="1" si="183"/>
        <v>1</v>
      </c>
      <c r="AE242" s="23">
        <f t="shared" ca="1" si="184"/>
        <v>-4.7243103145618859E-3</v>
      </c>
      <c r="AF242" s="27">
        <f t="shared" ca="1" si="185"/>
        <v>16.88569398252481</v>
      </c>
      <c r="AG242" s="27">
        <f t="shared" ca="1" si="216"/>
        <v>-4.7243103145619969E-3</v>
      </c>
      <c r="AH242" s="43">
        <f t="shared" ca="1" si="217"/>
        <v>0</v>
      </c>
      <c r="AI242" s="25">
        <f t="shared" ca="1" si="166"/>
        <v>2490.4190280000003</v>
      </c>
      <c r="AJ242" s="26">
        <f t="shared" ca="1" si="186"/>
        <v>1</v>
      </c>
      <c r="AK242" s="23">
        <f t="shared" ca="1" si="187"/>
        <v>-4.7243103145618859E-3</v>
      </c>
      <c r="AL242" s="27">
        <f t="shared" ca="1" si="188"/>
        <v>8.005847589637666</v>
      </c>
      <c r="AM242" s="27">
        <f t="shared" ca="1" si="218"/>
        <v>-4.7243103145619969E-3</v>
      </c>
      <c r="AN242" s="43">
        <f t="shared" ca="1" si="219"/>
        <v>0</v>
      </c>
      <c r="AO242" s="25">
        <f t="shared" ca="1" si="167"/>
        <v>2281.0757359999998</v>
      </c>
      <c r="AP242" s="26">
        <f t="shared" ca="1" si="189"/>
        <v>1</v>
      </c>
      <c r="AQ242" s="23">
        <f t="shared" ca="1" si="190"/>
        <v>-4.7243103145618859E-3</v>
      </c>
      <c r="AR242" s="27">
        <f t="shared" ca="1" si="191"/>
        <v>10.652296086009883</v>
      </c>
      <c r="AS242" s="27">
        <f t="shared" ca="1" si="220"/>
        <v>-1.894963862709198E-2</v>
      </c>
      <c r="AT242" s="43">
        <f t="shared" ca="1" si="221"/>
        <v>0</v>
      </c>
      <c r="AU242" s="25">
        <f t="shared" ca="1" si="168"/>
        <v>2490.4190280000003</v>
      </c>
      <c r="AV242" s="34">
        <f t="shared" ca="1" si="192"/>
        <v>1</v>
      </c>
      <c r="AW242" s="23">
        <f t="shared" ca="1" si="193"/>
        <v>-4.7243103145618859E-3</v>
      </c>
      <c r="AX242" s="27">
        <f t="shared" ca="1" si="194"/>
        <v>14.346447428432851</v>
      </c>
      <c r="AY242" s="27">
        <f t="shared" ca="1" si="222"/>
        <v>-4.7243103145618859E-3</v>
      </c>
      <c r="AZ242" s="43">
        <f t="shared" ca="1" si="223"/>
        <v>0</v>
      </c>
      <c r="BA242" s="25">
        <f t="shared" ca="1" si="169"/>
        <v>2854.2752766666672</v>
      </c>
      <c r="BB242" s="26">
        <f t="shared" ca="1" si="195"/>
        <v>1</v>
      </c>
      <c r="BC242" s="23">
        <f t="shared" ca="1" si="196"/>
        <v>-4.7243103145618859E-3</v>
      </c>
      <c r="BD242" s="27">
        <f t="shared" ca="1" si="197"/>
        <v>11.076678392394722</v>
      </c>
      <c r="BE242" s="27">
        <f t="shared" ca="1" si="224"/>
        <v>-4.7243103145618859E-3</v>
      </c>
      <c r="BF242" s="43">
        <f t="shared" ca="1" si="225"/>
        <v>0</v>
      </c>
      <c r="BG242" s="25">
        <f t="shared" ca="1" si="170"/>
        <v>2490.4190280000003</v>
      </c>
      <c r="BH242" s="26">
        <f t="shared" ca="1" si="198"/>
        <v>1</v>
      </c>
      <c r="BI242" s="23">
        <f t="shared" ca="1" si="199"/>
        <v>-4.7243103145618859E-3</v>
      </c>
      <c r="BJ242" s="27">
        <f t="shared" ca="1" si="200"/>
        <v>1.6344839120073928</v>
      </c>
      <c r="BK242" s="27">
        <f t="shared" ca="1" si="226"/>
        <v>-0.27999605189666843</v>
      </c>
      <c r="BL242" s="43">
        <f t="shared" ca="1" si="227"/>
        <v>0</v>
      </c>
      <c r="BM242" s="25">
        <f t="shared" ca="1" si="171"/>
        <v>2490.4190280000003</v>
      </c>
      <c r="BN242" s="26">
        <f t="shared" ca="1" si="201"/>
        <v>7</v>
      </c>
      <c r="BO242" s="23">
        <f t="shared" ca="1" si="202"/>
        <v>-4.7243103145618859E-3</v>
      </c>
      <c r="BP242" s="27">
        <f t="shared" ca="1" si="203"/>
        <v>3.4543045766682408</v>
      </c>
      <c r="BQ242" s="27">
        <f t="shared" ca="1" si="228"/>
        <v>-6.7595678763060607E-2</v>
      </c>
      <c r="BR242" s="43">
        <f t="shared" ca="1" si="229"/>
        <v>0</v>
      </c>
      <c r="BS242" s="25">
        <f t="shared" ca="1" si="172"/>
        <v>2490.4190280000003</v>
      </c>
      <c r="BT242" s="26">
        <f t="shared" ca="1" si="204"/>
        <v>1</v>
      </c>
      <c r="BU242" s="23">
        <f t="shared" ca="1" si="205"/>
        <v>-4.7243103145618859E-3</v>
      </c>
      <c r="BV242" s="27">
        <f t="shared" ca="1" si="206"/>
        <v>2.8223814762083923</v>
      </c>
      <c r="BW242" s="27">
        <f t="shared" ca="1" si="230"/>
        <v>-0.2409025412695347</v>
      </c>
      <c r="BX242" s="43">
        <f t="shared" ca="1" si="231"/>
        <v>0</v>
      </c>
      <c r="BY242" s="47"/>
      <c r="BZ242" s="47"/>
    </row>
    <row r="243" spans="1:78" x14ac:dyDescent="0.2">
      <c r="A243" s="30">
        <v>32416</v>
      </c>
      <c r="B243" s="34">
        <v>2868.8257400000002</v>
      </c>
      <c r="C243" s="23">
        <v>1.0132483344771126E-2</v>
      </c>
      <c r="D243" s="24">
        <f t="shared" ca="1" si="207"/>
        <v>-9.441339803369031E-3</v>
      </c>
      <c r="E243" s="25" t="e">
        <f>#N/A</f>
        <v>#N/A</v>
      </c>
      <c r="F243" s="26">
        <v>1</v>
      </c>
      <c r="G243" s="23">
        <f t="shared" ca="1" si="173"/>
        <v>-9.441339803369031E-3</v>
      </c>
      <c r="H243" s="27">
        <f t="shared" ca="1" si="174"/>
        <v>18.442324987519044</v>
      </c>
      <c r="I243" s="27">
        <f t="shared" ca="1" si="208"/>
        <v>-1.4121046298914419E-2</v>
      </c>
      <c r="J243" s="43">
        <f t="shared" ca="1" si="209"/>
        <v>0</v>
      </c>
      <c r="K243" s="25" t="e">
        <f>#N/A</f>
        <v>#N/A</v>
      </c>
      <c r="L243" s="26">
        <v>0</v>
      </c>
      <c r="M243" s="23">
        <f t="shared" ca="1" si="175"/>
        <v>1.0132483344771126E-2</v>
      </c>
      <c r="N243" s="27">
        <f t="shared" ca="1" si="176"/>
        <v>4.1667073989817398</v>
      </c>
      <c r="O243" s="27">
        <f t="shared" ca="1" si="210"/>
        <v>0</v>
      </c>
      <c r="P243" s="43">
        <f t="shared" ca="1" si="211"/>
        <v>0</v>
      </c>
      <c r="Q243" s="25">
        <f t="shared" ca="1" si="163"/>
        <v>2563.1226660000002</v>
      </c>
      <c r="R243" s="26">
        <f t="shared" ca="1" si="177"/>
        <v>1</v>
      </c>
      <c r="S243" s="23">
        <f t="shared" ca="1" si="178"/>
        <v>-9.441339803369031E-3</v>
      </c>
      <c r="T243" s="27">
        <f t="shared" ca="1" si="179"/>
        <v>7.9302616621299142</v>
      </c>
      <c r="U243" s="27">
        <f t="shared" ca="1" si="212"/>
        <v>-1.4121046298914641E-2</v>
      </c>
      <c r="V243" s="43">
        <f t="shared" ca="1" si="213"/>
        <v>0</v>
      </c>
      <c r="W243" s="25">
        <f t="shared" ca="1" si="164"/>
        <v>2891.6373366666667</v>
      </c>
      <c r="X243" s="26">
        <f t="shared" ca="1" si="180"/>
        <v>1</v>
      </c>
      <c r="Y243" s="23">
        <f t="shared" ca="1" si="181"/>
        <v>-9.441339803369031E-3</v>
      </c>
      <c r="Z243" s="27">
        <f t="shared" ca="1" si="182"/>
        <v>25.510704399895854</v>
      </c>
      <c r="AA243" s="27">
        <f t="shared" ca="1" si="214"/>
        <v>-1.412104629891453E-2</v>
      </c>
      <c r="AB243" s="43">
        <f t="shared" ca="1" si="215"/>
        <v>0</v>
      </c>
      <c r="AC243" s="25">
        <f t="shared" ca="1" si="165"/>
        <v>2831.6135240000003</v>
      </c>
      <c r="AD243" s="26">
        <f t="shared" ca="1" si="183"/>
        <v>1</v>
      </c>
      <c r="AE243" s="23">
        <f t="shared" ca="1" si="184"/>
        <v>-9.441339803369031E-3</v>
      </c>
      <c r="AF243" s="27">
        <f t="shared" ca="1" si="185"/>
        <v>16.726270407820088</v>
      </c>
      <c r="AG243" s="27">
        <f t="shared" ca="1" si="216"/>
        <v>-1.4121046298914752E-2</v>
      </c>
      <c r="AH243" s="43">
        <f t="shared" ca="1" si="217"/>
        <v>0</v>
      </c>
      <c r="AI243" s="25">
        <f t="shared" ca="1" si="166"/>
        <v>2563.1226660000002</v>
      </c>
      <c r="AJ243" s="26">
        <f t="shared" ca="1" si="186"/>
        <v>1</v>
      </c>
      <c r="AK243" s="23">
        <f t="shared" ca="1" si="187"/>
        <v>-9.441339803369031E-3</v>
      </c>
      <c r="AL243" s="27">
        <f t="shared" ca="1" si="188"/>
        <v>7.9302616621299142</v>
      </c>
      <c r="AM243" s="27">
        <f t="shared" ca="1" si="218"/>
        <v>-1.4121046298914641E-2</v>
      </c>
      <c r="AN243" s="43">
        <f t="shared" ca="1" si="219"/>
        <v>0</v>
      </c>
      <c r="AO243" s="25">
        <f t="shared" ca="1" si="167"/>
        <v>2328.8843330000004</v>
      </c>
      <c r="AP243" s="26">
        <f t="shared" ca="1" si="189"/>
        <v>1</v>
      </c>
      <c r="AQ243" s="23">
        <f t="shared" ca="1" si="190"/>
        <v>-9.441339803369031E-3</v>
      </c>
      <c r="AR243" s="27">
        <f t="shared" ca="1" si="191"/>
        <v>10.551724138975766</v>
      </c>
      <c r="AS243" s="27">
        <f t="shared" ca="1" si="220"/>
        <v>-2.8212068453031591E-2</v>
      </c>
      <c r="AT243" s="43">
        <f t="shared" ca="1" si="221"/>
        <v>0</v>
      </c>
      <c r="AU243" s="25">
        <f t="shared" ca="1" si="168"/>
        <v>2563.1226660000002</v>
      </c>
      <c r="AV243" s="34">
        <f t="shared" ca="1" si="192"/>
        <v>1</v>
      </c>
      <c r="AW243" s="23">
        <f t="shared" ca="1" si="193"/>
        <v>-9.441339803369031E-3</v>
      </c>
      <c r="AX243" s="27">
        <f t="shared" ca="1" si="194"/>
        <v>14.210997743289846</v>
      </c>
      <c r="AY243" s="27">
        <f t="shared" ca="1" si="222"/>
        <v>-1.4121046298914641E-2</v>
      </c>
      <c r="AZ243" s="43">
        <f t="shared" ca="1" si="223"/>
        <v>0</v>
      </c>
      <c r="BA243" s="25">
        <f t="shared" ca="1" si="169"/>
        <v>2891.6373366666667</v>
      </c>
      <c r="BB243" s="26">
        <f t="shared" ca="1" si="195"/>
        <v>1</v>
      </c>
      <c r="BC243" s="23">
        <f t="shared" ca="1" si="196"/>
        <v>-9.441339803369031E-3</v>
      </c>
      <c r="BD243" s="27">
        <f t="shared" ca="1" si="197"/>
        <v>10.972099707799488</v>
      </c>
      <c r="BE243" s="27">
        <f t="shared" ca="1" si="224"/>
        <v>-1.412104629891453E-2</v>
      </c>
      <c r="BF243" s="43">
        <f t="shared" ca="1" si="225"/>
        <v>0</v>
      </c>
      <c r="BG243" s="25">
        <f t="shared" ca="1" si="170"/>
        <v>2563.1226660000002</v>
      </c>
      <c r="BH243" s="26">
        <f t="shared" ca="1" si="198"/>
        <v>1</v>
      </c>
      <c r="BI243" s="23">
        <f t="shared" ca="1" si="199"/>
        <v>-9.441339803369031E-3</v>
      </c>
      <c r="BJ243" s="27">
        <f t="shared" ca="1" si="200"/>
        <v>1.6190521939909912</v>
      </c>
      <c r="BK243" s="27">
        <f t="shared" ca="1" si="226"/>
        <v>-0.28679385383047917</v>
      </c>
      <c r="BL243" s="43">
        <f t="shared" ca="1" si="227"/>
        <v>0</v>
      </c>
      <c r="BM243" s="25">
        <f t="shared" ca="1" si="171"/>
        <v>2563.1226660000002</v>
      </c>
      <c r="BN243" s="26">
        <f t="shared" ca="1" si="201"/>
        <v>8</v>
      </c>
      <c r="BO243" s="23">
        <f t="shared" ca="1" si="202"/>
        <v>-9.441339803369031E-3</v>
      </c>
      <c r="BP243" s="27">
        <f t="shared" ca="1" si="203"/>
        <v>3.4216913133755833</v>
      </c>
      <c r="BQ243" s="27">
        <f t="shared" ca="1" si="228"/>
        <v>-7.6398824793988185E-2</v>
      </c>
      <c r="BR243" s="43">
        <f t="shared" ca="1" si="229"/>
        <v>0</v>
      </c>
      <c r="BS243" s="25">
        <f t="shared" ca="1" si="172"/>
        <v>2563.1226660000002</v>
      </c>
      <c r="BT243" s="26">
        <f t="shared" ca="1" si="204"/>
        <v>1</v>
      </c>
      <c r="BU243" s="23">
        <f t="shared" ca="1" si="205"/>
        <v>-9.441339803369031E-3</v>
      </c>
      <c r="BV243" s="27">
        <f t="shared" ca="1" si="206"/>
        <v>2.7957344136367746</v>
      </c>
      <c r="BW243" s="27">
        <f t="shared" ca="1" si="230"/>
        <v>-0.24806943832128292</v>
      </c>
      <c r="BX243" s="43">
        <f t="shared" ca="1" si="231"/>
        <v>0</v>
      </c>
      <c r="BY243" s="47"/>
      <c r="BZ243" s="47"/>
    </row>
    <row r="244" spans="1:78" x14ac:dyDescent="0.2">
      <c r="A244" s="30">
        <v>32447</v>
      </c>
      <c r="B244" s="34">
        <v>3022.7661499999999</v>
      </c>
      <c r="C244" s="23">
        <v>1.048236999551988E-2</v>
      </c>
      <c r="D244" s="24">
        <f t="shared" ca="1" si="207"/>
        <v>5.3659728387685179E-2</v>
      </c>
      <c r="E244" s="25" t="e">
        <f>#N/A</f>
        <v>#N/A</v>
      </c>
      <c r="F244" s="26">
        <v>1</v>
      </c>
      <c r="G244" s="23">
        <f t="shared" ca="1" si="173"/>
        <v>5.3659728387685179E-2</v>
      </c>
      <c r="H244" s="27">
        <f t="shared" ca="1" si="174"/>
        <v>19.431935137186734</v>
      </c>
      <c r="I244" s="27">
        <f t="shared" ca="1" si="208"/>
        <v>0</v>
      </c>
      <c r="J244" s="43">
        <f t="shared" ca="1" si="209"/>
        <v>0</v>
      </c>
      <c r="K244" s="25" t="e">
        <f>#N/A</f>
        <v>#N/A</v>
      </c>
      <c r="L244" s="26">
        <v>0</v>
      </c>
      <c r="M244" s="23">
        <f t="shared" ca="1" si="175"/>
        <v>1.048236999551988E-2</v>
      </c>
      <c r="N244" s="27">
        <f t="shared" ca="1" si="176"/>
        <v>4.2103843676009367</v>
      </c>
      <c r="O244" s="27">
        <f t="shared" ca="1" si="210"/>
        <v>0</v>
      </c>
      <c r="P244" s="43">
        <f t="shared" ca="1" si="211"/>
        <v>0</v>
      </c>
      <c r="Q244" s="25">
        <f t="shared" ca="1" si="163"/>
        <v>2658.9767039999997</v>
      </c>
      <c r="R244" s="26">
        <f t="shared" ca="1" si="177"/>
        <v>1</v>
      </c>
      <c r="S244" s="23">
        <f t="shared" ca="1" si="178"/>
        <v>5.3659728387685179E-2</v>
      </c>
      <c r="T244" s="27">
        <f t="shared" ca="1" si="179"/>
        <v>8.3557973489630779</v>
      </c>
      <c r="U244" s="27">
        <f t="shared" ca="1" si="212"/>
        <v>0</v>
      </c>
      <c r="V244" s="43">
        <f t="shared" ca="1" si="213"/>
        <v>0</v>
      </c>
      <c r="W244" s="25">
        <f t="shared" ca="1" si="164"/>
        <v>2929.2537833333336</v>
      </c>
      <c r="X244" s="26">
        <f t="shared" ca="1" si="180"/>
        <v>0</v>
      </c>
      <c r="Y244" s="23">
        <f t="shared" ca="1" si="181"/>
        <v>1.048236999551988E-2</v>
      </c>
      <c r="Z244" s="27">
        <f t="shared" ca="1" si="182"/>
        <v>25.778117042261901</v>
      </c>
      <c r="AA244" s="27">
        <f t="shared" ca="1" si="214"/>
        <v>-3.7866983354236661E-3</v>
      </c>
      <c r="AB244" s="43">
        <f t="shared" ca="1" si="215"/>
        <v>0</v>
      </c>
      <c r="AC244" s="25">
        <f t="shared" ca="1" si="165"/>
        <v>2890.8835440000003</v>
      </c>
      <c r="AD244" s="26">
        <f t="shared" ca="1" si="183"/>
        <v>1</v>
      </c>
      <c r="AE244" s="23">
        <f t="shared" ca="1" si="184"/>
        <v>5.3659728387685179E-2</v>
      </c>
      <c r="AF244" s="27">
        <f t="shared" ca="1" si="185"/>
        <v>17.623797534842691</v>
      </c>
      <c r="AG244" s="27">
        <f t="shared" ca="1" si="216"/>
        <v>0</v>
      </c>
      <c r="AH244" s="43">
        <f t="shared" ca="1" si="217"/>
        <v>0</v>
      </c>
      <c r="AI244" s="25">
        <f t="shared" ca="1" si="166"/>
        <v>2658.9767039999997</v>
      </c>
      <c r="AJ244" s="26">
        <f t="shared" ca="1" si="186"/>
        <v>1</v>
      </c>
      <c r="AK244" s="23">
        <f t="shared" ca="1" si="187"/>
        <v>5.3659728387685179E-2</v>
      </c>
      <c r="AL244" s="27">
        <f t="shared" ca="1" si="188"/>
        <v>8.3557973489630779</v>
      </c>
      <c r="AM244" s="27">
        <f t="shared" ca="1" si="218"/>
        <v>0</v>
      </c>
      <c r="AN244" s="43">
        <f t="shared" ca="1" si="219"/>
        <v>0</v>
      </c>
      <c r="AO244" s="25">
        <f t="shared" ca="1" si="167"/>
        <v>2390.7846870000003</v>
      </c>
      <c r="AP244" s="26">
        <f t="shared" ca="1" si="189"/>
        <v>1</v>
      </c>
      <c r="AQ244" s="23">
        <f t="shared" ca="1" si="190"/>
        <v>5.3659728387685179E-2</v>
      </c>
      <c r="AR244" s="27">
        <f t="shared" ca="1" si="191"/>
        <v>11.117926790294987</v>
      </c>
      <c r="AS244" s="27">
        <f t="shared" ca="1" si="220"/>
        <v>0</v>
      </c>
      <c r="AT244" s="43">
        <f t="shared" ca="1" si="221"/>
        <v>0</v>
      </c>
      <c r="AU244" s="25">
        <f t="shared" ca="1" si="168"/>
        <v>2658.9767039999997</v>
      </c>
      <c r="AV244" s="34">
        <f t="shared" ca="1" si="192"/>
        <v>0.75</v>
      </c>
      <c r="AW244" s="23">
        <f t="shared" ca="1" si="193"/>
        <v>4.2865388789643855E-2</v>
      </c>
      <c r="AX244" s="27">
        <f t="shared" ca="1" si="194"/>
        <v>14.820157686644718</v>
      </c>
      <c r="AY244" s="27">
        <f t="shared" ca="1" si="222"/>
        <v>0</v>
      </c>
      <c r="AZ244" s="43">
        <f t="shared" ca="1" si="223"/>
        <v>0</v>
      </c>
      <c r="BA244" s="25">
        <f t="shared" ca="1" si="169"/>
        <v>2929.2537833333336</v>
      </c>
      <c r="BB244" s="26">
        <f t="shared" ca="1" si="195"/>
        <v>0</v>
      </c>
      <c r="BC244" s="23">
        <f t="shared" ca="1" si="196"/>
        <v>-5.3659728387685179E-2</v>
      </c>
      <c r="BD244" s="27">
        <f t="shared" ca="1" si="197"/>
        <v>10.383339817636369</v>
      </c>
      <c r="BE244" s="27">
        <f t="shared" ca="1" si="224"/>
        <v>-6.7023043177649955E-2</v>
      </c>
      <c r="BF244" s="43">
        <f t="shared" ca="1" si="225"/>
        <v>0</v>
      </c>
      <c r="BG244" s="25">
        <f t="shared" ca="1" si="170"/>
        <v>2658.9767039999997</v>
      </c>
      <c r="BH244" s="26">
        <f t="shared" ca="1" si="198"/>
        <v>1</v>
      </c>
      <c r="BI244" s="23">
        <f t="shared" ca="1" si="199"/>
        <v>5.3659728387685179E-2</v>
      </c>
      <c r="BJ244" s="27">
        <f t="shared" ca="1" si="200"/>
        <v>1.7059300949660336</v>
      </c>
      <c r="BK244" s="27">
        <f t="shared" ca="1" si="226"/>
        <v>-0.24852340574259491</v>
      </c>
      <c r="BL244" s="43">
        <f t="shared" ca="1" si="227"/>
        <v>0</v>
      </c>
      <c r="BM244" s="25">
        <f t="shared" ca="1" si="171"/>
        <v>2658.9767039999997</v>
      </c>
      <c r="BN244" s="26">
        <f t="shared" ca="1" si="201"/>
        <v>9</v>
      </c>
      <c r="BO244" s="23">
        <f t="shared" ca="1" si="202"/>
        <v>5.3659728387685179E-2</v>
      </c>
      <c r="BP244" s="27">
        <f t="shared" ca="1" si="203"/>
        <v>3.6052983398778187</v>
      </c>
      <c r="BQ244" s="27">
        <f t="shared" ca="1" si="228"/>
        <v>-2.6838636593886855E-2</v>
      </c>
      <c r="BR244" s="43">
        <f t="shared" ca="1" si="229"/>
        <v>0</v>
      </c>
      <c r="BS244" s="25">
        <f t="shared" ca="1" si="172"/>
        <v>2658.9767039999997</v>
      </c>
      <c r="BT244" s="26">
        <f t="shared" ca="1" si="204"/>
        <v>1</v>
      </c>
      <c r="BU244" s="23">
        <f t="shared" ca="1" si="205"/>
        <v>5.3659728387685179E-2</v>
      </c>
      <c r="BV244" s="27">
        <f t="shared" ca="1" si="206"/>
        <v>2.9457527629166282</v>
      </c>
      <c r="BW244" s="27">
        <f t="shared" ca="1" si="230"/>
        <v>-0.20772104861520335</v>
      </c>
      <c r="BX244" s="43">
        <f t="shared" ca="1" si="231"/>
        <v>0</v>
      </c>
      <c r="BY244" s="47"/>
      <c r="BZ244" s="47"/>
    </row>
    <row r="245" spans="1:78" x14ac:dyDescent="0.2">
      <c r="A245" s="30">
        <v>32477</v>
      </c>
      <c r="B245" s="34">
        <v>2929.3984999999998</v>
      </c>
      <c r="C245" s="23">
        <v>1.1399130866636353E-2</v>
      </c>
      <c r="D245" s="24">
        <f t="shared" ca="1" si="207"/>
        <v>-3.0888148591977638E-2</v>
      </c>
      <c r="E245" s="25" t="e">
        <f>#N/A</f>
        <v>#N/A</v>
      </c>
      <c r="F245" s="26">
        <v>1</v>
      </c>
      <c r="G245" s="23">
        <f t="shared" ca="1" si="173"/>
        <v>-3.0888148591977638E-2</v>
      </c>
      <c r="H245" s="27">
        <f t="shared" ca="1" si="174"/>
        <v>18.831718637239639</v>
      </c>
      <c r="I245" s="27">
        <f t="shared" ca="1" si="208"/>
        <v>-3.0888148591977638E-2</v>
      </c>
      <c r="J245" s="43">
        <f t="shared" ca="1" si="209"/>
        <v>0</v>
      </c>
      <c r="K245" s="25" t="e">
        <f>#N/A</f>
        <v>#N/A</v>
      </c>
      <c r="L245" s="26">
        <v>0</v>
      </c>
      <c r="M245" s="23">
        <f t="shared" ca="1" si="175"/>
        <v>1.1399130866636353E-2</v>
      </c>
      <c r="N245" s="27">
        <f t="shared" ca="1" si="176"/>
        <v>4.2583790900060601</v>
      </c>
      <c r="O245" s="27">
        <f t="shared" ca="1" si="210"/>
        <v>0</v>
      </c>
      <c r="P245" s="43">
        <f t="shared" ca="1" si="211"/>
        <v>0</v>
      </c>
      <c r="Q245" s="25">
        <f t="shared" ca="1" si="163"/>
        <v>2733.2567179999996</v>
      </c>
      <c r="R245" s="26">
        <f t="shared" ca="1" si="177"/>
        <v>1</v>
      </c>
      <c r="S245" s="23">
        <f t="shared" ca="1" si="178"/>
        <v>-3.0888148591977638E-2</v>
      </c>
      <c r="T245" s="27">
        <f t="shared" ca="1" si="179"/>
        <v>8.0977022388438531</v>
      </c>
      <c r="U245" s="27">
        <f t="shared" ca="1" si="212"/>
        <v>-3.0888148591977638E-2</v>
      </c>
      <c r="V245" s="43">
        <f t="shared" ca="1" si="213"/>
        <v>0</v>
      </c>
      <c r="W245" s="25">
        <f t="shared" ca="1" si="164"/>
        <v>2940.3301299999998</v>
      </c>
      <c r="X245" s="26">
        <f t="shared" ca="1" si="180"/>
        <v>1</v>
      </c>
      <c r="Y245" s="23">
        <f t="shared" ca="1" si="181"/>
        <v>-3.0888148591977638E-2</v>
      </c>
      <c r="Z245" s="27">
        <f t="shared" ca="1" si="182"/>
        <v>24.981878732639125</v>
      </c>
      <c r="AA245" s="27">
        <f t="shared" ca="1" si="214"/>
        <v>-3.4557882826543707E-2</v>
      </c>
      <c r="AB245" s="43">
        <f t="shared" ca="1" si="215"/>
        <v>0</v>
      </c>
      <c r="AC245" s="25">
        <f t="shared" ca="1" si="165"/>
        <v>2925.4153319999996</v>
      </c>
      <c r="AD245" s="26">
        <f t="shared" ca="1" si="183"/>
        <v>1</v>
      </c>
      <c r="AE245" s="23">
        <f t="shared" ca="1" si="184"/>
        <v>-3.0888148591977638E-2</v>
      </c>
      <c r="AF245" s="27">
        <f t="shared" ca="1" si="185"/>
        <v>17.079431057831542</v>
      </c>
      <c r="AG245" s="27">
        <f t="shared" ca="1" si="216"/>
        <v>-3.0888148591977527E-2</v>
      </c>
      <c r="AH245" s="43">
        <f t="shared" ca="1" si="217"/>
        <v>0</v>
      </c>
      <c r="AI245" s="25">
        <f t="shared" ca="1" si="166"/>
        <v>2733.2567179999996</v>
      </c>
      <c r="AJ245" s="26">
        <f t="shared" ca="1" si="186"/>
        <v>1</v>
      </c>
      <c r="AK245" s="23">
        <f t="shared" ca="1" si="187"/>
        <v>-3.0888148591977638E-2</v>
      </c>
      <c r="AL245" s="27">
        <f t="shared" ca="1" si="188"/>
        <v>8.0977022388438531</v>
      </c>
      <c r="AM245" s="27">
        <f t="shared" ca="1" si="218"/>
        <v>-3.0888148591977638E-2</v>
      </c>
      <c r="AN245" s="43">
        <f t="shared" ca="1" si="219"/>
        <v>0</v>
      </c>
      <c r="AO245" s="25">
        <f t="shared" ca="1" si="167"/>
        <v>2443.5355130000003</v>
      </c>
      <c r="AP245" s="26">
        <f t="shared" ca="1" si="189"/>
        <v>1</v>
      </c>
      <c r="AQ245" s="23">
        <f t="shared" ca="1" si="190"/>
        <v>-3.0888148591977638E-2</v>
      </c>
      <c r="AR245" s="27">
        <f t="shared" ca="1" si="191"/>
        <v>10.774514615561626</v>
      </c>
      <c r="AS245" s="27">
        <f t="shared" ca="1" si="220"/>
        <v>-3.0888148591977638E-2</v>
      </c>
      <c r="AT245" s="43">
        <f t="shared" ca="1" si="221"/>
        <v>0</v>
      </c>
      <c r="AU245" s="25">
        <f t="shared" ca="1" si="168"/>
        <v>2733.2567179999996</v>
      </c>
      <c r="AV245" s="34">
        <f t="shared" ca="1" si="192"/>
        <v>1</v>
      </c>
      <c r="AW245" s="23">
        <f t="shared" ca="1" si="193"/>
        <v>-3.0888148591977638E-2</v>
      </c>
      <c r="AX245" s="27">
        <f t="shared" ca="1" si="194"/>
        <v>14.362390453863096</v>
      </c>
      <c r="AY245" s="27">
        <f t="shared" ca="1" si="222"/>
        <v>-3.0888148591977638E-2</v>
      </c>
      <c r="AZ245" s="43">
        <f t="shared" ca="1" si="223"/>
        <v>0</v>
      </c>
      <c r="BA245" s="25">
        <f t="shared" ca="1" si="169"/>
        <v>2940.3301299999998</v>
      </c>
      <c r="BB245" s="26">
        <f t="shared" ca="1" si="195"/>
        <v>1</v>
      </c>
      <c r="BC245" s="23">
        <f t="shared" ca="1" si="196"/>
        <v>-3.0888148591977638E-2</v>
      </c>
      <c r="BD245" s="27">
        <f t="shared" ca="1" si="197"/>
        <v>10.062617674468219</v>
      </c>
      <c r="BE245" s="27">
        <f t="shared" ca="1" si="224"/>
        <v>-9.5840974052869732E-2</v>
      </c>
      <c r="BF245" s="43">
        <f t="shared" ca="1" si="225"/>
        <v>0</v>
      </c>
      <c r="BG245" s="25">
        <f t="shared" ca="1" si="170"/>
        <v>2733.2567179999996</v>
      </c>
      <c r="BH245" s="26">
        <f t="shared" ca="1" si="198"/>
        <v>1</v>
      </c>
      <c r="BI245" s="23">
        <f t="shared" ca="1" si="199"/>
        <v>-3.0888148591977638E-2</v>
      </c>
      <c r="BJ245" s="27">
        <f t="shared" ca="1" si="200"/>
        <v>1.6532370727051964</v>
      </c>
      <c r="BK245" s="27">
        <f t="shared" ca="1" si="226"/>
        <v>-0.27173512644941089</v>
      </c>
      <c r="BL245" s="43">
        <f t="shared" ca="1" si="227"/>
        <v>0</v>
      </c>
      <c r="BM245" s="25">
        <f t="shared" ca="1" si="171"/>
        <v>2733.2567179999996</v>
      </c>
      <c r="BN245" s="26">
        <f t="shared" ca="1" si="201"/>
        <v>10</v>
      </c>
      <c r="BO245" s="23">
        <f t="shared" ca="1" si="202"/>
        <v>-3.0888148591977638E-2</v>
      </c>
      <c r="BP245" s="27">
        <f t="shared" ca="1" si="203"/>
        <v>3.4939373490372625</v>
      </c>
      <c r="BQ245" s="27">
        <f t="shared" ca="1" si="228"/>
        <v>-5.6897789390746301E-2</v>
      </c>
      <c r="BR245" s="43">
        <f t="shared" ca="1" si="229"/>
        <v>0</v>
      </c>
      <c r="BS245" s="25">
        <f t="shared" ca="1" si="172"/>
        <v>2733.2567179999996</v>
      </c>
      <c r="BT245" s="26">
        <f t="shared" ca="1" si="204"/>
        <v>1</v>
      </c>
      <c r="BU245" s="23">
        <f t="shared" ca="1" si="205"/>
        <v>-3.0888148591977638E-2</v>
      </c>
      <c r="BV245" s="27">
        <f t="shared" ca="1" si="206"/>
        <v>2.8547639138604306</v>
      </c>
      <c r="BW245" s="27">
        <f t="shared" ca="1" si="230"/>
        <v>-0.23219307859187321</v>
      </c>
      <c r="BX245" s="43">
        <f t="shared" ca="1" si="231"/>
        <v>0</v>
      </c>
      <c r="BY245" s="47"/>
      <c r="BZ245" s="47"/>
    </row>
    <row r="246" spans="1:78" x14ac:dyDescent="0.2">
      <c r="A246" s="30">
        <v>32508</v>
      </c>
      <c r="B246" s="34">
        <v>3260.5564300000001</v>
      </c>
      <c r="C246" s="23">
        <v>1.1919963690403934E-2</v>
      </c>
      <c r="D246" s="24">
        <f t="shared" ca="1" si="207"/>
        <v>0.11304639160564878</v>
      </c>
      <c r="E246" s="25" t="e">
        <f>#N/A</f>
        <v>#N/A</v>
      </c>
      <c r="F246" s="26">
        <v>1</v>
      </c>
      <c r="G246" s="23">
        <f t="shared" ca="1" si="173"/>
        <v>0.11304639160564878</v>
      </c>
      <c r="H246" s="27">
        <f t="shared" ca="1" si="174"/>
        <v>20.960576476912426</v>
      </c>
      <c r="I246" s="27">
        <f t="shared" ca="1" si="208"/>
        <v>0</v>
      </c>
      <c r="J246" s="43">
        <f t="shared" ca="1" si="209"/>
        <v>0</v>
      </c>
      <c r="K246" s="25" t="e">
        <f>#N/A</f>
        <v>#N/A</v>
      </c>
      <c r="L246" s="26">
        <v>0</v>
      </c>
      <c r="M246" s="23">
        <f t="shared" ca="1" si="175"/>
        <v>1.1919963690403934E-2</v>
      </c>
      <c r="N246" s="27">
        <f t="shared" ca="1" si="176"/>
        <v>4.3091388141389073</v>
      </c>
      <c r="O246" s="27">
        <f t="shared" ca="1" si="210"/>
        <v>0</v>
      </c>
      <c r="P246" s="43">
        <f t="shared" ca="1" si="211"/>
        <v>0</v>
      </c>
      <c r="Q246" s="25">
        <f t="shared" ca="1" si="163"/>
        <v>2832.6799879999999</v>
      </c>
      <c r="R246" s="26">
        <f t="shared" ca="1" si="177"/>
        <v>1</v>
      </c>
      <c r="S246" s="23">
        <f t="shared" ca="1" si="178"/>
        <v>0.11304639160564878</v>
      </c>
      <c r="T246" s="27">
        <f t="shared" ca="1" si="179"/>
        <v>9.0131182572421338</v>
      </c>
      <c r="U246" s="27">
        <f t="shared" ca="1" si="212"/>
        <v>0</v>
      </c>
      <c r="V246" s="43">
        <f t="shared" ca="1" si="213"/>
        <v>0</v>
      </c>
      <c r="W246" s="25">
        <f t="shared" ca="1" si="164"/>
        <v>3070.9070266666663</v>
      </c>
      <c r="X246" s="26">
        <f t="shared" ca="1" si="180"/>
        <v>0</v>
      </c>
      <c r="Y246" s="23">
        <f t="shared" ca="1" si="181"/>
        <v>1.1919963690403934E-2</v>
      </c>
      <c r="Z246" s="27">
        <f t="shared" ca="1" si="182"/>
        <v>25.279661820050258</v>
      </c>
      <c r="AA246" s="27">
        <f t="shared" ca="1" si="214"/>
        <v>-2.3049847844649363E-2</v>
      </c>
      <c r="AB246" s="43">
        <f t="shared" ca="1" si="215"/>
        <v>0</v>
      </c>
      <c r="AC246" s="25">
        <f t="shared" ca="1" si="165"/>
        <v>2995.5432559999999</v>
      </c>
      <c r="AD246" s="26">
        <f t="shared" ca="1" si="183"/>
        <v>1</v>
      </c>
      <c r="AE246" s="23">
        <f t="shared" ca="1" si="184"/>
        <v>0.11304639160564878</v>
      </c>
      <c r="AF246" s="27">
        <f t="shared" ca="1" si="185"/>
        <v>19.010199109596847</v>
      </c>
      <c r="AG246" s="27">
        <f t="shared" ca="1" si="216"/>
        <v>0</v>
      </c>
      <c r="AH246" s="43">
        <f t="shared" ca="1" si="217"/>
        <v>0</v>
      </c>
      <c r="AI246" s="25">
        <f t="shared" ca="1" si="166"/>
        <v>2832.6799879999999</v>
      </c>
      <c r="AJ246" s="26">
        <f t="shared" ca="1" si="186"/>
        <v>1</v>
      </c>
      <c r="AK246" s="23">
        <f t="shared" ca="1" si="187"/>
        <v>0.11304639160564878</v>
      </c>
      <c r="AL246" s="27">
        <f t="shared" ca="1" si="188"/>
        <v>9.0131182572421338</v>
      </c>
      <c r="AM246" s="27">
        <f t="shared" ca="1" si="218"/>
        <v>0</v>
      </c>
      <c r="AN246" s="43">
        <f t="shared" ca="1" si="219"/>
        <v>0</v>
      </c>
      <c r="AO246" s="25">
        <f t="shared" ca="1" si="167"/>
        <v>2508.9254490000003</v>
      </c>
      <c r="AP246" s="26">
        <f t="shared" ca="1" si="189"/>
        <v>1</v>
      </c>
      <c r="AQ246" s="23">
        <f t="shared" ca="1" si="190"/>
        <v>0.11304639160564878</v>
      </c>
      <c r="AR246" s="27">
        <f t="shared" ca="1" si="191"/>
        <v>11.992534614153193</v>
      </c>
      <c r="AS246" s="27">
        <f t="shared" ca="1" si="220"/>
        <v>0</v>
      </c>
      <c r="AT246" s="43">
        <f t="shared" ca="1" si="221"/>
        <v>0</v>
      </c>
      <c r="AU246" s="25">
        <f t="shared" ca="1" si="168"/>
        <v>2832.6799879999999</v>
      </c>
      <c r="AV246" s="34">
        <f t="shared" ca="1" si="192"/>
        <v>0.75</v>
      </c>
      <c r="AW246" s="23">
        <f t="shared" ca="1" si="193"/>
        <v>8.7764784626837566E-2</v>
      </c>
      <c r="AX246" s="27">
        <f t="shared" ca="1" si="194"/>
        <v>15.622902558772941</v>
      </c>
      <c r="AY246" s="27">
        <f t="shared" ca="1" si="222"/>
        <v>0</v>
      </c>
      <c r="AZ246" s="43">
        <f t="shared" ca="1" si="223"/>
        <v>0</v>
      </c>
      <c r="BA246" s="25">
        <f t="shared" ca="1" si="169"/>
        <v>3070.9070266666663</v>
      </c>
      <c r="BB246" s="26">
        <f t="shared" ca="1" si="195"/>
        <v>0</v>
      </c>
      <c r="BC246" s="23">
        <f t="shared" ca="1" si="196"/>
        <v>-0.11304639160564878</v>
      </c>
      <c r="BD246" s="27">
        <f t="shared" ca="1" si="197"/>
        <v>8.9250750562623615</v>
      </c>
      <c r="BE246" s="27">
        <f t="shared" ca="1" si="224"/>
        <v>-0.19805288937387111</v>
      </c>
      <c r="BF246" s="43">
        <f t="shared" ca="1" si="225"/>
        <v>0</v>
      </c>
      <c r="BG246" s="25">
        <f t="shared" ca="1" si="170"/>
        <v>2832.6799879999999</v>
      </c>
      <c r="BH246" s="26">
        <f t="shared" ca="1" si="198"/>
        <v>1</v>
      </c>
      <c r="BI246" s="23">
        <f t="shared" ca="1" si="199"/>
        <v>0.11304639160564878</v>
      </c>
      <c r="BJ246" s="27">
        <f t="shared" ca="1" si="200"/>
        <v>1.8401295582432045</v>
      </c>
      <c r="BK246" s="27">
        <f t="shared" ca="1" si="226"/>
        <v>-0.18940741036137276</v>
      </c>
      <c r="BL246" s="43">
        <f t="shared" ca="1" si="227"/>
        <v>0</v>
      </c>
      <c r="BM246" s="25">
        <f t="shared" ca="1" si="171"/>
        <v>2832.6799879999999</v>
      </c>
      <c r="BN246" s="26">
        <f t="shared" ca="1" si="201"/>
        <v>11</v>
      </c>
      <c r="BO246" s="23">
        <f t="shared" ca="1" si="202"/>
        <v>0.11304639160564878</v>
      </c>
      <c r="BP246" s="27">
        <f t="shared" ca="1" si="203"/>
        <v>3.8889143588421313</v>
      </c>
      <c r="BQ246" s="27">
        <f t="shared" ca="1" si="228"/>
        <v>0</v>
      </c>
      <c r="BR246" s="43">
        <f t="shared" ca="1" si="229"/>
        <v>0</v>
      </c>
      <c r="BS246" s="25">
        <f t="shared" ca="1" si="172"/>
        <v>2832.6799879999999</v>
      </c>
      <c r="BT246" s="26">
        <f t="shared" ca="1" si="204"/>
        <v>1</v>
      </c>
      <c r="BU246" s="23">
        <f t="shared" ca="1" si="205"/>
        <v>0.11304639160564878</v>
      </c>
      <c r="BV246" s="27">
        <f t="shared" ca="1" si="206"/>
        <v>3.1774846732083715</v>
      </c>
      <c r="BW246" s="27">
        <f t="shared" ca="1" si="230"/>
        <v>-0.1453952766768426</v>
      </c>
      <c r="BX246" s="43">
        <f t="shared" ca="1" si="231"/>
        <v>0</v>
      </c>
      <c r="BY246" s="47"/>
      <c r="BZ246" s="47"/>
    </row>
    <row r="247" spans="1:78" x14ac:dyDescent="0.2">
      <c r="A247" s="30">
        <v>32539</v>
      </c>
      <c r="B247" s="34">
        <v>3302.1343400000001</v>
      </c>
      <c r="C247" s="23">
        <v>1.1839464104865804E-2</v>
      </c>
      <c r="D247" s="24">
        <f t="shared" ca="1" si="207"/>
        <v>1.2751783596642197E-2</v>
      </c>
      <c r="E247" s="25" t="e">
        <f>#N/A</f>
        <v>#N/A</v>
      </c>
      <c r="F247" s="26">
        <v>1</v>
      </c>
      <c r="G247" s="23">
        <f t="shared" ca="1" si="173"/>
        <v>1.2751783596642197E-2</v>
      </c>
      <c r="H247" s="27">
        <f t="shared" ca="1" si="174"/>
        <v>21.227861212206882</v>
      </c>
      <c r="I247" s="27">
        <f t="shared" ca="1" si="208"/>
        <v>0</v>
      </c>
      <c r="J247" s="43">
        <f t="shared" ca="1" si="209"/>
        <v>0</v>
      </c>
      <c r="K247" s="25" t="e">
        <f>#N/A</f>
        <v>#N/A</v>
      </c>
      <c r="L247" s="26">
        <v>0</v>
      </c>
      <c r="M247" s="23">
        <f t="shared" ca="1" si="175"/>
        <v>1.1839464104865804E-2</v>
      </c>
      <c r="N247" s="27">
        <f t="shared" ca="1" si="176"/>
        <v>4.3601567084517887</v>
      </c>
      <c r="O247" s="27">
        <f t="shared" ca="1" si="210"/>
        <v>0</v>
      </c>
      <c r="P247" s="43">
        <f t="shared" ca="1" si="211"/>
        <v>0</v>
      </c>
      <c r="Q247" s="25">
        <f t="shared" ref="Q247:Q310" ca="1" si="232">AVERAGE($B238:$B247)</f>
        <v>2920.5817890000003</v>
      </c>
      <c r="R247" s="26">
        <f t="shared" ca="1" si="177"/>
        <v>1</v>
      </c>
      <c r="S247" s="23">
        <f t="shared" ca="1" si="178"/>
        <v>1.2751783596642197E-2</v>
      </c>
      <c r="T247" s="27">
        <f t="shared" ca="1" si="179"/>
        <v>9.1280515907894308</v>
      </c>
      <c r="U247" s="27">
        <f t="shared" ca="1" si="212"/>
        <v>0</v>
      </c>
      <c r="V247" s="43">
        <f t="shared" ca="1" si="213"/>
        <v>0</v>
      </c>
      <c r="W247" s="25">
        <f t="shared" ref="W247:W310" ca="1" si="233">AVERAGE($B245:$B247)</f>
        <v>3164.0297566666668</v>
      </c>
      <c r="X247" s="26">
        <f t="shared" ca="1" si="180"/>
        <v>1</v>
      </c>
      <c r="Y247" s="23">
        <f t="shared" ca="1" si="181"/>
        <v>1.2751783596642197E-2</v>
      </c>
      <c r="Z247" s="27">
        <f t="shared" ca="1" si="182"/>
        <v>25.602022596975836</v>
      </c>
      <c r="AA247" s="27">
        <f t="shared" ca="1" si="214"/>
        <v>-1.0591990919657679E-2</v>
      </c>
      <c r="AB247" s="43">
        <f t="shared" ca="1" si="215"/>
        <v>0</v>
      </c>
      <c r="AC247" s="25">
        <f t="shared" ref="AC247:AC310" ca="1" si="234">AVERAGE($B243:$B247)</f>
        <v>3076.7362320000002</v>
      </c>
      <c r="AD247" s="26">
        <f t="shared" ca="1" si="183"/>
        <v>1</v>
      </c>
      <c r="AE247" s="23">
        <f t="shared" ca="1" si="184"/>
        <v>1.2751783596642197E-2</v>
      </c>
      <c r="AF247" s="27">
        <f t="shared" ca="1" si="185"/>
        <v>19.252613054771505</v>
      </c>
      <c r="AG247" s="27">
        <f t="shared" ca="1" si="216"/>
        <v>0</v>
      </c>
      <c r="AH247" s="43">
        <f t="shared" ca="1" si="217"/>
        <v>0</v>
      </c>
      <c r="AI247" s="25">
        <f t="shared" ref="AI247:AI310" ca="1" si="235">AVERAGE($B238:$B247)</f>
        <v>2920.5817890000003</v>
      </c>
      <c r="AJ247" s="26">
        <f t="shared" ca="1" si="186"/>
        <v>1</v>
      </c>
      <c r="AK247" s="23">
        <f t="shared" ca="1" si="187"/>
        <v>1.2751783596642197E-2</v>
      </c>
      <c r="AL247" s="27">
        <f t="shared" ca="1" si="188"/>
        <v>9.1280515907894308</v>
      </c>
      <c r="AM247" s="27">
        <f t="shared" ca="1" si="218"/>
        <v>0</v>
      </c>
      <c r="AN247" s="43">
        <f t="shared" ca="1" si="219"/>
        <v>0</v>
      </c>
      <c r="AO247" s="25">
        <f t="shared" ref="AO247:AO310" ca="1" si="236">AVERAGE($B228:$B247)</f>
        <v>2570.9586115000002</v>
      </c>
      <c r="AP247" s="26">
        <f t="shared" ca="1" si="189"/>
        <v>1</v>
      </c>
      <c r="AQ247" s="23">
        <f t="shared" ca="1" si="190"/>
        <v>1.2751783596642197E-2</v>
      </c>
      <c r="AR247" s="27">
        <f t="shared" ca="1" si="191"/>
        <v>12.145460820328116</v>
      </c>
      <c r="AS247" s="27">
        <f t="shared" ca="1" si="220"/>
        <v>0</v>
      </c>
      <c r="AT247" s="43">
        <f t="shared" ca="1" si="221"/>
        <v>0</v>
      </c>
      <c r="AU247" s="25">
        <f t="shared" ref="AU247:AU310" ca="1" si="237">AVERAGE($B238:$B247)</f>
        <v>2920.5817890000003</v>
      </c>
      <c r="AV247" s="34">
        <f t="shared" ca="1" si="192"/>
        <v>1</v>
      </c>
      <c r="AW247" s="23">
        <f t="shared" ca="1" si="193"/>
        <v>1.2751783596642197E-2</v>
      </c>
      <c r="AX247" s="27">
        <f t="shared" ca="1" si="194"/>
        <v>15.82212243135384</v>
      </c>
      <c r="AY247" s="27">
        <f t="shared" ca="1" si="222"/>
        <v>0</v>
      </c>
      <c r="AZ247" s="43">
        <f t="shared" ca="1" si="223"/>
        <v>0</v>
      </c>
      <c r="BA247" s="25">
        <f t="shared" ref="BA247:BA310" ca="1" si="238">AVERAGE($B245:$B247)</f>
        <v>3164.0297566666668</v>
      </c>
      <c r="BB247" s="26">
        <f t="shared" ca="1" si="195"/>
        <v>1</v>
      </c>
      <c r="BC247" s="23">
        <f t="shared" ca="1" si="196"/>
        <v>1.2751783596642197E-2</v>
      </c>
      <c r="BD247" s="27">
        <f t="shared" ca="1" si="197"/>
        <v>9.0388856819636079</v>
      </c>
      <c r="BE247" s="27">
        <f t="shared" ca="1" si="224"/>
        <v>-0.18782663336321426</v>
      </c>
      <c r="BF247" s="43">
        <f t="shared" ca="1" si="225"/>
        <v>0</v>
      </c>
      <c r="BG247" s="25">
        <f t="shared" ref="BG247:BG310" ca="1" si="239">AVERAGE($B238:$B247)</f>
        <v>2920.5817890000003</v>
      </c>
      <c r="BH247" s="26">
        <f t="shared" ca="1" si="198"/>
        <v>1</v>
      </c>
      <c r="BI247" s="23">
        <f t="shared" ca="1" si="199"/>
        <v>1.2751783596642197E-2</v>
      </c>
      <c r="BJ247" s="27">
        <f t="shared" ca="1" si="200"/>
        <v>1.8635944921597065</v>
      </c>
      <c r="BK247" s="27">
        <f t="shared" ca="1" si="226"/>
        <v>-0.17907090907325918</v>
      </c>
      <c r="BL247" s="43">
        <f t="shared" ca="1" si="227"/>
        <v>0</v>
      </c>
      <c r="BM247" s="25">
        <f t="shared" ref="BM247:BM310" ca="1" si="240">AVERAGE($B238:$B247)</f>
        <v>2920.5817890000003</v>
      </c>
      <c r="BN247" s="26">
        <f t="shared" ca="1" si="201"/>
        <v>12</v>
      </c>
      <c r="BO247" s="23">
        <f t="shared" ca="1" si="202"/>
        <v>1.2751783596642197E-2</v>
      </c>
      <c r="BP247" s="27">
        <f t="shared" ca="1" si="203"/>
        <v>3.9385049531719609</v>
      </c>
      <c r="BQ247" s="27">
        <f t="shared" ca="1" si="228"/>
        <v>0</v>
      </c>
      <c r="BR247" s="43">
        <f t="shared" ca="1" si="229"/>
        <v>0</v>
      </c>
      <c r="BS247" s="25">
        <f t="shared" ref="BS247:BS310" ca="1" si="241">AVERAGE($B238:$B247)</f>
        <v>2920.5817890000003</v>
      </c>
      <c r="BT247" s="26">
        <f t="shared" ca="1" si="204"/>
        <v>1</v>
      </c>
      <c r="BU247" s="23">
        <f t="shared" ca="1" si="205"/>
        <v>1.2751783596642197E-2</v>
      </c>
      <c r="BV247" s="27">
        <f t="shared" ca="1" si="206"/>
        <v>3.2180032701427721</v>
      </c>
      <c r="BW247" s="27">
        <f t="shared" ca="1" si="230"/>
        <v>-0.13449754218435739</v>
      </c>
      <c r="BX247" s="43">
        <f t="shared" ca="1" si="231"/>
        <v>0</v>
      </c>
      <c r="BY247" s="47"/>
      <c r="BZ247" s="47"/>
    </row>
    <row r="248" spans="1:78" x14ac:dyDescent="0.2">
      <c r="A248" s="30">
        <v>32567</v>
      </c>
      <c r="B248" s="34">
        <v>3557.3445700000002</v>
      </c>
      <c r="C248" s="23">
        <v>1.1993084054202852E-2</v>
      </c>
      <c r="D248" s="24">
        <f t="shared" ca="1" si="207"/>
        <v>7.7286446801555719E-2</v>
      </c>
      <c r="E248" s="25" t="e">
        <f>#N/A</f>
        <v>#N/A</v>
      </c>
      <c r="F248" s="26">
        <v>1</v>
      </c>
      <c r="G248" s="23">
        <f t="shared" ref="G248:G311" ca="1" si="242">IF(F248=1,$D248,$C248)</f>
        <v>7.7286446801555719E-2</v>
      </c>
      <c r="H248" s="27">
        <f t="shared" ref="H248:H311" ca="1" si="243">H247*(1+G248)</f>
        <v>22.868487178494917</v>
      </c>
      <c r="I248" s="27">
        <f t="shared" ca="1" si="208"/>
        <v>0</v>
      </c>
      <c r="J248" s="43">
        <f t="shared" ca="1" si="209"/>
        <v>0</v>
      </c>
      <c r="K248" s="25" t="e">
        <f>#N/A</f>
        <v>#N/A</v>
      </c>
      <c r="L248" s="26">
        <v>0</v>
      </c>
      <c r="M248" s="23">
        <f t="shared" ref="M248:M311" ca="1" si="244">IF(L248=1,$D248,$C248)</f>
        <v>1.1993084054202852E-2</v>
      </c>
      <c r="N248" s="27">
        <f t="shared" ref="N248:N311" ca="1" si="245">N247*(1+M248)</f>
        <v>4.4124484343457473</v>
      </c>
      <c r="O248" s="27">
        <f t="shared" ca="1" si="210"/>
        <v>0</v>
      </c>
      <c r="P248" s="43">
        <f t="shared" ca="1" si="211"/>
        <v>0</v>
      </c>
      <c r="Q248" s="25">
        <f t="shared" ca="1" si="232"/>
        <v>3023.0267610000001</v>
      </c>
      <c r="R248" s="26">
        <f t="shared" ref="R248:R311" ca="1" si="246">IF($B247&gt;=Q247,1,0)</f>
        <v>1</v>
      </c>
      <c r="S248" s="23">
        <f t="shared" ref="S248:S311" ca="1" si="247">IF(R248=1,$D248,$C248)</f>
        <v>7.7286446801555719E-2</v>
      </c>
      <c r="T248" s="27">
        <f t="shared" ref="T248:T311" ca="1" si="248">T247*(1+S248)</f>
        <v>9.8335262644628347</v>
      </c>
      <c r="U248" s="27">
        <f t="shared" ca="1" si="212"/>
        <v>0</v>
      </c>
      <c r="V248" s="43">
        <f t="shared" ca="1" si="213"/>
        <v>0</v>
      </c>
      <c r="W248" s="25">
        <f t="shared" ca="1" si="233"/>
        <v>3373.3451133333333</v>
      </c>
      <c r="X248" s="26">
        <f t="shared" ref="X248:X311" ca="1" si="249">IF($B247&gt;=W247,1,0)</f>
        <v>1</v>
      </c>
      <c r="Y248" s="23">
        <f t="shared" ref="Y248:Y311" ca="1" si="250">IF(X248=1,$D248,$C248)</f>
        <v>7.7286446801555719E-2</v>
      </c>
      <c r="Z248" s="27">
        <f t="shared" ref="Z248:Z311" ca="1" si="251">Z247*(1+Y248)</f>
        <v>27.580711954429237</v>
      </c>
      <c r="AA248" s="27">
        <f t="shared" ca="1" si="214"/>
        <v>0</v>
      </c>
      <c r="AB248" s="43">
        <f t="shared" ca="1" si="215"/>
        <v>0</v>
      </c>
      <c r="AC248" s="25">
        <f t="shared" ca="1" si="234"/>
        <v>3214.4399980000003</v>
      </c>
      <c r="AD248" s="26">
        <f t="shared" ref="AD248:AD311" ca="1" si="252">IF($B247&gt;=AC247,1,0)</f>
        <v>1</v>
      </c>
      <c r="AE248" s="23">
        <f t="shared" ref="AE248:AE311" ca="1" si="253">IF(AD248=1,$D248,$C248)</f>
        <v>7.7286446801555719E-2</v>
      </c>
      <c r="AF248" s="27">
        <f t="shared" ref="AF248:AF311" ca="1" si="254">AF247*(1+AE248)</f>
        <v>20.74057910942004</v>
      </c>
      <c r="AG248" s="27">
        <f t="shared" ca="1" si="216"/>
        <v>0</v>
      </c>
      <c r="AH248" s="43">
        <f t="shared" ca="1" si="217"/>
        <v>0</v>
      </c>
      <c r="AI248" s="25">
        <f t="shared" ca="1" si="235"/>
        <v>3023.0267610000001</v>
      </c>
      <c r="AJ248" s="26">
        <f t="shared" ref="AJ248:AJ311" ca="1" si="255">IF($B247&gt;=AI247,1,0)</f>
        <v>1</v>
      </c>
      <c r="AK248" s="23">
        <f t="shared" ref="AK248:AK311" ca="1" si="256">IF(AJ248=1,$D248,$C248)</f>
        <v>7.7286446801555719E-2</v>
      </c>
      <c r="AL248" s="27">
        <f t="shared" ref="AL248:AL311" ca="1" si="257">AL247*(1+AK248)</f>
        <v>9.8335262644628347</v>
      </c>
      <c r="AM248" s="27">
        <f t="shared" ca="1" si="218"/>
        <v>0</v>
      </c>
      <c r="AN248" s="43">
        <f t="shared" ca="1" si="219"/>
        <v>0</v>
      </c>
      <c r="AO248" s="25">
        <f t="shared" ca="1" si="236"/>
        <v>2640.7543155000003</v>
      </c>
      <c r="AP248" s="26">
        <f t="shared" ref="AP248:AP311" ca="1" si="258">IF($B247&gt;=AO247,1,0)</f>
        <v>1</v>
      </c>
      <c r="AQ248" s="23">
        <f t="shared" ref="AQ248:AQ311" ca="1" si="259">IF(AP248=1,$D248,$C248)</f>
        <v>7.7286446801555719E-2</v>
      </c>
      <c r="AR248" s="27">
        <f t="shared" ref="AR248:AR311" ca="1" si="260">AR247*(1+AQ248)</f>
        <v>13.084140331898785</v>
      </c>
      <c r="AS248" s="27">
        <f t="shared" ca="1" si="220"/>
        <v>0</v>
      </c>
      <c r="AT248" s="43">
        <f t="shared" ca="1" si="221"/>
        <v>0</v>
      </c>
      <c r="AU248" s="25">
        <f t="shared" ca="1" si="237"/>
        <v>3023.0267610000001</v>
      </c>
      <c r="AV248" s="34">
        <f t="shared" ref="AV248:AV311" ca="1" si="261">(X248+AD248+AJ248+AP248)/4</f>
        <v>1</v>
      </c>
      <c r="AW248" s="23">
        <f t="shared" ref="AW248:AW311" ca="1" si="262">(Y248+AE248+AK248+AQ248)/4</f>
        <v>7.7286446801555719E-2</v>
      </c>
      <c r="AX248" s="27">
        <f t="shared" ref="AX248:AX311" ca="1" si="263">AX247*(1+AW248)</f>
        <v>17.044958054932369</v>
      </c>
      <c r="AY248" s="27">
        <f t="shared" ca="1" si="222"/>
        <v>0</v>
      </c>
      <c r="AZ248" s="43">
        <f t="shared" ca="1" si="223"/>
        <v>0</v>
      </c>
      <c r="BA248" s="25">
        <f t="shared" ca="1" si="238"/>
        <v>3373.3451133333333</v>
      </c>
      <c r="BB248" s="26">
        <f t="shared" ref="BB248:BB311" ca="1" si="264">IF($B247&gt;=BA247,1,0)</f>
        <v>1</v>
      </c>
      <c r="BC248" s="23">
        <f t="shared" ref="BC248:BC311" ca="1" si="265">IF(BB248=1,$D248,-$D248)</f>
        <v>7.7286446801555719E-2</v>
      </c>
      <c r="BD248" s="27">
        <f t="shared" ref="BD248:BD311" ca="1" si="266">BD247*(1+BC248)</f>
        <v>9.7374690393680314</v>
      </c>
      <c r="BE248" s="27">
        <f t="shared" ca="1" si="224"/>
        <v>-0.12505663966899994</v>
      </c>
      <c r="BF248" s="43">
        <f t="shared" ca="1" si="225"/>
        <v>0</v>
      </c>
      <c r="BG248" s="25">
        <f t="shared" ca="1" si="239"/>
        <v>3023.0267610000001</v>
      </c>
      <c r="BH248" s="26">
        <f t="shared" ref="BH248:BH311" ca="1" si="267">IF($B247&gt;=BG247,1,0)</f>
        <v>1</v>
      </c>
      <c r="BI248" s="23">
        <f t="shared" ref="BI248:BI311" ca="1" si="268">IF(BH248=1,$D248,-$D248)</f>
        <v>7.7286446801555719E-2</v>
      </c>
      <c r="BJ248" s="27">
        <f t="shared" ref="BJ248:BJ311" ca="1" si="269">BJ247*(1+BI248)</f>
        <v>2.0076250887376799</v>
      </c>
      <c r="BK248" s="27">
        <f t="shared" ca="1" si="226"/>
        <v>-0.11562421655950017</v>
      </c>
      <c r="BL248" s="43">
        <f t="shared" ca="1" si="227"/>
        <v>0</v>
      </c>
      <c r="BM248" s="25">
        <f t="shared" ca="1" si="240"/>
        <v>3023.0267610000001</v>
      </c>
      <c r="BN248" s="26">
        <f t="shared" ref="BN248:BN311" ca="1" si="270">IF($B247&gt;=BM247,1+BN247,0)</f>
        <v>13</v>
      </c>
      <c r="BO248" s="23">
        <f t="shared" ref="BO248:BO311" ca="1" si="271">IF(BN248&gt;=2,$D248,$C248)</f>
        <v>7.7286446801555719E-2</v>
      </c>
      <c r="BP248" s="27">
        <f t="shared" ref="BP248:BP311" ca="1" si="272">BP247*(1+BO248)</f>
        <v>4.2428980067129496</v>
      </c>
      <c r="BQ248" s="27">
        <f t="shared" ca="1" si="228"/>
        <v>0</v>
      </c>
      <c r="BR248" s="43">
        <f t="shared" ca="1" si="229"/>
        <v>0</v>
      </c>
      <c r="BS248" s="25">
        <f t="shared" ca="1" si="241"/>
        <v>3023.0267610000001</v>
      </c>
      <c r="BT248" s="26">
        <f t="shared" ref="BT248:BT311" ca="1" si="273">IF(BT247=0,IF($B247&gt;=1.1*BS247,1,0),IF($B247&gt;=BS247,1,0))</f>
        <v>1</v>
      </c>
      <c r="BU248" s="23">
        <f t="shared" ref="BU248:BU311" ca="1" si="274">IF(BT248=1,$D248,$C248)</f>
        <v>7.7286446801555719E-2</v>
      </c>
      <c r="BV248" s="27">
        <f t="shared" ref="BV248:BV311" ca="1" si="275">BV247*(1+BU248)</f>
        <v>3.466711308687894</v>
      </c>
      <c r="BW248" s="27">
        <f t="shared" ca="1" si="230"/>
        <v>-6.7605932521772938E-2</v>
      </c>
      <c r="BX248" s="43">
        <f t="shared" ca="1" si="231"/>
        <v>0</v>
      </c>
      <c r="BY248" s="47"/>
      <c r="BZ248" s="47"/>
    </row>
    <row r="249" spans="1:78" x14ac:dyDescent="0.2">
      <c r="A249" s="30">
        <v>32598</v>
      </c>
      <c r="B249" s="34">
        <v>3919.6983300000002</v>
      </c>
      <c r="C249" s="23">
        <v>1.2437864319545744E-2</v>
      </c>
      <c r="D249" s="24">
        <f t="shared" ca="1" si="207"/>
        <v>0.10186074271686318</v>
      </c>
      <c r="E249" s="25" t="e">
        <f>#N/A</f>
        <v>#N/A</v>
      </c>
      <c r="F249" s="26">
        <v>1</v>
      </c>
      <c r="G249" s="23">
        <f t="shared" ca="1" si="242"/>
        <v>0.10186074271686318</v>
      </c>
      <c r="H249" s="27">
        <f t="shared" ca="1" si="243"/>
        <v>25.197888267307473</v>
      </c>
      <c r="I249" s="27">
        <f t="shared" ca="1" si="208"/>
        <v>0</v>
      </c>
      <c r="J249" s="43">
        <f t="shared" ca="1" si="209"/>
        <v>0</v>
      </c>
      <c r="K249" s="25" t="e">
        <f>#N/A</f>
        <v>#N/A</v>
      </c>
      <c r="L249" s="26">
        <v>0</v>
      </c>
      <c r="M249" s="23">
        <f t="shared" ca="1" si="244"/>
        <v>1.2437864319545744E-2</v>
      </c>
      <c r="N249" s="27">
        <f t="shared" ca="1" si="245"/>
        <v>4.4673298692891317</v>
      </c>
      <c r="O249" s="27">
        <f t="shared" ca="1" si="210"/>
        <v>0</v>
      </c>
      <c r="P249" s="43">
        <f t="shared" ca="1" si="211"/>
        <v>0</v>
      </c>
      <c r="Q249" s="25">
        <f t="shared" ca="1" si="232"/>
        <v>3142.3549890000004</v>
      </c>
      <c r="R249" s="26">
        <f t="shared" ca="1" si="246"/>
        <v>1</v>
      </c>
      <c r="S249" s="23">
        <f t="shared" ca="1" si="247"/>
        <v>0.10186074271686318</v>
      </c>
      <c r="T249" s="27">
        <f t="shared" ca="1" si="248"/>
        <v>10.8351765532868</v>
      </c>
      <c r="U249" s="27">
        <f t="shared" ca="1" si="212"/>
        <v>0</v>
      </c>
      <c r="V249" s="43">
        <f t="shared" ca="1" si="213"/>
        <v>0</v>
      </c>
      <c r="W249" s="25">
        <f t="shared" ca="1" si="233"/>
        <v>3593.0590800000004</v>
      </c>
      <c r="X249" s="26">
        <f t="shared" ca="1" si="249"/>
        <v>1</v>
      </c>
      <c r="Y249" s="23">
        <f t="shared" ca="1" si="250"/>
        <v>0.10186074271686318</v>
      </c>
      <c r="Z249" s="27">
        <f t="shared" ca="1" si="251"/>
        <v>30.390103758767268</v>
      </c>
      <c r="AA249" s="27">
        <f t="shared" ca="1" si="214"/>
        <v>0</v>
      </c>
      <c r="AB249" s="43">
        <f t="shared" ca="1" si="215"/>
        <v>0</v>
      </c>
      <c r="AC249" s="25">
        <f t="shared" ca="1" si="234"/>
        <v>3393.8264340000001</v>
      </c>
      <c r="AD249" s="26">
        <f t="shared" ca="1" si="252"/>
        <v>1</v>
      </c>
      <c r="AE249" s="23">
        <f t="shared" ca="1" si="253"/>
        <v>0.10186074271686318</v>
      </c>
      <c r="AF249" s="27">
        <f t="shared" ca="1" si="254"/>
        <v>22.85322990188342</v>
      </c>
      <c r="AG249" s="27">
        <f t="shared" ca="1" si="216"/>
        <v>0</v>
      </c>
      <c r="AH249" s="43">
        <f t="shared" ca="1" si="217"/>
        <v>0</v>
      </c>
      <c r="AI249" s="25">
        <f t="shared" ca="1" si="235"/>
        <v>3142.3549890000004</v>
      </c>
      <c r="AJ249" s="26">
        <f t="shared" ca="1" si="255"/>
        <v>1</v>
      </c>
      <c r="AK249" s="23">
        <f t="shared" ca="1" si="256"/>
        <v>0.10186074271686318</v>
      </c>
      <c r="AL249" s="27">
        <f t="shared" ca="1" si="257"/>
        <v>10.8351765532868</v>
      </c>
      <c r="AM249" s="27">
        <f t="shared" ca="1" si="218"/>
        <v>0</v>
      </c>
      <c r="AN249" s="43">
        <f t="shared" ca="1" si="219"/>
        <v>0</v>
      </c>
      <c r="AO249" s="25">
        <f t="shared" ca="1" si="236"/>
        <v>2722.4439690000004</v>
      </c>
      <c r="AP249" s="26">
        <f t="shared" ca="1" si="258"/>
        <v>1</v>
      </c>
      <c r="AQ249" s="23">
        <f t="shared" ca="1" si="259"/>
        <v>0.10186074271686318</v>
      </c>
      <c r="AR249" s="27">
        <f t="shared" ca="1" si="260"/>
        <v>14.416900583917661</v>
      </c>
      <c r="AS249" s="27">
        <f t="shared" ca="1" si="220"/>
        <v>0</v>
      </c>
      <c r="AT249" s="43">
        <f t="shared" ca="1" si="221"/>
        <v>0</v>
      </c>
      <c r="AU249" s="25">
        <f t="shared" ca="1" si="237"/>
        <v>3142.3549890000004</v>
      </c>
      <c r="AV249" s="34">
        <f t="shared" ca="1" si="261"/>
        <v>1</v>
      </c>
      <c r="AW249" s="23">
        <f t="shared" ca="1" si="262"/>
        <v>0.10186074271686318</v>
      </c>
      <c r="AX249" s="27">
        <f t="shared" ca="1" si="263"/>
        <v>18.781170141985559</v>
      </c>
      <c r="AY249" s="27">
        <f t="shared" ca="1" si="222"/>
        <v>0</v>
      </c>
      <c r="AZ249" s="43">
        <f t="shared" ca="1" si="223"/>
        <v>0</v>
      </c>
      <c r="BA249" s="25">
        <f t="shared" ca="1" si="238"/>
        <v>3593.0590800000004</v>
      </c>
      <c r="BB249" s="26">
        <f t="shared" ca="1" si="264"/>
        <v>1</v>
      </c>
      <c r="BC249" s="23">
        <f t="shared" ca="1" si="265"/>
        <v>0.10186074271686318</v>
      </c>
      <c r="BD249" s="27">
        <f t="shared" ca="1" si="266"/>
        <v>10.729334867900519</v>
      </c>
      <c r="BE249" s="27">
        <f t="shared" ca="1" si="224"/>
        <v>-3.5934259150496306E-2</v>
      </c>
      <c r="BF249" s="43">
        <f t="shared" ca="1" si="225"/>
        <v>0</v>
      </c>
      <c r="BG249" s="25">
        <f t="shared" ca="1" si="239"/>
        <v>3142.3549890000004</v>
      </c>
      <c r="BH249" s="26">
        <f t="shared" ca="1" si="267"/>
        <v>1</v>
      </c>
      <c r="BI249" s="23">
        <f t="shared" ca="1" si="268"/>
        <v>0.10186074271686318</v>
      </c>
      <c r="BJ249" s="27">
        <f t="shared" ca="1" si="269"/>
        <v>2.2121232713735082</v>
      </c>
      <c r="BK249" s="27">
        <f t="shared" ca="1" si="226"/>
        <v>-2.5541042417443149E-2</v>
      </c>
      <c r="BL249" s="43">
        <f t="shared" ca="1" si="227"/>
        <v>0</v>
      </c>
      <c r="BM249" s="25">
        <f t="shared" ca="1" si="240"/>
        <v>3142.3549890000004</v>
      </c>
      <c r="BN249" s="26">
        <f t="shared" ca="1" si="270"/>
        <v>14</v>
      </c>
      <c r="BO249" s="23">
        <f t="shared" ca="1" si="271"/>
        <v>0.10186074271686318</v>
      </c>
      <c r="BP249" s="27">
        <f t="shared" ca="1" si="272"/>
        <v>4.6750827489486291</v>
      </c>
      <c r="BQ249" s="27">
        <f t="shared" ca="1" si="228"/>
        <v>0</v>
      </c>
      <c r="BR249" s="43">
        <f t="shared" ca="1" si="229"/>
        <v>0</v>
      </c>
      <c r="BS249" s="25">
        <f t="shared" ca="1" si="241"/>
        <v>3142.3549890000004</v>
      </c>
      <c r="BT249" s="26">
        <f t="shared" ca="1" si="273"/>
        <v>1</v>
      </c>
      <c r="BU249" s="23">
        <f t="shared" ca="1" si="274"/>
        <v>0.10186074271686318</v>
      </c>
      <c r="BV249" s="27">
        <f t="shared" ca="1" si="275"/>
        <v>3.8198330973757915</v>
      </c>
      <c r="BW249" s="27">
        <f t="shared" ca="1" si="230"/>
        <v>0</v>
      </c>
      <c r="BX249" s="43">
        <f t="shared" ca="1" si="231"/>
        <v>0</v>
      </c>
      <c r="BY249" s="47"/>
      <c r="BZ249" s="47"/>
    </row>
    <row r="250" spans="1:78" x14ac:dyDescent="0.2">
      <c r="A250" s="30">
        <v>32628</v>
      </c>
      <c r="B250" s="34">
        <v>4041.81655</v>
      </c>
      <c r="C250" s="23">
        <v>1.2561437419697397E-2</v>
      </c>
      <c r="D250" s="24">
        <f t="shared" ca="1" si="207"/>
        <v>3.1155004727111191E-2</v>
      </c>
      <c r="E250" s="25" t="e">
        <f>#N/A</f>
        <v>#N/A</v>
      </c>
      <c r="F250" s="26">
        <v>1</v>
      </c>
      <c r="G250" s="23">
        <f t="shared" ca="1" si="242"/>
        <v>3.1155004727111191E-2</v>
      </c>
      <c r="H250" s="27">
        <f t="shared" ca="1" si="243"/>
        <v>25.982928595388657</v>
      </c>
      <c r="I250" s="27">
        <f t="shared" ca="1" si="208"/>
        <v>0</v>
      </c>
      <c r="J250" s="43">
        <f t="shared" ca="1" si="209"/>
        <v>0</v>
      </c>
      <c r="K250" s="25" t="e">
        <f>#N/A</f>
        <v>#N/A</v>
      </c>
      <c r="L250" s="26">
        <v>0</v>
      </c>
      <c r="M250" s="23">
        <f t="shared" ca="1" si="244"/>
        <v>1.2561437419697397E-2</v>
      </c>
      <c r="N250" s="27">
        <f t="shared" ca="1" si="245"/>
        <v>4.5234459538753518</v>
      </c>
      <c r="O250" s="27">
        <f t="shared" ca="1" si="210"/>
        <v>0</v>
      </c>
      <c r="P250" s="43">
        <f t="shared" ca="1" si="211"/>
        <v>0</v>
      </c>
      <c r="Q250" s="25">
        <f t="shared" ca="1" si="232"/>
        <v>3270.8626880000002</v>
      </c>
      <c r="R250" s="26">
        <f t="shared" ca="1" si="246"/>
        <v>1</v>
      </c>
      <c r="S250" s="23">
        <f t="shared" ca="1" si="247"/>
        <v>3.1155004727111191E-2</v>
      </c>
      <c r="T250" s="27">
        <f t="shared" ca="1" si="248"/>
        <v>11.172746530023534</v>
      </c>
      <c r="U250" s="27">
        <f t="shared" ca="1" si="212"/>
        <v>0</v>
      </c>
      <c r="V250" s="43">
        <f t="shared" ca="1" si="213"/>
        <v>0</v>
      </c>
      <c r="W250" s="25">
        <f t="shared" ca="1" si="233"/>
        <v>3839.6198166666668</v>
      </c>
      <c r="X250" s="26">
        <f t="shared" ca="1" si="249"/>
        <v>1</v>
      </c>
      <c r="Y250" s="23">
        <f t="shared" ca="1" si="250"/>
        <v>3.1155004727111191E-2</v>
      </c>
      <c r="Z250" s="27">
        <f t="shared" ca="1" si="251"/>
        <v>31.33690758502906</v>
      </c>
      <c r="AA250" s="27">
        <f t="shared" ca="1" si="214"/>
        <v>0</v>
      </c>
      <c r="AB250" s="43">
        <f t="shared" ca="1" si="215"/>
        <v>0</v>
      </c>
      <c r="AC250" s="25">
        <f t="shared" ca="1" si="234"/>
        <v>3616.3100440000003</v>
      </c>
      <c r="AD250" s="26">
        <f t="shared" ca="1" si="252"/>
        <v>1</v>
      </c>
      <c r="AE250" s="23">
        <f t="shared" ca="1" si="253"/>
        <v>3.1155004727111191E-2</v>
      </c>
      <c r="AF250" s="27">
        <f t="shared" ca="1" si="254"/>
        <v>23.565222387506356</v>
      </c>
      <c r="AG250" s="27">
        <f t="shared" ca="1" si="216"/>
        <v>0</v>
      </c>
      <c r="AH250" s="43">
        <f t="shared" ca="1" si="217"/>
        <v>0</v>
      </c>
      <c r="AI250" s="25">
        <f t="shared" ca="1" si="235"/>
        <v>3270.8626880000002</v>
      </c>
      <c r="AJ250" s="26">
        <f t="shared" ca="1" si="255"/>
        <v>1</v>
      </c>
      <c r="AK250" s="23">
        <f t="shared" ca="1" si="256"/>
        <v>3.1155004727111191E-2</v>
      </c>
      <c r="AL250" s="27">
        <f t="shared" ca="1" si="257"/>
        <v>11.172746530023534</v>
      </c>
      <c r="AM250" s="27">
        <f t="shared" ca="1" si="218"/>
        <v>0</v>
      </c>
      <c r="AN250" s="43">
        <f t="shared" ca="1" si="219"/>
        <v>0</v>
      </c>
      <c r="AO250" s="25">
        <f t="shared" ca="1" si="236"/>
        <v>2814.2673110000005</v>
      </c>
      <c r="AP250" s="26">
        <f t="shared" ca="1" si="258"/>
        <v>1</v>
      </c>
      <c r="AQ250" s="23">
        <f t="shared" ca="1" si="259"/>
        <v>3.1155004727111191E-2</v>
      </c>
      <c r="AR250" s="27">
        <f t="shared" ca="1" si="260"/>
        <v>14.866059189759907</v>
      </c>
      <c r="AS250" s="27">
        <f t="shared" ca="1" si="220"/>
        <v>0</v>
      </c>
      <c r="AT250" s="43">
        <f t="shared" ca="1" si="221"/>
        <v>0</v>
      </c>
      <c r="AU250" s="25">
        <f t="shared" ca="1" si="237"/>
        <v>3270.8626880000002</v>
      </c>
      <c r="AV250" s="34">
        <f t="shared" ca="1" si="261"/>
        <v>1</v>
      </c>
      <c r="AW250" s="23">
        <f t="shared" ca="1" si="262"/>
        <v>3.1155004727111191E-2</v>
      </c>
      <c r="AX250" s="27">
        <f t="shared" ca="1" si="263"/>
        <v>19.366297586539797</v>
      </c>
      <c r="AY250" s="27">
        <f t="shared" ca="1" si="222"/>
        <v>0</v>
      </c>
      <c r="AZ250" s="43">
        <f t="shared" ca="1" si="223"/>
        <v>0</v>
      </c>
      <c r="BA250" s="25">
        <f t="shared" ca="1" si="238"/>
        <v>3839.6198166666668</v>
      </c>
      <c r="BB250" s="26">
        <f t="shared" ca="1" si="264"/>
        <v>1</v>
      </c>
      <c r="BC250" s="23">
        <f t="shared" ca="1" si="265"/>
        <v>3.1155004727111191E-2</v>
      </c>
      <c r="BD250" s="27">
        <f t="shared" ca="1" si="266"/>
        <v>11.063607346428718</v>
      </c>
      <c r="BE250" s="27">
        <f t="shared" ca="1" si="224"/>
        <v>-5.8987864370840803E-3</v>
      </c>
      <c r="BF250" s="43">
        <f t="shared" ca="1" si="225"/>
        <v>0</v>
      </c>
      <c r="BG250" s="25">
        <f t="shared" ca="1" si="239"/>
        <v>3270.8626880000002</v>
      </c>
      <c r="BH250" s="26">
        <f t="shared" ca="1" si="267"/>
        <v>1</v>
      </c>
      <c r="BI250" s="23">
        <f t="shared" ca="1" si="268"/>
        <v>3.1155004727111191E-2</v>
      </c>
      <c r="BJ250" s="27">
        <f t="shared" ca="1" si="269"/>
        <v>2.2810419823501027</v>
      </c>
      <c r="BK250" s="27">
        <f t="shared" ca="1" si="226"/>
        <v>0</v>
      </c>
      <c r="BL250" s="43">
        <f t="shared" ca="1" si="227"/>
        <v>0</v>
      </c>
      <c r="BM250" s="25">
        <f t="shared" ca="1" si="240"/>
        <v>3270.8626880000002</v>
      </c>
      <c r="BN250" s="26">
        <f t="shared" ca="1" si="270"/>
        <v>15</v>
      </c>
      <c r="BO250" s="23">
        <f t="shared" ca="1" si="271"/>
        <v>3.1155004727111191E-2</v>
      </c>
      <c r="BP250" s="27">
        <f t="shared" ca="1" si="272"/>
        <v>4.82073497409176</v>
      </c>
      <c r="BQ250" s="27">
        <f t="shared" ca="1" si="228"/>
        <v>0</v>
      </c>
      <c r="BR250" s="43">
        <f t="shared" ca="1" si="229"/>
        <v>0</v>
      </c>
      <c r="BS250" s="25">
        <f t="shared" ca="1" si="241"/>
        <v>3270.8626880000002</v>
      </c>
      <c r="BT250" s="26">
        <f t="shared" ca="1" si="273"/>
        <v>1</v>
      </c>
      <c r="BU250" s="23">
        <f t="shared" ca="1" si="274"/>
        <v>3.1155004727111191E-2</v>
      </c>
      <c r="BV250" s="27">
        <f t="shared" ca="1" si="275"/>
        <v>3.9388400155813099</v>
      </c>
      <c r="BW250" s="27">
        <f t="shared" ca="1" si="230"/>
        <v>0</v>
      </c>
      <c r="BX250" s="43">
        <f t="shared" ca="1" si="231"/>
        <v>0</v>
      </c>
      <c r="BY250" s="47"/>
      <c r="BZ250" s="47"/>
    </row>
    <row r="251" spans="1:78" x14ac:dyDescent="0.2">
      <c r="A251" s="30">
        <v>32659</v>
      </c>
      <c r="B251" s="34">
        <v>4268.2075699999996</v>
      </c>
      <c r="C251" s="23">
        <v>1.3162394540985334E-2</v>
      </c>
      <c r="D251" s="24">
        <f t="shared" ca="1" si="207"/>
        <v>5.6012195803394338E-2</v>
      </c>
      <c r="E251" s="25" t="e">
        <f>#N/A</f>
        <v>#N/A</v>
      </c>
      <c r="F251" s="26">
        <v>1</v>
      </c>
      <c r="G251" s="23">
        <f t="shared" ca="1" si="242"/>
        <v>5.6012195803394338E-2</v>
      </c>
      <c r="H251" s="27">
        <f t="shared" ca="1" si="243"/>
        <v>27.438289479419179</v>
      </c>
      <c r="I251" s="27">
        <f t="shared" ca="1" si="208"/>
        <v>0</v>
      </c>
      <c r="J251" s="43">
        <f t="shared" ca="1" si="209"/>
        <v>0</v>
      </c>
      <c r="K251" s="25" t="e">
        <f>#N/A</f>
        <v>#N/A</v>
      </c>
      <c r="L251" s="26">
        <v>0</v>
      </c>
      <c r="M251" s="23">
        <f t="shared" ca="1" si="244"/>
        <v>1.3162394540985334E-2</v>
      </c>
      <c r="N251" s="27">
        <f t="shared" ca="1" si="245"/>
        <v>4.582985334205083</v>
      </c>
      <c r="O251" s="27">
        <f t="shared" ca="1" si="210"/>
        <v>0</v>
      </c>
      <c r="P251" s="43">
        <f t="shared" ca="1" si="211"/>
        <v>0</v>
      </c>
      <c r="Q251" s="25">
        <f t="shared" ca="1" si="232"/>
        <v>3406.6917640000001</v>
      </c>
      <c r="R251" s="26">
        <f t="shared" ca="1" si="246"/>
        <v>1</v>
      </c>
      <c r="S251" s="23">
        <f t="shared" ca="1" si="247"/>
        <v>5.6012195803394338E-2</v>
      </c>
      <c r="T251" s="27">
        <f t="shared" ca="1" si="248"/>
        <v>11.798556596324907</v>
      </c>
      <c r="U251" s="27">
        <f t="shared" ca="1" si="212"/>
        <v>0</v>
      </c>
      <c r="V251" s="43">
        <f t="shared" ca="1" si="213"/>
        <v>0</v>
      </c>
      <c r="W251" s="25">
        <f t="shared" ca="1" si="233"/>
        <v>4076.5741500000004</v>
      </c>
      <c r="X251" s="26">
        <f t="shared" ca="1" si="249"/>
        <v>1</v>
      </c>
      <c r="Y251" s="23">
        <f t="shared" ca="1" si="250"/>
        <v>5.6012195803394338E-2</v>
      </c>
      <c r="Z251" s="27">
        <f t="shared" ca="1" si="251"/>
        <v>33.09215658855458</v>
      </c>
      <c r="AA251" s="27">
        <f t="shared" ca="1" si="214"/>
        <v>0</v>
      </c>
      <c r="AB251" s="43">
        <f t="shared" ca="1" si="215"/>
        <v>0</v>
      </c>
      <c r="AC251" s="25">
        <f t="shared" ca="1" si="234"/>
        <v>3817.8402719999999</v>
      </c>
      <c r="AD251" s="26">
        <f t="shared" ca="1" si="252"/>
        <v>1</v>
      </c>
      <c r="AE251" s="23">
        <f t="shared" ca="1" si="253"/>
        <v>5.6012195803394338E-2</v>
      </c>
      <c r="AF251" s="27">
        <f t="shared" ca="1" si="254"/>
        <v>24.885162238025895</v>
      </c>
      <c r="AG251" s="27">
        <f t="shared" ca="1" si="216"/>
        <v>0</v>
      </c>
      <c r="AH251" s="43">
        <f t="shared" ca="1" si="217"/>
        <v>0</v>
      </c>
      <c r="AI251" s="25">
        <f t="shared" ca="1" si="235"/>
        <v>3406.6917640000001</v>
      </c>
      <c r="AJ251" s="26">
        <f t="shared" ca="1" si="255"/>
        <v>1</v>
      </c>
      <c r="AK251" s="23">
        <f t="shared" ca="1" si="256"/>
        <v>5.6012195803394338E-2</v>
      </c>
      <c r="AL251" s="27">
        <f t="shared" ca="1" si="257"/>
        <v>11.798556596324907</v>
      </c>
      <c r="AM251" s="27">
        <f t="shared" ca="1" si="218"/>
        <v>0</v>
      </c>
      <c r="AN251" s="43">
        <f t="shared" ca="1" si="219"/>
        <v>0</v>
      </c>
      <c r="AO251" s="25">
        <f t="shared" ca="1" si="236"/>
        <v>2914.6374679999999</v>
      </c>
      <c r="AP251" s="26">
        <f t="shared" ca="1" si="258"/>
        <v>1</v>
      </c>
      <c r="AQ251" s="23">
        <f t="shared" ca="1" si="259"/>
        <v>5.6012195803394338E-2</v>
      </c>
      <c r="AR251" s="27">
        <f t="shared" ca="1" si="260"/>
        <v>15.698739807921589</v>
      </c>
      <c r="AS251" s="27">
        <f t="shared" ca="1" si="220"/>
        <v>0</v>
      </c>
      <c r="AT251" s="43">
        <f t="shared" ca="1" si="221"/>
        <v>0</v>
      </c>
      <c r="AU251" s="25">
        <f t="shared" ca="1" si="237"/>
        <v>3406.6917640000001</v>
      </c>
      <c r="AV251" s="34">
        <f t="shared" ca="1" si="261"/>
        <v>1</v>
      </c>
      <c r="AW251" s="23">
        <f t="shared" ca="1" si="262"/>
        <v>5.6012195803394338E-2</v>
      </c>
      <c r="AX251" s="27">
        <f t="shared" ca="1" si="263"/>
        <v>20.45104643894387</v>
      </c>
      <c r="AY251" s="27">
        <f t="shared" ca="1" si="222"/>
        <v>0</v>
      </c>
      <c r="AZ251" s="43">
        <f t="shared" ca="1" si="223"/>
        <v>0</v>
      </c>
      <c r="BA251" s="25">
        <f t="shared" ca="1" si="238"/>
        <v>4076.5741500000004</v>
      </c>
      <c r="BB251" s="26">
        <f t="shared" ca="1" si="264"/>
        <v>1</v>
      </c>
      <c r="BC251" s="23">
        <f t="shared" ca="1" si="265"/>
        <v>5.6012195803394338E-2</v>
      </c>
      <c r="BD251" s="27">
        <f t="shared" ca="1" si="266"/>
        <v>11.683304287408756</v>
      </c>
      <c r="BE251" s="27">
        <f t="shared" ca="1" si="224"/>
        <v>0</v>
      </c>
      <c r="BF251" s="43">
        <f t="shared" ca="1" si="225"/>
        <v>0</v>
      </c>
      <c r="BG251" s="25">
        <f t="shared" ca="1" si="239"/>
        <v>3406.6917640000001</v>
      </c>
      <c r="BH251" s="26">
        <f t="shared" ca="1" si="267"/>
        <v>1</v>
      </c>
      <c r="BI251" s="23">
        <f t="shared" ca="1" si="268"/>
        <v>5.6012195803394338E-2</v>
      </c>
      <c r="BJ251" s="27">
        <f t="shared" ca="1" si="269"/>
        <v>2.4088081525012592</v>
      </c>
      <c r="BK251" s="27">
        <f t="shared" ca="1" si="226"/>
        <v>0</v>
      </c>
      <c r="BL251" s="43">
        <f t="shared" ca="1" si="227"/>
        <v>0</v>
      </c>
      <c r="BM251" s="25">
        <f t="shared" ca="1" si="240"/>
        <v>3406.6917640000001</v>
      </c>
      <c r="BN251" s="26">
        <f t="shared" ca="1" si="270"/>
        <v>16</v>
      </c>
      <c r="BO251" s="23">
        <f t="shared" ca="1" si="271"/>
        <v>5.6012195803394338E-2</v>
      </c>
      <c r="BP251" s="27">
        <f t="shared" ca="1" si="272"/>
        <v>5.0907549253768591</v>
      </c>
      <c r="BQ251" s="27">
        <f t="shared" ca="1" si="228"/>
        <v>0</v>
      </c>
      <c r="BR251" s="43">
        <f t="shared" ca="1" si="229"/>
        <v>0</v>
      </c>
      <c r="BS251" s="25">
        <f t="shared" ca="1" si="241"/>
        <v>3406.6917640000001</v>
      </c>
      <c r="BT251" s="26">
        <f t="shared" ca="1" si="273"/>
        <v>1</v>
      </c>
      <c r="BU251" s="23">
        <f t="shared" ca="1" si="274"/>
        <v>5.6012195803394338E-2</v>
      </c>
      <c r="BV251" s="27">
        <f t="shared" ca="1" si="275"/>
        <v>4.1594630937722954</v>
      </c>
      <c r="BW251" s="27">
        <f t="shared" ca="1" si="230"/>
        <v>0</v>
      </c>
      <c r="BX251" s="43">
        <f t="shared" ca="1" si="231"/>
        <v>0</v>
      </c>
      <c r="BY251" s="47"/>
      <c r="BZ251" s="47"/>
    </row>
    <row r="252" spans="1:78" x14ac:dyDescent="0.2">
      <c r="A252" s="30">
        <v>32689</v>
      </c>
      <c r="B252" s="34">
        <v>4481.9436900000001</v>
      </c>
      <c r="C252" s="23">
        <v>1.3284999750302395E-2</v>
      </c>
      <c r="D252" s="24">
        <f t="shared" ca="1" si="207"/>
        <v>5.0076318101839767E-2</v>
      </c>
      <c r="E252" s="25" t="e">
        <f>#N/A</f>
        <v>#N/A</v>
      </c>
      <c r="F252" s="26">
        <v>1</v>
      </c>
      <c r="G252" s="23">
        <f t="shared" ca="1" si="242"/>
        <v>5.0076318101839767E-2</v>
      </c>
      <c r="H252" s="27">
        <f t="shared" ca="1" si="243"/>
        <v>28.812297991560939</v>
      </c>
      <c r="I252" s="27">
        <f t="shared" ca="1" si="208"/>
        <v>0</v>
      </c>
      <c r="J252" s="43">
        <f t="shared" ca="1" si="209"/>
        <v>0</v>
      </c>
      <c r="K252" s="25" t="e">
        <f>#N/A</f>
        <v>#N/A</v>
      </c>
      <c r="L252" s="26">
        <v>0</v>
      </c>
      <c r="M252" s="23">
        <f t="shared" ca="1" si="244"/>
        <v>1.3284999750302395E-2</v>
      </c>
      <c r="N252" s="27">
        <f t="shared" ca="1" si="245"/>
        <v>4.6438702932256373</v>
      </c>
      <c r="O252" s="27">
        <f t="shared" ca="1" si="210"/>
        <v>0</v>
      </c>
      <c r="P252" s="43">
        <f t="shared" ca="1" si="211"/>
        <v>0</v>
      </c>
      <c r="Q252" s="25">
        <f t="shared" ca="1" si="232"/>
        <v>3565.2691869999994</v>
      </c>
      <c r="R252" s="26">
        <f t="shared" ca="1" si="246"/>
        <v>1</v>
      </c>
      <c r="S252" s="23">
        <f t="shared" ca="1" si="247"/>
        <v>5.0076318101839767E-2</v>
      </c>
      <c r="T252" s="27">
        <f t="shared" ca="1" si="248"/>
        <v>12.389384869585033</v>
      </c>
      <c r="U252" s="27">
        <f t="shared" ca="1" si="212"/>
        <v>0</v>
      </c>
      <c r="V252" s="43">
        <f t="shared" ca="1" si="213"/>
        <v>0</v>
      </c>
      <c r="W252" s="25">
        <f t="shared" ca="1" si="233"/>
        <v>4263.98927</v>
      </c>
      <c r="X252" s="26">
        <f t="shared" ca="1" si="249"/>
        <v>1</v>
      </c>
      <c r="Y252" s="23">
        <f t="shared" ca="1" si="250"/>
        <v>5.0076318101839767E-2</v>
      </c>
      <c r="Z252" s="27">
        <f t="shared" ca="1" si="251"/>
        <v>34.749289948558932</v>
      </c>
      <c r="AA252" s="27">
        <f t="shared" ca="1" si="214"/>
        <v>0</v>
      </c>
      <c r="AB252" s="43">
        <f t="shared" ca="1" si="215"/>
        <v>0</v>
      </c>
      <c r="AC252" s="25">
        <f t="shared" ca="1" si="234"/>
        <v>4053.8021419999995</v>
      </c>
      <c r="AD252" s="26">
        <f t="shared" ca="1" si="252"/>
        <v>1</v>
      </c>
      <c r="AE252" s="23">
        <f t="shared" ca="1" si="253"/>
        <v>5.0076318101839767E-2</v>
      </c>
      <c r="AF252" s="27">
        <f t="shared" ca="1" si="254"/>
        <v>26.131319538273171</v>
      </c>
      <c r="AG252" s="27">
        <f t="shared" ca="1" si="216"/>
        <v>0</v>
      </c>
      <c r="AH252" s="43">
        <f t="shared" ca="1" si="217"/>
        <v>0</v>
      </c>
      <c r="AI252" s="25">
        <f t="shared" ca="1" si="235"/>
        <v>3565.2691869999994</v>
      </c>
      <c r="AJ252" s="26">
        <f t="shared" ca="1" si="255"/>
        <v>1</v>
      </c>
      <c r="AK252" s="23">
        <f t="shared" ca="1" si="256"/>
        <v>5.0076318101839767E-2</v>
      </c>
      <c r="AL252" s="27">
        <f t="shared" ca="1" si="257"/>
        <v>12.389384869585033</v>
      </c>
      <c r="AM252" s="27">
        <f t="shared" ca="1" si="218"/>
        <v>0</v>
      </c>
      <c r="AN252" s="43">
        <f t="shared" ca="1" si="219"/>
        <v>0</v>
      </c>
      <c r="AO252" s="25">
        <f t="shared" ca="1" si="236"/>
        <v>3027.8441075000001</v>
      </c>
      <c r="AP252" s="26">
        <f t="shared" ca="1" si="258"/>
        <v>1</v>
      </c>
      <c r="AQ252" s="23">
        <f t="shared" ca="1" si="259"/>
        <v>5.0076318101839767E-2</v>
      </c>
      <c r="AR252" s="27">
        <f t="shared" ca="1" si="260"/>
        <v>16.484874896341086</v>
      </c>
      <c r="AS252" s="27">
        <f t="shared" ca="1" si="220"/>
        <v>0</v>
      </c>
      <c r="AT252" s="43">
        <f t="shared" ca="1" si="221"/>
        <v>0</v>
      </c>
      <c r="AU252" s="25">
        <f t="shared" ca="1" si="237"/>
        <v>3565.2691869999994</v>
      </c>
      <c r="AV252" s="34">
        <f t="shared" ca="1" si="261"/>
        <v>1</v>
      </c>
      <c r="AW252" s="23">
        <f t="shared" ca="1" si="262"/>
        <v>5.0076318101839767E-2</v>
      </c>
      <c r="AX252" s="27">
        <f t="shared" ca="1" si="263"/>
        <v>21.47515954593592</v>
      </c>
      <c r="AY252" s="27">
        <f t="shared" ca="1" si="222"/>
        <v>0</v>
      </c>
      <c r="AZ252" s="43">
        <f t="shared" ca="1" si="223"/>
        <v>0</v>
      </c>
      <c r="BA252" s="25">
        <f t="shared" ca="1" si="238"/>
        <v>4263.98927</v>
      </c>
      <c r="BB252" s="26">
        <f t="shared" ca="1" si="264"/>
        <v>1</v>
      </c>
      <c r="BC252" s="23">
        <f t="shared" ca="1" si="265"/>
        <v>5.0076318101839767E-2</v>
      </c>
      <c r="BD252" s="27">
        <f t="shared" ca="1" si="266"/>
        <v>12.268361149385626</v>
      </c>
      <c r="BE252" s="27">
        <f t="shared" ca="1" si="224"/>
        <v>0</v>
      </c>
      <c r="BF252" s="43">
        <f t="shared" ca="1" si="225"/>
        <v>0</v>
      </c>
      <c r="BG252" s="25">
        <f t="shared" ca="1" si="239"/>
        <v>3565.2691869999994</v>
      </c>
      <c r="BH252" s="26">
        <f t="shared" ca="1" si="267"/>
        <v>1</v>
      </c>
      <c r="BI252" s="23">
        <f t="shared" ca="1" si="268"/>
        <v>5.0076318101839767E-2</v>
      </c>
      <c r="BJ252" s="27">
        <f t="shared" ca="1" si="269"/>
        <v>2.5294323957922171</v>
      </c>
      <c r="BK252" s="27">
        <f t="shared" ca="1" si="226"/>
        <v>0</v>
      </c>
      <c r="BL252" s="43">
        <f t="shared" ca="1" si="227"/>
        <v>0</v>
      </c>
      <c r="BM252" s="25">
        <f t="shared" ca="1" si="240"/>
        <v>3565.2691869999994</v>
      </c>
      <c r="BN252" s="26">
        <f t="shared" ca="1" si="270"/>
        <v>17</v>
      </c>
      <c r="BO252" s="23">
        <f t="shared" ca="1" si="271"/>
        <v>5.0076318101839767E-2</v>
      </c>
      <c r="BP252" s="27">
        <f t="shared" ca="1" si="272"/>
        <v>5.3456811883985385</v>
      </c>
      <c r="BQ252" s="27">
        <f t="shared" ca="1" si="228"/>
        <v>0</v>
      </c>
      <c r="BR252" s="43">
        <f t="shared" ca="1" si="229"/>
        <v>0</v>
      </c>
      <c r="BS252" s="25">
        <f t="shared" ca="1" si="241"/>
        <v>3565.2691869999994</v>
      </c>
      <c r="BT252" s="26">
        <f t="shared" ca="1" si="273"/>
        <v>1</v>
      </c>
      <c r="BU252" s="23">
        <f t="shared" ca="1" si="274"/>
        <v>5.0076318101839767E-2</v>
      </c>
      <c r="BV252" s="27">
        <f t="shared" ca="1" si="275"/>
        <v>4.3677536907888994</v>
      </c>
      <c r="BW252" s="27">
        <f t="shared" ca="1" si="230"/>
        <v>0</v>
      </c>
      <c r="BX252" s="43">
        <f t="shared" ca="1" si="231"/>
        <v>0</v>
      </c>
      <c r="BY252" s="47"/>
      <c r="BZ252" s="47"/>
    </row>
    <row r="253" spans="1:78" x14ac:dyDescent="0.2">
      <c r="A253" s="30">
        <v>32720</v>
      </c>
      <c r="B253" s="34">
        <v>4150.7446799999998</v>
      </c>
      <c r="C253" s="23">
        <v>1.3284999750302395E-2</v>
      </c>
      <c r="D253" s="24">
        <f t="shared" ca="1" si="207"/>
        <v>-7.3896289848300212E-2</v>
      </c>
      <c r="E253" s="25" t="e">
        <f>#N/A</f>
        <v>#N/A</v>
      </c>
      <c r="F253" s="26">
        <v>1</v>
      </c>
      <c r="G253" s="23">
        <f t="shared" ca="1" si="242"/>
        <v>-7.3896289848300212E-2</v>
      </c>
      <c r="H253" s="27">
        <f t="shared" ca="1" si="243"/>
        <v>26.683176067980956</v>
      </c>
      <c r="I253" s="27">
        <f t="shared" ca="1" si="208"/>
        <v>-7.3896289848300212E-2</v>
      </c>
      <c r="J253" s="43">
        <f t="shared" ca="1" si="209"/>
        <v>0</v>
      </c>
      <c r="K253" s="25" t="e">
        <f>#N/A</f>
        <v>#N/A</v>
      </c>
      <c r="L253" s="26">
        <v>0</v>
      </c>
      <c r="M253" s="23">
        <f t="shared" ca="1" si="244"/>
        <v>1.3284999750302395E-2</v>
      </c>
      <c r="N253" s="27">
        <f t="shared" ca="1" si="245"/>
        <v>4.7055641089115765</v>
      </c>
      <c r="O253" s="27">
        <f t="shared" ca="1" si="210"/>
        <v>0</v>
      </c>
      <c r="P253" s="43">
        <f t="shared" ca="1" si="211"/>
        <v>0</v>
      </c>
      <c r="Q253" s="25">
        <f t="shared" ca="1" si="232"/>
        <v>3693.4610809999999</v>
      </c>
      <c r="R253" s="26">
        <f t="shared" ca="1" si="246"/>
        <v>1</v>
      </c>
      <c r="S253" s="23">
        <f t="shared" ca="1" si="247"/>
        <v>-7.3896289848300212E-2</v>
      </c>
      <c r="T253" s="27">
        <f t="shared" ca="1" si="248"/>
        <v>11.473855294220032</v>
      </c>
      <c r="U253" s="27">
        <f t="shared" ca="1" si="212"/>
        <v>-7.3896289848300212E-2</v>
      </c>
      <c r="V253" s="43">
        <f t="shared" ca="1" si="213"/>
        <v>0</v>
      </c>
      <c r="W253" s="25">
        <f t="shared" ca="1" si="233"/>
        <v>4300.2986466666662</v>
      </c>
      <c r="X253" s="26">
        <f t="shared" ca="1" si="249"/>
        <v>1</v>
      </c>
      <c r="Y253" s="23">
        <f t="shared" ca="1" si="250"/>
        <v>-7.3896289848300212E-2</v>
      </c>
      <c r="Z253" s="27">
        <f t="shared" ca="1" si="251"/>
        <v>32.181446346497594</v>
      </c>
      <c r="AA253" s="27">
        <f t="shared" ca="1" si="214"/>
        <v>-7.3896289848300212E-2</v>
      </c>
      <c r="AB253" s="43">
        <f t="shared" ca="1" si="215"/>
        <v>0</v>
      </c>
      <c r="AC253" s="25">
        <f t="shared" ca="1" si="234"/>
        <v>4172.482164</v>
      </c>
      <c r="AD253" s="26">
        <f t="shared" ca="1" si="252"/>
        <v>1</v>
      </c>
      <c r="AE253" s="23">
        <f t="shared" ca="1" si="253"/>
        <v>-7.3896289848300212E-2</v>
      </c>
      <c r="AF253" s="27">
        <f t="shared" ca="1" si="254"/>
        <v>24.200311975554385</v>
      </c>
      <c r="AG253" s="27">
        <f t="shared" ca="1" si="216"/>
        <v>-7.3896289848300323E-2</v>
      </c>
      <c r="AH253" s="43">
        <f t="shared" ca="1" si="217"/>
        <v>0</v>
      </c>
      <c r="AI253" s="25">
        <f t="shared" ca="1" si="235"/>
        <v>3693.4610809999999</v>
      </c>
      <c r="AJ253" s="26">
        <f t="shared" ca="1" si="255"/>
        <v>1</v>
      </c>
      <c r="AK253" s="23">
        <f t="shared" ca="1" si="256"/>
        <v>-7.3896289848300212E-2</v>
      </c>
      <c r="AL253" s="27">
        <f t="shared" ca="1" si="257"/>
        <v>11.473855294220032</v>
      </c>
      <c r="AM253" s="27">
        <f t="shared" ca="1" si="218"/>
        <v>-7.3896289848300212E-2</v>
      </c>
      <c r="AN253" s="43">
        <f t="shared" ca="1" si="219"/>
        <v>0</v>
      </c>
      <c r="AO253" s="25">
        <f t="shared" ca="1" si="236"/>
        <v>3128.2918734999998</v>
      </c>
      <c r="AP253" s="26">
        <f t="shared" ca="1" si="258"/>
        <v>1</v>
      </c>
      <c r="AQ253" s="23">
        <f t="shared" ca="1" si="259"/>
        <v>-7.3896289848300212E-2</v>
      </c>
      <c r="AR253" s="27">
        <f t="shared" ca="1" si="260"/>
        <v>15.266703802888097</v>
      </c>
      <c r="AS253" s="27">
        <f t="shared" ca="1" si="220"/>
        <v>-7.3896289848300212E-2</v>
      </c>
      <c r="AT253" s="43">
        <f t="shared" ca="1" si="221"/>
        <v>0</v>
      </c>
      <c r="AU253" s="25">
        <f t="shared" ca="1" si="237"/>
        <v>3693.4610809999999</v>
      </c>
      <c r="AV253" s="34">
        <f t="shared" ca="1" si="261"/>
        <v>1</v>
      </c>
      <c r="AW253" s="23">
        <f t="shared" ca="1" si="262"/>
        <v>-7.3896289848300212E-2</v>
      </c>
      <c r="AX253" s="27">
        <f t="shared" ca="1" si="263"/>
        <v>19.888224931590948</v>
      </c>
      <c r="AY253" s="27">
        <f t="shared" ca="1" si="222"/>
        <v>-7.3896289848300212E-2</v>
      </c>
      <c r="AZ253" s="43">
        <f t="shared" ca="1" si="223"/>
        <v>0</v>
      </c>
      <c r="BA253" s="25">
        <f t="shared" ca="1" si="238"/>
        <v>4300.2986466666662</v>
      </c>
      <c r="BB253" s="26">
        <f t="shared" ca="1" si="264"/>
        <v>1</v>
      </c>
      <c r="BC253" s="23">
        <f t="shared" ca="1" si="265"/>
        <v>-7.3896289848300212E-2</v>
      </c>
      <c r="BD253" s="27">
        <f t="shared" ca="1" si="266"/>
        <v>11.361774777927</v>
      </c>
      <c r="BE253" s="27">
        <f t="shared" ca="1" si="224"/>
        <v>-7.3896289848300212E-2</v>
      </c>
      <c r="BF253" s="43">
        <f t="shared" ca="1" si="225"/>
        <v>0</v>
      </c>
      <c r="BG253" s="25">
        <f t="shared" ca="1" si="239"/>
        <v>3693.4610809999999</v>
      </c>
      <c r="BH253" s="26">
        <f t="shared" ca="1" si="267"/>
        <v>1</v>
      </c>
      <c r="BI253" s="23">
        <f t="shared" ca="1" si="268"/>
        <v>-7.3896289848300212E-2</v>
      </c>
      <c r="BJ253" s="27">
        <f t="shared" ca="1" si="269"/>
        <v>2.3425167263210751</v>
      </c>
      <c r="BK253" s="27">
        <f t="shared" ca="1" si="226"/>
        <v>-7.3896289848300212E-2</v>
      </c>
      <c r="BL253" s="43">
        <f t="shared" ca="1" si="227"/>
        <v>0</v>
      </c>
      <c r="BM253" s="25">
        <f t="shared" ca="1" si="240"/>
        <v>3693.4610809999999</v>
      </c>
      <c r="BN253" s="26">
        <f t="shared" ca="1" si="270"/>
        <v>18</v>
      </c>
      <c r="BO253" s="23">
        <f t="shared" ca="1" si="271"/>
        <v>-7.3896289848300212E-2</v>
      </c>
      <c r="BP253" s="27">
        <f t="shared" ca="1" si="272"/>
        <v>4.9506551818640343</v>
      </c>
      <c r="BQ253" s="27">
        <f t="shared" ca="1" si="228"/>
        <v>-7.3896289848300212E-2</v>
      </c>
      <c r="BR253" s="43">
        <f t="shared" ca="1" si="229"/>
        <v>0</v>
      </c>
      <c r="BS253" s="25">
        <f t="shared" ca="1" si="241"/>
        <v>3693.4610809999999</v>
      </c>
      <c r="BT253" s="26">
        <f t="shared" ca="1" si="273"/>
        <v>1</v>
      </c>
      <c r="BU253" s="23">
        <f t="shared" ca="1" si="274"/>
        <v>-7.3896289848300212E-2</v>
      </c>
      <c r="BV253" s="27">
        <f t="shared" ca="1" si="275"/>
        <v>4.0449928980683802</v>
      </c>
      <c r="BW253" s="27">
        <f t="shared" ca="1" si="230"/>
        <v>-7.3896289848300101E-2</v>
      </c>
      <c r="BX253" s="43">
        <f t="shared" ca="1" si="231"/>
        <v>0</v>
      </c>
      <c r="BY253" s="47"/>
      <c r="BZ253" s="47"/>
    </row>
    <row r="254" spans="1:78" x14ac:dyDescent="0.2">
      <c r="A254" s="30">
        <v>32751</v>
      </c>
      <c r="B254" s="34">
        <v>4483.0326800000003</v>
      </c>
      <c r="C254" s="23">
        <v>1.3270584075322223E-2</v>
      </c>
      <c r="D254" s="24">
        <f t="shared" ca="1" si="207"/>
        <v>8.0055032438179463E-2</v>
      </c>
      <c r="E254" s="25" t="e">
        <f>#N/A</f>
        <v>#N/A</v>
      </c>
      <c r="F254" s="26">
        <v>1</v>
      </c>
      <c r="G254" s="23">
        <f t="shared" ca="1" si="242"/>
        <v>8.0055032438179463E-2</v>
      </c>
      <c r="H254" s="27">
        <f t="shared" ca="1" si="243"/>
        <v>28.819298593656825</v>
      </c>
      <c r="I254" s="27">
        <f t="shared" ca="1" si="208"/>
        <v>0</v>
      </c>
      <c r="J254" s="43">
        <f t="shared" ca="1" si="209"/>
        <v>0</v>
      </c>
      <c r="K254" s="25" t="e">
        <f>#N/A</f>
        <v>#N/A</v>
      </c>
      <c r="L254" s="26">
        <v>0</v>
      </c>
      <c r="M254" s="23">
        <f t="shared" ca="1" si="244"/>
        <v>1.3270584075322223E-2</v>
      </c>
      <c r="N254" s="27">
        <f t="shared" ca="1" si="245"/>
        <v>4.7680096930407059</v>
      </c>
      <c r="O254" s="27">
        <f t="shared" ca="1" si="210"/>
        <v>0</v>
      </c>
      <c r="P254" s="43">
        <f t="shared" ca="1" si="211"/>
        <v>0</v>
      </c>
      <c r="Q254" s="25">
        <f t="shared" ca="1" si="232"/>
        <v>3839.4877340000007</v>
      </c>
      <c r="R254" s="26">
        <f t="shared" ca="1" si="246"/>
        <v>1</v>
      </c>
      <c r="S254" s="23">
        <f t="shared" ca="1" si="247"/>
        <v>8.0055032438179463E-2</v>
      </c>
      <c r="T254" s="27">
        <f t="shared" ca="1" si="248"/>
        <v>12.392395151989794</v>
      </c>
      <c r="U254" s="27">
        <f t="shared" ca="1" si="212"/>
        <v>0</v>
      </c>
      <c r="V254" s="43">
        <f t="shared" ca="1" si="213"/>
        <v>0</v>
      </c>
      <c r="W254" s="25">
        <f t="shared" ca="1" si="233"/>
        <v>4371.907016666667</v>
      </c>
      <c r="X254" s="26">
        <f t="shared" ca="1" si="249"/>
        <v>0</v>
      </c>
      <c r="Y254" s="23">
        <f t="shared" ca="1" si="250"/>
        <v>1.3270584075322223E-2</v>
      </c>
      <c r="Z254" s="27">
        <f t="shared" ca="1" si="251"/>
        <v>32.608512935904265</v>
      </c>
      <c r="AA254" s="27">
        <f t="shared" ca="1" si="214"/>
        <v>-6.1606352700264155E-2</v>
      </c>
      <c r="AB254" s="43">
        <f t="shared" ca="1" si="215"/>
        <v>0</v>
      </c>
      <c r="AC254" s="25">
        <f t="shared" ca="1" si="234"/>
        <v>4285.149034</v>
      </c>
      <c r="AD254" s="26">
        <f t="shared" ca="1" si="252"/>
        <v>0</v>
      </c>
      <c r="AE254" s="23">
        <f t="shared" ca="1" si="253"/>
        <v>1.3270584075322223E-2</v>
      </c>
      <c r="AF254" s="27">
        <f t="shared" ca="1" si="254"/>
        <v>24.521464250275006</v>
      </c>
      <c r="AG254" s="27">
        <f t="shared" ca="1" si="216"/>
        <v>-6.1606352700264377E-2</v>
      </c>
      <c r="AH254" s="43">
        <f t="shared" ca="1" si="217"/>
        <v>0</v>
      </c>
      <c r="AI254" s="25">
        <f t="shared" ca="1" si="235"/>
        <v>3839.4877340000007</v>
      </c>
      <c r="AJ254" s="26">
        <f t="shared" ca="1" si="255"/>
        <v>1</v>
      </c>
      <c r="AK254" s="23">
        <f t="shared" ca="1" si="256"/>
        <v>8.0055032438179463E-2</v>
      </c>
      <c r="AL254" s="27">
        <f t="shared" ca="1" si="257"/>
        <v>12.392395151989794</v>
      </c>
      <c r="AM254" s="27">
        <f t="shared" ca="1" si="218"/>
        <v>0</v>
      </c>
      <c r="AN254" s="43">
        <f t="shared" ca="1" si="219"/>
        <v>0</v>
      </c>
      <c r="AO254" s="25">
        <f t="shared" ca="1" si="236"/>
        <v>3249.232219</v>
      </c>
      <c r="AP254" s="26">
        <f t="shared" ca="1" si="258"/>
        <v>1</v>
      </c>
      <c r="AQ254" s="23">
        <f t="shared" ca="1" si="259"/>
        <v>8.0055032438179463E-2</v>
      </c>
      <c r="AR254" s="27">
        <f t="shared" ca="1" si="260"/>
        <v>16.488880271052381</v>
      </c>
      <c r="AS254" s="27">
        <f t="shared" ca="1" si="220"/>
        <v>0</v>
      </c>
      <c r="AT254" s="43">
        <f t="shared" ca="1" si="221"/>
        <v>0</v>
      </c>
      <c r="AU254" s="25">
        <f t="shared" ca="1" si="237"/>
        <v>3839.4877340000007</v>
      </c>
      <c r="AV254" s="34">
        <f t="shared" ca="1" si="261"/>
        <v>0.5</v>
      </c>
      <c r="AW254" s="23">
        <f t="shared" ca="1" si="262"/>
        <v>4.6662808256750843E-2</v>
      </c>
      <c r="AX254" s="27">
        <f t="shared" ca="1" si="263"/>
        <v>20.816265358140907</v>
      </c>
      <c r="AY254" s="27">
        <f t="shared" ca="1" si="222"/>
        <v>-3.0681689995625927E-2</v>
      </c>
      <c r="AZ254" s="43">
        <f t="shared" ca="1" si="223"/>
        <v>0</v>
      </c>
      <c r="BA254" s="25">
        <f t="shared" ca="1" si="238"/>
        <v>4371.907016666667</v>
      </c>
      <c r="BB254" s="26">
        <f t="shared" ca="1" si="264"/>
        <v>0</v>
      </c>
      <c r="BC254" s="23">
        <f t="shared" ca="1" si="265"/>
        <v>-8.0055032438179463E-2</v>
      </c>
      <c r="BD254" s="27">
        <f t="shared" ca="1" si="266"/>
        <v>10.452207529524765</v>
      </c>
      <c r="BE254" s="27">
        <f t="shared" ca="1" si="224"/>
        <v>-0.14803555240561295</v>
      </c>
      <c r="BF254" s="43">
        <f t="shared" ca="1" si="225"/>
        <v>0</v>
      </c>
      <c r="BG254" s="25">
        <f t="shared" ca="1" si="239"/>
        <v>3839.4877340000007</v>
      </c>
      <c r="BH254" s="26">
        <f t="shared" ca="1" si="267"/>
        <v>1</v>
      </c>
      <c r="BI254" s="23">
        <f t="shared" ca="1" si="268"/>
        <v>8.0055032438179463E-2</v>
      </c>
      <c r="BJ254" s="27">
        <f t="shared" ca="1" si="269"/>
        <v>2.5300469788336866</v>
      </c>
      <c r="BK254" s="27">
        <f t="shared" ca="1" si="226"/>
        <v>0</v>
      </c>
      <c r="BL254" s="43">
        <f t="shared" ca="1" si="227"/>
        <v>0</v>
      </c>
      <c r="BM254" s="25">
        <f t="shared" ca="1" si="240"/>
        <v>3839.4877340000007</v>
      </c>
      <c r="BN254" s="26">
        <f t="shared" ca="1" si="270"/>
        <v>19</v>
      </c>
      <c r="BO254" s="23">
        <f t="shared" ca="1" si="271"/>
        <v>8.0055032438179463E-2</v>
      </c>
      <c r="BP254" s="27">
        <f t="shared" ca="1" si="272"/>
        <v>5.3469800430384007</v>
      </c>
      <c r="BQ254" s="27">
        <f t="shared" ca="1" si="228"/>
        <v>0</v>
      </c>
      <c r="BR254" s="43">
        <f t="shared" ca="1" si="229"/>
        <v>0</v>
      </c>
      <c r="BS254" s="25">
        <f t="shared" ca="1" si="241"/>
        <v>3839.4877340000007</v>
      </c>
      <c r="BT254" s="26">
        <f t="shared" ca="1" si="273"/>
        <v>1</v>
      </c>
      <c r="BU254" s="23">
        <f t="shared" ca="1" si="274"/>
        <v>8.0055032438179463E-2</v>
      </c>
      <c r="BV254" s="27">
        <f t="shared" ca="1" si="275"/>
        <v>4.3688149357354495</v>
      </c>
      <c r="BW254" s="27">
        <f t="shared" ca="1" si="230"/>
        <v>0</v>
      </c>
      <c r="BX254" s="43">
        <f t="shared" ca="1" si="231"/>
        <v>0</v>
      </c>
      <c r="BY254" s="47"/>
      <c r="BZ254" s="47"/>
    </row>
    <row r="255" spans="1:78" x14ac:dyDescent="0.2">
      <c r="A255" s="30">
        <v>32781</v>
      </c>
      <c r="B255" s="34">
        <v>4613.4742800000004</v>
      </c>
      <c r="C255" s="23">
        <v>1.3256166143998716E-2</v>
      </c>
      <c r="D255" s="24">
        <f t="shared" ca="1" si="207"/>
        <v>2.9096731902476414E-2</v>
      </c>
      <c r="E255" s="25" t="e">
        <f>#N/A</f>
        <v>#N/A</v>
      </c>
      <c r="F255" s="26">
        <v>1</v>
      </c>
      <c r="G255" s="23">
        <f t="shared" ca="1" si="242"/>
        <v>2.9096731902476414E-2</v>
      </c>
      <c r="H255" s="27">
        <f t="shared" ca="1" si="243"/>
        <v>29.657845998453872</v>
      </c>
      <c r="I255" s="27">
        <f t="shared" ca="1" si="208"/>
        <v>0</v>
      </c>
      <c r="J255" s="43">
        <f t="shared" ca="1" si="209"/>
        <v>0</v>
      </c>
      <c r="K255" s="25" t="e">
        <f>#N/A</f>
        <v>#N/A</v>
      </c>
      <c r="L255" s="26">
        <v>0</v>
      </c>
      <c r="M255" s="23">
        <f t="shared" ca="1" si="244"/>
        <v>1.3256166143998716E-2</v>
      </c>
      <c r="N255" s="27">
        <f t="shared" ca="1" si="245"/>
        <v>4.8312152217078497</v>
      </c>
      <c r="O255" s="27">
        <f t="shared" ca="1" si="210"/>
        <v>0</v>
      </c>
      <c r="P255" s="43">
        <f t="shared" ca="1" si="211"/>
        <v>0</v>
      </c>
      <c r="Q255" s="25">
        <f t="shared" ca="1" si="232"/>
        <v>4007.8953119999996</v>
      </c>
      <c r="R255" s="26">
        <f t="shared" ca="1" si="246"/>
        <v>1</v>
      </c>
      <c r="S255" s="23">
        <f t="shared" ca="1" si="247"/>
        <v>2.9096731902476414E-2</v>
      </c>
      <c r="T255" s="27">
        <f t="shared" ca="1" si="248"/>
        <v>12.75297335135679</v>
      </c>
      <c r="U255" s="27">
        <f t="shared" ca="1" si="212"/>
        <v>0</v>
      </c>
      <c r="V255" s="43">
        <f t="shared" ca="1" si="213"/>
        <v>0</v>
      </c>
      <c r="W255" s="25">
        <f t="shared" ca="1" si="233"/>
        <v>4415.7505466666671</v>
      </c>
      <c r="X255" s="26">
        <f t="shared" ca="1" si="249"/>
        <v>1</v>
      </c>
      <c r="Y255" s="23">
        <f t="shared" ca="1" si="250"/>
        <v>2.9096731902476414E-2</v>
      </c>
      <c r="Z255" s="27">
        <f t="shared" ca="1" si="251"/>
        <v>33.557314094538704</v>
      </c>
      <c r="AA255" s="27">
        <f t="shared" ca="1" si="214"/>
        <v>-3.4302164325796802E-2</v>
      </c>
      <c r="AB255" s="43">
        <f t="shared" ca="1" si="215"/>
        <v>0</v>
      </c>
      <c r="AC255" s="25">
        <f t="shared" ca="1" si="234"/>
        <v>4399.4805800000004</v>
      </c>
      <c r="AD255" s="26">
        <f t="shared" ca="1" si="252"/>
        <v>1</v>
      </c>
      <c r="AE255" s="23">
        <f t="shared" ca="1" si="253"/>
        <v>2.9096731902476414E-2</v>
      </c>
      <c r="AF255" s="27">
        <f t="shared" ca="1" si="254"/>
        <v>25.234958721421417</v>
      </c>
      <c r="AG255" s="27">
        <f t="shared" ca="1" si="216"/>
        <v>-3.4302164325796913E-2</v>
      </c>
      <c r="AH255" s="43">
        <f t="shared" ca="1" si="217"/>
        <v>0</v>
      </c>
      <c r="AI255" s="25">
        <f t="shared" ca="1" si="235"/>
        <v>4007.8953119999996</v>
      </c>
      <c r="AJ255" s="26">
        <f t="shared" ca="1" si="255"/>
        <v>1</v>
      </c>
      <c r="AK255" s="23">
        <f t="shared" ca="1" si="256"/>
        <v>2.9096731902476414E-2</v>
      </c>
      <c r="AL255" s="27">
        <f t="shared" ca="1" si="257"/>
        <v>12.75297335135679</v>
      </c>
      <c r="AM255" s="27">
        <f t="shared" ca="1" si="218"/>
        <v>0</v>
      </c>
      <c r="AN255" s="43">
        <f t="shared" ca="1" si="219"/>
        <v>0</v>
      </c>
      <c r="AO255" s="25">
        <f t="shared" ca="1" si="236"/>
        <v>3370.5760150000001</v>
      </c>
      <c r="AP255" s="26">
        <f t="shared" ca="1" si="258"/>
        <v>1</v>
      </c>
      <c r="AQ255" s="23">
        <f t="shared" ca="1" si="259"/>
        <v>2.9096731902476414E-2</v>
      </c>
      <c r="AR255" s="27">
        <f t="shared" ca="1" si="260"/>
        <v>16.968652799671226</v>
      </c>
      <c r="AS255" s="27">
        <f t="shared" ca="1" si="220"/>
        <v>0</v>
      </c>
      <c r="AT255" s="43">
        <f t="shared" ca="1" si="221"/>
        <v>0</v>
      </c>
      <c r="AU255" s="25">
        <f t="shared" ca="1" si="237"/>
        <v>4007.8953119999996</v>
      </c>
      <c r="AV255" s="34">
        <f t="shared" ca="1" si="261"/>
        <v>1</v>
      </c>
      <c r="AW255" s="23">
        <f t="shared" ca="1" si="262"/>
        <v>2.9096731902476414E-2</v>
      </c>
      <c r="AX255" s="27">
        <f t="shared" ca="1" si="263"/>
        <v>21.421950650477541</v>
      </c>
      <c r="AY255" s="27">
        <f t="shared" ca="1" si="222"/>
        <v>-2.477695001267155E-3</v>
      </c>
      <c r="AZ255" s="43">
        <f t="shared" ca="1" si="223"/>
        <v>0</v>
      </c>
      <c r="BA255" s="25">
        <f t="shared" ca="1" si="238"/>
        <v>4415.7505466666671</v>
      </c>
      <c r="BB255" s="26">
        <f t="shared" ca="1" si="264"/>
        <v>1</v>
      </c>
      <c r="BC255" s="23">
        <f t="shared" ca="1" si="265"/>
        <v>2.9096731902476414E-2</v>
      </c>
      <c r="BD255" s="27">
        <f t="shared" ca="1" si="266"/>
        <v>10.756332609800392</v>
      </c>
      <c r="BE255" s="27">
        <f t="shared" ca="1" si="224"/>
        <v>-0.12324617128351767</v>
      </c>
      <c r="BF255" s="43">
        <f t="shared" ca="1" si="225"/>
        <v>0</v>
      </c>
      <c r="BG255" s="25">
        <f t="shared" ca="1" si="239"/>
        <v>4007.8953119999996</v>
      </c>
      <c r="BH255" s="26">
        <f t="shared" ca="1" si="267"/>
        <v>1</v>
      </c>
      <c r="BI255" s="23">
        <f t="shared" ca="1" si="268"/>
        <v>2.9096731902476414E-2</v>
      </c>
      <c r="BJ255" s="27">
        <f t="shared" ca="1" si="269"/>
        <v>2.6036630774774809</v>
      </c>
      <c r="BK255" s="27">
        <f t="shared" ca="1" si="226"/>
        <v>0</v>
      </c>
      <c r="BL255" s="43">
        <f t="shared" ca="1" si="227"/>
        <v>0</v>
      </c>
      <c r="BM255" s="25">
        <f t="shared" ca="1" si="240"/>
        <v>4007.8953119999996</v>
      </c>
      <c r="BN255" s="26">
        <f t="shared" ca="1" si="270"/>
        <v>20</v>
      </c>
      <c r="BO255" s="23">
        <f t="shared" ca="1" si="271"/>
        <v>2.9096731902476414E-2</v>
      </c>
      <c r="BP255" s="27">
        <f t="shared" ca="1" si="272"/>
        <v>5.5025596878385805</v>
      </c>
      <c r="BQ255" s="27">
        <f t="shared" ca="1" si="228"/>
        <v>0</v>
      </c>
      <c r="BR255" s="43">
        <f t="shared" ca="1" si="229"/>
        <v>0</v>
      </c>
      <c r="BS255" s="25">
        <f t="shared" ca="1" si="241"/>
        <v>4007.8953119999996</v>
      </c>
      <c r="BT255" s="26">
        <f t="shared" ca="1" si="273"/>
        <v>1</v>
      </c>
      <c r="BU255" s="23">
        <f t="shared" ca="1" si="274"/>
        <v>2.9096731902476414E-2</v>
      </c>
      <c r="BV255" s="27">
        <f t="shared" ca="1" si="275"/>
        <v>4.4959331726520784</v>
      </c>
      <c r="BW255" s="27">
        <f t="shared" ca="1" si="230"/>
        <v>0</v>
      </c>
      <c r="BX255" s="43">
        <f t="shared" ca="1" si="231"/>
        <v>0</v>
      </c>
      <c r="BY255" s="47"/>
      <c r="BZ255" s="47"/>
    </row>
    <row r="256" spans="1:78" x14ac:dyDescent="0.2">
      <c r="A256" s="30">
        <v>32812</v>
      </c>
      <c r="B256" s="34">
        <v>4501.6852500000005</v>
      </c>
      <c r="C256" s="23">
        <v>1.3716424448314113E-2</v>
      </c>
      <c r="D256" s="24">
        <f t="shared" ca="1" si="207"/>
        <v>-2.4230985850429376E-2</v>
      </c>
      <c r="E256" s="25" t="e">
        <f>#N/A</f>
        <v>#N/A</v>
      </c>
      <c r="F256" s="26">
        <v>1</v>
      </c>
      <c r="G256" s="23">
        <f t="shared" ca="1" si="242"/>
        <v>-2.4230985850429376E-2</v>
      </c>
      <c r="H256" s="27">
        <f t="shared" ca="1" si="243"/>
        <v>28.939207151711123</v>
      </c>
      <c r="I256" s="27">
        <f t="shared" ca="1" si="208"/>
        <v>-2.4230985850429376E-2</v>
      </c>
      <c r="J256" s="43">
        <f t="shared" ca="1" si="209"/>
        <v>0</v>
      </c>
      <c r="K256" s="25" t="e">
        <f>#N/A</f>
        <v>#N/A</v>
      </c>
      <c r="L256" s="26">
        <v>0</v>
      </c>
      <c r="M256" s="23">
        <f t="shared" ca="1" si="244"/>
        <v>1.3716424448314113E-2</v>
      </c>
      <c r="N256" s="27">
        <f t="shared" ca="1" si="245"/>
        <v>4.8974822202899508</v>
      </c>
      <c r="O256" s="27">
        <f t="shared" ca="1" si="210"/>
        <v>0</v>
      </c>
      <c r="P256" s="43">
        <f t="shared" ca="1" si="211"/>
        <v>0</v>
      </c>
      <c r="Q256" s="25">
        <f t="shared" ca="1" si="232"/>
        <v>4132.008194</v>
      </c>
      <c r="R256" s="26">
        <f t="shared" ca="1" si="246"/>
        <v>1</v>
      </c>
      <c r="S256" s="23">
        <f t="shared" ca="1" si="247"/>
        <v>-2.4230985850429376E-2</v>
      </c>
      <c r="T256" s="27">
        <f t="shared" ca="1" si="248"/>
        <v>12.443956234529161</v>
      </c>
      <c r="U256" s="27">
        <f t="shared" ca="1" si="212"/>
        <v>-2.4230985850429376E-2</v>
      </c>
      <c r="V256" s="43">
        <f t="shared" ca="1" si="213"/>
        <v>0</v>
      </c>
      <c r="W256" s="25">
        <f t="shared" ca="1" si="233"/>
        <v>4532.7307366666673</v>
      </c>
      <c r="X256" s="26">
        <f t="shared" ca="1" si="249"/>
        <v>1</v>
      </c>
      <c r="Y256" s="23">
        <f t="shared" ca="1" si="250"/>
        <v>-2.4230985850429376E-2</v>
      </c>
      <c r="Z256" s="27">
        <f t="shared" ca="1" si="251"/>
        <v>32.744187291535525</v>
      </c>
      <c r="AA256" s="27">
        <f t="shared" ca="1" si="214"/>
        <v>-5.7701974917808596E-2</v>
      </c>
      <c r="AB256" s="43">
        <f t="shared" ca="1" si="215"/>
        <v>0</v>
      </c>
      <c r="AC256" s="25">
        <f t="shared" ca="1" si="234"/>
        <v>4446.1761160000005</v>
      </c>
      <c r="AD256" s="26">
        <f t="shared" ca="1" si="252"/>
        <v>1</v>
      </c>
      <c r="AE256" s="23">
        <f t="shared" ca="1" si="253"/>
        <v>-2.4230985850429376E-2</v>
      </c>
      <c r="AF256" s="27">
        <f t="shared" ca="1" si="254"/>
        <v>24.623490793706484</v>
      </c>
      <c r="AG256" s="27">
        <f t="shared" ca="1" si="216"/>
        <v>-5.7701974917808818E-2</v>
      </c>
      <c r="AH256" s="43">
        <f t="shared" ca="1" si="217"/>
        <v>0</v>
      </c>
      <c r="AI256" s="25">
        <f t="shared" ca="1" si="235"/>
        <v>4132.008194</v>
      </c>
      <c r="AJ256" s="26">
        <f t="shared" ca="1" si="255"/>
        <v>1</v>
      </c>
      <c r="AK256" s="23">
        <f t="shared" ca="1" si="256"/>
        <v>-2.4230985850429376E-2</v>
      </c>
      <c r="AL256" s="27">
        <f t="shared" ca="1" si="257"/>
        <v>12.443956234529161</v>
      </c>
      <c r="AM256" s="27">
        <f t="shared" ca="1" si="218"/>
        <v>-2.4230985850429376E-2</v>
      </c>
      <c r="AN256" s="43">
        <f t="shared" ca="1" si="219"/>
        <v>0</v>
      </c>
      <c r="AO256" s="25">
        <f t="shared" ca="1" si="236"/>
        <v>3482.3440910000004</v>
      </c>
      <c r="AP256" s="26">
        <f t="shared" ca="1" si="258"/>
        <v>1</v>
      </c>
      <c r="AQ256" s="23">
        <f t="shared" ca="1" si="259"/>
        <v>-2.4230985850429376E-2</v>
      </c>
      <c r="AR256" s="27">
        <f t="shared" ca="1" si="260"/>
        <v>16.557485613781544</v>
      </c>
      <c r="AS256" s="27">
        <f t="shared" ca="1" si="220"/>
        <v>-2.4230985850429265E-2</v>
      </c>
      <c r="AT256" s="43">
        <f t="shared" ca="1" si="221"/>
        <v>0</v>
      </c>
      <c r="AU256" s="25">
        <f t="shared" ca="1" si="237"/>
        <v>4132.008194</v>
      </c>
      <c r="AV256" s="34">
        <f t="shared" ca="1" si="261"/>
        <v>1</v>
      </c>
      <c r="AW256" s="23">
        <f t="shared" ca="1" si="262"/>
        <v>-2.4230985850429376E-2</v>
      </c>
      <c r="AX256" s="27">
        <f t="shared" ca="1" si="263"/>
        <v>20.902875667377224</v>
      </c>
      <c r="AY256" s="27">
        <f t="shared" ca="1" si="222"/>
        <v>-2.6648643859179089E-2</v>
      </c>
      <c r="AZ256" s="43">
        <f t="shared" ca="1" si="223"/>
        <v>0</v>
      </c>
      <c r="BA256" s="25">
        <f t="shared" ca="1" si="238"/>
        <v>4532.7307366666673</v>
      </c>
      <c r="BB256" s="26">
        <f t="shared" ca="1" si="264"/>
        <v>1</v>
      </c>
      <c r="BC256" s="23">
        <f t="shared" ca="1" si="265"/>
        <v>-2.4230985850429376E-2</v>
      </c>
      <c r="BD256" s="27">
        <f t="shared" ca="1" si="266"/>
        <v>10.495696066529806</v>
      </c>
      <c r="BE256" s="27">
        <f t="shared" ca="1" si="224"/>
        <v>-0.14449078090145651</v>
      </c>
      <c r="BF256" s="43">
        <f t="shared" ca="1" si="225"/>
        <v>0</v>
      </c>
      <c r="BG256" s="25">
        <f t="shared" ca="1" si="239"/>
        <v>4132.008194</v>
      </c>
      <c r="BH256" s="26">
        <f t="shared" ca="1" si="267"/>
        <v>1</v>
      </c>
      <c r="BI256" s="23">
        <f t="shared" ca="1" si="268"/>
        <v>-2.4230985850429376E-2</v>
      </c>
      <c r="BJ256" s="27">
        <f t="shared" ca="1" si="269"/>
        <v>2.5405737542878386</v>
      </c>
      <c r="BK256" s="27">
        <f t="shared" ca="1" si="226"/>
        <v>-2.4230985850429376E-2</v>
      </c>
      <c r="BL256" s="43">
        <f t="shared" ca="1" si="227"/>
        <v>0</v>
      </c>
      <c r="BM256" s="25">
        <f t="shared" ca="1" si="240"/>
        <v>4132.008194</v>
      </c>
      <c r="BN256" s="26">
        <f t="shared" ca="1" si="270"/>
        <v>21</v>
      </c>
      <c r="BO256" s="23">
        <f t="shared" ca="1" si="271"/>
        <v>-2.4230985850429376E-2</v>
      </c>
      <c r="BP256" s="27">
        <f t="shared" ca="1" si="272"/>
        <v>5.3692272419014211</v>
      </c>
      <c r="BQ256" s="27">
        <f t="shared" ca="1" si="228"/>
        <v>-2.4230985850429376E-2</v>
      </c>
      <c r="BR256" s="43">
        <f t="shared" ca="1" si="229"/>
        <v>0</v>
      </c>
      <c r="BS256" s="25">
        <f t="shared" ca="1" si="241"/>
        <v>4132.008194</v>
      </c>
      <c r="BT256" s="26">
        <f t="shared" ca="1" si="273"/>
        <v>1</v>
      </c>
      <c r="BU256" s="23">
        <f t="shared" ca="1" si="274"/>
        <v>-2.4230985850429376E-2</v>
      </c>
      <c r="BV256" s="27">
        <f t="shared" ca="1" si="275"/>
        <v>4.3869922795610696</v>
      </c>
      <c r="BW256" s="27">
        <f t="shared" ca="1" si="230"/>
        <v>-2.4230985850429376E-2</v>
      </c>
      <c r="BX256" s="43">
        <f t="shared" ca="1" si="231"/>
        <v>0</v>
      </c>
      <c r="BY256" s="47"/>
      <c r="BZ256" s="47"/>
    </row>
    <row r="257" spans="1:78" x14ac:dyDescent="0.2">
      <c r="A257" s="30">
        <v>32842</v>
      </c>
      <c r="B257" s="34">
        <v>4489.37644</v>
      </c>
      <c r="C257" s="23">
        <v>1.3888430348409919E-2</v>
      </c>
      <c r="D257" s="24">
        <f t="shared" ca="1" si="207"/>
        <v>-2.7342671280717878E-3</v>
      </c>
      <c r="E257" s="25" t="e">
        <f>#N/A</f>
        <v>#N/A</v>
      </c>
      <c r="F257" s="26">
        <v>1</v>
      </c>
      <c r="G257" s="23">
        <f t="shared" ca="1" si="242"/>
        <v>-2.7342671280717878E-3</v>
      </c>
      <c r="H257" s="27">
        <f t="shared" ca="1" si="243"/>
        <v>28.860079628883739</v>
      </c>
      <c r="I257" s="27">
        <f t="shared" ca="1" si="208"/>
        <v>-2.6898998990409595E-2</v>
      </c>
      <c r="J257" s="43">
        <f t="shared" ca="1" si="209"/>
        <v>0</v>
      </c>
      <c r="K257" s="25" t="e">
        <f>#N/A</f>
        <v>#N/A</v>
      </c>
      <c r="L257" s="26">
        <v>0</v>
      </c>
      <c r="M257" s="23">
        <f t="shared" ca="1" si="244"/>
        <v>1.3888430348409919E-2</v>
      </c>
      <c r="N257" s="27">
        <f t="shared" ca="1" si="245"/>
        <v>4.9655005609890237</v>
      </c>
      <c r="O257" s="27">
        <f t="shared" ca="1" si="210"/>
        <v>0</v>
      </c>
      <c r="P257" s="43">
        <f t="shared" ca="1" si="211"/>
        <v>0</v>
      </c>
      <c r="Q257" s="25">
        <f t="shared" ca="1" si="232"/>
        <v>4250.7324040000003</v>
      </c>
      <c r="R257" s="26">
        <f t="shared" ca="1" si="246"/>
        <v>1</v>
      </c>
      <c r="S257" s="23">
        <f t="shared" ca="1" si="247"/>
        <v>-2.7342671280717878E-3</v>
      </c>
      <c r="T257" s="27">
        <f t="shared" ca="1" si="248"/>
        <v>12.409931134053924</v>
      </c>
      <c r="U257" s="27">
        <f t="shared" ca="1" si="212"/>
        <v>-2.6898998990409484E-2</v>
      </c>
      <c r="V257" s="43">
        <f t="shared" ca="1" si="213"/>
        <v>0</v>
      </c>
      <c r="W257" s="25">
        <f t="shared" ca="1" si="233"/>
        <v>4534.8453233333339</v>
      </c>
      <c r="X257" s="26">
        <f t="shared" ca="1" si="249"/>
        <v>0</v>
      </c>
      <c r="Y257" s="23">
        <f t="shared" ca="1" si="250"/>
        <v>1.3888430348409919E-2</v>
      </c>
      <c r="Z257" s="27">
        <f t="shared" ca="1" si="251"/>
        <v>33.198952656049308</v>
      </c>
      <c r="AA257" s="27">
        <f t="shared" ca="1" si="214"/>
        <v>-4.4614934429010322E-2</v>
      </c>
      <c r="AB257" s="43">
        <f t="shared" ca="1" si="215"/>
        <v>0</v>
      </c>
      <c r="AC257" s="25">
        <f t="shared" ca="1" si="234"/>
        <v>4447.6626660000002</v>
      </c>
      <c r="AD257" s="26">
        <f t="shared" ca="1" si="252"/>
        <v>1</v>
      </c>
      <c r="AE257" s="23">
        <f t="shared" ca="1" si="253"/>
        <v>-2.7342671280717878E-3</v>
      </c>
      <c r="AF257" s="27">
        <f t="shared" ca="1" si="254"/>
        <v>24.556163592250876</v>
      </c>
      <c r="AG257" s="27">
        <f t="shared" ca="1" si="216"/>
        <v>-6.0278469432638038E-2</v>
      </c>
      <c r="AH257" s="43">
        <f t="shared" ca="1" si="217"/>
        <v>0</v>
      </c>
      <c r="AI257" s="25">
        <f t="shared" ca="1" si="235"/>
        <v>4250.7324040000003</v>
      </c>
      <c r="AJ257" s="26">
        <f t="shared" ca="1" si="255"/>
        <v>1</v>
      </c>
      <c r="AK257" s="23">
        <f t="shared" ca="1" si="256"/>
        <v>-2.7342671280717878E-3</v>
      </c>
      <c r="AL257" s="27">
        <f t="shared" ca="1" si="257"/>
        <v>12.409931134053924</v>
      </c>
      <c r="AM257" s="27">
        <f t="shared" ca="1" si="218"/>
        <v>-2.6898998990409484E-2</v>
      </c>
      <c r="AN257" s="43">
        <f t="shared" ca="1" si="219"/>
        <v>0</v>
      </c>
      <c r="AO257" s="25">
        <f t="shared" ca="1" si="236"/>
        <v>3585.6570965000005</v>
      </c>
      <c r="AP257" s="26">
        <f t="shared" ca="1" si="258"/>
        <v>1</v>
      </c>
      <c r="AQ257" s="23">
        <f t="shared" ca="1" si="259"/>
        <v>-2.7342671280717878E-3</v>
      </c>
      <c r="AR257" s="27">
        <f t="shared" ca="1" si="260"/>
        <v>16.512213025144259</v>
      </c>
      <c r="AS257" s="27">
        <f t="shared" ca="1" si="220"/>
        <v>-2.6898998990409595E-2</v>
      </c>
      <c r="AT257" s="43">
        <f t="shared" ca="1" si="221"/>
        <v>0</v>
      </c>
      <c r="AU257" s="25">
        <f t="shared" ca="1" si="237"/>
        <v>4250.7324040000003</v>
      </c>
      <c r="AV257" s="34">
        <f t="shared" ca="1" si="261"/>
        <v>0.75</v>
      </c>
      <c r="AW257" s="23">
        <f t="shared" ca="1" si="262"/>
        <v>1.4214072410486389E-3</v>
      </c>
      <c r="AX257" s="27">
        <f t="shared" ca="1" si="263"/>
        <v>20.932587166209572</v>
      </c>
      <c r="AY257" s="27">
        <f t="shared" ca="1" si="222"/>
        <v>-2.5265115193476073E-2</v>
      </c>
      <c r="AZ257" s="43">
        <f t="shared" ca="1" si="223"/>
        <v>0</v>
      </c>
      <c r="BA257" s="25">
        <f t="shared" ca="1" si="238"/>
        <v>4534.8453233333339</v>
      </c>
      <c r="BB257" s="26">
        <f t="shared" ca="1" si="264"/>
        <v>0</v>
      </c>
      <c r="BC257" s="23">
        <f t="shared" ca="1" si="265"/>
        <v>2.7342671280717878E-3</v>
      </c>
      <c r="BD257" s="27">
        <f t="shared" ca="1" si="266"/>
        <v>10.524394103270753</v>
      </c>
      <c r="BE257" s="27">
        <f t="shared" ca="1" si="224"/>
        <v>-0.14215159016591283</v>
      </c>
      <c r="BF257" s="43">
        <f t="shared" ca="1" si="225"/>
        <v>0</v>
      </c>
      <c r="BG257" s="25">
        <f t="shared" ca="1" si="239"/>
        <v>4250.7324040000003</v>
      </c>
      <c r="BH257" s="26">
        <f t="shared" ca="1" si="267"/>
        <v>1</v>
      </c>
      <c r="BI257" s="23">
        <f t="shared" ca="1" si="268"/>
        <v>-2.7342671280717878E-3</v>
      </c>
      <c r="BJ257" s="27">
        <f t="shared" ca="1" si="269"/>
        <v>2.5336271469850473</v>
      </c>
      <c r="BK257" s="27">
        <f t="shared" ca="1" si="226"/>
        <v>-2.6898998990409595E-2</v>
      </c>
      <c r="BL257" s="43">
        <f t="shared" ca="1" si="227"/>
        <v>0</v>
      </c>
      <c r="BM257" s="25">
        <f t="shared" ca="1" si="240"/>
        <v>4250.7324040000003</v>
      </c>
      <c r="BN257" s="26">
        <f t="shared" ca="1" si="270"/>
        <v>22</v>
      </c>
      <c r="BO257" s="23">
        <f t="shared" ca="1" si="271"/>
        <v>-2.7342671280717878E-3</v>
      </c>
      <c r="BP257" s="27">
        <f t="shared" ca="1" si="272"/>
        <v>5.3545463403507423</v>
      </c>
      <c r="BQ257" s="27">
        <f t="shared" ca="1" si="228"/>
        <v>-2.6898998990409595E-2</v>
      </c>
      <c r="BR257" s="43">
        <f t="shared" ca="1" si="229"/>
        <v>0</v>
      </c>
      <c r="BS257" s="25">
        <f t="shared" ca="1" si="241"/>
        <v>4250.7324040000003</v>
      </c>
      <c r="BT257" s="26">
        <f t="shared" ca="1" si="273"/>
        <v>1</v>
      </c>
      <c r="BU257" s="23">
        <f t="shared" ca="1" si="274"/>
        <v>-2.7342671280717878E-3</v>
      </c>
      <c r="BV257" s="27">
        <f t="shared" ca="1" si="275"/>
        <v>4.374997070779961</v>
      </c>
      <c r="BW257" s="27">
        <f t="shared" ca="1" si="230"/>
        <v>-2.6898998990409595E-2</v>
      </c>
      <c r="BX257" s="43">
        <f t="shared" ca="1" si="231"/>
        <v>0</v>
      </c>
      <c r="BY257" s="47"/>
      <c r="BZ257" s="47"/>
    </row>
    <row r="258" spans="1:78" x14ac:dyDescent="0.2">
      <c r="A258" s="30">
        <v>32873</v>
      </c>
      <c r="B258" s="34">
        <v>4828.4111400000002</v>
      </c>
      <c r="C258" s="23">
        <v>1.3888430348409919E-2</v>
      </c>
      <c r="D258" s="24">
        <f t="shared" ca="1" si="207"/>
        <v>7.5519329806969848E-2</v>
      </c>
      <c r="E258" s="25" t="e">
        <f>#N/A</f>
        <v>#N/A</v>
      </c>
      <c r="F258" s="26">
        <v>1</v>
      </c>
      <c r="G258" s="23">
        <f t="shared" ca="1" si="242"/>
        <v>7.5519329806969848E-2</v>
      </c>
      <c r="H258" s="27">
        <f t="shared" ca="1" si="243"/>
        <v>31.039573500632823</v>
      </c>
      <c r="I258" s="27">
        <f t="shared" ca="1" si="208"/>
        <v>0</v>
      </c>
      <c r="J258" s="43">
        <f t="shared" ca="1" si="209"/>
        <v>0</v>
      </c>
      <c r="K258" s="25" t="e">
        <f>#N/A</f>
        <v>#N/A</v>
      </c>
      <c r="L258" s="26">
        <v>0</v>
      </c>
      <c r="M258" s="23">
        <f t="shared" ca="1" si="244"/>
        <v>1.3888430348409919E-2</v>
      </c>
      <c r="N258" s="27">
        <f t="shared" ca="1" si="245"/>
        <v>5.0344635696753102</v>
      </c>
      <c r="O258" s="27">
        <f t="shared" ca="1" si="210"/>
        <v>0</v>
      </c>
      <c r="P258" s="43">
        <f t="shared" ca="1" si="211"/>
        <v>0</v>
      </c>
      <c r="Q258" s="25">
        <f t="shared" ca="1" si="232"/>
        <v>4377.8390610000006</v>
      </c>
      <c r="R258" s="26">
        <f t="shared" ca="1" si="246"/>
        <v>1</v>
      </c>
      <c r="S258" s="23">
        <f t="shared" ca="1" si="247"/>
        <v>7.5519329806969848E-2</v>
      </c>
      <c r="T258" s="27">
        <f t="shared" ca="1" si="248"/>
        <v>13.347120816248326</v>
      </c>
      <c r="U258" s="27">
        <f t="shared" ca="1" si="212"/>
        <v>0</v>
      </c>
      <c r="V258" s="43">
        <f t="shared" ca="1" si="213"/>
        <v>0</v>
      </c>
      <c r="W258" s="25">
        <f t="shared" ca="1" si="233"/>
        <v>4606.4909433333332</v>
      </c>
      <c r="X258" s="26">
        <f t="shared" ca="1" si="249"/>
        <v>0</v>
      </c>
      <c r="Y258" s="23">
        <f t="shared" ca="1" si="250"/>
        <v>1.3888430348409919E-2</v>
      </c>
      <c r="Z258" s="27">
        <f t="shared" ca="1" si="251"/>
        <v>33.660033997653009</v>
      </c>
      <c r="AA258" s="27">
        <f t="shared" ca="1" si="214"/>
        <v>-3.1346135489916493E-2</v>
      </c>
      <c r="AB258" s="43">
        <f t="shared" ca="1" si="215"/>
        <v>0</v>
      </c>
      <c r="AC258" s="25">
        <f t="shared" ca="1" si="234"/>
        <v>4583.1959580000002</v>
      </c>
      <c r="AD258" s="26">
        <f t="shared" ca="1" si="252"/>
        <v>1</v>
      </c>
      <c r="AE258" s="23">
        <f t="shared" ca="1" si="253"/>
        <v>7.5519329806969848E-2</v>
      </c>
      <c r="AF258" s="27">
        <f t="shared" ca="1" si="254"/>
        <v>26.410628609367976</v>
      </c>
      <c r="AG258" s="27">
        <f t="shared" ca="1" si="216"/>
        <v>0</v>
      </c>
      <c r="AH258" s="43">
        <f t="shared" ca="1" si="217"/>
        <v>0</v>
      </c>
      <c r="AI258" s="25">
        <f t="shared" ca="1" si="235"/>
        <v>4377.8390610000006</v>
      </c>
      <c r="AJ258" s="26">
        <f t="shared" ca="1" si="255"/>
        <v>1</v>
      </c>
      <c r="AK258" s="23">
        <f t="shared" ca="1" si="256"/>
        <v>7.5519329806969848E-2</v>
      </c>
      <c r="AL258" s="27">
        <f t="shared" ca="1" si="257"/>
        <v>13.347120816248326</v>
      </c>
      <c r="AM258" s="27">
        <f t="shared" ca="1" si="218"/>
        <v>0</v>
      </c>
      <c r="AN258" s="43">
        <f t="shared" ca="1" si="219"/>
        <v>0</v>
      </c>
      <c r="AO258" s="25">
        <f t="shared" ca="1" si="236"/>
        <v>3700.4329109999999</v>
      </c>
      <c r="AP258" s="26">
        <f t="shared" ca="1" si="258"/>
        <v>1</v>
      </c>
      <c r="AQ258" s="23">
        <f t="shared" ca="1" si="259"/>
        <v>7.5519329806969848E-2</v>
      </c>
      <c r="AR258" s="27">
        <f t="shared" ca="1" si="260"/>
        <v>17.759204286433071</v>
      </c>
      <c r="AS258" s="27">
        <f t="shared" ca="1" si="220"/>
        <v>0</v>
      </c>
      <c r="AT258" s="43">
        <f t="shared" ca="1" si="221"/>
        <v>0</v>
      </c>
      <c r="AU258" s="25">
        <f t="shared" ca="1" si="237"/>
        <v>4377.8390610000006</v>
      </c>
      <c r="AV258" s="34">
        <f t="shared" ca="1" si="261"/>
        <v>0.75</v>
      </c>
      <c r="AW258" s="23">
        <f t="shared" ca="1" si="262"/>
        <v>6.0111604942329866E-2</v>
      </c>
      <c r="AX258" s="27">
        <f t="shared" ca="1" si="263"/>
        <v>22.190878576365645</v>
      </c>
      <c r="AY258" s="27">
        <f t="shared" ca="1" si="222"/>
        <v>0</v>
      </c>
      <c r="AZ258" s="43">
        <f t="shared" ca="1" si="223"/>
        <v>0</v>
      </c>
      <c r="BA258" s="25">
        <f t="shared" ca="1" si="238"/>
        <v>4606.4909433333332</v>
      </c>
      <c r="BB258" s="26">
        <f t="shared" ca="1" si="264"/>
        <v>0</v>
      </c>
      <c r="BC258" s="23">
        <f t="shared" ca="1" si="265"/>
        <v>-7.5519329806969848E-2</v>
      </c>
      <c r="BD258" s="27">
        <f t="shared" ca="1" si="266"/>
        <v>9.7295989139673207</v>
      </c>
      <c r="BE258" s="27">
        <f t="shared" ca="1" si="224"/>
        <v>-0.20693572715255792</v>
      </c>
      <c r="BF258" s="43">
        <f t="shared" ca="1" si="225"/>
        <v>0</v>
      </c>
      <c r="BG258" s="25">
        <f t="shared" ca="1" si="239"/>
        <v>4377.8390610000006</v>
      </c>
      <c r="BH258" s="26">
        <f t="shared" ca="1" si="267"/>
        <v>1</v>
      </c>
      <c r="BI258" s="23">
        <f t="shared" ca="1" si="268"/>
        <v>7.5519329806969848E-2</v>
      </c>
      <c r="BJ258" s="27">
        <f t="shared" ca="1" si="269"/>
        <v>2.724964971106103</v>
      </c>
      <c r="BK258" s="27">
        <f t="shared" ca="1" si="226"/>
        <v>0</v>
      </c>
      <c r="BL258" s="43">
        <f t="shared" ca="1" si="227"/>
        <v>0</v>
      </c>
      <c r="BM258" s="25">
        <f t="shared" ca="1" si="240"/>
        <v>4377.8390610000006</v>
      </c>
      <c r="BN258" s="26">
        <f t="shared" ca="1" si="270"/>
        <v>23</v>
      </c>
      <c r="BO258" s="23">
        <f t="shared" ca="1" si="271"/>
        <v>7.5519329806969848E-2</v>
      </c>
      <c r="BP258" s="27">
        <f t="shared" ca="1" si="272"/>
        <v>5.7589180913943938</v>
      </c>
      <c r="BQ258" s="27">
        <f t="shared" ca="1" si="228"/>
        <v>0</v>
      </c>
      <c r="BR258" s="43">
        <f t="shared" ca="1" si="229"/>
        <v>0</v>
      </c>
      <c r="BS258" s="25">
        <f t="shared" ca="1" si="241"/>
        <v>4377.8390610000006</v>
      </c>
      <c r="BT258" s="26">
        <f t="shared" ca="1" si="273"/>
        <v>1</v>
      </c>
      <c r="BU258" s="23">
        <f t="shared" ca="1" si="274"/>
        <v>7.5519329806969848E-2</v>
      </c>
      <c r="BV258" s="27">
        <f t="shared" ca="1" si="275"/>
        <v>4.70539391747272</v>
      </c>
      <c r="BW258" s="27">
        <f t="shared" ca="1" si="230"/>
        <v>0</v>
      </c>
      <c r="BX258" s="43">
        <f t="shared" ca="1" si="231"/>
        <v>0</v>
      </c>
      <c r="BY258" s="47"/>
      <c r="BZ258" s="47"/>
    </row>
    <row r="259" spans="1:78" x14ac:dyDescent="0.2">
      <c r="A259" s="30">
        <v>32904</v>
      </c>
      <c r="B259" s="34">
        <v>4827.9933199999996</v>
      </c>
      <c r="C259" s="23">
        <v>1.3888430348409919E-2</v>
      </c>
      <c r="D259" s="24">
        <f t="shared" ca="1" si="207"/>
        <v>-8.653364178934364E-5</v>
      </c>
      <c r="E259" s="25" t="e">
        <f>#N/A</f>
        <v>#N/A</v>
      </c>
      <c r="F259" s="26">
        <v>1</v>
      </c>
      <c r="G259" s="23">
        <f t="shared" ca="1" si="242"/>
        <v>-8.653364178934364E-5</v>
      </c>
      <c r="H259" s="27">
        <f t="shared" ca="1" si="243"/>
        <v>31.036887533298227</v>
      </c>
      <c r="I259" s="27">
        <f t="shared" ca="1" si="208"/>
        <v>-8.6533641789232618E-5</v>
      </c>
      <c r="J259" s="43">
        <f t="shared" ca="1" si="209"/>
        <v>0</v>
      </c>
      <c r="K259" s="25" t="e">
        <f>#N/A</f>
        <v>#N/A</v>
      </c>
      <c r="L259" s="26">
        <v>0</v>
      </c>
      <c r="M259" s="23">
        <f t="shared" ca="1" si="244"/>
        <v>1.3888430348409919E-2</v>
      </c>
      <c r="N259" s="27">
        <f t="shared" ca="1" si="245"/>
        <v>5.1043843663043527</v>
      </c>
      <c r="O259" s="27">
        <f t="shared" ca="1" si="210"/>
        <v>0</v>
      </c>
      <c r="P259" s="43">
        <f t="shared" ca="1" si="211"/>
        <v>0</v>
      </c>
      <c r="Q259" s="25">
        <f t="shared" ca="1" si="232"/>
        <v>4468.6685600000001</v>
      </c>
      <c r="R259" s="26">
        <f t="shared" ca="1" si="246"/>
        <v>1</v>
      </c>
      <c r="S259" s="23">
        <f t="shared" ca="1" si="247"/>
        <v>-8.653364178934364E-5</v>
      </c>
      <c r="T259" s="27">
        <f t="shared" ca="1" si="248"/>
        <v>13.345965841276694</v>
      </c>
      <c r="U259" s="27">
        <f t="shared" ca="1" si="212"/>
        <v>-8.653364178934364E-5</v>
      </c>
      <c r="V259" s="43">
        <f t="shared" ca="1" si="213"/>
        <v>0</v>
      </c>
      <c r="W259" s="25">
        <f t="shared" ca="1" si="233"/>
        <v>4715.2602999999999</v>
      </c>
      <c r="X259" s="26">
        <f t="shared" ca="1" si="249"/>
        <v>1</v>
      </c>
      <c r="Y259" s="23">
        <f t="shared" ca="1" si="250"/>
        <v>-8.653364178934364E-5</v>
      </c>
      <c r="Z259" s="27">
        <f t="shared" ca="1" si="251"/>
        <v>33.657121272328439</v>
      </c>
      <c r="AA259" s="27">
        <f t="shared" ca="1" si="214"/>
        <v>-3.1429956636445877E-2</v>
      </c>
      <c r="AB259" s="43">
        <f t="shared" ca="1" si="215"/>
        <v>0</v>
      </c>
      <c r="AC259" s="25">
        <f t="shared" ca="1" si="234"/>
        <v>4652.1880860000001</v>
      </c>
      <c r="AD259" s="26">
        <f t="shared" ca="1" si="252"/>
        <v>1</v>
      </c>
      <c r="AE259" s="23">
        <f t="shared" ca="1" si="253"/>
        <v>-8.653364178934364E-5</v>
      </c>
      <c r="AF259" s="27">
        <f t="shared" ca="1" si="254"/>
        <v>26.40834320149246</v>
      </c>
      <c r="AG259" s="27">
        <f t="shared" ca="1" si="216"/>
        <v>-8.653364178934364E-5</v>
      </c>
      <c r="AH259" s="43">
        <f t="shared" ca="1" si="217"/>
        <v>0</v>
      </c>
      <c r="AI259" s="25">
        <f t="shared" ca="1" si="235"/>
        <v>4468.6685600000001</v>
      </c>
      <c r="AJ259" s="26">
        <f t="shared" ca="1" si="255"/>
        <v>1</v>
      </c>
      <c r="AK259" s="23">
        <f t="shared" ca="1" si="256"/>
        <v>-8.653364178934364E-5</v>
      </c>
      <c r="AL259" s="27">
        <f t="shared" ca="1" si="257"/>
        <v>13.345965841276694</v>
      </c>
      <c r="AM259" s="27">
        <f t="shared" ca="1" si="218"/>
        <v>-8.653364178934364E-5</v>
      </c>
      <c r="AN259" s="43">
        <f t="shared" ca="1" si="219"/>
        <v>0</v>
      </c>
      <c r="AO259" s="25">
        <f t="shared" ca="1" si="236"/>
        <v>3805.5117744999998</v>
      </c>
      <c r="AP259" s="26">
        <f t="shared" ca="1" si="258"/>
        <v>1</v>
      </c>
      <c r="AQ259" s="23">
        <f t="shared" ca="1" si="259"/>
        <v>-8.653364178934364E-5</v>
      </c>
      <c r="AR259" s="27">
        <f t="shared" ca="1" si="260"/>
        <v>17.757667517810887</v>
      </c>
      <c r="AS259" s="27">
        <f t="shared" ca="1" si="220"/>
        <v>-8.6533641789232618E-5</v>
      </c>
      <c r="AT259" s="43">
        <f t="shared" ca="1" si="221"/>
        <v>0</v>
      </c>
      <c r="AU259" s="25">
        <f t="shared" ca="1" si="237"/>
        <v>4468.6685600000001</v>
      </c>
      <c r="AV259" s="34">
        <f t="shared" ca="1" si="261"/>
        <v>1</v>
      </c>
      <c r="AW259" s="23">
        <f t="shared" ca="1" si="262"/>
        <v>-8.653364178934364E-5</v>
      </c>
      <c r="AX259" s="27">
        <f t="shared" ca="1" si="263"/>
        <v>22.188958318827925</v>
      </c>
      <c r="AY259" s="27">
        <f t="shared" ca="1" si="222"/>
        <v>-8.6533641789454663E-5</v>
      </c>
      <c r="AZ259" s="43">
        <f t="shared" ca="1" si="223"/>
        <v>0</v>
      </c>
      <c r="BA259" s="25">
        <f t="shared" ca="1" si="238"/>
        <v>4715.2602999999999</v>
      </c>
      <c r="BB259" s="26">
        <f t="shared" ca="1" si="264"/>
        <v>1</v>
      </c>
      <c r="BC259" s="23">
        <f t="shared" ca="1" si="265"/>
        <v>-8.653364178934364E-5</v>
      </c>
      <c r="BD259" s="27">
        <f t="shared" ca="1" si="266"/>
        <v>9.7287569763401454</v>
      </c>
      <c r="BE259" s="27">
        <f t="shared" ca="1" si="224"/>
        <v>-0.20700435389226046</v>
      </c>
      <c r="BF259" s="43">
        <f t="shared" ca="1" si="225"/>
        <v>0</v>
      </c>
      <c r="BG259" s="25">
        <f t="shared" ca="1" si="239"/>
        <v>4468.6685600000001</v>
      </c>
      <c r="BH259" s="26">
        <f t="shared" ca="1" si="267"/>
        <v>1</v>
      </c>
      <c r="BI259" s="23">
        <f t="shared" ca="1" si="268"/>
        <v>-8.653364178934364E-5</v>
      </c>
      <c r="BJ259" s="27">
        <f t="shared" ca="1" si="269"/>
        <v>2.7247291699634046</v>
      </c>
      <c r="BK259" s="27">
        <f t="shared" ca="1" si="226"/>
        <v>-8.6533641789454663E-5</v>
      </c>
      <c r="BL259" s="43">
        <f t="shared" ca="1" si="227"/>
        <v>0</v>
      </c>
      <c r="BM259" s="25">
        <f t="shared" ca="1" si="240"/>
        <v>4468.6685600000001</v>
      </c>
      <c r="BN259" s="26">
        <f t="shared" ca="1" si="270"/>
        <v>24</v>
      </c>
      <c r="BO259" s="23">
        <f t="shared" ca="1" si="271"/>
        <v>-8.653364178934364E-5</v>
      </c>
      <c r="BP259" s="27">
        <f t="shared" ca="1" si="272"/>
        <v>5.7584197512391793</v>
      </c>
      <c r="BQ259" s="27">
        <f t="shared" ca="1" si="228"/>
        <v>-8.6533641789232618E-5</v>
      </c>
      <c r="BR259" s="43">
        <f t="shared" ca="1" si="229"/>
        <v>0</v>
      </c>
      <c r="BS259" s="25">
        <f t="shared" ca="1" si="241"/>
        <v>4468.6685600000001</v>
      </c>
      <c r="BT259" s="26">
        <f t="shared" ca="1" si="273"/>
        <v>1</v>
      </c>
      <c r="BU259" s="23">
        <f t="shared" ca="1" si="274"/>
        <v>-8.653364178934364E-5</v>
      </c>
      <c r="BV259" s="27">
        <f t="shared" ca="1" si="275"/>
        <v>4.7049867426009877</v>
      </c>
      <c r="BW259" s="27">
        <f t="shared" ca="1" si="230"/>
        <v>-8.653364178934364E-5</v>
      </c>
      <c r="BX259" s="43">
        <f t="shared" ca="1" si="231"/>
        <v>0</v>
      </c>
      <c r="BY259" s="47"/>
      <c r="BZ259" s="47"/>
    </row>
    <row r="260" spans="1:78" x14ac:dyDescent="0.2">
      <c r="A260" s="30">
        <v>32932</v>
      </c>
      <c r="B260" s="34">
        <v>4801.90308</v>
      </c>
      <c r="C260" s="23">
        <v>1.3895590299336735E-2</v>
      </c>
      <c r="D260" s="24">
        <f t="shared" ca="1" si="207"/>
        <v>-5.4039511388552786E-3</v>
      </c>
      <c r="E260" s="25" t="e">
        <f>#N/A</f>
        <v>#N/A</v>
      </c>
      <c r="F260" s="26">
        <v>1</v>
      </c>
      <c r="G260" s="23">
        <f t="shared" ca="1" si="242"/>
        <v>-5.4039511388552786E-3</v>
      </c>
      <c r="H260" s="27">
        <f t="shared" ca="1" si="243"/>
        <v>30.869165709566136</v>
      </c>
      <c r="I260" s="27">
        <f t="shared" ca="1" si="208"/>
        <v>-5.4900171570725353E-3</v>
      </c>
      <c r="J260" s="43">
        <f t="shared" ca="1" si="209"/>
        <v>0</v>
      </c>
      <c r="K260" s="25" t="e">
        <f>#N/A</f>
        <v>#N/A</v>
      </c>
      <c r="L260" s="26">
        <v>0</v>
      </c>
      <c r="M260" s="23">
        <f t="shared" ca="1" si="244"/>
        <v>1.3895590299336735E-2</v>
      </c>
      <c r="N260" s="27">
        <f t="shared" ca="1" si="245"/>
        <v>5.1753128001888573</v>
      </c>
      <c r="O260" s="27">
        <f t="shared" ca="1" si="210"/>
        <v>0</v>
      </c>
      <c r="P260" s="43">
        <f t="shared" ca="1" si="211"/>
        <v>0</v>
      </c>
      <c r="Q260" s="25">
        <f t="shared" ca="1" si="232"/>
        <v>4544.6772129999999</v>
      </c>
      <c r="R260" s="26">
        <f t="shared" ca="1" si="246"/>
        <v>1</v>
      </c>
      <c r="S260" s="23">
        <f t="shared" ca="1" si="247"/>
        <v>-5.4039511388552786E-3</v>
      </c>
      <c r="T260" s="27">
        <f t="shared" ca="1" si="248"/>
        <v>13.273844893969603</v>
      </c>
      <c r="U260" s="27">
        <f t="shared" ca="1" si="212"/>
        <v>-5.4900171570725353E-3</v>
      </c>
      <c r="V260" s="43">
        <f t="shared" ca="1" si="213"/>
        <v>0</v>
      </c>
      <c r="W260" s="25">
        <f t="shared" ca="1" si="233"/>
        <v>4819.4358466666663</v>
      </c>
      <c r="X260" s="26">
        <f t="shared" ca="1" si="249"/>
        <v>1</v>
      </c>
      <c r="Y260" s="23">
        <f t="shared" ca="1" si="250"/>
        <v>-5.4039511388552786E-3</v>
      </c>
      <c r="Z260" s="27">
        <f t="shared" ca="1" si="251"/>
        <v>33.47523983349825</v>
      </c>
      <c r="AA260" s="27">
        <f t="shared" ca="1" si="214"/>
        <v>-3.6664061825341432E-2</v>
      </c>
      <c r="AB260" s="43">
        <f t="shared" ca="1" si="215"/>
        <v>0</v>
      </c>
      <c r="AC260" s="25">
        <f t="shared" ca="1" si="234"/>
        <v>4689.8738460000004</v>
      </c>
      <c r="AD260" s="26">
        <f t="shared" ca="1" si="252"/>
        <v>1</v>
      </c>
      <c r="AE260" s="23">
        <f t="shared" ca="1" si="253"/>
        <v>-5.4039511388552786E-3</v>
      </c>
      <c r="AF260" s="27">
        <f t="shared" ca="1" si="254"/>
        <v>26.265633805173476</v>
      </c>
      <c r="AG260" s="27">
        <f t="shared" ca="1" si="216"/>
        <v>-5.4900171570725353E-3</v>
      </c>
      <c r="AH260" s="43">
        <f t="shared" ca="1" si="217"/>
        <v>0</v>
      </c>
      <c r="AI260" s="25">
        <f t="shared" ca="1" si="235"/>
        <v>4544.6772129999999</v>
      </c>
      <c r="AJ260" s="26">
        <f t="shared" ca="1" si="255"/>
        <v>1</v>
      </c>
      <c r="AK260" s="23">
        <f t="shared" ca="1" si="256"/>
        <v>-5.4039511388552786E-3</v>
      </c>
      <c r="AL260" s="27">
        <f t="shared" ca="1" si="257"/>
        <v>13.273844893969603</v>
      </c>
      <c r="AM260" s="27">
        <f t="shared" ca="1" si="218"/>
        <v>-5.4900171570725353E-3</v>
      </c>
      <c r="AN260" s="43">
        <f t="shared" ca="1" si="219"/>
        <v>0</v>
      </c>
      <c r="AO260" s="25">
        <f t="shared" ca="1" si="236"/>
        <v>3907.7699505000005</v>
      </c>
      <c r="AP260" s="26">
        <f t="shared" ca="1" si="258"/>
        <v>1</v>
      </c>
      <c r="AQ260" s="23">
        <f t="shared" ca="1" si="259"/>
        <v>-5.4039511388552786E-3</v>
      </c>
      <c r="AR260" s="27">
        <f t="shared" ca="1" si="260"/>
        <v>17.661705950204599</v>
      </c>
      <c r="AS260" s="27">
        <f t="shared" ca="1" si="220"/>
        <v>-5.4900171570724243E-3</v>
      </c>
      <c r="AT260" s="43">
        <f t="shared" ca="1" si="221"/>
        <v>0</v>
      </c>
      <c r="AU260" s="25">
        <f t="shared" ca="1" si="237"/>
        <v>4544.6772129999999</v>
      </c>
      <c r="AV260" s="34">
        <f t="shared" ca="1" si="261"/>
        <v>1</v>
      </c>
      <c r="AW260" s="23">
        <f t="shared" ca="1" si="262"/>
        <v>-5.4039511388552786E-3</v>
      </c>
      <c r="AX260" s="27">
        <f t="shared" ca="1" si="263"/>
        <v>22.069050272250884</v>
      </c>
      <c r="AY260" s="27">
        <f t="shared" ca="1" si="222"/>
        <v>-5.4900171570725353E-3</v>
      </c>
      <c r="AZ260" s="43">
        <f t="shared" ca="1" si="223"/>
        <v>0</v>
      </c>
      <c r="BA260" s="25">
        <f t="shared" ca="1" si="238"/>
        <v>4819.4358466666663</v>
      </c>
      <c r="BB260" s="26">
        <f t="shared" ca="1" si="264"/>
        <v>1</v>
      </c>
      <c r="BC260" s="23">
        <f t="shared" ca="1" si="265"/>
        <v>-5.4039511388552786E-3</v>
      </c>
      <c r="BD260" s="27">
        <f t="shared" ca="1" si="266"/>
        <v>9.6761832489982051</v>
      </c>
      <c r="BE260" s="27">
        <f t="shared" ca="1" si="224"/>
        <v>-0.21128966361715162</v>
      </c>
      <c r="BF260" s="43">
        <f t="shared" ca="1" si="225"/>
        <v>0</v>
      </c>
      <c r="BG260" s="25">
        <f t="shared" ca="1" si="239"/>
        <v>4544.6772129999999</v>
      </c>
      <c r="BH260" s="26">
        <f t="shared" ca="1" si="267"/>
        <v>1</v>
      </c>
      <c r="BI260" s="23">
        <f t="shared" ca="1" si="268"/>
        <v>-5.4039511388552786E-3</v>
      </c>
      <c r="BJ260" s="27">
        <f t="shared" ca="1" si="269"/>
        <v>2.7100048666623087</v>
      </c>
      <c r="BK260" s="27">
        <f t="shared" ca="1" si="226"/>
        <v>-5.4900171570726464E-3</v>
      </c>
      <c r="BL260" s="43">
        <f t="shared" ca="1" si="227"/>
        <v>0</v>
      </c>
      <c r="BM260" s="25">
        <f t="shared" ca="1" si="240"/>
        <v>4544.6772129999999</v>
      </c>
      <c r="BN260" s="26">
        <f t="shared" ca="1" si="270"/>
        <v>25</v>
      </c>
      <c r="BO260" s="23">
        <f t="shared" ca="1" si="271"/>
        <v>-5.4039511388552786E-3</v>
      </c>
      <c r="BP260" s="27">
        <f t="shared" ca="1" si="272"/>
        <v>5.7273015322664635</v>
      </c>
      <c r="BQ260" s="27">
        <f t="shared" ca="1" si="228"/>
        <v>-5.4900171570724243E-3</v>
      </c>
      <c r="BR260" s="43">
        <f t="shared" ca="1" si="229"/>
        <v>0</v>
      </c>
      <c r="BS260" s="25">
        <f t="shared" ca="1" si="241"/>
        <v>4544.6772129999999</v>
      </c>
      <c r="BT260" s="26">
        <f t="shared" ca="1" si="273"/>
        <v>1</v>
      </c>
      <c r="BU260" s="23">
        <f t="shared" ca="1" si="274"/>
        <v>-5.4039511388552786E-3</v>
      </c>
      <c r="BV260" s="27">
        <f t="shared" ca="1" si="275"/>
        <v>4.6795612241350097</v>
      </c>
      <c r="BW260" s="27">
        <f t="shared" ca="1" si="230"/>
        <v>-5.4900171570725353E-3</v>
      </c>
      <c r="BX260" s="43">
        <f t="shared" ca="1" si="231"/>
        <v>0</v>
      </c>
      <c r="BY260" s="47"/>
      <c r="BZ260" s="47"/>
    </row>
    <row r="261" spans="1:78" x14ac:dyDescent="0.2">
      <c r="A261" s="30">
        <v>32963</v>
      </c>
      <c r="B261" s="34">
        <v>5020.4721200000004</v>
      </c>
      <c r="C261" s="23">
        <v>1.3845458958804402E-2</v>
      </c>
      <c r="D261" s="24">
        <f t="shared" ca="1" si="207"/>
        <v>4.5517170246593297E-2</v>
      </c>
      <c r="E261" s="25" t="e">
        <f>#N/A</f>
        <v>#N/A</v>
      </c>
      <c r="F261" s="26">
        <v>1</v>
      </c>
      <c r="G261" s="23">
        <f t="shared" ca="1" si="242"/>
        <v>4.5517170246593297E-2</v>
      </c>
      <c r="H261" s="27">
        <f t="shared" ca="1" si="243"/>
        <v>32.274242780538756</v>
      </c>
      <c r="I261" s="27">
        <f t="shared" ca="1" si="208"/>
        <v>0</v>
      </c>
      <c r="J261" s="43">
        <f t="shared" ca="1" si="209"/>
        <v>0</v>
      </c>
      <c r="K261" s="25" t="e">
        <f>#N/A</f>
        <v>#N/A</v>
      </c>
      <c r="L261" s="26">
        <v>0</v>
      </c>
      <c r="M261" s="23">
        <f t="shared" ca="1" si="244"/>
        <v>1.3845458958804402E-2</v>
      </c>
      <c r="N261" s="27">
        <f t="shared" ca="1" si="245"/>
        <v>5.2469673811628468</v>
      </c>
      <c r="O261" s="27">
        <f t="shared" ca="1" si="210"/>
        <v>0</v>
      </c>
      <c r="P261" s="43">
        <f t="shared" ca="1" si="211"/>
        <v>0</v>
      </c>
      <c r="Q261" s="25">
        <f t="shared" ca="1" si="232"/>
        <v>4619.9036679999999</v>
      </c>
      <c r="R261" s="26">
        <f t="shared" ca="1" si="246"/>
        <v>1</v>
      </c>
      <c r="S261" s="23">
        <f t="shared" ca="1" si="247"/>
        <v>4.5517170246593297E-2</v>
      </c>
      <c r="T261" s="27">
        <f t="shared" ca="1" si="248"/>
        <v>13.87803275183529</v>
      </c>
      <c r="U261" s="27">
        <f t="shared" ca="1" si="212"/>
        <v>0</v>
      </c>
      <c r="V261" s="43">
        <f t="shared" ca="1" si="213"/>
        <v>0</v>
      </c>
      <c r="W261" s="25">
        <f t="shared" ca="1" si="233"/>
        <v>4883.456173333333</v>
      </c>
      <c r="X261" s="26">
        <f t="shared" ca="1" si="249"/>
        <v>0</v>
      </c>
      <c r="Y261" s="23">
        <f t="shared" ca="1" si="250"/>
        <v>1.3845458958804402E-2</v>
      </c>
      <c r="Z261" s="27">
        <f t="shared" ca="1" si="251"/>
        <v>33.938719892749084</v>
      </c>
      <c r="AA261" s="27">
        <f t="shared" ca="1" si="214"/>
        <v>-2.3326233629802906E-2</v>
      </c>
      <c r="AB261" s="43">
        <f t="shared" ca="1" si="215"/>
        <v>0</v>
      </c>
      <c r="AC261" s="25">
        <f t="shared" ca="1" si="234"/>
        <v>4793.6312200000002</v>
      </c>
      <c r="AD261" s="26">
        <f t="shared" ca="1" si="252"/>
        <v>1</v>
      </c>
      <c r="AE261" s="23">
        <f t="shared" ca="1" si="253"/>
        <v>4.5517170246593297E-2</v>
      </c>
      <c r="AF261" s="27">
        <f t="shared" ca="1" si="254"/>
        <v>27.461171130718231</v>
      </c>
      <c r="AG261" s="27">
        <f t="shared" ca="1" si="216"/>
        <v>0</v>
      </c>
      <c r="AH261" s="43">
        <f t="shared" ca="1" si="217"/>
        <v>0</v>
      </c>
      <c r="AI261" s="25">
        <f t="shared" ca="1" si="235"/>
        <v>4619.9036679999999</v>
      </c>
      <c r="AJ261" s="26">
        <f t="shared" ca="1" si="255"/>
        <v>1</v>
      </c>
      <c r="AK261" s="23">
        <f t="shared" ca="1" si="256"/>
        <v>4.5517170246593297E-2</v>
      </c>
      <c r="AL261" s="27">
        <f t="shared" ca="1" si="257"/>
        <v>13.87803275183529</v>
      </c>
      <c r="AM261" s="27">
        <f t="shared" ca="1" si="218"/>
        <v>0</v>
      </c>
      <c r="AN261" s="43">
        <f t="shared" ca="1" si="219"/>
        <v>0</v>
      </c>
      <c r="AO261" s="25">
        <f t="shared" ca="1" si="236"/>
        <v>4013.2977160000009</v>
      </c>
      <c r="AP261" s="26">
        <f t="shared" ca="1" si="258"/>
        <v>1</v>
      </c>
      <c r="AQ261" s="23">
        <f t="shared" ca="1" si="259"/>
        <v>4.5517170246593297E-2</v>
      </c>
      <c r="AR261" s="27">
        <f t="shared" ca="1" si="260"/>
        <v>18.465616826785332</v>
      </c>
      <c r="AS261" s="27">
        <f t="shared" ca="1" si="220"/>
        <v>0</v>
      </c>
      <c r="AT261" s="43">
        <f t="shared" ca="1" si="221"/>
        <v>0</v>
      </c>
      <c r="AU261" s="25">
        <f t="shared" ca="1" si="237"/>
        <v>4619.9036679999999</v>
      </c>
      <c r="AV261" s="34">
        <f t="shared" ca="1" si="261"/>
        <v>0.75</v>
      </c>
      <c r="AW261" s="23">
        <f t="shared" ca="1" si="262"/>
        <v>3.7599242424646073E-2</v>
      </c>
      <c r="AX261" s="27">
        <f t="shared" ca="1" si="263"/>
        <v>22.898829843518946</v>
      </c>
      <c r="AY261" s="27">
        <f t="shared" ca="1" si="222"/>
        <v>0</v>
      </c>
      <c r="AZ261" s="43">
        <f t="shared" ca="1" si="223"/>
        <v>0</v>
      </c>
      <c r="BA261" s="25">
        <f t="shared" ca="1" si="238"/>
        <v>4883.456173333333</v>
      </c>
      <c r="BB261" s="26">
        <f t="shared" ca="1" si="264"/>
        <v>0</v>
      </c>
      <c r="BC261" s="23">
        <f t="shared" ca="1" si="265"/>
        <v>-4.5517170246593297E-2</v>
      </c>
      <c r="BD261" s="27">
        <f t="shared" ca="1" si="266"/>
        <v>9.2357507687163203</v>
      </c>
      <c r="BE261" s="27">
        <f t="shared" ca="1" si="224"/>
        <v>-0.24718952627353763</v>
      </c>
      <c r="BF261" s="43">
        <f t="shared" ca="1" si="225"/>
        <v>0</v>
      </c>
      <c r="BG261" s="25">
        <f t="shared" ca="1" si="239"/>
        <v>4619.9036679999999</v>
      </c>
      <c r="BH261" s="26">
        <f t="shared" ca="1" si="267"/>
        <v>1</v>
      </c>
      <c r="BI261" s="23">
        <f t="shared" ca="1" si="268"/>
        <v>4.5517170246593297E-2</v>
      </c>
      <c r="BJ261" s="27">
        <f t="shared" ca="1" si="269"/>
        <v>2.8333566195472732</v>
      </c>
      <c r="BK261" s="27">
        <f t="shared" ca="1" si="226"/>
        <v>0</v>
      </c>
      <c r="BL261" s="43">
        <f t="shared" ca="1" si="227"/>
        <v>0</v>
      </c>
      <c r="BM261" s="25">
        <f t="shared" ca="1" si="240"/>
        <v>4619.9036679999999</v>
      </c>
      <c r="BN261" s="26">
        <f t="shared" ca="1" si="270"/>
        <v>26</v>
      </c>
      <c r="BO261" s="23">
        <f t="shared" ca="1" si="271"/>
        <v>4.5517170246593297E-2</v>
      </c>
      <c r="BP261" s="27">
        <f t="shared" ca="1" si="272"/>
        <v>5.9879920911642106</v>
      </c>
      <c r="BQ261" s="27">
        <f t="shared" ca="1" si="228"/>
        <v>0</v>
      </c>
      <c r="BR261" s="43">
        <f t="shared" ca="1" si="229"/>
        <v>0</v>
      </c>
      <c r="BS261" s="25">
        <f t="shared" ca="1" si="241"/>
        <v>4619.9036679999999</v>
      </c>
      <c r="BT261" s="26">
        <f t="shared" ca="1" si="273"/>
        <v>1</v>
      </c>
      <c r="BU261" s="23">
        <f t="shared" ca="1" si="274"/>
        <v>4.5517170246593297E-2</v>
      </c>
      <c r="BV261" s="27">
        <f t="shared" ca="1" si="275"/>
        <v>4.8925616090533195</v>
      </c>
      <c r="BW261" s="27">
        <f t="shared" ca="1" si="230"/>
        <v>0</v>
      </c>
      <c r="BX261" s="43">
        <f t="shared" ca="1" si="231"/>
        <v>0</v>
      </c>
      <c r="BY261" s="47"/>
      <c r="BZ261" s="47"/>
    </row>
    <row r="262" spans="1:78" x14ac:dyDescent="0.2">
      <c r="A262" s="30">
        <v>32993</v>
      </c>
      <c r="B262" s="34">
        <v>4983.72811</v>
      </c>
      <c r="C262" s="23">
        <v>1.3888430348409919E-2</v>
      </c>
      <c r="D262" s="24">
        <f t="shared" ca="1" si="207"/>
        <v>-7.3188355839332031E-3</v>
      </c>
      <c r="E262" s="25" t="e">
        <f>#N/A</f>
        <v>#N/A</v>
      </c>
      <c r="F262" s="26">
        <v>1</v>
      </c>
      <c r="G262" s="23">
        <f t="shared" ca="1" si="242"/>
        <v>-7.3188355839332031E-3</v>
      </c>
      <c r="H262" s="27">
        <f t="shared" ca="1" si="243"/>
        <v>32.03803290403205</v>
      </c>
      <c r="I262" s="27">
        <f t="shared" ca="1" si="208"/>
        <v>-7.3188355839332031E-3</v>
      </c>
      <c r="J262" s="43">
        <f t="shared" ca="1" si="209"/>
        <v>0</v>
      </c>
      <c r="K262" s="25" t="e">
        <f>#N/A</f>
        <v>#N/A</v>
      </c>
      <c r="L262" s="26">
        <v>0</v>
      </c>
      <c r="M262" s="23">
        <f t="shared" ca="1" si="244"/>
        <v>1.3888430348409919E-2</v>
      </c>
      <c r="N262" s="27">
        <f t="shared" ca="1" si="245"/>
        <v>5.3198395221765056</v>
      </c>
      <c r="O262" s="27">
        <f t="shared" ca="1" si="210"/>
        <v>0</v>
      </c>
      <c r="P262" s="43">
        <f t="shared" ca="1" si="211"/>
        <v>0</v>
      </c>
      <c r="Q262" s="25">
        <f t="shared" ca="1" si="232"/>
        <v>4670.0821100000003</v>
      </c>
      <c r="R262" s="26">
        <f t="shared" ca="1" si="246"/>
        <v>1</v>
      </c>
      <c r="S262" s="23">
        <f t="shared" ca="1" si="247"/>
        <v>-7.3188355839332031E-3</v>
      </c>
      <c r="T262" s="27">
        <f t="shared" ca="1" si="248"/>
        <v>13.776461711896168</v>
      </c>
      <c r="U262" s="27">
        <f t="shared" ca="1" si="212"/>
        <v>-7.3188355839332031E-3</v>
      </c>
      <c r="V262" s="43">
        <f t="shared" ca="1" si="213"/>
        <v>0</v>
      </c>
      <c r="W262" s="25">
        <f t="shared" ca="1" si="233"/>
        <v>4935.3677699999998</v>
      </c>
      <c r="X262" s="26">
        <f t="shared" ca="1" si="249"/>
        <v>1</v>
      </c>
      <c r="Y262" s="23">
        <f t="shared" ca="1" si="250"/>
        <v>-7.3188355839332031E-3</v>
      </c>
      <c r="Z262" s="27">
        <f t="shared" ca="1" si="251"/>
        <v>33.690327981924888</v>
      </c>
      <c r="AA262" s="27">
        <f t="shared" ca="1" si="214"/>
        <v>-3.0474348345007285E-2</v>
      </c>
      <c r="AB262" s="43">
        <f t="shared" ca="1" si="215"/>
        <v>0</v>
      </c>
      <c r="AC262" s="25">
        <f t="shared" ca="1" si="234"/>
        <v>4892.5015540000004</v>
      </c>
      <c r="AD262" s="26">
        <f t="shared" ca="1" si="252"/>
        <v>1</v>
      </c>
      <c r="AE262" s="23">
        <f t="shared" ca="1" si="253"/>
        <v>-7.3188355839332031E-3</v>
      </c>
      <c r="AF262" s="27">
        <f t="shared" ca="1" si="254"/>
        <v>27.260187334270253</v>
      </c>
      <c r="AG262" s="27">
        <f t="shared" ca="1" si="216"/>
        <v>-7.3188355839332031E-3</v>
      </c>
      <c r="AH262" s="43">
        <f t="shared" ca="1" si="217"/>
        <v>0</v>
      </c>
      <c r="AI262" s="25">
        <f t="shared" ca="1" si="235"/>
        <v>4670.0821100000003</v>
      </c>
      <c r="AJ262" s="26">
        <f t="shared" ca="1" si="255"/>
        <v>1</v>
      </c>
      <c r="AK262" s="23">
        <f t="shared" ca="1" si="256"/>
        <v>-7.3188355839332031E-3</v>
      </c>
      <c r="AL262" s="27">
        <f t="shared" ca="1" si="257"/>
        <v>13.776461711896168</v>
      </c>
      <c r="AM262" s="27">
        <f t="shared" ca="1" si="218"/>
        <v>-7.3188355839332031E-3</v>
      </c>
      <c r="AN262" s="43">
        <f t="shared" ca="1" si="219"/>
        <v>0</v>
      </c>
      <c r="AO262" s="25">
        <f t="shared" ca="1" si="236"/>
        <v>4117.6756485000005</v>
      </c>
      <c r="AP262" s="26">
        <f t="shared" ca="1" si="258"/>
        <v>1</v>
      </c>
      <c r="AQ262" s="23">
        <f t="shared" ca="1" si="259"/>
        <v>-7.3188355839332031E-3</v>
      </c>
      <c r="AR262" s="27">
        <f t="shared" ca="1" si="260"/>
        <v>18.33047001327418</v>
      </c>
      <c r="AS262" s="27">
        <f t="shared" ca="1" si="220"/>
        <v>-7.3188355839332031E-3</v>
      </c>
      <c r="AT262" s="43">
        <f t="shared" ca="1" si="221"/>
        <v>0</v>
      </c>
      <c r="AU262" s="25">
        <f t="shared" ca="1" si="237"/>
        <v>4670.0821100000003</v>
      </c>
      <c r="AV262" s="34">
        <f t="shared" ca="1" si="261"/>
        <v>1</v>
      </c>
      <c r="AW262" s="23">
        <f t="shared" ca="1" si="262"/>
        <v>-7.3188355839332031E-3</v>
      </c>
      <c r="AX262" s="27">
        <f t="shared" ca="1" si="263"/>
        <v>22.731237072829767</v>
      </c>
      <c r="AY262" s="27">
        <f t="shared" ca="1" si="222"/>
        <v>-7.3188355839332031E-3</v>
      </c>
      <c r="AZ262" s="43">
        <f t="shared" ca="1" si="223"/>
        <v>0</v>
      </c>
      <c r="BA262" s="25">
        <f t="shared" ca="1" si="238"/>
        <v>4935.3677699999998</v>
      </c>
      <c r="BB262" s="26">
        <f t="shared" ca="1" si="264"/>
        <v>1</v>
      </c>
      <c r="BC262" s="23">
        <f t="shared" ca="1" si="265"/>
        <v>-7.3188355839332031E-3</v>
      </c>
      <c r="BD262" s="27">
        <f t="shared" ca="1" si="266"/>
        <v>9.1681558273459007</v>
      </c>
      <c r="BE262" s="27">
        <f t="shared" ca="1" si="224"/>
        <v>-0.25269922235660447</v>
      </c>
      <c r="BF262" s="43">
        <f t="shared" ca="1" si="225"/>
        <v>0</v>
      </c>
      <c r="BG262" s="25">
        <f t="shared" ca="1" si="239"/>
        <v>4670.0821100000003</v>
      </c>
      <c r="BH262" s="26">
        <f t="shared" ca="1" si="267"/>
        <v>1</v>
      </c>
      <c r="BI262" s="23">
        <f t="shared" ca="1" si="268"/>
        <v>-7.3188355839332031E-3</v>
      </c>
      <c r="BJ262" s="27">
        <f t="shared" ca="1" si="269"/>
        <v>2.8126197482981579</v>
      </c>
      <c r="BK262" s="27">
        <f t="shared" ca="1" si="226"/>
        <v>-7.3188355839332031E-3</v>
      </c>
      <c r="BL262" s="43">
        <f t="shared" ca="1" si="227"/>
        <v>0</v>
      </c>
      <c r="BM262" s="25">
        <f t="shared" ca="1" si="240"/>
        <v>4670.0821100000003</v>
      </c>
      <c r="BN262" s="26">
        <f t="shared" ca="1" si="270"/>
        <v>27</v>
      </c>
      <c r="BO262" s="23">
        <f t="shared" ca="1" si="271"/>
        <v>-7.3188355839332031E-3</v>
      </c>
      <c r="BP262" s="27">
        <f t="shared" ca="1" si="272"/>
        <v>5.9441669615710877</v>
      </c>
      <c r="BQ262" s="27">
        <f t="shared" ca="1" si="228"/>
        <v>-7.3188355839332031E-3</v>
      </c>
      <c r="BR262" s="43">
        <f t="shared" ca="1" si="229"/>
        <v>0</v>
      </c>
      <c r="BS262" s="25">
        <f t="shared" ca="1" si="241"/>
        <v>4670.0821100000003</v>
      </c>
      <c r="BT262" s="26">
        <f t="shared" ca="1" si="273"/>
        <v>1</v>
      </c>
      <c r="BU262" s="23">
        <f t="shared" ca="1" si="274"/>
        <v>-7.3188355839332031E-3</v>
      </c>
      <c r="BV262" s="27">
        <f t="shared" ca="1" si="275"/>
        <v>4.8567537550523943</v>
      </c>
      <c r="BW262" s="27">
        <f t="shared" ca="1" si="230"/>
        <v>-7.3188355839333141E-3</v>
      </c>
      <c r="BX262" s="43">
        <f t="shared" ca="1" si="231"/>
        <v>0</v>
      </c>
      <c r="BY262" s="47"/>
      <c r="BZ262" s="47"/>
    </row>
    <row r="263" spans="1:78" x14ac:dyDescent="0.2">
      <c r="A263" s="30">
        <v>33024</v>
      </c>
      <c r="B263" s="34">
        <v>4945.0613800000001</v>
      </c>
      <c r="C263" s="23">
        <v>1.3888430348409919E-2</v>
      </c>
      <c r="D263" s="24">
        <f t="shared" ca="1" si="207"/>
        <v>-7.7585954021878178E-3</v>
      </c>
      <c r="E263" s="25" t="e">
        <f>#N/A</f>
        <v>#N/A</v>
      </c>
      <c r="F263" s="26">
        <v>1</v>
      </c>
      <c r="G263" s="23">
        <f t="shared" ca="1" si="242"/>
        <v>-7.7585954021878178E-3</v>
      </c>
      <c r="H263" s="27">
        <f t="shared" ca="1" si="243"/>
        <v>31.789462769247685</v>
      </c>
      <c r="I263" s="27">
        <f t="shared" ca="1" si="208"/>
        <v>-1.5020647102010121E-2</v>
      </c>
      <c r="J263" s="43">
        <f t="shared" ca="1" si="209"/>
        <v>0</v>
      </c>
      <c r="K263" s="25" t="e">
        <f>#N/A</f>
        <v>#N/A</v>
      </c>
      <c r="L263" s="26">
        <v>0</v>
      </c>
      <c r="M263" s="23">
        <f t="shared" ca="1" si="244"/>
        <v>1.3888430348409919E-2</v>
      </c>
      <c r="N263" s="27">
        <f t="shared" ca="1" si="245"/>
        <v>5.3937237428449727</v>
      </c>
      <c r="O263" s="27">
        <f t="shared" ca="1" si="210"/>
        <v>0</v>
      </c>
      <c r="P263" s="43">
        <f t="shared" ca="1" si="211"/>
        <v>0</v>
      </c>
      <c r="Q263" s="25">
        <f t="shared" ca="1" si="232"/>
        <v>4749.5137799999993</v>
      </c>
      <c r="R263" s="26">
        <f t="shared" ca="1" si="246"/>
        <v>1</v>
      </c>
      <c r="S263" s="23">
        <f t="shared" ca="1" si="247"/>
        <v>-7.7585954021878178E-3</v>
      </c>
      <c r="T263" s="27">
        <f t="shared" ca="1" si="248"/>
        <v>13.669575719399834</v>
      </c>
      <c r="U263" s="27">
        <f t="shared" ca="1" si="212"/>
        <v>-1.5020647102010121E-2</v>
      </c>
      <c r="V263" s="43">
        <f t="shared" ca="1" si="213"/>
        <v>0</v>
      </c>
      <c r="W263" s="25">
        <f t="shared" ca="1" si="233"/>
        <v>4983.0872033333335</v>
      </c>
      <c r="X263" s="26">
        <f t="shared" ca="1" si="249"/>
        <v>1</v>
      </c>
      <c r="Y263" s="23">
        <f t="shared" ca="1" si="250"/>
        <v>-7.7585954021878178E-3</v>
      </c>
      <c r="Z263" s="27">
        <f t="shared" ca="1" si="251"/>
        <v>33.428938358146127</v>
      </c>
      <c r="AA263" s="27">
        <f t="shared" ca="1" si="214"/>
        <v>-3.799650560824086E-2</v>
      </c>
      <c r="AB263" s="43">
        <f t="shared" ca="1" si="215"/>
        <v>0</v>
      </c>
      <c r="AC263" s="25">
        <f t="shared" ca="1" si="234"/>
        <v>4915.8316020000002</v>
      </c>
      <c r="AD263" s="26">
        <f t="shared" ca="1" si="252"/>
        <v>1</v>
      </c>
      <c r="AE263" s="23">
        <f t="shared" ca="1" si="253"/>
        <v>-7.7585954021878178E-3</v>
      </c>
      <c r="AF263" s="27">
        <f t="shared" ca="1" si="254"/>
        <v>27.048686570155805</v>
      </c>
      <c r="AG263" s="27">
        <f t="shared" ca="1" si="216"/>
        <v>-1.5020647102010121E-2</v>
      </c>
      <c r="AH263" s="43">
        <f t="shared" ca="1" si="217"/>
        <v>0</v>
      </c>
      <c r="AI263" s="25">
        <f t="shared" ca="1" si="235"/>
        <v>4749.5137799999993</v>
      </c>
      <c r="AJ263" s="26">
        <f t="shared" ca="1" si="255"/>
        <v>1</v>
      </c>
      <c r="AK263" s="23">
        <f t="shared" ca="1" si="256"/>
        <v>-7.7585954021878178E-3</v>
      </c>
      <c r="AL263" s="27">
        <f t="shared" ca="1" si="257"/>
        <v>13.669575719399834</v>
      </c>
      <c r="AM263" s="27">
        <f t="shared" ca="1" si="218"/>
        <v>-1.5020647102010121E-2</v>
      </c>
      <c r="AN263" s="43">
        <f t="shared" ca="1" si="219"/>
        <v>0</v>
      </c>
      <c r="AO263" s="25">
        <f t="shared" ca="1" si="236"/>
        <v>4221.4874305000003</v>
      </c>
      <c r="AP263" s="26">
        <f t="shared" ca="1" si="258"/>
        <v>1</v>
      </c>
      <c r="AQ263" s="23">
        <f t="shared" ca="1" si="259"/>
        <v>-7.7585954021878178E-3</v>
      </c>
      <c r="AR263" s="27">
        <f t="shared" ca="1" si="260"/>
        <v>18.188251312909248</v>
      </c>
      <c r="AS263" s="27">
        <f t="shared" ca="1" si="220"/>
        <v>-1.5020647102010232E-2</v>
      </c>
      <c r="AT263" s="43">
        <f t="shared" ca="1" si="221"/>
        <v>0</v>
      </c>
      <c r="AU263" s="25">
        <f t="shared" ca="1" si="237"/>
        <v>4749.5137799999993</v>
      </c>
      <c r="AV263" s="34">
        <f t="shared" ca="1" si="261"/>
        <v>1</v>
      </c>
      <c r="AW263" s="23">
        <f t="shared" ca="1" si="262"/>
        <v>-7.7585954021878178E-3</v>
      </c>
      <c r="AX263" s="27">
        <f t="shared" ca="1" si="263"/>
        <v>22.55487460139047</v>
      </c>
      <c r="AY263" s="27">
        <f t="shared" ca="1" si="222"/>
        <v>-1.5020647102010121E-2</v>
      </c>
      <c r="AZ263" s="43">
        <f t="shared" ca="1" si="223"/>
        <v>0</v>
      </c>
      <c r="BA263" s="25">
        <f t="shared" ca="1" si="238"/>
        <v>4983.0872033333335</v>
      </c>
      <c r="BB263" s="26">
        <f t="shared" ca="1" si="264"/>
        <v>1</v>
      </c>
      <c r="BC263" s="23">
        <f t="shared" ca="1" si="265"/>
        <v>-7.7585954021878178E-3</v>
      </c>
      <c r="BD263" s="27">
        <f t="shared" ca="1" si="266"/>
        <v>9.0970238156973142</v>
      </c>
      <c r="BE263" s="27">
        <f t="shared" ca="1" si="224"/>
        <v>-0.25849722673407982</v>
      </c>
      <c r="BF263" s="43">
        <f t="shared" ca="1" si="225"/>
        <v>0</v>
      </c>
      <c r="BG263" s="25">
        <f t="shared" ca="1" si="239"/>
        <v>4749.5137799999993</v>
      </c>
      <c r="BH263" s="26">
        <f t="shared" ca="1" si="267"/>
        <v>1</v>
      </c>
      <c r="BI263" s="23">
        <f t="shared" ca="1" si="268"/>
        <v>-7.7585954021878178E-3</v>
      </c>
      <c r="BJ263" s="27">
        <f t="shared" ca="1" si="269"/>
        <v>2.7907977696509092</v>
      </c>
      <c r="BK263" s="27">
        <f t="shared" ca="1" si="226"/>
        <v>-1.5020647102010121E-2</v>
      </c>
      <c r="BL263" s="43">
        <f t="shared" ca="1" si="227"/>
        <v>0</v>
      </c>
      <c r="BM263" s="25">
        <f t="shared" ca="1" si="240"/>
        <v>4749.5137799999993</v>
      </c>
      <c r="BN263" s="26">
        <f t="shared" ca="1" si="270"/>
        <v>28</v>
      </c>
      <c r="BO263" s="23">
        <f t="shared" ca="1" si="271"/>
        <v>-7.7585954021878178E-3</v>
      </c>
      <c r="BP263" s="27">
        <f t="shared" ca="1" si="272"/>
        <v>5.8980485751132052</v>
      </c>
      <c r="BQ263" s="27">
        <f t="shared" ca="1" si="228"/>
        <v>-1.5020647102010121E-2</v>
      </c>
      <c r="BR263" s="43">
        <f t="shared" ca="1" si="229"/>
        <v>0</v>
      </c>
      <c r="BS263" s="25">
        <f t="shared" ca="1" si="241"/>
        <v>4749.5137799999993</v>
      </c>
      <c r="BT263" s="26">
        <f t="shared" ca="1" si="273"/>
        <v>1</v>
      </c>
      <c r="BU263" s="23">
        <f t="shared" ca="1" si="274"/>
        <v>-7.7585954021878178E-3</v>
      </c>
      <c r="BV263" s="27">
        <f t="shared" ca="1" si="275"/>
        <v>4.8190721676988861</v>
      </c>
      <c r="BW263" s="27">
        <f t="shared" ca="1" si="230"/>
        <v>-1.5020647102010232E-2</v>
      </c>
      <c r="BX263" s="43">
        <f t="shared" ca="1" si="231"/>
        <v>0</v>
      </c>
      <c r="BY263" s="47"/>
      <c r="BZ263" s="47"/>
    </row>
    <row r="264" spans="1:78" x14ac:dyDescent="0.2">
      <c r="A264" s="30">
        <v>33054</v>
      </c>
      <c r="B264" s="34">
        <v>4854.8003799999997</v>
      </c>
      <c r="C264" s="23">
        <v>1.3874108777768734E-2</v>
      </c>
      <c r="D264" s="24">
        <f t="shared" ca="1" si="207"/>
        <v>-1.8252756247891133E-2</v>
      </c>
      <c r="E264" s="25" t="e">
        <f>#N/A</f>
        <v>#N/A</v>
      </c>
      <c r="F264" s="26">
        <v>1</v>
      </c>
      <c r="G264" s="23">
        <f t="shared" ca="1" si="242"/>
        <v>-1.8252756247891133E-2</v>
      </c>
      <c r="H264" s="27">
        <f t="shared" ca="1" si="243"/>
        <v>31.209217454069197</v>
      </c>
      <c r="I264" s="27">
        <f t="shared" ca="1" si="208"/>
        <v>-3.299923513966263E-2</v>
      </c>
      <c r="J264" s="43">
        <f t="shared" ca="1" si="209"/>
        <v>0</v>
      </c>
      <c r="K264" s="25" t="e">
        <f>#N/A</f>
        <v>#N/A</v>
      </c>
      <c r="L264" s="26">
        <v>0</v>
      </c>
      <c r="M264" s="23">
        <f t="shared" ca="1" si="244"/>
        <v>1.3874108777768734E-2</v>
      </c>
      <c r="N264" s="27">
        <f t="shared" ca="1" si="245"/>
        <v>5.4685568527704378</v>
      </c>
      <c r="O264" s="27">
        <f t="shared" ca="1" si="210"/>
        <v>0</v>
      </c>
      <c r="P264" s="43">
        <f t="shared" ca="1" si="211"/>
        <v>0</v>
      </c>
      <c r="Q264" s="25">
        <f t="shared" ca="1" si="232"/>
        <v>4786.6905500000012</v>
      </c>
      <c r="R264" s="26">
        <f t="shared" ca="1" si="246"/>
        <v>1</v>
      </c>
      <c r="S264" s="23">
        <f t="shared" ca="1" si="247"/>
        <v>-1.8252756247891133E-2</v>
      </c>
      <c r="T264" s="27">
        <f t="shared" ca="1" si="248"/>
        <v>13.420068285781538</v>
      </c>
      <c r="U264" s="27">
        <f t="shared" ca="1" si="212"/>
        <v>-3.299923513966263E-2</v>
      </c>
      <c r="V264" s="43">
        <f t="shared" ca="1" si="213"/>
        <v>0</v>
      </c>
      <c r="W264" s="25">
        <f t="shared" ca="1" si="233"/>
        <v>4927.8632900000002</v>
      </c>
      <c r="X264" s="26">
        <f t="shared" ca="1" si="249"/>
        <v>0</v>
      </c>
      <c r="Y264" s="23">
        <f t="shared" ca="1" si="250"/>
        <v>1.3874108777768734E-2</v>
      </c>
      <c r="Z264" s="27">
        <f t="shared" ca="1" si="251"/>
        <v>33.892735085252369</v>
      </c>
      <c r="AA264" s="27">
        <f t="shared" ca="1" si="214"/>
        <v>-2.4649564482456032E-2</v>
      </c>
      <c r="AB264" s="43">
        <f t="shared" ca="1" si="215"/>
        <v>0</v>
      </c>
      <c r="AC264" s="25">
        <f t="shared" ca="1" si="234"/>
        <v>4921.1930140000004</v>
      </c>
      <c r="AD264" s="26">
        <f t="shared" ca="1" si="252"/>
        <v>1</v>
      </c>
      <c r="AE264" s="23">
        <f t="shared" ca="1" si="253"/>
        <v>-1.8252756247891133E-2</v>
      </c>
      <c r="AF264" s="27">
        <f t="shared" ca="1" si="254"/>
        <v>26.554973487365146</v>
      </c>
      <c r="AG264" s="27">
        <f t="shared" ca="1" si="216"/>
        <v>-3.299923513966263E-2</v>
      </c>
      <c r="AH264" s="43">
        <f t="shared" ca="1" si="217"/>
        <v>0</v>
      </c>
      <c r="AI264" s="25">
        <f t="shared" ca="1" si="235"/>
        <v>4786.6905500000012</v>
      </c>
      <c r="AJ264" s="26">
        <f t="shared" ca="1" si="255"/>
        <v>1</v>
      </c>
      <c r="AK264" s="23">
        <f t="shared" ca="1" si="256"/>
        <v>-1.8252756247891133E-2</v>
      </c>
      <c r="AL264" s="27">
        <f t="shared" ca="1" si="257"/>
        <v>13.420068285781538</v>
      </c>
      <c r="AM264" s="27">
        <f t="shared" ca="1" si="218"/>
        <v>-3.299923513966263E-2</v>
      </c>
      <c r="AN264" s="43">
        <f t="shared" ca="1" si="219"/>
        <v>0</v>
      </c>
      <c r="AO264" s="25">
        <f t="shared" ca="1" si="236"/>
        <v>4313.0891420000007</v>
      </c>
      <c r="AP264" s="26">
        <f t="shared" ca="1" si="258"/>
        <v>1</v>
      </c>
      <c r="AQ264" s="23">
        <f t="shared" ca="1" si="259"/>
        <v>-1.8252756247891133E-2</v>
      </c>
      <c r="AR264" s="27">
        <f t="shared" ca="1" si="260"/>
        <v>17.856265595119329</v>
      </c>
      <c r="AS264" s="27">
        <f t="shared" ca="1" si="220"/>
        <v>-3.2999235139662852E-2</v>
      </c>
      <c r="AT264" s="43">
        <f t="shared" ca="1" si="221"/>
        <v>0</v>
      </c>
      <c r="AU264" s="25">
        <f t="shared" ca="1" si="237"/>
        <v>4786.6905500000012</v>
      </c>
      <c r="AV264" s="34">
        <f t="shared" ca="1" si="261"/>
        <v>0.75</v>
      </c>
      <c r="AW264" s="23">
        <f t="shared" ca="1" si="262"/>
        <v>-1.0221039991476166E-2</v>
      </c>
      <c r="AX264" s="27">
        <f t="shared" ca="1" si="263"/>
        <v>22.324340326086929</v>
      </c>
      <c r="AY264" s="27">
        <f t="shared" ca="1" si="222"/>
        <v>-2.5088160458758724E-2</v>
      </c>
      <c r="AZ264" s="43">
        <f t="shared" ca="1" si="223"/>
        <v>0</v>
      </c>
      <c r="BA264" s="25">
        <f t="shared" ca="1" si="238"/>
        <v>4927.8632900000002</v>
      </c>
      <c r="BB264" s="26">
        <f t="shared" ca="1" si="264"/>
        <v>0</v>
      </c>
      <c r="BC264" s="23">
        <f t="shared" ca="1" si="265"/>
        <v>1.8252756247891133E-2</v>
      </c>
      <c r="BD264" s="27">
        <f t="shared" ca="1" si="266"/>
        <v>9.2630695739864972</v>
      </c>
      <c r="BE264" s="27">
        <f t="shared" ca="1" si="224"/>
        <v>-0.24496275735652173</v>
      </c>
      <c r="BF264" s="43">
        <f t="shared" ca="1" si="225"/>
        <v>0</v>
      </c>
      <c r="BG264" s="25">
        <f t="shared" ca="1" si="239"/>
        <v>4786.6905500000012</v>
      </c>
      <c r="BH264" s="26">
        <f t="shared" ca="1" si="267"/>
        <v>1</v>
      </c>
      <c r="BI264" s="23">
        <f t="shared" ca="1" si="268"/>
        <v>-1.8252756247891133E-2</v>
      </c>
      <c r="BJ264" s="27">
        <f t="shared" ca="1" si="269"/>
        <v>2.7398580182243131</v>
      </c>
      <c r="BK264" s="27">
        <f t="shared" ca="1" si="226"/>
        <v>-3.299923513966263E-2</v>
      </c>
      <c r="BL264" s="43">
        <f t="shared" ca="1" si="227"/>
        <v>0</v>
      </c>
      <c r="BM264" s="25">
        <f t="shared" ca="1" si="240"/>
        <v>4786.6905500000012</v>
      </c>
      <c r="BN264" s="26">
        <f t="shared" ca="1" si="270"/>
        <v>29</v>
      </c>
      <c r="BO264" s="23">
        <f t="shared" ca="1" si="271"/>
        <v>-1.8252756247891133E-2</v>
      </c>
      <c r="BP264" s="27">
        <f t="shared" ca="1" si="272"/>
        <v>5.7903929321334422</v>
      </c>
      <c r="BQ264" s="27">
        <f t="shared" ca="1" si="228"/>
        <v>-3.2999235139662741E-2</v>
      </c>
      <c r="BR264" s="43">
        <f t="shared" ca="1" si="229"/>
        <v>0</v>
      </c>
      <c r="BS264" s="25">
        <f t="shared" ca="1" si="241"/>
        <v>4786.6905500000012</v>
      </c>
      <c r="BT264" s="26">
        <f t="shared" ca="1" si="273"/>
        <v>1</v>
      </c>
      <c r="BU264" s="23">
        <f t="shared" ca="1" si="274"/>
        <v>-1.8252756247891133E-2</v>
      </c>
      <c r="BV264" s="27">
        <f t="shared" ca="1" si="275"/>
        <v>4.7311108180808823</v>
      </c>
      <c r="BW264" s="27">
        <f t="shared" ca="1" si="230"/>
        <v>-3.2999235139662741E-2</v>
      </c>
      <c r="BX264" s="43">
        <f t="shared" ca="1" si="231"/>
        <v>0</v>
      </c>
      <c r="BY264" s="47"/>
      <c r="BZ264" s="47"/>
    </row>
    <row r="265" spans="1:78" x14ac:dyDescent="0.2">
      <c r="A265" s="30">
        <v>33085</v>
      </c>
      <c r="B265" s="34">
        <v>5125.8374899999999</v>
      </c>
      <c r="C265" s="23">
        <v>1.3752285493512595E-2</v>
      </c>
      <c r="D265" s="24">
        <f t="shared" ca="1" si="207"/>
        <v>5.58286827027068E-2</v>
      </c>
      <c r="E265" s="25" t="e">
        <f>#N/A</f>
        <v>#N/A</v>
      </c>
      <c r="F265" s="26">
        <v>1</v>
      </c>
      <c r="G265" s="23">
        <f t="shared" ca="1" si="242"/>
        <v>5.58286827027068E-2</v>
      </c>
      <c r="H265" s="27">
        <f t="shared" ca="1" si="243"/>
        <v>32.951586952712205</v>
      </c>
      <c r="I265" s="27">
        <f t="shared" ca="1" si="208"/>
        <v>0</v>
      </c>
      <c r="J265" s="43">
        <f t="shared" ca="1" si="209"/>
        <v>0</v>
      </c>
      <c r="K265" s="25" t="e">
        <f>#N/A</f>
        <v>#N/A</v>
      </c>
      <c r="L265" s="26">
        <v>0</v>
      </c>
      <c r="M265" s="23">
        <f t="shared" ca="1" si="244"/>
        <v>1.3752285493512595E-2</v>
      </c>
      <c r="N265" s="27">
        <f t="shared" ca="1" si="245"/>
        <v>5.5437620078472412</v>
      </c>
      <c r="O265" s="27">
        <f t="shared" ca="1" si="210"/>
        <v>0</v>
      </c>
      <c r="P265" s="43">
        <f t="shared" ca="1" si="211"/>
        <v>0</v>
      </c>
      <c r="Q265" s="25">
        <f t="shared" ca="1" si="232"/>
        <v>4837.9268709999997</v>
      </c>
      <c r="R265" s="26">
        <f t="shared" ca="1" si="246"/>
        <v>1</v>
      </c>
      <c r="S265" s="23">
        <f t="shared" ca="1" si="247"/>
        <v>5.58286827027068E-2</v>
      </c>
      <c r="T265" s="27">
        <f t="shared" ca="1" si="248"/>
        <v>14.169293019957093</v>
      </c>
      <c r="U265" s="27">
        <f t="shared" ca="1" si="212"/>
        <v>0</v>
      </c>
      <c r="V265" s="43">
        <f t="shared" ca="1" si="213"/>
        <v>0</v>
      </c>
      <c r="W265" s="25">
        <f t="shared" ca="1" si="233"/>
        <v>4975.2330833333335</v>
      </c>
      <c r="X265" s="26">
        <f t="shared" ca="1" si="249"/>
        <v>0</v>
      </c>
      <c r="Y265" s="23">
        <f t="shared" ca="1" si="250"/>
        <v>1.3752285493512595E-2</v>
      </c>
      <c r="Z265" s="27">
        <f t="shared" ca="1" si="251"/>
        <v>34.35883765430075</v>
      </c>
      <c r="AA265" s="27">
        <f t="shared" ca="1" si="214"/>
        <v>-1.1236266836996855E-2</v>
      </c>
      <c r="AB265" s="43">
        <f t="shared" ca="1" si="215"/>
        <v>0</v>
      </c>
      <c r="AC265" s="25">
        <f t="shared" ca="1" si="234"/>
        <v>4985.9798959999998</v>
      </c>
      <c r="AD265" s="26">
        <f t="shared" ca="1" si="252"/>
        <v>0</v>
      </c>
      <c r="AE265" s="23">
        <f t="shared" ca="1" si="253"/>
        <v>1.3752285493512595E-2</v>
      </c>
      <c r="AF265" s="27">
        <f t="shared" ca="1" si="254"/>
        <v>26.920165064036048</v>
      </c>
      <c r="AG265" s="27">
        <f t="shared" ca="1" si="216"/>
        <v>-1.9700764548858274E-2</v>
      </c>
      <c r="AH265" s="43">
        <f t="shared" ca="1" si="217"/>
        <v>0</v>
      </c>
      <c r="AI265" s="25">
        <f t="shared" ca="1" si="235"/>
        <v>4837.9268709999997</v>
      </c>
      <c r="AJ265" s="26">
        <f t="shared" ca="1" si="255"/>
        <v>1</v>
      </c>
      <c r="AK265" s="23">
        <f t="shared" ca="1" si="256"/>
        <v>5.58286827027068E-2</v>
      </c>
      <c r="AL265" s="27">
        <f t="shared" ca="1" si="257"/>
        <v>14.169293019957093</v>
      </c>
      <c r="AM265" s="27">
        <f t="shared" ca="1" si="218"/>
        <v>0</v>
      </c>
      <c r="AN265" s="43">
        <f t="shared" ca="1" si="219"/>
        <v>0</v>
      </c>
      <c r="AO265" s="25">
        <f t="shared" ca="1" si="236"/>
        <v>4422.9110915000001</v>
      </c>
      <c r="AP265" s="26">
        <f t="shared" ca="1" si="258"/>
        <v>1</v>
      </c>
      <c r="AQ265" s="23">
        <f t="shared" ca="1" si="259"/>
        <v>5.58286827027068E-2</v>
      </c>
      <c r="AR265" s="27">
        <f t="shared" ca="1" si="260"/>
        <v>18.853157381284504</v>
      </c>
      <c r="AS265" s="27">
        <f t="shared" ca="1" si="220"/>
        <v>0</v>
      </c>
      <c r="AT265" s="43">
        <f t="shared" ca="1" si="221"/>
        <v>0</v>
      </c>
      <c r="AU265" s="25">
        <f t="shared" ca="1" si="237"/>
        <v>4837.9268709999997</v>
      </c>
      <c r="AV265" s="34">
        <f t="shared" ca="1" si="261"/>
        <v>0.5</v>
      </c>
      <c r="AW265" s="23">
        <f t="shared" ca="1" si="262"/>
        <v>3.4790484098109697E-2</v>
      </c>
      <c r="AX265" s="27">
        <f t="shared" ca="1" si="263"/>
        <v>23.101014933202446</v>
      </c>
      <c r="AY265" s="27">
        <f t="shared" ca="1" si="222"/>
        <v>0</v>
      </c>
      <c r="AZ265" s="43">
        <f t="shared" ca="1" si="223"/>
        <v>0</v>
      </c>
      <c r="BA265" s="25">
        <f t="shared" ca="1" si="238"/>
        <v>4975.2330833333335</v>
      </c>
      <c r="BB265" s="26">
        <f t="shared" ca="1" si="264"/>
        <v>0</v>
      </c>
      <c r="BC265" s="23">
        <f t="shared" ca="1" si="265"/>
        <v>-5.58286827027068E-2</v>
      </c>
      <c r="BD265" s="27">
        <f t="shared" ca="1" si="266"/>
        <v>8.7459246018873085</v>
      </c>
      <c r="BE265" s="27">
        <f t="shared" ca="1" si="224"/>
        <v>-0.28711549200479103</v>
      </c>
      <c r="BF265" s="43">
        <f t="shared" ca="1" si="225"/>
        <v>0</v>
      </c>
      <c r="BG265" s="25">
        <f t="shared" ca="1" si="239"/>
        <v>4837.9268709999997</v>
      </c>
      <c r="BH265" s="26">
        <f t="shared" ca="1" si="267"/>
        <v>1</v>
      </c>
      <c r="BI265" s="23">
        <f t="shared" ca="1" si="268"/>
        <v>5.58286827027068E-2</v>
      </c>
      <c r="BJ265" s="27">
        <f t="shared" ca="1" si="269"/>
        <v>2.8928206821742255</v>
      </c>
      <c r="BK265" s="27">
        <f t="shared" ca="1" si="226"/>
        <v>0</v>
      </c>
      <c r="BL265" s="43">
        <f t="shared" ca="1" si="227"/>
        <v>0</v>
      </c>
      <c r="BM265" s="25">
        <f t="shared" ca="1" si="240"/>
        <v>4837.9268709999997</v>
      </c>
      <c r="BN265" s="26">
        <f t="shared" ca="1" si="270"/>
        <v>30</v>
      </c>
      <c r="BO265" s="23">
        <f t="shared" ca="1" si="271"/>
        <v>5.58286827027068E-2</v>
      </c>
      <c r="BP265" s="27">
        <f t="shared" ca="1" si="272"/>
        <v>6.113662941865516</v>
      </c>
      <c r="BQ265" s="27">
        <f t="shared" ca="1" si="228"/>
        <v>0</v>
      </c>
      <c r="BR265" s="43">
        <f t="shared" ca="1" si="229"/>
        <v>0</v>
      </c>
      <c r="BS265" s="25">
        <f t="shared" ca="1" si="241"/>
        <v>4837.9268709999997</v>
      </c>
      <c r="BT265" s="26">
        <f t="shared" ca="1" si="273"/>
        <v>1</v>
      </c>
      <c r="BU265" s="23">
        <f t="shared" ca="1" si="274"/>
        <v>5.58286827027068E-2</v>
      </c>
      <c r="BV265" s="27">
        <f t="shared" ca="1" si="275"/>
        <v>4.9952425027748637</v>
      </c>
      <c r="BW265" s="27">
        <f t="shared" ca="1" si="230"/>
        <v>0</v>
      </c>
      <c r="BX265" s="43">
        <f t="shared" ca="1" si="231"/>
        <v>0</v>
      </c>
      <c r="BY265" s="47"/>
      <c r="BZ265" s="47"/>
    </row>
    <row r="266" spans="1:78" x14ac:dyDescent="0.2">
      <c r="A266" s="30">
        <v>33116</v>
      </c>
      <c r="B266" s="34">
        <v>5936.9443799999999</v>
      </c>
      <c r="C266" s="23">
        <v>1.3651839379655639E-2</v>
      </c>
      <c r="D266" s="24">
        <f t="shared" ca="1" si="207"/>
        <v>0.15823890078107028</v>
      </c>
      <c r="E266" s="25" t="e">
        <f>#N/A</f>
        <v>#N/A</v>
      </c>
      <c r="F266" s="26">
        <v>1</v>
      </c>
      <c r="G266" s="23">
        <f t="shared" ca="1" si="242"/>
        <v>0.15823890078107028</v>
      </c>
      <c r="H266" s="27">
        <f t="shared" ca="1" si="243"/>
        <v>38.165809851101244</v>
      </c>
      <c r="I266" s="27">
        <f t="shared" ca="1" si="208"/>
        <v>0</v>
      </c>
      <c r="J266" s="43">
        <f t="shared" ca="1" si="209"/>
        <v>0</v>
      </c>
      <c r="K266" s="25" t="e">
        <f>#N/A</f>
        <v>#N/A</v>
      </c>
      <c r="L266" s="26">
        <v>0</v>
      </c>
      <c r="M266" s="23">
        <f t="shared" ca="1" si="244"/>
        <v>1.3651839379655639E-2</v>
      </c>
      <c r="N266" s="27">
        <f t="shared" ca="1" si="245"/>
        <v>5.6194445563374087</v>
      </c>
      <c r="O266" s="27">
        <f t="shared" ca="1" si="210"/>
        <v>0</v>
      </c>
      <c r="P266" s="43">
        <f t="shared" ca="1" si="211"/>
        <v>0</v>
      </c>
      <c r="Q266" s="25">
        <f t="shared" ca="1" si="232"/>
        <v>4981.4527840000001</v>
      </c>
      <c r="R266" s="26">
        <f t="shared" ca="1" si="246"/>
        <v>1</v>
      </c>
      <c r="S266" s="23">
        <f t="shared" ca="1" si="247"/>
        <v>0.15823890078107028</v>
      </c>
      <c r="T266" s="27">
        <f t="shared" ca="1" si="248"/>
        <v>16.411426372279994</v>
      </c>
      <c r="U266" s="27">
        <f t="shared" ca="1" si="212"/>
        <v>0</v>
      </c>
      <c r="V266" s="43">
        <f t="shared" ca="1" si="213"/>
        <v>0</v>
      </c>
      <c r="W266" s="25">
        <f t="shared" ca="1" si="233"/>
        <v>5305.8607499999998</v>
      </c>
      <c r="X266" s="26">
        <f t="shared" ca="1" si="249"/>
        <v>1</v>
      </c>
      <c r="Y266" s="23">
        <f t="shared" ca="1" si="250"/>
        <v>0.15823890078107028</v>
      </c>
      <c r="Z266" s="27">
        <f t="shared" ca="1" si="251"/>
        <v>39.795742356832548</v>
      </c>
      <c r="AA266" s="27">
        <f t="shared" ca="1" si="214"/>
        <v>0</v>
      </c>
      <c r="AB266" s="43">
        <f t="shared" ca="1" si="215"/>
        <v>0</v>
      </c>
      <c r="AC266" s="25">
        <f t="shared" ca="1" si="234"/>
        <v>5169.2743480000008</v>
      </c>
      <c r="AD266" s="26">
        <f t="shared" ca="1" si="252"/>
        <v>1</v>
      </c>
      <c r="AE266" s="23">
        <f t="shared" ca="1" si="253"/>
        <v>0.15823890078107028</v>
      </c>
      <c r="AF266" s="27">
        <f t="shared" ca="1" si="254"/>
        <v>31.179982392614082</v>
      </c>
      <c r="AG266" s="27">
        <f t="shared" ca="1" si="216"/>
        <v>0</v>
      </c>
      <c r="AH266" s="43">
        <f t="shared" ca="1" si="217"/>
        <v>0</v>
      </c>
      <c r="AI266" s="25">
        <f t="shared" ca="1" si="235"/>
        <v>4981.4527840000001</v>
      </c>
      <c r="AJ266" s="26">
        <f t="shared" ca="1" si="255"/>
        <v>1</v>
      </c>
      <c r="AK266" s="23">
        <f t="shared" ca="1" si="256"/>
        <v>0.15823890078107028</v>
      </c>
      <c r="AL266" s="27">
        <f t="shared" ca="1" si="257"/>
        <v>16.411426372279994</v>
      </c>
      <c r="AM266" s="27">
        <f t="shared" ca="1" si="218"/>
        <v>0</v>
      </c>
      <c r="AN266" s="43">
        <f t="shared" ca="1" si="219"/>
        <v>0</v>
      </c>
      <c r="AO266" s="25">
        <f t="shared" ca="1" si="236"/>
        <v>4556.7304890000005</v>
      </c>
      <c r="AP266" s="26">
        <f t="shared" ca="1" si="258"/>
        <v>1</v>
      </c>
      <c r="AQ266" s="23">
        <f t="shared" ca="1" si="259"/>
        <v>0.15823890078107028</v>
      </c>
      <c r="AR266" s="27">
        <f t="shared" ca="1" si="260"/>
        <v>21.836460281551485</v>
      </c>
      <c r="AS266" s="27">
        <f t="shared" ca="1" si="220"/>
        <v>0</v>
      </c>
      <c r="AT266" s="43">
        <f t="shared" ca="1" si="221"/>
        <v>0</v>
      </c>
      <c r="AU266" s="25">
        <f t="shared" ca="1" si="237"/>
        <v>4981.4527840000001</v>
      </c>
      <c r="AV266" s="34">
        <f t="shared" ca="1" si="261"/>
        <v>1</v>
      </c>
      <c r="AW266" s="23">
        <f t="shared" ca="1" si="262"/>
        <v>0.15823890078107028</v>
      </c>
      <c r="AX266" s="27">
        <f t="shared" ca="1" si="263"/>
        <v>26.75649414315949</v>
      </c>
      <c r="AY266" s="27">
        <f t="shared" ca="1" si="222"/>
        <v>0</v>
      </c>
      <c r="AZ266" s="43">
        <f t="shared" ca="1" si="223"/>
        <v>0</v>
      </c>
      <c r="BA266" s="25">
        <f t="shared" ca="1" si="238"/>
        <v>5305.8607499999998</v>
      </c>
      <c r="BB266" s="26">
        <f t="shared" ca="1" si="264"/>
        <v>1</v>
      </c>
      <c r="BC266" s="23">
        <f t="shared" ca="1" si="265"/>
        <v>0.15823890078107028</v>
      </c>
      <c r="BD266" s="27">
        <f t="shared" ca="1" si="266"/>
        <v>10.129870097204076</v>
      </c>
      <c r="BE266" s="27">
        <f t="shared" ca="1" si="224"/>
        <v>-0.17430943107577501</v>
      </c>
      <c r="BF266" s="43">
        <f t="shared" ca="1" si="225"/>
        <v>0</v>
      </c>
      <c r="BG266" s="25">
        <f t="shared" ca="1" si="239"/>
        <v>4981.4527840000001</v>
      </c>
      <c r="BH266" s="26">
        <f t="shared" ca="1" si="267"/>
        <v>1</v>
      </c>
      <c r="BI266" s="23">
        <f t="shared" ca="1" si="268"/>
        <v>0.15823890078107028</v>
      </c>
      <c r="BJ266" s="27">
        <f t="shared" ca="1" si="269"/>
        <v>3.350577447078221</v>
      </c>
      <c r="BK266" s="27">
        <f t="shared" ca="1" si="226"/>
        <v>0</v>
      </c>
      <c r="BL266" s="43">
        <f t="shared" ca="1" si="227"/>
        <v>0</v>
      </c>
      <c r="BM266" s="25">
        <f t="shared" ca="1" si="240"/>
        <v>4981.4527840000001</v>
      </c>
      <c r="BN266" s="26">
        <f t="shared" ca="1" si="270"/>
        <v>31</v>
      </c>
      <c r="BO266" s="23">
        <f t="shared" ca="1" si="271"/>
        <v>0.15823890078107028</v>
      </c>
      <c r="BP266" s="27">
        <f t="shared" ca="1" si="272"/>
        <v>7.0810822455322793</v>
      </c>
      <c r="BQ266" s="27">
        <f t="shared" ca="1" si="228"/>
        <v>0</v>
      </c>
      <c r="BR266" s="43">
        <f t="shared" ca="1" si="229"/>
        <v>0</v>
      </c>
      <c r="BS266" s="25">
        <f t="shared" ca="1" si="241"/>
        <v>4981.4527840000001</v>
      </c>
      <c r="BT266" s="26">
        <f t="shared" ca="1" si="273"/>
        <v>1</v>
      </c>
      <c r="BU266" s="23">
        <f t="shared" ca="1" si="274"/>
        <v>0.15823890078107028</v>
      </c>
      <c r="BV266" s="27">
        <f t="shared" ca="1" si="275"/>
        <v>5.7856841855488401</v>
      </c>
      <c r="BW266" s="27">
        <f t="shared" ca="1" si="230"/>
        <v>0</v>
      </c>
      <c r="BX266" s="43">
        <f t="shared" ca="1" si="231"/>
        <v>0</v>
      </c>
      <c r="BY266" s="47"/>
      <c r="BZ266" s="47"/>
    </row>
    <row r="267" spans="1:78" x14ac:dyDescent="0.2">
      <c r="A267" s="30">
        <v>33146</v>
      </c>
      <c r="B267" s="34">
        <v>7286.10941</v>
      </c>
      <c r="C267" s="23">
        <v>1.351534428853185E-2</v>
      </c>
      <c r="D267" s="24">
        <f t="shared" ca="1" si="207"/>
        <v>0.22724906006277923</v>
      </c>
      <c r="E267" s="25" t="e">
        <f>#N/A</f>
        <v>#N/A</v>
      </c>
      <c r="F267" s="26">
        <v>1</v>
      </c>
      <c r="G267" s="23">
        <f t="shared" ca="1" si="242"/>
        <v>0.22724906006277923</v>
      </c>
      <c r="H267" s="27">
        <f t="shared" ca="1" si="243"/>
        <v>46.838954266298764</v>
      </c>
      <c r="I267" s="27">
        <f t="shared" ca="1" si="208"/>
        <v>0</v>
      </c>
      <c r="J267" s="43">
        <f t="shared" ca="1" si="209"/>
        <v>0</v>
      </c>
      <c r="K267" s="25" t="e">
        <f>#N/A</f>
        <v>#N/A</v>
      </c>
      <c r="L267" s="26">
        <v>0</v>
      </c>
      <c r="M267" s="23">
        <f t="shared" ca="1" si="244"/>
        <v>1.351534428853185E-2</v>
      </c>
      <c r="N267" s="27">
        <f t="shared" ca="1" si="245"/>
        <v>5.6953932842266246</v>
      </c>
      <c r="O267" s="27">
        <f t="shared" ca="1" si="210"/>
        <v>0</v>
      </c>
      <c r="P267" s="43">
        <f t="shared" ca="1" si="211"/>
        <v>0</v>
      </c>
      <c r="Q267" s="25">
        <f t="shared" ca="1" si="232"/>
        <v>5261.1260809999994</v>
      </c>
      <c r="R267" s="26">
        <f t="shared" ca="1" si="246"/>
        <v>1</v>
      </c>
      <c r="S267" s="23">
        <f t="shared" ca="1" si="247"/>
        <v>0.22724906006277923</v>
      </c>
      <c r="T267" s="27">
        <f t="shared" ca="1" si="248"/>
        <v>20.140907589670128</v>
      </c>
      <c r="U267" s="27">
        <f t="shared" ca="1" si="212"/>
        <v>0</v>
      </c>
      <c r="V267" s="43">
        <f t="shared" ca="1" si="213"/>
        <v>0</v>
      </c>
      <c r="W267" s="25">
        <f t="shared" ca="1" si="233"/>
        <v>6116.2970933333336</v>
      </c>
      <c r="X267" s="26">
        <f t="shared" ca="1" si="249"/>
        <v>1</v>
      </c>
      <c r="Y267" s="23">
        <f t="shared" ca="1" si="250"/>
        <v>0.22724906006277923</v>
      </c>
      <c r="Z267" s="27">
        <f t="shared" ca="1" si="251"/>
        <v>48.839287401923272</v>
      </c>
      <c r="AA267" s="27">
        <f t="shared" ca="1" si="214"/>
        <v>0</v>
      </c>
      <c r="AB267" s="43">
        <f t="shared" ca="1" si="215"/>
        <v>0</v>
      </c>
      <c r="AC267" s="25">
        <f t="shared" ca="1" si="234"/>
        <v>5629.7506080000003</v>
      </c>
      <c r="AD267" s="26">
        <f t="shared" ca="1" si="252"/>
        <v>1</v>
      </c>
      <c r="AE267" s="23">
        <f t="shared" ca="1" si="253"/>
        <v>0.22724906006277923</v>
      </c>
      <c r="AF267" s="27">
        <f t="shared" ca="1" si="254"/>
        <v>38.26560408410964</v>
      </c>
      <c r="AG267" s="27">
        <f t="shared" ca="1" si="216"/>
        <v>0</v>
      </c>
      <c r="AH267" s="43">
        <f t="shared" ca="1" si="217"/>
        <v>0</v>
      </c>
      <c r="AI267" s="25">
        <f t="shared" ca="1" si="235"/>
        <v>5261.1260809999994</v>
      </c>
      <c r="AJ267" s="26">
        <f t="shared" ca="1" si="255"/>
        <v>1</v>
      </c>
      <c r="AK267" s="23">
        <f t="shared" ca="1" si="256"/>
        <v>0.22724906006277923</v>
      </c>
      <c r="AL267" s="27">
        <f t="shared" ca="1" si="257"/>
        <v>20.140907589670128</v>
      </c>
      <c r="AM267" s="27">
        <f t="shared" ca="1" si="218"/>
        <v>0</v>
      </c>
      <c r="AN267" s="43">
        <f t="shared" ca="1" si="219"/>
        <v>0</v>
      </c>
      <c r="AO267" s="25">
        <f t="shared" ca="1" si="236"/>
        <v>4755.9292425000003</v>
      </c>
      <c r="AP267" s="26">
        <f t="shared" ca="1" si="258"/>
        <v>1</v>
      </c>
      <c r="AQ267" s="23">
        <f t="shared" ca="1" si="259"/>
        <v>0.22724906006277923</v>
      </c>
      <c r="AR267" s="27">
        <f t="shared" ca="1" si="260"/>
        <v>26.798775355632273</v>
      </c>
      <c r="AS267" s="27">
        <f t="shared" ca="1" si="220"/>
        <v>0</v>
      </c>
      <c r="AT267" s="43">
        <f t="shared" ca="1" si="221"/>
        <v>0</v>
      </c>
      <c r="AU267" s="25">
        <f t="shared" ca="1" si="237"/>
        <v>5261.1260809999994</v>
      </c>
      <c r="AV267" s="34">
        <f t="shared" ca="1" si="261"/>
        <v>1</v>
      </c>
      <c r="AW267" s="23">
        <f t="shared" ca="1" si="262"/>
        <v>0.22724906006277923</v>
      </c>
      <c r="AX267" s="27">
        <f t="shared" ca="1" si="263"/>
        <v>32.836882287767743</v>
      </c>
      <c r="AY267" s="27">
        <f t="shared" ca="1" si="222"/>
        <v>0</v>
      </c>
      <c r="AZ267" s="43">
        <f t="shared" ca="1" si="223"/>
        <v>0</v>
      </c>
      <c r="BA267" s="25">
        <f t="shared" ca="1" si="238"/>
        <v>6116.2970933333336</v>
      </c>
      <c r="BB267" s="26">
        <f t="shared" ca="1" si="264"/>
        <v>1</v>
      </c>
      <c r="BC267" s="23">
        <f t="shared" ca="1" si="265"/>
        <v>0.22724906006277923</v>
      </c>
      <c r="BD267" s="27">
        <f t="shared" ca="1" si="266"/>
        <v>12.431873555351757</v>
      </c>
      <c r="BE267" s="27">
        <f t="shared" ca="1" si="224"/>
        <v>0</v>
      </c>
      <c r="BF267" s="43">
        <f t="shared" ca="1" si="225"/>
        <v>0</v>
      </c>
      <c r="BG267" s="25">
        <f t="shared" ca="1" si="239"/>
        <v>5261.1260809999994</v>
      </c>
      <c r="BH267" s="26">
        <f t="shared" ca="1" si="267"/>
        <v>1</v>
      </c>
      <c r="BI267" s="23">
        <f t="shared" ca="1" si="268"/>
        <v>0.22724906006277923</v>
      </c>
      <c r="BJ267" s="27">
        <f t="shared" ca="1" si="269"/>
        <v>4.1119930225942936</v>
      </c>
      <c r="BK267" s="27">
        <f t="shared" ca="1" si="226"/>
        <v>0</v>
      </c>
      <c r="BL267" s="43">
        <f t="shared" ca="1" si="227"/>
        <v>0</v>
      </c>
      <c r="BM267" s="25">
        <f t="shared" ca="1" si="240"/>
        <v>5261.1260809999994</v>
      </c>
      <c r="BN267" s="26">
        <f t="shared" ca="1" si="270"/>
        <v>32</v>
      </c>
      <c r="BO267" s="23">
        <f t="shared" ca="1" si="271"/>
        <v>0.22724906006277923</v>
      </c>
      <c r="BP267" s="27">
        <f t="shared" ca="1" si="272"/>
        <v>8.6902515300567238</v>
      </c>
      <c r="BQ267" s="27">
        <f t="shared" ca="1" si="228"/>
        <v>0</v>
      </c>
      <c r="BR267" s="43">
        <f t="shared" ca="1" si="229"/>
        <v>0</v>
      </c>
      <c r="BS267" s="25">
        <f t="shared" ca="1" si="241"/>
        <v>5261.1260809999994</v>
      </c>
      <c r="BT267" s="26">
        <f t="shared" ca="1" si="273"/>
        <v>1</v>
      </c>
      <c r="BU267" s="23">
        <f t="shared" ca="1" si="274"/>
        <v>0.22724906006277923</v>
      </c>
      <c r="BV267" s="27">
        <f t="shared" ca="1" si="275"/>
        <v>7.1004754785349</v>
      </c>
      <c r="BW267" s="27">
        <f t="shared" ca="1" si="230"/>
        <v>0</v>
      </c>
      <c r="BX267" s="43">
        <f t="shared" ca="1" si="231"/>
        <v>0</v>
      </c>
      <c r="BY267" s="47"/>
      <c r="BZ267" s="47"/>
    </row>
    <row r="268" spans="1:78" x14ac:dyDescent="0.2">
      <c r="A268" s="30">
        <v>33177</v>
      </c>
      <c r="B268" s="34">
        <v>6777.2119000000002</v>
      </c>
      <c r="C268" s="23">
        <v>1.3615939217286988E-2</v>
      </c>
      <c r="D268" s="24">
        <f t="shared" ca="1" si="207"/>
        <v>-6.9844889963023404E-2</v>
      </c>
      <c r="E268" s="25" t="e">
        <f>#N/A</f>
        <v>#N/A</v>
      </c>
      <c r="F268" s="26">
        <v>1</v>
      </c>
      <c r="G268" s="23">
        <f t="shared" ca="1" si="242"/>
        <v>-6.9844889963023404E-2</v>
      </c>
      <c r="H268" s="27">
        <f t="shared" ca="1" si="243"/>
        <v>43.567492659586044</v>
      </c>
      <c r="I268" s="27">
        <f t="shared" ca="1" si="208"/>
        <v>-6.9844889963023293E-2</v>
      </c>
      <c r="J268" s="43">
        <f t="shared" ca="1" si="209"/>
        <v>0</v>
      </c>
      <c r="K268" s="25" t="e">
        <f>#N/A</f>
        <v>#N/A</v>
      </c>
      <c r="L268" s="26">
        <v>0</v>
      </c>
      <c r="M268" s="23">
        <f t="shared" ca="1" si="244"/>
        <v>1.3615939217286988E-2</v>
      </c>
      <c r="N268" s="27">
        <f t="shared" ca="1" si="245"/>
        <v>5.7729414130031991</v>
      </c>
      <c r="O268" s="27">
        <f t="shared" ca="1" si="210"/>
        <v>0</v>
      </c>
      <c r="P268" s="43">
        <f t="shared" ca="1" si="211"/>
        <v>0</v>
      </c>
      <c r="Q268" s="25">
        <f t="shared" ca="1" si="232"/>
        <v>5456.0061569999998</v>
      </c>
      <c r="R268" s="26">
        <f t="shared" ca="1" si="246"/>
        <v>1</v>
      </c>
      <c r="S268" s="23">
        <f t="shared" ca="1" si="247"/>
        <v>-6.9844889963023404E-2</v>
      </c>
      <c r="T268" s="27">
        <f t="shared" ca="1" si="248"/>
        <v>18.734168115314194</v>
      </c>
      <c r="U268" s="27">
        <f t="shared" ca="1" si="212"/>
        <v>-6.9844889963023404E-2</v>
      </c>
      <c r="V268" s="43">
        <f t="shared" ca="1" si="213"/>
        <v>0</v>
      </c>
      <c r="W268" s="25">
        <f t="shared" ca="1" si="233"/>
        <v>6666.7552299999998</v>
      </c>
      <c r="X268" s="26">
        <f t="shared" ca="1" si="249"/>
        <v>1</v>
      </c>
      <c r="Y268" s="23">
        <f t="shared" ca="1" si="250"/>
        <v>-6.9844889963023404E-2</v>
      </c>
      <c r="Z268" s="27">
        <f t="shared" ca="1" si="251"/>
        <v>45.428112747463466</v>
      </c>
      <c r="AA268" s="27">
        <f t="shared" ca="1" si="214"/>
        <v>-6.9844889963023404E-2</v>
      </c>
      <c r="AB268" s="43">
        <f t="shared" ca="1" si="215"/>
        <v>0</v>
      </c>
      <c r="AC268" s="25">
        <f t="shared" ca="1" si="234"/>
        <v>5996.1807119999994</v>
      </c>
      <c r="AD268" s="26">
        <f t="shared" ca="1" si="252"/>
        <v>1</v>
      </c>
      <c r="AE268" s="23">
        <f t="shared" ca="1" si="253"/>
        <v>-6.9844889963023404E-2</v>
      </c>
      <c r="AF268" s="27">
        <f t="shared" ca="1" si="254"/>
        <v>35.59294717748638</v>
      </c>
      <c r="AG268" s="27">
        <f t="shared" ca="1" si="216"/>
        <v>-6.9844889963023515E-2</v>
      </c>
      <c r="AH268" s="43">
        <f t="shared" ca="1" si="217"/>
        <v>0</v>
      </c>
      <c r="AI268" s="25">
        <f t="shared" ca="1" si="235"/>
        <v>5456.0061569999998</v>
      </c>
      <c r="AJ268" s="26">
        <f t="shared" ca="1" si="255"/>
        <v>1</v>
      </c>
      <c r="AK268" s="23">
        <f t="shared" ca="1" si="256"/>
        <v>-6.9844889963023404E-2</v>
      </c>
      <c r="AL268" s="27">
        <f t="shared" ca="1" si="257"/>
        <v>18.734168115314194</v>
      </c>
      <c r="AM268" s="27">
        <f t="shared" ca="1" si="218"/>
        <v>-6.9844889963023404E-2</v>
      </c>
      <c r="AN268" s="43">
        <f t="shared" ca="1" si="219"/>
        <v>0</v>
      </c>
      <c r="AO268" s="25">
        <f t="shared" ca="1" si="236"/>
        <v>4916.9226090000002</v>
      </c>
      <c r="AP268" s="26">
        <f t="shared" ca="1" si="258"/>
        <v>1</v>
      </c>
      <c r="AQ268" s="23">
        <f t="shared" ca="1" si="259"/>
        <v>-6.9844889963023404E-2</v>
      </c>
      <c r="AR268" s="27">
        <f t="shared" ca="1" si="260"/>
        <v>24.927017839774354</v>
      </c>
      <c r="AS268" s="27">
        <f t="shared" ca="1" si="220"/>
        <v>-6.9844889963023404E-2</v>
      </c>
      <c r="AT268" s="43">
        <f t="shared" ca="1" si="221"/>
        <v>0</v>
      </c>
      <c r="AU268" s="25">
        <f t="shared" ca="1" si="237"/>
        <v>5456.0061569999998</v>
      </c>
      <c r="AV268" s="34">
        <f t="shared" ca="1" si="261"/>
        <v>1</v>
      </c>
      <c r="AW268" s="23">
        <f t="shared" ca="1" si="262"/>
        <v>-6.9844889963023404E-2</v>
      </c>
      <c r="AX268" s="27">
        <f t="shared" ca="1" si="263"/>
        <v>30.543393857649853</v>
      </c>
      <c r="AY268" s="27">
        <f t="shared" ca="1" si="222"/>
        <v>-6.9844889963023404E-2</v>
      </c>
      <c r="AZ268" s="43">
        <f t="shared" ca="1" si="223"/>
        <v>0</v>
      </c>
      <c r="BA268" s="25">
        <f t="shared" ca="1" si="238"/>
        <v>6666.7552299999998</v>
      </c>
      <c r="BB268" s="26">
        <f t="shared" ca="1" si="264"/>
        <v>1</v>
      </c>
      <c r="BC268" s="23">
        <f t="shared" ca="1" si="265"/>
        <v>-6.9844889963023404E-2</v>
      </c>
      <c r="BD268" s="27">
        <f t="shared" ca="1" si="266"/>
        <v>11.563570714843992</v>
      </c>
      <c r="BE268" s="27">
        <f t="shared" ca="1" si="224"/>
        <v>-6.9844889963023404E-2</v>
      </c>
      <c r="BF268" s="43">
        <f t="shared" ca="1" si="225"/>
        <v>0</v>
      </c>
      <c r="BG268" s="25">
        <f t="shared" ca="1" si="239"/>
        <v>5456.0061569999998</v>
      </c>
      <c r="BH268" s="26">
        <f t="shared" ca="1" si="267"/>
        <v>1</v>
      </c>
      <c r="BI268" s="23">
        <f t="shared" ca="1" si="268"/>
        <v>-6.9844889963023404E-2</v>
      </c>
      <c r="BJ268" s="27">
        <f t="shared" ca="1" si="269"/>
        <v>3.8247913224024752</v>
      </c>
      <c r="BK268" s="27">
        <f t="shared" ca="1" si="226"/>
        <v>-6.9844889963023404E-2</v>
      </c>
      <c r="BL268" s="43">
        <f t="shared" ca="1" si="227"/>
        <v>0</v>
      </c>
      <c r="BM268" s="25">
        <f t="shared" ca="1" si="240"/>
        <v>5456.0061569999998</v>
      </c>
      <c r="BN268" s="26">
        <f t="shared" ca="1" si="270"/>
        <v>33</v>
      </c>
      <c r="BO268" s="23">
        <f t="shared" ca="1" si="271"/>
        <v>-6.9844889963023404E-2</v>
      </c>
      <c r="BP268" s="27">
        <f t="shared" ca="1" si="272"/>
        <v>8.0832818681889158</v>
      </c>
      <c r="BQ268" s="27">
        <f t="shared" ca="1" si="228"/>
        <v>-6.9844889963023404E-2</v>
      </c>
      <c r="BR268" s="43">
        <f t="shared" ca="1" si="229"/>
        <v>0</v>
      </c>
      <c r="BS268" s="25">
        <f t="shared" ca="1" si="241"/>
        <v>5456.0061569999998</v>
      </c>
      <c r="BT268" s="26">
        <f t="shared" ca="1" si="273"/>
        <v>1</v>
      </c>
      <c r="BU268" s="23">
        <f t="shared" ca="1" si="274"/>
        <v>-6.9844889963023404E-2</v>
      </c>
      <c r="BV268" s="27">
        <f t="shared" ca="1" si="275"/>
        <v>6.604543550051484</v>
      </c>
      <c r="BW268" s="27">
        <f t="shared" ca="1" si="230"/>
        <v>-6.9844889963023404E-2</v>
      </c>
      <c r="BX268" s="43">
        <f t="shared" ca="1" si="231"/>
        <v>0</v>
      </c>
      <c r="BY268" s="47"/>
      <c r="BZ268" s="47"/>
    </row>
    <row r="269" spans="1:78" x14ac:dyDescent="0.2">
      <c r="A269" s="30">
        <v>33207</v>
      </c>
      <c r="B269" s="34">
        <v>6274.07071</v>
      </c>
      <c r="C269" s="23">
        <v>1.3637480993024642E-2</v>
      </c>
      <c r="D269" s="24">
        <f t="shared" ca="1" si="207"/>
        <v>-7.4240144387399232E-2</v>
      </c>
      <c r="E269" s="25" t="e">
        <f>#N/A</f>
        <v>#N/A</v>
      </c>
      <c r="F269" s="26">
        <v>1</v>
      </c>
      <c r="G269" s="23">
        <f t="shared" ca="1" si="242"/>
        <v>-7.4240144387399232E-2</v>
      </c>
      <c r="H269" s="27">
        <f t="shared" ca="1" si="243"/>
        <v>40.33303571394142</v>
      </c>
      <c r="I269" s="27">
        <f t="shared" ca="1" si="208"/>
        <v>-0.1388997396348457</v>
      </c>
      <c r="J269" s="43">
        <f t="shared" ca="1" si="209"/>
        <v>0</v>
      </c>
      <c r="K269" s="25" t="e">
        <f>#N/A</f>
        <v>#N/A</v>
      </c>
      <c r="L269" s="26">
        <v>0</v>
      </c>
      <c r="M269" s="23">
        <f t="shared" ca="1" si="244"/>
        <v>1.3637480993024642E-2</v>
      </c>
      <c r="N269" s="27">
        <f t="shared" ca="1" si="245"/>
        <v>5.8516697917968754</v>
      </c>
      <c r="O269" s="27">
        <f t="shared" ca="1" si="210"/>
        <v>0</v>
      </c>
      <c r="P269" s="43">
        <f t="shared" ca="1" si="211"/>
        <v>0</v>
      </c>
      <c r="Q269" s="25">
        <f t="shared" ca="1" si="232"/>
        <v>5600.6138960000008</v>
      </c>
      <c r="R269" s="26">
        <f t="shared" ca="1" si="246"/>
        <v>1</v>
      </c>
      <c r="S269" s="23">
        <f t="shared" ca="1" si="247"/>
        <v>-7.4240144387399232E-2</v>
      </c>
      <c r="T269" s="27">
        <f t="shared" ca="1" si="248"/>
        <v>17.343340769455459</v>
      </c>
      <c r="U269" s="27">
        <f t="shared" ca="1" si="212"/>
        <v>-0.1388997396348457</v>
      </c>
      <c r="V269" s="43">
        <f t="shared" ca="1" si="213"/>
        <v>0</v>
      </c>
      <c r="W269" s="25">
        <f t="shared" ca="1" si="233"/>
        <v>6779.1306733333331</v>
      </c>
      <c r="X269" s="26">
        <f t="shared" ca="1" si="249"/>
        <v>1</v>
      </c>
      <c r="Y269" s="23">
        <f t="shared" ca="1" si="250"/>
        <v>-7.4240144387399232E-2</v>
      </c>
      <c r="Z269" s="27">
        <f t="shared" ca="1" si="251"/>
        <v>42.055523097844727</v>
      </c>
      <c r="AA269" s="27">
        <f t="shared" ca="1" si="214"/>
        <v>-0.13889973963484581</v>
      </c>
      <c r="AB269" s="43">
        <f t="shared" ca="1" si="215"/>
        <v>0</v>
      </c>
      <c r="AC269" s="25">
        <f t="shared" ca="1" si="234"/>
        <v>6280.0347779999993</v>
      </c>
      <c r="AD269" s="26">
        <f t="shared" ca="1" si="252"/>
        <v>1</v>
      </c>
      <c r="AE269" s="23">
        <f t="shared" ca="1" si="253"/>
        <v>-7.4240144387399232E-2</v>
      </c>
      <c r="AF269" s="27">
        <f t="shared" ca="1" si="254"/>
        <v>32.950521639856717</v>
      </c>
      <c r="AG269" s="27">
        <f t="shared" ca="1" si="216"/>
        <v>-0.13889973963484581</v>
      </c>
      <c r="AH269" s="43">
        <f t="shared" ca="1" si="217"/>
        <v>0</v>
      </c>
      <c r="AI269" s="25">
        <f t="shared" ca="1" si="235"/>
        <v>5600.6138960000008</v>
      </c>
      <c r="AJ269" s="26">
        <f t="shared" ca="1" si="255"/>
        <v>1</v>
      </c>
      <c r="AK269" s="23">
        <f t="shared" ca="1" si="256"/>
        <v>-7.4240144387399232E-2</v>
      </c>
      <c r="AL269" s="27">
        <f t="shared" ca="1" si="257"/>
        <v>17.343340769455459</v>
      </c>
      <c r="AM269" s="27">
        <f t="shared" ca="1" si="218"/>
        <v>-0.1388997396348457</v>
      </c>
      <c r="AN269" s="43">
        <f t="shared" ca="1" si="219"/>
        <v>0</v>
      </c>
      <c r="AO269" s="25">
        <f t="shared" ca="1" si="236"/>
        <v>5034.6412280000004</v>
      </c>
      <c r="AP269" s="26">
        <f t="shared" ca="1" si="258"/>
        <v>1</v>
      </c>
      <c r="AQ269" s="23">
        <f t="shared" ca="1" si="259"/>
        <v>-7.4240144387399232E-2</v>
      </c>
      <c r="AR269" s="27">
        <f t="shared" ca="1" si="260"/>
        <v>23.076432436202229</v>
      </c>
      <c r="AS269" s="27">
        <f t="shared" ca="1" si="220"/>
        <v>-0.13889973963484581</v>
      </c>
      <c r="AT269" s="43">
        <f t="shared" ca="1" si="221"/>
        <v>0</v>
      </c>
      <c r="AU269" s="25">
        <f t="shared" ca="1" si="237"/>
        <v>5600.6138960000008</v>
      </c>
      <c r="AV269" s="34">
        <f t="shared" ca="1" si="261"/>
        <v>1</v>
      </c>
      <c r="AW269" s="23">
        <f t="shared" ca="1" si="262"/>
        <v>-7.4240144387399232E-2</v>
      </c>
      <c r="AX269" s="27">
        <f t="shared" ca="1" si="263"/>
        <v>28.275847887576724</v>
      </c>
      <c r="AY269" s="27">
        <f t="shared" ca="1" si="222"/>
        <v>-0.13889973963484581</v>
      </c>
      <c r="AZ269" s="43">
        <f t="shared" ca="1" si="223"/>
        <v>0</v>
      </c>
      <c r="BA269" s="25">
        <f t="shared" ca="1" si="238"/>
        <v>6779.1306733333331</v>
      </c>
      <c r="BB269" s="26">
        <f t="shared" ca="1" si="264"/>
        <v>1</v>
      </c>
      <c r="BC269" s="23">
        <f t="shared" ca="1" si="265"/>
        <v>-7.4240144387399232E-2</v>
      </c>
      <c r="BD269" s="27">
        <f t="shared" ca="1" si="266"/>
        <v>10.705089555340074</v>
      </c>
      <c r="BE269" s="27">
        <f t="shared" ca="1" si="224"/>
        <v>-0.13889973963484581</v>
      </c>
      <c r="BF269" s="43">
        <f t="shared" ca="1" si="225"/>
        <v>0</v>
      </c>
      <c r="BG269" s="25">
        <f t="shared" ca="1" si="239"/>
        <v>5600.6138960000008</v>
      </c>
      <c r="BH269" s="26">
        <f t="shared" ca="1" si="267"/>
        <v>1</v>
      </c>
      <c r="BI269" s="23">
        <f t="shared" ca="1" si="268"/>
        <v>-7.4240144387399232E-2</v>
      </c>
      <c r="BJ269" s="27">
        <f t="shared" ca="1" si="269"/>
        <v>3.5408382623756438</v>
      </c>
      <c r="BK269" s="27">
        <f t="shared" ca="1" si="226"/>
        <v>-0.1388997396348457</v>
      </c>
      <c r="BL269" s="43">
        <f t="shared" ca="1" si="227"/>
        <v>0</v>
      </c>
      <c r="BM269" s="25">
        <f t="shared" ca="1" si="240"/>
        <v>5600.6138960000008</v>
      </c>
      <c r="BN269" s="26">
        <f t="shared" ca="1" si="270"/>
        <v>34</v>
      </c>
      <c r="BO269" s="23">
        <f t="shared" ca="1" si="271"/>
        <v>-7.4240144387399232E-2</v>
      </c>
      <c r="BP269" s="27">
        <f t="shared" ca="1" si="272"/>
        <v>7.4831778551705241</v>
      </c>
      <c r="BQ269" s="27">
        <f t="shared" ca="1" si="228"/>
        <v>-0.13889973963484581</v>
      </c>
      <c r="BR269" s="43">
        <f t="shared" ca="1" si="229"/>
        <v>0</v>
      </c>
      <c r="BS269" s="25">
        <f t="shared" ca="1" si="241"/>
        <v>5600.6138960000008</v>
      </c>
      <c r="BT269" s="26">
        <f t="shared" ca="1" si="273"/>
        <v>1</v>
      </c>
      <c r="BU269" s="23">
        <f t="shared" ca="1" si="274"/>
        <v>-7.4240144387399232E-2</v>
      </c>
      <c r="BV269" s="27">
        <f t="shared" ca="1" si="275"/>
        <v>6.1142212832827951</v>
      </c>
      <c r="BW269" s="27">
        <f t="shared" ca="1" si="230"/>
        <v>-0.13889973963484581</v>
      </c>
      <c r="BX269" s="43">
        <f t="shared" ca="1" si="231"/>
        <v>0</v>
      </c>
      <c r="BY269" s="47"/>
      <c r="BZ269" s="47"/>
    </row>
    <row r="270" spans="1:78" x14ac:dyDescent="0.2">
      <c r="A270" s="30">
        <v>33238</v>
      </c>
      <c r="B270" s="34">
        <v>6256.8048200000003</v>
      </c>
      <c r="C270" s="23">
        <v>1.3450618076343623E-2</v>
      </c>
      <c r="D270" s="24">
        <f t="shared" ca="1" si="207"/>
        <v>-2.7519438014110831E-3</v>
      </c>
      <c r="E270" s="25" t="e">
        <f>#N/A</f>
        <v>#N/A</v>
      </c>
      <c r="F270" s="26">
        <v>1</v>
      </c>
      <c r="G270" s="23">
        <f t="shared" ca="1" si="242"/>
        <v>-2.7519438014110831E-3</v>
      </c>
      <c r="H270" s="27">
        <f t="shared" ca="1" si="243"/>
        <v>40.222041466316348</v>
      </c>
      <c r="I270" s="27">
        <f t="shared" ca="1" si="208"/>
        <v>-0.14126943915875101</v>
      </c>
      <c r="J270" s="43">
        <f t="shared" ca="1" si="209"/>
        <v>0</v>
      </c>
      <c r="K270" s="25" t="e">
        <f>#N/A</f>
        <v>#N/A</v>
      </c>
      <c r="L270" s="26">
        <v>0</v>
      </c>
      <c r="M270" s="23">
        <f t="shared" ca="1" si="244"/>
        <v>1.3450618076343623E-2</v>
      </c>
      <c r="N270" s="27">
        <f t="shared" ca="1" si="245"/>
        <v>5.9303783672752122</v>
      </c>
      <c r="O270" s="27">
        <f t="shared" ca="1" si="210"/>
        <v>0</v>
      </c>
      <c r="P270" s="43">
        <f t="shared" ca="1" si="211"/>
        <v>0</v>
      </c>
      <c r="Q270" s="25">
        <f t="shared" ca="1" si="232"/>
        <v>5746.1040699999994</v>
      </c>
      <c r="R270" s="26">
        <f t="shared" ca="1" si="246"/>
        <v>1</v>
      </c>
      <c r="S270" s="23">
        <f t="shared" ca="1" si="247"/>
        <v>-2.7519438014110831E-3</v>
      </c>
      <c r="T270" s="27">
        <f t="shared" ca="1" si="248"/>
        <v>17.295612870329197</v>
      </c>
      <c r="U270" s="27">
        <f t="shared" ca="1" si="212"/>
        <v>-0.14126943915875101</v>
      </c>
      <c r="V270" s="43">
        <f t="shared" ca="1" si="213"/>
        <v>0</v>
      </c>
      <c r="W270" s="25">
        <f t="shared" ca="1" si="233"/>
        <v>6436.0291433333332</v>
      </c>
      <c r="X270" s="26">
        <f t="shared" ca="1" si="249"/>
        <v>0</v>
      </c>
      <c r="Y270" s="23">
        <f t="shared" ca="1" si="250"/>
        <v>1.3450618076343623E-2</v>
      </c>
      <c r="Z270" s="27">
        <f t="shared" ca="1" si="251"/>
        <v>42.621195877034687</v>
      </c>
      <c r="AA270" s="27">
        <f t="shared" ca="1" si="214"/>
        <v>-0.12731740890723398</v>
      </c>
      <c r="AB270" s="43">
        <f t="shared" ca="1" si="215"/>
        <v>0</v>
      </c>
      <c r="AC270" s="25">
        <f t="shared" ca="1" si="234"/>
        <v>6506.2282439999999</v>
      </c>
      <c r="AD270" s="26">
        <f t="shared" ca="1" si="252"/>
        <v>0</v>
      </c>
      <c r="AE270" s="23">
        <f t="shared" ca="1" si="253"/>
        <v>1.3450618076343623E-2</v>
      </c>
      <c r="AF270" s="27">
        <f t="shared" ca="1" si="254"/>
        <v>33.393726521850724</v>
      </c>
      <c r="AG270" s="27">
        <f t="shared" ca="1" si="216"/>
        <v>-0.1273174089072342</v>
      </c>
      <c r="AH270" s="43">
        <f t="shared" ca="1" si="217"/>
        <v>0</v>
      </c>
      <c r="AI270" s="25">
        <f t="shared" ca="1" si="235"/>
        <v>5746.1040699999994</v>
      </c>
      <c r="AJ270" s="26">
        <f t="shared" ca="1" si="255"/>
        <v>1</v>
      </c>
      <c r="AK270" s="23">
        <f t="shared" ca="1" si="256"/>
        <v>-2.7519438014110831E-3</v>
      </c>
      <c r="AL270" s="27">
        <f t="shared" ca="1" si="257"/>
        <v>17.295612870329197</v>
      </c>
      <c r="AM270" s="27">
        <f t="shared" ca="1" si="218"/>
        <v>-0.14126943915875101</v>
      </c>
      <c r="AN270" s="43">
        <f t="shared" ca="1" si="219"/>
        <v>0</v>
      </c>
      <c r="AO270" s="25">
        <f t="shared" ca="1" si="236"/>
        <v>5145.3906415000001</v>
      </c>
      <c r="AP270" s="26">
        <f t="shared" ca="1" si="258"/>
        <v>1</v>
      </c>
      <c r="AQ270" s="23">
        <f t="shared" ca="1" si="259"/>
        <v>-2.7519438014110831E-3</v>
      </c>
      <c r="AR270" s="27">
        <f t="shared" ca="1" si="260"/>
        <v>23.012927391000741</v>
      </c>
      <c r="AS270" s="27">
        <f t="shared" ca="1" si="220"/>
        <v>-0.14126943915875112</v>
      </c>
      <c r="AT270" s="43">
        <f t="shared" ca="1" si="221"/>
        <v>0</v>
      </c>
      <c r="AU270" s="25">
        <f t="shared" ca="1" si="237"/>
        <v>5746.1040699999994</v>
      </c>
      <c r="AV270" s="34">
        <f t="shared" ca="1" si="261"/>
        <v>0.5</v>
      </c>
      <c r="AW270" s="23">
        <f t="shared" ca="1" si="262"/>
        <v>5.3493371374662702E-3</v>
      </c>
      <c r="AX270" s="27">
        <f t="shared" ca="1" si="263"/>
        <v>28.427104930775084</v>
      </c>
      <c r="AY270" s="27">
        <f t="shared" ca="1" si="222"/>
        <v>-0.1342934240329926</v>
      </c>
      <c r="AZ270" s="43">
        <f t="shared" ca="1" si="223"/>
        <v>0</v>
      </c>
      <c r="BA270" s="25">
        <f t="shared" ca="1" si="238"/>
        <v>6436.0291433333332</v>
      </c>
      <c r="BB270" s="26">
        <f t="shared" ca="1" si="264"/>
        <v>0</v>
      </c>
      <c r="BC270" s="23">
        <f t="shared" ca="1" si="265"/>
        <v>2.7519438014110831E-3</v>
      </c>
      <c r="BD270" s="27">
        <f t="shared" ca="1" si="266"/>
        <v>10.734549360185444</v>
      </c>
      <c r="BE270" s="27">
        <f t="shared" ca="1" si="224"/>
        <v>-0.13653004011094028</v>
      </c>
      <c r="BF270" s="43">
        <f t="shared" ca="1" si="225"/>
        <v>0</v>
      </c>
      <c r="BG270" s="25">
        <f t="shared" ca="1" si="239"/>
        <v>5746.1040699999994</v>
      </c>
      <c r="BH270" s="26">
        <f t="shared" ca="1" si="267"/>
        <v>1</v>
      </c>
      <c r="BI270" s="23">
        <f t="shared" ca="1" si="268"/>
        <v>-2.7519438014110831E-3</v>
      </c>
      <c r="BJ270" s="27">
        <f t="shared" ca="1" si="269"/>
        <v>3.5310940744677</v>
      </c>
      <c r="BK270" s="27">
        <f t="shared" ca="1" si="226"/>
        <v>-0.14126943915875112</v>
      </c>
      <c r="BL270" s="43">
        <f t="shared" ca="1" si="227"/>
        <v>0</v>
      </c>
      <c r="BM270" s="25">
        <f t="shared" ca="1" si="240"/>
        <v>5746.1040699999994</v>
      </c>
      <c r="BN270" s="26">
        <f t="shared" ca="1" si="270"/>
        <v>35</v>
      </c>
      <c r="BO270" s="23">
        <f t="shared" ca="1" si="271"/>
        <v>-2.7519438014110831E-3</v>
      </c>
      <c r="BP270" s="27">
        <f t="shared" ca="1" si="272"/>
        <v>7.462584570257131</v>
      </c>
      <c r="BQ270" s="27">
        <f t="shared" ca="1" si="228"/>
        <v>-0.14126943915875123</v>
      </c>
      <c r="BR270" s="43">
        <f t="shared" ca="1" si="229"/>
        <v>0</v>
      </c>
      <c r="BS270" s="25">
        <f t="shared" ca="1" si="241"/>
        <v>5746.1040699999994</v>
      </c>
      <c r="BT270" s="26">
        <f t="shared" ca="1" si="273"/>
        <v>1</v>
      </c>
      <c r="BU270" s="23">
        <f t="shared" ca="1" si="274"/>
        <v>-2.7519438014110831E-3</v>
      </c>
      <c r="BV270" s="27">
        <f t="shared" ca="1" si="275"/>
        <v>6.0973952899218089</v>
      </c>
      <c r="BW270" s="27">
        <f t="shared" ca="1" si="230"/>
        <v>-0.14126943915875123</v>
      </c>
      <c r="BX270" s="43">
        <f t="shared" ca="1" si="231"/>
        <v>0</v>
      </c>
      <c r="BY270" s="47"/>
      <c r="BZ270" s="47"/>
    </row>
    <row r="271" spans="1:78" x14ac:dyDescent="0.2">
      <c r="A271" s="30">
        <v>33269</v>
      </c>
      <c r="B271" s="34">
        <v>5626.2937499999998</v>
      </c>
      <c r="C271" s="23">
        <v>1.3385846359511788E-2</v>
      </c>
      <c r="D271" s="24">
        <f t="shared" ca="1" si="207"/>
        <v>-0.10077205349039486</v>
      </c>
      <c r="E271" s="25" t="e">
        <f>#N/A</f>
        <v>#N/A</v>
      </c>
      <c r="F271" s="26">
        <v>1</v>
      </c>
      <c r="G271" s="23">
        <f t="shared" ca="1" si="242"/>
        <v>-0.10077205349039486</v>
      </c>
      <c r="H271" s="27">
        <f t="shared" ca="1" si="243"/>
        <v>36.168783752179834</v>
      </c>
      <c r="I271" s="27">
        <f t="shared" ca="1" si="208"/>
        <v>-0.22780548116968224</v>
      </c>
      <c r="J271" s="43">
        <f t="shared" ca="1" si="209"/>
        <v>0</v>
      </c>
      <c r="K271" s="25" t="e">
        <f>#N/A</f>
        <v>#N/A</v>
      </c>
      <c r="L271" s="26">
        <v>0</v>
      </c>
      <c r="M271" s="23">
        <f t="shared" ca="1" si="244"/>
        <v>1.3385846359511788E-2</v>
      </c>
      <c r="N271" s="27">
        <f t="shared" ca="1" si="245"/>
        <v>6.0097615009533305</v>
      </c>
      <c r="O271" s="27">
        <f t="shared" ca="1" si="210"/>
        <v>0</v>
      </c>
      <c r="P271" s="43">
        <f t="shared" ca="1" si="211"/>
        <v>0</v>
      </c>
      <c r="Q271" s="25">
        <f t="shared" ca="1" si="232"/>
        <v>5806.6862329999994</v>
      </c>
      <c r="R271" s="26">
        <f t="shared" ca="1" si="246"/>
        <v>1</v>
      </c>
      <c r="S271" s="23">
        <f t="shared" ca="1" si="247"/>
        <v>-0.10077205349039486</v>
      </c>
      <c r="T271" s="27">
        <f t="shared" ca="1" si="248"/>
        <v>15.552698445011222</v>
      </c>
      <c r="U271" s="27">
        <f t="shared" ca="1" si="212"/>
        <v>-0.22780548116968213</v>
      </c>
      <c r="V271" s="43">
        <f t="shared" ca="1" si="213"/>
        <v>0</v>
      </c>
      <c r="W271" s="25">
        <f t="shared" ca="1" si="233"/>
        <v>6052.3897600000009</v>
      </c>
      <c r="X271" s="26">
        <f t="shared" ca="1" si="249"/>
        <v>0</v>
      </c>
      <c r="Y271" s="23">
        <f t="shared" ca="1" si="250"/>
        <v>1.3385846359511788E-2</v>
      </c>
      <c r="Z271" s="27">
        <f t="shared" ca="1" si="251"/>
        <v>43.191716656703328</v>
      </c>
      <c r="AA271" s="27">
        <f t="shared" ca="1" si="214"/>
        <v>-0.11563581382224564</v>
      </c>
      <c r="AB271" s="43">
        <f t="shared" ca="1" si="215"/>
        <v>0</v>
      </c>
      <c r="AC271" s="25">
        <f t="shared" ca="1" si="234"/>
        <v>6444.0981179999999</v>
      </c>
      <c r="AD271" s="26">
        <f t="shared" ca="1" si="252"/>
        <v>0</v>
      </c>
      <c r="AE271" s="23">
        <f t="shared" ca="1" si="253"/>
        <v>1.3385846359511788E-2</v>
      </c>
      <c r="AF271" s="27">
        <f t="shared" ca="1" si="254"/>
        <v>33.840729814443769</v>
      </c>
      <c r="AG271" s="27">
        <f t="shared" ca="1" si="216"/>
        <v>-0.11563581382224575</v>
      </c>
      <c r="AH271" s="43">
        <f t="shared" ca="1" si="217"/>
        <v>0</v>
      </c>
      <c r="AI271" s="25">
        <f t="shared" ca="1" si="235"/>
        <v>5806.6862329999994</v>
      </c>
      <c r="AJ271" s="26">
        <f t="shared" ca="1" si="255"/>
        <v>1</v>
      </c>
      <c r="AK271" s="23">
        <f t="shared" ca="1" si="256"/>
        <v>-0.10077205349039486</v>
      </c>
      <c r="AL271" s="27">
        <f t="shared" ca="1" si="257"/>
        <v>15.552698445011222</v>
      </c>
      <c r="AM271" s="27">
        <f t="shared" ca="1" si="218"/>
        <v>-0.22780548116968213</v>
      </c>
      <c r="AN271" s="43">
        <f t="shared" ca="1" si="219"/>
        <v>0</v>
      </c>
      <c r="AO271" s="25">
        <f t="shared" ca="1" si="236"/>
        <v>5213.2949505000006</v>
      </c>
      <c r="AP271" s="26">
        <f t="shared" ca="1" si="258"/>
        <v>1</v>
      </c>
      <c r="AQ271" s="23">
        <f t="shared" ca="1" si="259"/>
        <v>-0.10077205349039486</v>
      </c>
      <c r="AR271" s="27">
        <f t="shared" ca="1" si="260"/>
        <v>20.693867440984242</v>
      </c>
      <c r="AS271" s="27">
        <f t="shared" ca="1" si="220"/>
        <v>-0.22780548116968224</v>
      </c>
      <c r="AT271" s="43">
        <f t="shared" ca="1" si="221"/>
        <v>0</v>
      </c>
      <c r="AU271" s="25">
        <f t="shared" ca="1" si="237"/>
        <v>5806.6862329999994</v>
      </c>
      <c r="AV271" s="34">
        <f t="shared" ca="1" si="261"/>
        <v>0.5</v>
      </c>
      <c r="AW271" s="23">
        <f t="shared" ca="1" si="262"/>
        <v>-4.3693103565441538E-2</v>
      </c>
      <c r="AX271" s="27">
        <f t="shared" ca="1" si="263"/>
        <v>27.185036490969054</v>
      </c>
      <c r="AY271" s="27">
        <f t="shared" ca="1" si="222"/>
        <v>-0.17211883111400295</v>
      </c>
      <c r="AZ271" s="43">
        <f t="shared" ca="1" si="223"/>
        <v>0</v>
      </c>
      <c r="BA271" s="25">
        <f t="shared" ca="1" si="238"/>
        <v>6052.3897600000009</v>
      </c>
      <c r="BB271" s="26">
        <f t="shared" ca="1" si="264"/>
        <v>0</v>
      </c>
      <c r="BC271" s="23">
        <f t="shared" ca="1" si="265"/>
        <v>0.10077205349039486</v>
      </c>
      <c r="BD271" s="27">
        <f t="shared" ca="1" si="266"/>
        <v>11.816291942505336</v>
      </c>
      <c r="BE271" s="27">
        <f t="shared" ca="1" si="224"/>
        <v>-4.9516399125650867E-2</v>
      </c>
      <c r="BF271" s="43">
        <f t="shared" ca="1" si="225"/>
        <v>0</v>
      </c>
      <c r="BG271" s="25">
        <f t="shared" ca="1" si="239"/>
        <v>5806.6862329999994</v>
      </c>
      <c r="BH271" s="26">
        <f t="shared" ca="1" si="267"/>
        <v>1</v>
      </c>
      <c r="BI271" s="23">
        <f t="shared" ca="1" si="268"/>
        <v>-0.10077205349039486</v>
      </c>
      <c r="BJ271" s="27">
        <f t="shared" ca="1" si="269"/>
        <v>3.1752584735158247</v>
      </c>
      <c r="BK271" s="27">
        <f t="shared" ca="1" si="226"/>
        <v>-0.22780548116968213</v>
      </c>
      <c r="BL271" s="43">
        <f t="shared" ca="1" si="227"/>
        <v>0</v>
      </c>
      <c r="BM271" s="25">
        <f t="shared" ca="1" si="240"/>
        <v>5806.6862329999994</v>
      </c>
      <c r="BN271" s="26">
        <f t="shared" ca="1" si="270"/>
        <v>36</v>
      </c>
      <c r="BO271" s="23">
        <f t="shared" ca="1" si="271"/>
        <v>-0.10077205349039486</v>
      </c>
      <c r="BP271" s="27">
        <f t="shared" ca="1" si="272"/>
        <v>6.7105645987665836</v>
      </c>
      <c r="BQ271" s="27">
        <f t="shared" ca="1" si="228"/>
        <v>-0.22780548116968236</v>
      </c>
      <c r="BR271" s="43">
        <f t="shared" ca="1" si="229"/>
        <v>0</v>
      </c>
      <c r="BS271" s="25">
        <f t="shared" ca="1" si="241"/>
        <v>5806.6862329999994</v>
      </c>
      <c r="BT271" s="26">
        <f t="shared" ca="1" si="273"/>
        <v>1</v>
      </c>
      <c r="BU271" s="23">
        <f t="shared" ca="1" si="274"/>
        <v>-0.10077205349039486</v>
      </c>
      <c r="BV271" s="27">
        <f t="shared" ca="1" si="275"/>
        <v>5.4829482456137271</v>
      </c>
      <c r="BW271" s="27">
        <f t="shared" ca="1" si="230"/>
        <v>-0.22780548116968224</v>
      </c>
      <c r="BX271" s="43">
        <f t="shared" ca="1" si="231"/>
        <v>0</v>
      </c>
      <c r="BY271" s="47"/>
      <c r="BZ271" s="47"/>
    </row>
    <row r="272" spans="1:78" x14ac:dyDescent="0.2">
      <c r="A272" s="30">
        <v>33297</v>
      </c>
      <c r="B272" s="34">
        <v>5758.3625899999997</v>
      </c>
      <c r="C272" s="23">
        <v>1.3263375391749488E-2</v>
      </c>
      <c r="D272" s="24">
        <f t="shared" ca="1" si="207"/>
        <v>2.3473505982512854E-2</v>
      </c>
      <c r="E272" s="25" t="e">
        <f>#N/A</f>
        <v>#N/A</v>
      </c>
      <c r="F272" s="26">
        <v>1</v>
      </c>
      <c r="G272" s="23">
        <f t="shared" ca="1" si="242"/>
        <v>2.3473505982512854E-2</v>
      </c>
      <c r="H272" s="27">
        <f t="shared" ca="1" si="243"/>
        <v>37.017791913966839</v>
      </c>
      <c r="I272" s="27">
        <f t="shared" ca="1" si="208"/>
        <v>-0.20967936851225522</v>
      </c>
      <c r="J272" s="43">
        <f t="shared" ca="1" si="209"/>
        <v>0</v>
      </c>
      <c r="K272" s="25" t="e">
        <f>#N/A</f>
        <v>#N/A</v>
      </c>
      <c r="L272" s="26">
        <v>0</v>
      </c>
      <c r="M272" s="23">
        <f t="shared" ca="1" si="244"/>
        <v>1.3263375391749488E-2</v>
      </c>
      <c r="N272" s="27">
        <f t="shared" ca="1" si="245"/>
        <v>6.0894712237553588</v>
      </c>
      <c r="O272" s="27">
        <f t="shared" ca="1" si="210"/>
        <v>0</v>
      </c>
      <c r="P272" s="43">
        <f t="shared" ca="1" si="211"/>
        <v>0</v>
      </c>
      <c r="Q272" s="25">
        <f t="shared" ca="1" si="232"/>
        <v>5884.149680999999</v>
      </c>
      <c r="R272" s="26">
        <f t="shared" ca="1" si="246"/>
        <v>0</v>
      </c>
      <c r="S272" s="23">
        <f t="shared" ca="1" si="247"/>
        <v>1.3263375391749488E-2</v>
      </c>
      <c r="T272" s="27">
        <f t="shared" ca="1" si="248"/>
        <v>15.758979722842085</v>
      </c>
      <c r="U272" s="27">
        <f t="shared" ca="1" si="212"/>
        <v>-0.21756357539098425</v>
      </c>
      <c r="V272" s="43">
        <f t="shared" ca="1" si="213"/>
        <v>0</v>
      </c>
      <c r="W272" s="25">
        <f t="shared" ca="1" si="233"/>
        <v>5880.4870533333333</v>
      </c>
      <c r="X272" s="26">
        <f t="shared" ca="1" si="249"/>
        <v>0</v>
      </c>
      <c r="Y272" s="23">
        <f t="shared" ca="1" si="250"/>
        <v>1.3263375391749488E-2</v>
      </c>
      <c r="Z272" s="27">
        <f t="shared" ca="1" si="251"/>
        <v>43.764584608535266</v>
      </c>
      <c r="AA272" s="27">
        <f t="shared" ca="1" si="214"/>
        <v>-0.10390615963795091</v>
      </c>
      <c r="AB272" s="43">
        <f t="shared" ca="1" si="215"/>
        <v>0</v>
      </c>
      <c r="AC272" s="25">
        <f t="shared" ca="1" si="234"/>
        <v>6138.5487540000004</v>
      </c>
      <c r="AD272" s="26">
        <f t="shared" ca="1" si="252"/>
        <v>0</v>
      </c>
      <c r="AE272" s="23">
        <f t="shared" ca="1" si="253"/>
        <v>1.3263375391749488E-2</v>
      </c>
      <c r="AF272" s="27">
        <f t="shared" ca="1" si="254"/>
        <v>34.289572117503504</v>
      </c>
      <c r="AG272" s="27">
        <f t="shared" ca="1" si="216"/>
        <v>-0.10390615963795125</v>
      </c>
      <c r="AH272" s="43">
        <f t="shared" ca="1" si="217"/>
        <v>0</v>
      </c>
      <c r="AI272" s="25">
        <f t="shared" ca="1" si="235"/>
        <v>5884.149680999999</v>
      </c>
      <c r="AJ272" s="26">
        <f t="shared" ca="1" si="255"/>
        <v>0</v>
      </c>
      <c r="AK272" s="23">
        <f t="shared" ca="1" si="256"/>
        <v>1.3263375391749488E-2</v>
      </c>
      <c r="AL272" s="27">
        <f t="shared" ca="1" si="257"/>
        <v>15.758979722842085</v>
      </c>
      <c r="AM272" s="27">
        <f t="shared" ca="1" si="218"/>
        <v>-0.21756357539098425</v>
      </c>
      <c r="AN272" s="43">
        <f t="shared" ca="1" si="219"/>
        <v>0</v>
      </c>
      <c r="AO272" s="25">
        <f t="shared" ca="1" si="236"/>
        <v>5277.1158955000001</v>
      </c>
      <c r="AP272" s="26">
        <f t="shared" ca="1" si="258"/>
        <v>1</v>
      </c>
      <c r="AQ272" s="23">
        <f t="shared" ca="1" si="259"/>
        <v>2.3473505982512854E-2</v>
      </c>
      <c r="AR272" s="27">
        <f t="shared" ca="1" si="260"/>
        <v>21.179625062161513</v>
      </c>
      <c r="AS272" s="27">
        <f t="shared" ca="1" si="220"/>
        <v>-0.2096793685122551</v>
      </c>
      <c r="AT272" s="43">
        <f t="shared" ca="1" si="221"/>
        <v>0</v>
      </c>
      <c r="AU272" s="25">
        <f t="shared" ca="1" si="237"/>
        <v>5884.149680999999</v>
      </c>
      <c r="AV272" s="34">
        <f t="shared" ca="1" si="261"/>
        <v>0.25</v>
      </c>
      <c r="AW272" s="23">
        <f t="shared" ca="1" si="262"/>
        <v>1.581590803944033E-2</v>
      </c>
      <c r="AX272" s="27">
        <f t="shared" ca="1" si="263"/>
        <v>27.614992528159053</v>
      </c>
      <c r="AY272" s="27">
        <f t="shared" ca="1" si="222"/>
        <v>-0.15902513867931745</v>
      </c>
      <c r="AZ272" s="43">
        <f t="shared" ca="1" si="223"/>
        <v>0</v>
      </c>
      <c r="BA272" s="25">
        <f t="shared" ca="1" si="238"/>
        <v>5880.4870533333333</v>
      </c>
      <c r="BB272" s="26">
        <f t="shared" ca="1" si="264"/>
        <v>0</v>
      </c>
      <c r="BC272" s="23">
        <f t="shared" ca="1" si="265"/>
        <v>-2.3473505982512854E-2</v>
      </c>
      <c r="BD272" s="27">
        <f t="shared" ca="1" si="266"/>
        <v>11.538922142901818</v>
      </c>
      <c r="BE272" s="27">
        <f t="shared" ca="1" si="224"/>
        <v>-7.1827581617055269E-2</v>
      </c>
      <c r="BF272" s="43">
        <f t="shared" ca="1" si="225"/>
        <v>0</v>
      </c>
      <c r="BG272" s="25">
        <f t="shared" ca="1" si="239"/>
        <v>5884.149680999999</v>
      </c>
      <c r="BH272" s="26">
        <f t="shared" ca="1" si="267"/>
        <v>0</v>
      </c>
      <c r="BI272" s="23">
        <f t="shared" ca="1" si="268"/>
        <v>-2.3473505982512854E-2</v>
      </c>
      <c r="BJ272" s="27">
        <f t="shared" ca="1" si="269"/>
        <v>3.1007240247417265</v>
      </c>
      <c r="BK272" s="27">
        <f t="shared" ca="1" si="226"/>
        <v>-0.24593159382710927</v>
      </c>
      <c r="BL272" s="43">
        <f t="shared" ca="1" si="227"/>
        <v>0</v>
      </c>
      <c r="BM272" s="25">
        <f t="shared" ca="1" si="240"/>
        <v>5884.149680999999</v>
      </c>
      <c r="BN272" s="26">
        <f t="shared" ca="1" si="270"/>
        <v>0</v>
      </c>
      <c r="BO272" s="23">
        <f t="shared" ca="1" si="271"/>
        <v>1.3263375391749488E-2</v>
      </c>
      <c r="BP272" s="27">
        <f t="shared" ca="1" si="272"/>
        <v>6.7995693361306095</v>
      </c>
      <c r="BQ272" s="27">
        <f t="shared" ca="1" si="228"/>
        <v>-0.21756357539098448</v>
      </c>
      <c r="BR272" s="43">
        <f t="shared" ca="1" si="229"/>
        <v>0</v>
      </c>
      <c r="BS272" s="25">
        <f t="shared" ca="1" si="241"/>
        <v>5884.149680999999</v>
      </c>
      <c r="BT272" s="26">
        <f t="shared" ca="1" si="273"/>
        <v>0</v>
      </c>
      <c r="BU272" s="23">
        <f t="shared" ca="1" si="274"/>
        <v>1.3263375391749488E-2</v>
      </c>
      <c r="BV272" s="27">
        <f t="shared" ca="1" si="275"/>
        <v>5.5556706464488359</v>
      </c>
      <c r="BW272" s="27">
        <f t="shared" ca="1" si="230"/>
        <v>-0.21756357539098448</v>
      </c>
      <c r="BX272" s="43">
        <f t="shared" ca="1" si="231"/>
        <v>0</v>
      </c>
      <c r="BY272" s="47"/>
      <c r="BZ272" s="47"/>
    </row>
    <row r="273" spans="1:78" x14ac:dyDescent="0.2">
      <c r="A273" s="30">
        <v>33328</v>
      </c>
      <c r="B273" s="34">
        <v>6361.5118899999998</v>
      </c>
      <c r="C273" s="23">
        <v>1.311908311994836E-2</v>
      </c>
      <c r="D273" s="24">
        <f t="shared" ca="1" si="207"/>
        <v>0.10474319575627833</v>
      </c>
      <c r="E273" s="25" t="e">
        <f>#N/A</f>
        <v>#N/A</v>
      </c>
      <c r="F273" s="26">
        <v>1</v>
      </c>
      <c r="G273" s="23">
        <f t="shared" ca="1" si="242"/>
        <v>0.10474319575627833</v>
      </c>
      <c r="H273" s="27">
        <f t="shared" ca="1" si="243"/>
        <v>40.895153738876644</v>
      </c>
      <c r="I273" s="27">
        <f t="shared" ca="1" si="208"/>
        <v>-0.12689865989810878</v>
      </c>
      <c r="J273" s="43">
        <f t="shared" ca="1" si="209"/>
        <v>0</v>
      </c>
      <c r="K273" s="25" t="e">
        <f>#N/A</f>
        <v>#N/A</v>
      </c>
      <c r="L273" s="26">
        <v>0</v>
      </c>
      <c r="M273" s="23">
        <f t="shared" ca="1" si="244"/>
        <v>1.311908311994836E-2</v>
      </c>
      <c r="N273" s="27">
        <f t="shared" ca="1" si="245"/>
        <v>6.1693595028963388</v>
      </c>
      <c r="O273" s="27">
        <f t="shared" ca="1" si="210"/>
        <v>0</v>
      </c>
      <c r="P273" s="43">
        <f t="shared" ca="1" si="211"/>
        <v>0</v>
      </c>
      <c r="Q273" s="25">
        <f t="shared" ca="1" si="232"/>
        <v>6025.7947319999994</v>
      </c>
      <c r="R273" s="26">
        <f t="shared" ca="1" si="246"/>
        <v>0</v>
      </c>
      <c r="S273" s="23">
        <f t="shared" ca="1" si="247"/>
        <v>1.311908311994836E-2</v>
      </c>
      <c r="T273" s="27">
        <f t="shared" ca="1" si="248"/>
        <v>15.965723087711631</v>
      </c>
      <c r="U273" s="27">
        <f t="shared" ca="1" si="212"/>
        <v>-0.20729872690046336</v>
      </c>
      <c r="V273" s="43">
        <f t="shared" ca="1" si="213"/>
        <v>0</v>
      </c>
      <c r="W273" s="25">
        <f t="shared" ca="1" si="233"/>
        <v>5915.3894099999998</v>
      </c>
      <c r="X273" s="26">
        <f t="shared" ca="1" si="249"/>
        <v>0</v>
      </c>
      <c r="Y273" s="23">
        <f t="shared" ca="1" si="250"/>
        <v>1.311908311994836E-2</v>
      </c>
      <c r="Z273" s="27">
        <f t="shared" ca="1" si="251"/>
        <v>44.338735831724655</v>
      </c>
      <c r="AA273" s="27">
        <f t="shared" ca="1" si="214"/>
        <v>-9.2150230062967409E-2</v>
      </c>
      <c r="AB273" s="43">
        <f t="shared" ca="1" si="215"/>
        <v>0</v>
      </c>
      <c r="AC273" s="25">
        <f t="shared" ca="1" si="234"/>
        <v>6055.4087520000003</v>
      </c>
      <c r="AD273" s="26">
        <f t="shared" ca="1" si="252"/>
        <v>0</v>
      </c>
      <c r="AE273" s="23">
        <f t="shared" ca="1" si="253"/>
        <v>1.311908311994836E-2</v>
      </c>
      <c r="AF273" s="27">
        <f t="shared" ca="1" si="254"/>
        <v>34.739419864260498</v>
      </c>
      <c r="AG273" s="27">
        <f t="shared" ca="1" si="216"/>
        <v>-9.2150230062967742E-2</v>
      </c>
      <c r="AH273" s="43">
        <f t="shared" ca="1" si="217"/>
        <v>0</v>
      </c>
      <c r="AI273" s="25">
        <f t="shared" ca="1" si="235"/>
        <v>6025.7947319999994</v>
      </c>
      <c r="AJ273" s="26">
        <f t="shared" ca="1" si="255"/>
        <v>0</v>
      </c>
      <c r="AK273" s="23">
        <f t="shared" ca="1" si="256"/>
        <v>1.311908311994836E-2</v>
      </c>
      <c r="AL273" s="27">
        <f t="shared" ca="1" si="257"/>
        <v>15.965723087711631</v>
      </c>
      <c r="AM273" s="27">
        <f t="shared" ca="1" si="218"/>
        <v>-0.20729872690046336</v>
      </c>
      <c r="AN273" s="43">
        <f t="shared" ca="1" si="219"/>
        <v>0</v>
      </c>
      <c r="AO273" s="25">
        <f t="shared" ca="1" si="236"/>
        <v>5387.6542559999998</v>
      </c>
      <c r="AP273" s="26">
        <f t="shared" ca="1" si="258"/>
        <v>1</v>
      </c>
      <c r="AQ273" s="23">
        <f t="shared" ca="1" si="259"/>
        <v>0.10474319575627833</v>
      </c>
      <c r="AR273" s="27">
        <f t="shared" ca="1" si="260"/>
        <v>23.398046676092076</v>
      </c>
      <c r="AS273" s="27">
        <f t="shared" ca="1" si="220"/>
        <v>-0.12689865989810867</v>
      </c>
      <c r="AT273" s="43">
        <f t="shared" ca="1" si="221"/>
        <v>0</v>
      </c>
      <c r="AU273" s="25">
        <f t="shared" ca="1" si="237"/>
        <v>6025.7947319999994</v>
      </c>
      <c r="AV273" s="34">
        <f t="shared" ca="1" si="261"/>
        <v>0.25</v>
      </c>
      <c r="AW273" s="23">
        <f t="shared" ca="1" si="262"/>
        <v>3.6025111279030853E-2</v>
      </c>
      <c r="AX273" s="27">
        <f t="shared" ca="1" si="263"/>
        <v>28.60982570695559</v>
      </c>
      <c r="AY273" s="27">
        <f t="shared" ca="1" si="222"/>
        <v>-0.12872892571737238</v>
      </c>
      <c r="AZ273" s="43">
        <f t="shared" ca="1" si="223"/>
        <v>0</v>
      </c>
      <c r="BA273" s="25">
        <f t="shared" ca="1" si="238"/>
        <v>5915.3894099999998</v>
      </c>
      <c r="BB273" s="26">
        <f t="shared" ca="1" si="264"/>
        <v>0</v>
      </c>
      <c r="BC273" s="23">
        <f t="shared" ca="1" si="265"/>
        <v>-0.10474319575627833</v>
      </c>
      <c r="BD273" s="27">
        <f t="shared" ca="1" si="266"/>
        <v>10.330298562071398</v>
      </c>
      <c r="BE273" s="27">
        <f t="shared" ca="1" si="224"/>
        <v>-0.1690473269313183</v>
      </c>
      <c r="BF273" s="43">
        <f t="shared" ca="1" si="225"/>
        <v>0</v>
      </c>
      <c r="BG273" s="25">
        <f t="shared" ca="1" si="239"/>
        <v>6025.7947319999994</v>
      </c>
      <c r="BH273" s="26">
        <f t="shared" ca="1" si="267"/>
        <v>0</v>
      </c>
      <c r="BI273" s="23">
        <f t="shared" ca="1" si="268"/>
        <v>-0.10474319575627833</v>
      </c>
      <c r="BJ273" s="27">
        <f t="shared" ca="1" si="269"/>
        <v>2.7759442812320088</v>
      </c>
      <c r="BK273" s="27">
        <f t="shared" ca="1" si="226"/>
        <v>-0.32491512850850113</v>
      </c>
      <c r="BL273" s="43">
        <f t="shared" ca="1" si="227"/>
        <v>0</v>
      </c>
      <c r="BM273" s="25">
        <f t="shared" ca="1" si="240"/>
        <v>6025.7947319999994</v>
      </c>
      <c r="BN273" s="26">
        <f t="shared" ca="1" si="270"/>
        <v>0</v>
      </c>
      <c r="BO273" s="23">
        <f t="shared" ca="1" si="271"/>
        <v>1.311908311994836E-2</v>
      </c>
      <c r="BP273" s="27">
        <f t="shared" ca="1" si="272"/>
        <v>6.8887734514311587</v>
      </c>
      <c r="BQ273" s="27">
        <f t="shared" ca="1" si="228"/>
        <v>-0.20729872690046369</v>
      </c>
      <c r="BR273" s="43">
        <f t="shared" ca="1" si="229"/>
        <v>0</v>
      </c>
      <c r="BS273" s="25">
        <f t="shared" ca="1" si="241"/>
        <v>6025.7947319999994</v>
      </c>
      <c r="BT273" s="26">
        <f t="shared" ca="1" si="273"/>
        <v>0</v>
      </c>
      <c r="BU273" s="23">
        <f t="shared" ca="1" si="274"/>
        <v>1.311908311994836E-2</v>
      </c>
      <c r="BV273" s="27">
        <f t="shared" ca="1" si="275"/>
        <v>5.6285559514466552</v>
      </c>
      <c r="BW273" s="27">
        <f t="shared" ca="1" si="230"/>
        <v>-0.20729872690046358</v>
      </c>
      <c r="BX273" s="43">
        <f t="shared" ca="1" si="231"/>
        <v>0</v>
      </c>
      <c r="BY273" s="47"/>
      <c r="BZ273" s="47"/>
    </row>
    <row r="274" spans="1:78" x14ac:dyDescent="0.2">
      <c r="A274" s="30">
        <v>33358</v>
      </c>
      <c r="B274" s="34">
        <v>6581.7767000000003</v>
      </c>
      <c r="C274" s="23">
        <v>1.3017943858771197E-2</v>
      </c>
      <c r="D274" s="24">
        <f t="shared" ca="1" si="207"/>
        <v>3.4624600850978071E-2</v>
      </c>
      <c r="E274" s="25" t="e">
        <f>#N/A</f>
        <v>#N/A</v>
      </c>
      <c r="F274" s="26">
        <v>1</v>
      </c>
      <c r="G274" s="23">
        <f t="shared" ca="1" si="242"/>
        <v>3.4624600850978071E-2</v>
      </c>
      <c r="H274" s="27">
        <f t="shared" ca="1" si="243"/>
        <v>42.311132113824634</v>
      </c>
      <c r="I274" s="27">
        <f t="shared" ca="1" si="208"/>
        <v>-9.6667874494626771E-2</v>
      </c>
      <c r="J274" s="43">
        <f t="shared" ca="1" si="209"/>
        <v>0</v>
      </c>
      <c r="K274" s="25" t="e">
        <f>#N/A</f>
        <v>#N/A</v>
      </c>
      <c r="L274" s="26">
        <v>0</v>
      </c>
      <c r="M274" s="23">
        <f t="shared" ca="1" si="244"/>
        <v>1.3017943858771197E-2</v>
      </c>
      <c r="N274" s="27">
        <f t="shared" ca="1" si="245"/>
        <v>6.2496718785496199</v>
      </c>
      <c r="O274" s="27">
        <f t="shared" ca="1" si="210"/>
        <v>0</v>
      </c>
      <c r="P274" s="43">
        <f t="shared" ca="1" si="211"/>
        <v>0</v>
      </c>
      <c r="Q274" s="25">
        <f t="shared" ca="1" si="232"/>
        <v>6198.4923639999997</v>
      </c>
      <c r="R274" s="26">
        <f t="shared" ca="1" si="246"/>
        <v>1</v>
      </c>
      <c r="S274" s="23">
        <f t="shared" ca="1" si="247"/>
        <v>3.4624600850978071E-2</v>
      </c>
      <c r="T274" s="27">
        <f t="shared" ca="1" si="248"/>
        <v>16.518529876920891</v>
      </c>
      <c r="U274" s="27">
        <f t="shared" ca="1" si="212"/>
        <v>-0.1798517617253298</v>
      </c>
      <c r="V274" s="43">
        <f t="shared" ca="1" si="213"/>
        <v>0</v>
      </c>
      <c r="W274" s="25">
        <f t="shared" ca="1" si="233"/>
        <v>6233.8837266666669</v>
      </c>
      <c r="X274" s="26">
        <f t="shared" ca="1" si="249"/>
        <v>1</v>
      </c>
      <c r="Y274" s="23">
        <f t="shared" ca="1" si="250"/>
        <v>3.4624600850978071E-2</v>
      </c>
      <c r="Z274" s="27">
        <f t="shared" ca="1" si="251"/>
        <v>45.873946862135078</v>
      </c>
      <c r="AA274" s="27">
        <f t="shared" ca="1" si="214"/>
        <v>-6.0716294146245464E-2</v>
      </c>
      <c r="AB274" s="43">
        <f t="shared" ca="1" si="215"/>
        <v>0</v>
      </c>
      <c r="AC274" s="25">
        <f t="shared" ca="1" si="234"/>
        <v>6116.9499500000002</v>
      </c>
      <c r="AD274" s="26">
        <f t="shared" ca="1" si="252"/>
        <v>1</v>
      </c>
      <c r="AE274" s="23">
        <f t="shared" ca="1" si="253"/>
        <v>3.4624600850978071E-2</v>
      </c>
      <c r="AF274" s="27">
        <f t="shared" ca="1" si="254"/>
        <v>35.942258410855054</v>
      </c>
      <c r="AG274" s="27">
        <f t="shared" ca="1" si="216"/>
        <v>-6.0716294146245797E-2</v>
      </c>
      <c r="AH274" s="43">
        <f t="shared" ca="1" si="217"/>
        <v>0</v>
      </c>
      <c r="AI274" s="25">
        <f t="shared" ca="1" si="235"/>
        <v>6198.4923639999997</v>
      </c>
      <c r="AJ274" s="26">
        <f t="shared" ca="1" si="255"/>
        <v>1</v>
      </c>
      <c r="AK274" s="23">
        <f t="shared" ca="1" si="256"/>
        <v>3.4624600850978071E-2</v>
      </c>
      <c r="AL274" s="27">
        <f t="shared" ca="1" si="257"/>
        <v>16.518529876920891</v>
      </c>
      <c r="AM274" s="27">
        <f t="shared" ca="1" si="218"/>
        <v>-0.1798517617253298</v>
      </c>
      <c r="AN274" s="43">
        <f t="shared" ca="1" si="219"/>
        <v>0</v>
      </c>
      <c r="AO274" s="25">
        <f t="shared" ca="1" si="236"/>
        <v>5492.5914570000004</v>
      </c>
      <c r="AP274" s="26">
        <f t="shared" ca="1" si="258"/>
        <v>1</v>
      </c>
      <c r="AQ274" s="23">
        <f t="shared" ca="1" si="259"/>
        <v>3.4624600850978071E-2</v>
      </c>
      <c r="AR274" s="27">
        <f t="shared" ca="1" si="260"/>
        <v>24.208194702944319</v>
      </c>
      <c r="AS274" s="27">
        <f t="shared" ca="1" si="220"/>
        <v>-9.666787449462666E-2</v>
      </c>
      <c r="AT274" s="43">
        <f t="shared" ca="1" si="221"/>
        <v>0</v>
      </c>
      <c r="AU274" s="25">
        <f t="shared" ca="1" si="237"/>
        <v>6198.4923639999997</v>
      </c>
      <c r="AV274" s="34">
        <f t="shared" ca="1" si="261"/>
        <v>1</v>
      </c>
      <c r="AW274" s="23">
        <f t="shared" ca="1" si="262"/>
        <v>3.4624600850978071E-2</v>
      </c>
      <c r="AX274" s="27">
        <f t="shared" ca="1" si="263"/>
        <v>29.600429502474977</v>
      </c>
      <c r="AY274" s="27">
        <f t="shared" ca="1" si="222"/>
        <v>-9.8561512537333584E-2</v>
      </c>
      <c r="AZ274" s="43">
        <f t="shared" ca="1" si="223"/>
        <v>0</v>
      </c>
      <c r="BA274" s="25">
        <f t="shared" ca="1" si="238"/>
        <v>6233.8837266666669</v>
      </c>
      <c r="BB274" s="26">
        <f t="shared" ca="1" si="264"/>
        <v>1</v>
      </c>
      <c r="BC274" s="23">
        <f t="shared" ca="1" si="265"/>
        <v>3.4624600850978071E-2</v>
      </c>
      <c r="BD274" s="27">
        <f t="shared" ca="1" si="266"/>
        <v>10.687981026454553</v>
      </c>
      <c r="BE274" s="27">
        <f t="shared" ca="1" si="224"/>
        <v>-0.14027592230026198</v>
      </c>
      <c r="BF274" s="43">
        <f t="shared" ca="1" si="225"/>
        <v>0</v>
      </c>
      <c r="BG274" s="25">
        <f t="shared" ca="1" si="239"/>
        <v>6198.4923639999997</v>
      </c>
      <c r="BH274" s="26">
        <f t="shared" ca="1" si="267"/>
        <v>1</v>
      </c>
      <c r="BI274" s="23">
        <f t="shared" ca="1" si="268"/>
        <v>3.4624600850978071E-2</v>
      </c>
      <c r="BJ274" s="27">
        <f t="shared" ca="1" si="269"/>
        <v>2.8720602439542224</v>
      </c>
      <c r="BK274" s="27">
        <f t="shared" ca="1" si="226"/>
        <v>-0.30154058429257413</v>
      </c>
      <c r="BL274" s="43">
        <f t="shared" ca="1" si="227"/>
        <v>0</v>
      </c>
      <c r="BM274" s="25">
        <f t="shared" ca="1" si="240"/>
        <v>6198.4923639999997</v>
      </c>
      <c r="BN274" s="26">
        <f t="shared" ca="1" si="270"/>
        <v>1</v>
      </c>
      <c r="BO274" s="23">
        <f t="shared" ca="1" si="271"/>
        <v>1.3017943858771197E-2</v>
      </c>
      <c r="BP274" s="27">
        <f t="shared" ca="1" si="272"/>
        <v>6.9784511174776833</v>
      </c>
      <c r="BQ274" s="27">
        <f t="shared" ca="1" si="228"/>
        <v>-0.19697938623047739</v>
      </c>
      <c r="BR274" s="43">
        <f t="shared" ca="1" si="229"/>
        <v>0</v>
      </c>
      <c r="BS274" s="25">
        <f t="shared" ca="1" si="241"/>
        <v>6198.4923639999997</v>
      </c>
      <c r="BT274" s="26">
        <f t="shared" ca="1" si="273"/>
        <v>0</v>
      </c>
      <c r="BU274" s="23">
        <f t="shared" ca="1" si="274"/>
        <v>1.3017943858771197E-2</v>
      </c>
      <c r="BV274" s="27">
        <f t="shared" ca="1" si="275"/>
        <v>5.7018281768285402</v>
      </c>
      <c r="BW274" s="27">
        <f t="shared" ca="1" si="230"/>
        <v>-0.19697938623047739</v>
      </c>
      <c r="BX274" s="43">
        <f t="shared" ca="1" si="231"/>
        <v>0</v>
      </c>
      <c r="BY274" s="47"/>
      <c r="BZ274" s="47"/>
    </row>
    <row r="275" spans="1:78" x14ac:dyDescent="0.2">
      <c r="A275" s="30">
        <v>33389</v>
      </c>
      <c r="B275" s="34">
        <v>6714.0182100000002</v>
      </c>
      <c r="C275" s="23">
        <v>1.2938399301253733E-2</v>
      </c>
      <c r="D275" s="24">
        <f t="shared" ca="1" si="207"/>
        <v>2.0092068757057602E-2</v>
      </c>
      <c r="E275" s="25" t="e">
        <f>#N/A</f>
        <v>#N/A</v>
      </c>
      <c r="F275" s="26">
        <v>1</v>
      </c>
      <c r="G275" s="23">
        <f t="shared" ca="1" si="242"/>
        <v>2.0092068757057602E-2</v>
      </c>
      <c r="H275" s="27">
        <f t="shared" ca="1" si="243"/>
        <v>43.161250289444546</v>
      </c>
      <c r="I275" s="27">
        <f t="shared" ca="1" si="208"/>
        <v>-7.8518063318513742E-2</v>
      </c>
      <c r="J275" s="43">
        <f t="shared" ca="1" si="209"/>
        <v>0</v>
      </c>
      <c r="K275" s="25" t="e">
        <f>#N/A</f>
        <v>#N/A</v>
      </c>
      <c r="L275" s="26">
        <v>0</v>
      </c>
      <c r="M275" s="23">
        <f t="shared" ca="1" si="244"/>
        <v>1.2938399301253733E-2</v>
      </c>
      <c r="N275" s="27">
        <f t="shared" ca="1" si="245"/>
        <v>6.330532628816111</v>
      </c>
      <c r="O275" s="27">
        <f t="shared" ca="1" si="210"/>
        <v>0</v>
      </c>
      <c r="P275" s="43">
        <f t="shared" ca="1" si="211"/>
        <v>0</v>
      </c>
      <c r="Q275" s="25">
        <f t="shared" ca="1" si="232"/>
        <v>6357.3104360000007</v>
      </c>
      <c r="R275" s="26">
        <f t="shared" ca="1" si="246"/>
        <v>1</v>
      </c>
      <c r="S275" s="23">
        <f t="shared" ca="1" si="247"/>
        <v>2.0092068757057602E-2</v>
      </c>
      <c r="T275" s="27">
        <f t="shared" ca="1" si="248"/>
        <v>16.850421314973495</v>
      </c>
      <c r="U275" s="27">
        <f t="shared" ca="1" si="212"/>
        <v>-0.16337328693093545</v>
      </c>
      <c r="V275" s="43">
        <f t="shared" ca="1" si="213"/>
        <v>0</v>
      </c>
      <c r="W275" s="25">
        <f t="shared" ca="1" si="233"/>
        <v>6552.4355999999998</v>
      </c>
      <c r="X275" s="26">
        <f t="shared" ca="1" si="249"/>
        <v>1</v>
      </c>
      <c r="Y275" s="23">
        <f t="shared" ca="1" si="250"/>
        <v>2.0092068757057602E-2</v>
      </c>
      <c r="Z275" s="27">
        <f t="shared" ca="1" si="251"/>
        <v>46.795649356646706</v>
      </c>
      <c r="AA275" s="27">
        <f t="shared" ca="1" si="214"/>
        <v>-4.1844141345847907E-2</v>
      </c>
      <c r="AB275" s="43">
        <f t="shared" ca="1" si="215"/>
        <v>0</v>
      </c>
      <c r="AC275" s="25">
        <f t="shared" ca="1" si="234"/>
        <v>6208.3926279999996</v>
      </c>
      <c r="AD275" s="26">
        <f t="shared" ca="1" si="252"/>
        <v>1</v>
      </c>
      <c r="AE275" s="23">
        <f t="shared" ca="1" si="253"/>
        <v>2.0092068757057602E-2</v>
      </c>
      <c r="AF275" s="27">
        <f t="shared" ca="1" si="254"/>
        <v>36.664412738129883</v>
      </c>
      <c r="AG275" s="27">
        <f t="shared" ca="1" si="216"/>
        <v>-4.1844141345848351E-2</v>
      </c>
      <c r="AH275" s="43">
        <f t="shared" ca="1" si="217"/>
        <v>0</v>
      </c>
      <c r="AI275" s="25">
        <f t="shared" ca="1" si="235"/>
        <v>6357.3104360000007</v>
      </c>
      <c r="AJ275" s="26">
        <f t="shared" ca="1" si="255"/>
        <v>1</v>
      </c>
      <c r="AK275" s="23">
        <f t="shared" ca="1" si="256"/>
        <v>2.0092068757057602E-2</v>
      </c>
      <c r="AL275" s="27">
        <f t="shared" ca="1" si="257"/>
        <v>16.850421314973495</v>
      </c>
      <c r="AM275" s="27">
        <f t="shared" ca="1" si="218"/>
        <v>-0.16337328693093545</v>
      </c>
      <c r="AN275" s="43">
        <f t="shared" ca="1" si="219"/>
        <v>0</v>
      </c>
      <c r="AO275" s="25">
        <f t="shared" ca="1" si="236"/>
        <v>5597.6186534999997</v>
      </c>
      <c r="AP275" s="26">
        <f t="shared" ca="1" si="258"/>
        <v>1</v>
      </c>
      <c r="AQ275" s="23">
        <f t="shared" ca="1" si="259"/>
        <v>2.0092068757057602E-2</v>
      </c>
      <c r="AR275" s="27">
        <f t="shared" ca="1" si="260"/>
        <v>24.694587415400115</v>
      </c>
      <c r="AS275" s="27">
        <f t="shared" ca="1" si="220"/>
        <v>-7.8518063318513631E-2</v>
      </c>
      <c r="AT275" s="43">
        <f t="shared" ca="1" si="221"/>
        <v>0</v>
      </c>
      <c r="AU275" s="25">
        <f t="shared" ca="1" si="237"/>
        <v>6357.3104360000007</v>
      </c>
      <c r="AV275" s="34">
        <f t="shared" ca="1" si="261"/>
        <v>1</v>
      </c>
      <c r="AW275" s="23">
        <f t="shared" ca="1" si="262"/>
        <v>2.0092068757057602E-2</v>
      </c>
      <c r="AX275" s="27">
        <f t="shared" ca="1" si="263"/>
        <v>30.195163367277139</v>
      </c>
      <c r="AY275" s="27">
        <f t="shared" ca="1" si="222"/>
        <v>-8.0449748466975723E-2</v>
      </c>
      <c r="AZ275" s="43">
        <f t="shared" ca="1" si="223"/>
        <v>0</v>
      </c>
      <c r="BA275" s="25">
        <f t="shared" ca="1" si="238"/>
        <v>6552.4355999999998</v>
      </c>
      <c r="BB275" s="26">
        <f t="shared" ca="1" si="264"/>
        <v>1</v>
      </c>
      <c r="BC275" s="23">
        <f t="shared" ca="1" si="265"/>
        <v>2.0092068757057602E-2</v>
      </c>
      <c r="BD275" s="27">
        <f t="shared" ca="1" si="266"/>
        <v>10.902724676112205</v>
      </c>
      <c r="BE275" s="27">
        <f t="shared" ca="1" si="224"/>
        <v>-0.12300228701902083</v>
      </c>
      <c r="BF275" s="43">
        <f t="shared" ca="1" si="225"/>
        <v>0</v>
      </c>
      <c r="BG275" s="25">
        <f t="shared" ca="1" si="239"/>
        <v>6357.3104360000007</v>
      </c>
      <c r="BH275" s="26">
        <f t="shared" ca="1" si="267"/>
        <v>1</v>
      </c>
      <c r="BI275" s="23">
        <f t="shared" ca="1" si="268"/>
        <v>2.0092068757057602E-2</v>
      </c>
      <c r="BJ275" s="27">
        <f t="shared" ca="1" si="269"/>
        <v>2.9297658758501623</v>
      </c>
      <c r="BK275" s="27">
        <f t="shared" ca="1" si="226"/>
        <v>-0.28750708968816618</v>
      </c>
      <c r="BL275" s="43">
        <f t="shared" ca="1" si="227"/>
        <v>0</v>
      </c>
      <c r="BM275" s="25">
        <f t="shared" ca="1" si="240"/>
        <v>6357.3104360000007</v>
      </c>
      <c r="BN275" s="26">
        <f t="shared" ca="1" si="270"/>
        <v>2</v>
      </c>
      <c r="BO275" s="23">
        <f t="shared" ca="1" si="271"/>
        <v>2.0092068757057602E-2</v>
      </c>
      <c r="BP275" s="27">
        <f t="shared" ca="1" si="272"/>
        <v>7.1186626371478106</v>
      </c>
      <c r="BQ275" s="27">
        <f t="shared" ca="1" si="228"/>
        <v>-0.18084504084528552</v>
      </c>
      <c r="BR275" s="43">
        <f t="shared" ca="1" si="229"/>
        <v>0</v>
      </c>
      <c r="BS275" s="25">
        <f t="shared" ca="1" si="241"/>
        <v>6357.3104360000007</v>
      </c>
      <c r="BT275" s="26">
        <f t="shared" ca="1" si="273"/>
        <v>0</v>
      </c>
      <c r="BU275" s="23">
        <f t="shared" ca="1" si="274"/>
        <v>1.2938399301253733E-2</v>
      </c>
      <c r="BV275" s="27">
        <f t="shared" ca="1" si="275"/>
        <v>5.775600706527487</v>
      </c>
      <c r="BW275" s="27">
        <f t="shared" ca="1" si="230"/>
        <v>-0.18658958488238953</v>
      </c>
      <c r="BX275" s="43">
        <f t="shared" ca="1" si="231"/>
        <v>0</v>
      </c>
      <c r="BY275" s="47"/>
      <c r="BZ275" s="47"/>
    </row>
    <row r="276" spans="1:78" x14ac:dyDescent="0.2">
      <c r="A276" s="30">
        <v>33419</v>
      </c>
      <c r="B276" s="34">
        <v>6708.3431399999999</v>
      </c>
      <c r="C276" s="23">
        <v>1.294563346457811E-2</v>
      </c>
      <c r="D276" s="24">
        <f t="shared" ca="1" si="207"/>
        <v>-8.4525686742220607E-4</v>
      </c>
      <c r="E276" s="25" t="e">
        <f>#N/A</f>
        <v>#N/A</v>
      </c>
      <c r="F276" s="26">
        <v>1</v>
      </c>
      <c r="G276" s="23">
        <f t="shared" ca="1" si="242"/>
        <v>-8.4525686742220607E-4</v>
      </c>
      <c r="H276" s="27">
        <f t="shared" ca="1" si="243"/>
        <v>43.124767946230861</v>
      </c>
      <c r="I276" s="27">
        <f t="shared" ca="1" si="208"/>
        <v>-7.9296952253699371E-2</v>
      </c>
      <c r="J276" s="43">
        <f t="shared" ca="1" si="209"/>
        <v>0</v>
      </c>
      <c r="K276" s="25" t="e">
        <f>#N/A</f>
        <v>#N/A</v>
      </c>
      <c r="L276" s="26">
        <v>0</v>
      </c>
      <c r="M276" s="23">
        <f t="shared" ca="1" si="244"/>
        <v>1.294563346457811E-2</v>
      </c>
      <c r="N276" s="27">
        <f t="shared" ca="1" si="245"/>
        <v>6.4124853838643165</v>
      </c>
      <c r="O276" s="27">
        <f t="shared" ca="1" si="210"/>
        <v>0</v>
      </c>
      <c r="P276" s="43">
        <f t="shared" ca="1" si="211"/>
        <v>0</v>
      </c>
      <c r="Q276" s="25">
        <f t="shared" ca="1" si="232"/>
        <v>6434.4503119999999</v>
      </c>
      <c r="R276" s="26">
        <f t="shared" ca="1" si="246"/>
        <v>1</v>
      </c>
      <c r="S276" s="23">
        <f t="shared" ca="1" si="247"/>
        <v>-8.4525686742220607E-4</v>
      </c>
      <c r="T276" s="27">
        <f t="shared" ca="1" si="248"/>
        <v>16.836178380638056</v>
      </c>
      <c r="U276" s="27">
        <f t="shared" ca="1" si="212"/>
        <v>-0.16408045140562588</v>
      </c>
      <c r="V276" s="43">
        <f t="shared" ca="1" si="213"/>
        <v>0</v>
      </c>
      <c r="W276" s="25">
        <f t="shared" ca="1" si="233"/>
        <v>6668.0460166666671</v>
      </c>
      <c r="X276" s="26">
        <f t="shared" ca="1" si="249"/>
        <v>1</v>
      </c>
      <c r="Y276" s="23">
        <f t="shared" ca="1" si="250"/>
        <v>-8.4525686742220607E-4</v>
      </c>
      <c r="Z276" s="27">
        <f t="shared" ca="1" si="251"/>
        <v>46.75609501266252</v>
      </c>
      <c r="AA276" s="27">
        <f t="shared" ca="1" si="214"/>
        <v>-4.2654029165436147E-2</v>
      </c>
      <c r="AB276" s="43">
        <f t="shared" ca="1" si="215"/>
        <v>0</v>
      </c>
      <c r="AC276" s="25">
        <f t="shared" ca="1" si="234"/>
        <v>6424.8025060000009</v>
      </c>
      <c r="AD276" s="26">
        <f t="shared" ca="1" si="252"/>
        <v>1</v>
      </c>
      <c r="AE276" s="23">
        <f t="shared" ca="1" si="253"/>
        <v>-8.4525686742220607E-4</v>
      </c>
      <c r="AF276" s="27">
        <f t="shared" ca="1" si="254"/>
        <v>36.633421891472977</v>
      </c>
      <c r="AG276" s="27">
        <f t="shared" ca="1" si="216"/>
        <v>-4.2654029165436591E-2</v>
      </c>
      <c r="AH276" s="43">
        <f t="shared" ca="1" si="217"/>
        <v>0</v>
      </c>
      <c r="AI276" s="25">
        <f t="shared" ca="1" si="235"/>
        <v>6434.4503119999999</v>
      </c>
      <c r="AJ276" s="26">
        <f t="shared" ca="1" si="255"/>
        <v>1</v>
      </c>
      <c r="AK276" s="23">
        <f t="shared" ca="1" si="256"/>
        <v>-8.4525686742220607E-4</v>
      </c>
      <c r="AL276" s="27">
        <f t="shared" ca="1" si="257"/>
        <v>16.836178380638056</v>
      </c>
      <c r="AM276" s="27">
        <f t="shared" ca="1" si="218"/>
        <v>-0.16408045140562588</v>
      </c>
      <c r="AN276" s="43">
        <f t="shared" ca="1" si="219"/>
        <v>0</v>
      </c>
      <c r="AO276" s="25">
        <f t="shared" ca="1" si="236"/>
        <v>5707.9515479999991</v>
      </c>
      <c r="AP276" s="26">
        <f t="shared" ca="1" si="258"/>
        <v>1</v>
      </c>
      <c r="AQ276" s="23">
        <f t="shared" ca="1" si="259"/>
        <v>-8.4525686742220607E-4</v>
      </c>
      <c r="AR276" s="27">
        <f t="shared" ca="1" si="260"/>
        <v>24.673714145799089</v>
      </c>
      <c r="AS276" s="27">
        <f t="shared" ca="1" si="220"/>
        <v>-7.929695225369926E-2</v>
      </c>
      <c r="AT276" s="43">
        <f t="shared" ca="1" si="221"/>
        <v>0</v>
      </c>
      <c r="AU276" s="25">
        <f t="shared" ca="1" si="237"/>
        <v>6434.4503119999999</v>
      </c>
      <c r="AV276" s="34">
        <f t="shared" ca="1" si="261"/>
        <v>1</v>
      </c>
      <c r="AW276" s="23">
        <f t="shared" ca="1" si="262"/>
        <v>-8.4525686742220607E-4</v>
      </c>
      <c r="AX276" s="27">
        <f t="shared" ca="1" si="263"/>
        <v>30.169640698078013</v>
      </c>
      <c r="AY276" s="27">
        <f t="shared" ca="1" si="222"/>
        <v>-8.1227004632023814E-2</v>
      </c>
      <c r="AZ276" s="43">
        <f t="shared" ca="1" si="223"/>
        <v>0</v>
      </c>
      <c r="BA276" s="25">
        <f t="shared" ca="1" si="238"/>
        <v>6668.0460166666671</v>
      </c>
      <c r="BB276" s="26">
        <f t="shared" ca="1" si="264"/>
        <v>1</v>
      </c>
      <c r="BC276" s="23">
        <f t="shared" ca="1" si="265"/>
        <v>-8.4525686742220607E-4</v>
      </c>
      <c r="BD276" s="27">
        <f t="shared" ca="1" si="266"/>
        <v>10.893509073206108</v>
      </c>
      <c r="BE276" s="27">
        <f t="shared" ca="1" si="224"/>
        <v>-0.12374357535863156</v>
      </c>
      <c r="BF276" s="43">
        <f t="shared" ca="1" si="225"/>
        <v>0</v>
      </c>
      <c r="BG276" s="25">
        <f t="shared" ca="1" si="239"/>
        <v>6434.4503119999999</v>
      </c>
      <c r="BH276" s="26">
        <f t="shared" ca="1" si="267"/>
        <v>1</v>
      </c>
      <c r="BI276" s="23">
        <f t="shared" ca="1" si="268"/>
        <v>-8.4525686742220607E-4</v>
      </c>
      <c r="BJ276" s="27">
        <f t="shared" ca="1" si="269"/>
        <v>2.9272894711236606</v>
      </c>
      <c r="BK276" s="27">
        <f t="shared" ca="1" si="226"/>
        <v>-0.288109329213597</v>
      </c>
      <c r="BL276" s="43">
        <f t="shared" ca="1" si="227"/>
        <v>0</v>
      </c>
      <c r="BM276" s="25">
        <f t="shared" ca="1" si="240"/>
        <v>6434.4503119999999</v>
      </c>
      <c r="BN276" s="26">
        <f t="shared" ca="1" si="270"/>
        <v>3</v>
      </c>
      <c r="BO276" s="23">
        <f t="shared" ca="1" si="271"/>
        <v>-8.4525686742220607E-4</v>
      </c>
      <c r="BP276" s="27">
        <f t="shared" ca="1" si="272"/>
        <v>7.1126455386668992</v>
      </c>
      <c r="BQ276" s="27">
        <f t="shared" ca="1" si="228"/>
        <v>-0.18153743719999405</v>
      </c>
      <c r="BR276" s="43">
        <f t="shared" ca="1" si="229"/>
        <v>0</v>
      </c>
      <c r="BS276" s="25">
        <f t="shared" ca="1" si="241"/>
        <v>6434.4503119999999</v>
      </c>
      <c r="BT276" s="26">
        <f t="shared" ca="1" si="273"/>
        <v>0</v>
      </c>
      <c r="BU276" s="23">
        <f t="shared" ca="1" si="274"/>
        <v>1.294563346457811E-2</v>
      </c>
      <c r="BV276" s="27">
        <f t="shared" ca="1" si="275"/>
        <v>5.8503695163119502</v>
      </c>
      <c r="BW276" s="27">
        <f t="shared" ca="1" si="230"/>
        <v>-0.17605947179200665</v>
      </c>
      <c r="BX276" s="43">
        <f t="shared" ca="1" si="231"/>
        <v>0</v>
      </c>
      <c r="BY276" s="47"/>
      <c r="BZ276" s="47"/>
    </row>
    <row r="277" spans="1:78" x14ac:dyDescent="0.2">
      <c r="A277" s="30">
        <v>33450</v>
      </c>
      <c r="B277" s="34">
        <v>6992.50576</v>
      </c>
      <c r="C277" s="23">
        <v>1.2952867059639717E-2</v>
      </c>
      <c r="D277" s="24">
        <f t="shared" ca="1" si="207"/>
        <v>4.2359583293468894E-2</v>
      </c>
      <c r="E277" s="25" t="e">
        <f>#N/A</f>
        <v>#N/A</v>
      </c>
      <c r="F277" s="26">
        <v>1</v>
      </c>
      <c r="G277" s="23">
        <f t="shared" ca="1" si="242"/>
        <v>4.2359583293468894E-2</v>
      </c>
      <c r="H277" s="27">
        <f t="shared" ca="1" si="243"/>
        <v>44.951515146060743</v>
      </c>
      <c r="I277" s="27">
        <f t="shared" ca="1" si="208"/>
        <v>-4.0296354814139401E-2</v>
      </c>
      <c r="J277" s="43">
        <f t="shared" ca="1" si="209"/>
        <v>0</v>
      </c>
      <c r="K277" s="25" t="e">
        <f>#N/A</f>
        <v>#N/A</v>
      </c>
      <c r="L277" s="26">
        <v>0</v>
      </c>
      <c r="M277" s="23">
        <f t="shared" ca="1" si="244"/>
        <v>1.2952867059639717E-2</v>
      </c>
      <c r="N277" s="27">
        <f t="shared" ca="1" si="245"/>
        <v>6.4955454545633939</v>
      </c>
      <c r="O277" s="27">
        <f t="shared" ca="1" si="210"/>
        <v>0</v>
      </c>
      <c r="P277" s="43">
        <f t="shared" ca="1" si="211"/>
        <v>0</v>
      </c>
      <c r="Q277" s="25">
        <f t="shared" ca="1" si="232"/>
        <v>6405.0899470000004</v>
      </c>
      <c r="R277" s="26">
        <f t="shared" ca="1" si="246"/>
        <v>1</v>
      </c>
      <c r="S277" s="23">
        <f t="shared" ca="1" si="247"/>
        <v>4.2359583293468894E-2</v>
      </c>
      <c r="T277" s="27">
        <f t="shared" ca="1" si="248"/>
        <v>17.549351881096396</v>
      </c>
      <c r="U277" s="27">
        <f t="shared" ca="1" si="212"/>
        <v>-0.12867124766030358</v>
      </c>
      <c r="V277" s="43">
        <f t="shared" ca="1" si="213"/>
        <v>0</v>
      </c>
      <c r="W277" s="25">
        <f t="shared" ca="1" si="233"/>
        <v>6804.9557033333331</v>
      </c>
      <c r="X277" s="26">
        <f t="shared" ca="1" si="249"/>
        <v>1</v>
      </c>
      <c r="Y277" s="23">
        <f t="shared" ca="1" si="250"/>
        <v>4.2359583293468894E-2</v>
      </c>
      <c r="Z277" s="27">
        <f t="shared" ca="1" si="251"/>
        <v>48.73666371382874</v>
      </c>
      <c r="AA277" s="27">
        <f t="shared" ca="1" si="214"/>
        <v>-2.1012527732026109E-3</v>
      </c>
      <c r="AB277" s="43">
        <f t="shared" ca="1" si="215"/>
        <v>0</v>
      </c>
      <c r="AC277" s="25">
        <f t="shared" ca="1" si="234"/>
        <v>6671.6311400000004</v>
      </c>
      <c r="AD277" s="26">
        <f t="shared" ca="1" si="252"/>
        <v>1</v>
      </c>
      <c r="AE277" s="23">
        <f t="shared" ca="1" si="253"/>
        <v>4.2359583293468894E-2</v>
      </c>
      <c r="AF277" s="27">
        <f t="shared" ca="1" si="254"/>
        <v>38.185198377409613</v>
      </c>
      <c r="AG277" s="27">
        <f t="shared" ca="1" si="216"/>
        <v>-2.101252773203055E-3</v>
      </c>
      <c r="AH277" s="43">
        <f t="shared" ca="1" si="217"/>
        <v>0</v>
      </c>
      <c r="AI277" s="25">
        <f t="shared" ca="1" si="235"/>
        <v>6405.0899470000004</v>
      </c>
      <c r="AJ277" s="26">
        <f t="shared" ca="1" si="255"/>
        <v>1</v>
      </c>
      <c r="AK277" s="23">
        <f t="shared" ca="1" si="256"/>
        <v>4.2359583293468894E-2</v>
      </c>
      <c r="AL277" s="27">
        <f t="shared" ca="1" si="257"/>
        <v>17.549351881096396</v>
      </c>
      <c r="AM277" s="27">
        <f t="shared" ca="1" si="218"/>
        <v>-0.12867124766030358</v>
      </c>
      <c r="AN277" s="43">
        <f t="shared" ca="1" si="219"/>
        <v>0</v>
      </c>
      <c r="AO277" s="25">
        <f t="shared" ca="1" si="236"/>
        <v>5833.1080139999995</v>
      </c>
      <c r="AP277" s="26">
        <f t="shared" ca="1" si="258"/>
        <v>1</v>
      </c>
      <c r="AQ277" s="23">
        <f t="shared" ca="1" si="259"/>
        <v>4.2359583293468894E-2</v>
      </c>
      <c r="AR277" s="27">
        <f t="shared" ca="1" si="260"/>
        <v>25.718882395317308</v>
      </c>
      <c r="AS277" s="27">
        <f t="shared" ca="1" si="220"/>
        <v>-4.0296354814139068E-2</v>
      </c>
      <c r="AT277" s="43">
        <f t="shared" ca="1" si="221"/>
        <v>0</v>
      </c>
      <c r="AU277" s="25">
        <f t="shared" ca="1" si="237"/>
        <v>6405.0899470000004</v>
      </c>
      <c r="AV277" s="34">
        <f t="shared" ca="1" si="261"/>
        <v>1</v>
      </c>
      <c r="AW277" s="23">
        <f t="shared" ca="1" si="262"/>
        <v>4.2359583293468894E-2</v>
      </c>
      <c r="AX277" s="27">
        <f t="shared" ca="1" si="263"/>
        <v>31.447614106162277</v>
      </c>
      <c r="AY277" s="27">
        <f t="shared" ca="1" si="222"/>
        <v>-4.2308163406944099E-2</v>
      </c>
      <c r="AZ277" s="43">
        <f t="shared" ca="1" si="223"/>
        <v>0</v>
      </c>
      <c r="BA277" s="25">
        <f t="shared" ca="1" si="238"/>
        <v>6804.9557033333331</v>
      </c>
      <c r="BB277" s="26">
        <f t="shared" ca="1" si="264"/>
        <v>1</v>
      </c>
      <c r="BC277" s="23">
        <f t="shared" ca="1" si="265"/>
        <v>4.2359583293468894E-2</v>
      </c>
      <c r="BD277" s="27">
        <f t="shared" ca="1" si="266"/>
        <v>11.354953578150742</v>
      </c>
      <c r="BE277" s="27">
        <f t="shared" ca="1" si="224"/>
        <v>-8.6625718352598247E-2</v>
      </c>
      <c r="BF277" s="43">
        <f t="shared" ca="1" si="225"/>
        <v>0</v>
      </c>
      <c r="BG277" s="25">
        <f t="shared" ca="1" si="239"/>
        <v>6405.0899470000004</v>
      </c>
      <c r="BH277" s="26">
        <f t="shared" ca="1" si="267"/>
        <v>1</v>
      </c>
      <c r="BI277" s="23">
        <f t="shared" ca="1" si="268"/>
        <v>4.2359583293468894E-2</v>
      </c>
      <c r="BJ277" s="27">
        <f t="shared" ca="1" si="269"/>
        <v>3.0512882332998177</v>
      </c>
      <c r="BK277" s="27">
        <f t="shared" ca="1" si="226"/>
        <v>-0.25795393704857694</v>
      </c>
      <c r="BL277" s="43">
        <f t="shared" ca="1" si="227"/>
        <v>0</v>
      </c>
      <c r="BM277" s="25">
        <f t="shared" ca="1" si="240"/>
        <v>6405.0899470000004</v>
      </c>
      <c r="BN277" s="26">
        <f t="shared" ca="1" si="270"/>
        <v>4</v>
      </c>
      <c r="BO277" s="23">
        <f t="shared" ca="1" si="271"/>
        <v>4.2359583293468894E-2</v>
      </c>
      <c r="BP277" s="27">
        <f t="shared" ca="1" si="272"/>
        <v>7.41393423979898</v>
      </c>
      <c r="BQ277" s="27">
        <f t="shared" ca="1" si="228"/>
        <v>-0.14686770409848116</v>
      </c>
      <c r="BR277" s="43">
        <f t="shared" ca="1" si="229"/>
        <v>0</v>
      </c>
      <c r="BS277" s="25">
        <f t="shared" ca="1" si="241"/>
        <v>6405.0899470000004</v>
      </c>
      <c r="BT277" s="26">
        <f t="shared" ca="1" si="273"/>
        <v>0</v>
      </c>
      <c r="BU277" s="23">
        <f t="shared" ca="1" si="274"/>
        <v>1.2952867059639717E-2</v>
      </c>
      <c r="BV277" s="27">
        <f t="shared" ca="1" si="275"/>
        <v>5.9261485749065077</v>
      </c>
      <c r="BW277" s="27">
        <f t="shared" ca="1" si="230"/>
        <v>-0.16538707966507915</v>
      </c>
      <c r="BX277" s="43">
        <f t="shared" ca="1" si="231"/>
        <v>0</v>
      </c>
      <c r="BY277" s="47"/>
      <c r="BZ277" s="47"/>
    </row>
    <row r="278" spans="1:78" x14ac:dyDescent="0.2">
      <c r="A278" s="30">
        <v>33481</v>
      </c>
      <c r="B278" s="34">
        <v>7124.8536899999999</v>
      </c>
      <c r="C278" s="23">
        <v>1.293116456957355E-2</v>
      </c>
      <c r="D278" s="24">
        <f t="shared" ca="1" si="207"/>
        <v>1.8927110615637233E-2</v>
      </c>
      <c r="E278" s="25" t="e">
        <f>#N/A</f>
        <v>#N/A</v>
      </c>
      <c r="F278" s="26">
        <v>1</v>
      </c>
      <c r="G278" s="23">
        <f t="shared" ca="1" si="242"/>
        <v>1.8927110615637233E-2</v>
      </c>
      <c r="H278" s="27">
        <f t="shared" ca="1" si="243"/>
        <v>45.802317445570729</v>
      </c>
      <c r="I278" s="27">
        <f t="shared" ca="1" si="208"/>
        <v>-2.2131937763476217E-2</v>
      </c>
      <c r="J278" s="43">
        <f t="shared" ca="1" si="209"/>
        <v>0</v>
      </c>
      <c r="K278" s="25" t="e">
        <f>#N/A</f>
        <v>#N/A</v>
      </c>
      <c r="L278" s="26">
        <v>0</v>
      </c>
      <c r="M278" s="23">
        <f t="shared" ca="1" si="244"/>
        <v>1.293116456957355E-2</v>
      </c>
      <c r="N278" s="27">
        <f t="shared" ca="1" si="245"/>
        <v>6.5795404218054987</v>
      </c>
      <c r="O278" s="27">
        <f t="shared" ca="1" si="210"/>
        <v>0</v>
      </c>
      <c r="P278" s="43">
        <f t="shared" ca="1" si="211"/>
        <v>0</v>
      </c>
      <c r="Q278" s="25">
        <f t="shared" ca="1" si="232"/>
        <v>6439.8541260000002</v>
      </c>
      <c r="R278" s="26">
        <f t="shared" ca="1" si="246"/>
        <v>1</v>
      </c>
      <c r="S278" s="23">
        <f t="shared" ca="1" si="247"/>
        <v>1.8927110615637233E-2</v>
      </c>
      <c r="T278" s="27">
        <f t="shared" ca="1" si="248"/>
        <v>17.881510405382649</v>
      </c>
      <c r="U278" s="27">
        <f t="shared" ca="1" si="212"/>
        <v>-0.1121795119821849</v>
      </c>
      <c r="V278" s="43">
        <f t="shared" ca="1" si="213"/>
        <v>0</v>
      </c>
      <c r="W278" s="25">
        <f t="shared" ca="1" si="233"/>
        <v>6941.9008633333333</v>
      </c>
      <c r="X278" s="26">
        <f t="shared" ca="1" si="249"/>
        <v>1</v>
      </c>
      <c r="Y278" s="23">
        <f t="shared" ca="1" si="250"/>
        <v>1.8927110615637233E-2</v>
      </c>
      <c r="Z278" s="27">
        <f t="shared" ca="1" si="251"/>
        <v>49.659107938977492</v>
      </c>
      <c r="AA278" s="27">
        <f t="shared" ca="1" si="214"/>
        <v>0</v>
      </c>
      <c r="AB278" s="43">
        <f t="shared" ca="1" si="215"/>
        <v>0</v>
      </c>
      <c r="AC278" s="25">
        <f t="shared" ca="1" si="234"/>
        <v>6824.2994999999992</v>
      </c>
      <c r="AD278" s="26">
        <f t="shared" ca="1" si="252"/>
        <v>1</v>
      </c>
      <c r="AE278" s="23">
        <f t="shared" ca="1" si="253"/>
        <v>1.8927110615637233E-2</v>
      </c>
      <c r="AF278" s="27">
        <f t="shared" ca="1" si="254"/>
        <v>38.907933850978893</v>
      </c>
      <c r="AG278" s="27">
        <f t="shared" ca="1" si="216"/>
        <v>0</v>
      </c>
      <c r="AH278" s="43">
        <f t="shared" ca="1" si="217"/>
        <v>0</v>
      </c>
      <c r="AI278" s="25">
        <f t="shared" ca="1" si="235"/>
        <v>6439.8541260000002</v>
      </c>
      <c r="AJ278" s="26">
        <f t="shared" ca="1" si="255"/>
        <v>1</v>
      </c>
      <c r="AK278" s="23">
        <f t="shared" ca="1" si="256"/>
        <v>1.8927110615637233E-2</v>
      </c>
      <c r="AL278" s="27">
        <f t="shared" ca="1" si="257"/>
        <v>17.881510405382649</v>
      </c>
      <c r="AM278" s="27">
        <f t="shared" ca="1" si="218"/>
        <v>-0.1121795119821849</v>
      </c>
      <c r="AN278" s="43">
        <f t="shared" ca="1" si="219"/>
        <v>0</v>
      </c>
      <c r="AO278" s="25">
        <f t="shared" ca="1" si="236"/>
        <v>5947.9301414999991</v>
      </c>
      <c r="AP278" s="26">
        <f t="shared" ca="1" si="258"/>
        <v>1</v>
      </c>
      <c r="AQ278" s="23">
        <f t="shared" ca="1" si="259"/>
        <v>1.8927110615637233E-2</v>
      </c>
      <c r="AR278" s="27">
        <f t="shared" ca="1" si="260"/>
        <v>26.205666527324045</v>
      </c>
      <c r="AS278" s="27">
        <f t="shared" ca="1" si="220"/>
        <v>-2.2131937763475995E-2</v>
      </c>
      <c r="AT278" s="43">
        <f t="shared" ca="1" si="221"/>
        <v>0</v>
      </c>
      <c r="AU278" s="25">
        <f t="shared" ca="1" si="237"/>
        <v>6439.8541260000002</v>
      </c>
      <c r="AV278" s="34">
        <f t="shared" ca="1" si="261"/>
        <v>1</v>
      </c>
      <c r="AW278" s="23">
        <f t="shared" ca="1" si="262"/>
        <v>1.8927110615637233E-2</v>
      </c>
      <c r="AX278" s="27">
        <f t="shared" ca="1" si="263"/>
        <v>32.042826576947483</v>
      </c>
      <c r="AY278" s="27">
        <f t="shared" ca="1" si="222"/>
        <v>-2.4181824080054537E-2</v>
      </c>
      <c r="AZ278" s="43">
        <f t="shared" ca="1" si="223"/>
        <v>0</v>
      </c>
      <c r="BA278" s="25">
        <f t="shared" ca="1" si="238"/>
        <v>6941.9008633333333</v>
      </c>
      <c r="BB278" s="26">
        <f t="shared" ca="1" si="264"/>
        <v>1</v>
      </c>
      <c r="BC278" s="23">
        <f t="shared" ca="1" si="265"/>
        <v>1.8927110615637233E-2</v>
      </c>
      <c r="BD278" s="27">
        <f t="shared" ca="1" si="266"/>
        <v>11.569870040559826</v>
      </c>
      <c r="BE278" s="27">
        <f t="shared" ca="1" si="224"/>
        <v>-6.9338182290379691E-2</v>
      </c>
      <c r="BF278" s="43">
        <f t="shared" ca="1" si="225"/>
        <v>0</v>
      </c>
      <c r="BG278" s="25">
        <f t="shared" ca="1" si="239"/>
        <v>6439.8541260000002</v>
      </c>
      <c r="BH278" s="26">
        <f t="shared" ca="1" si="267"/>
        <v>1</v>
      </c>
      <c r="BI278" s="23">
        <f t="shared" ca="1" si="268"/>
        <v>1.8927110615637233E-2</v>
      </c>
      <c r="BJ278" s="27">
        <f t="shared" ca="1" si="269"/>
        <v>3.1090403032116756</v>
      </c>
      <c r="BK278" s="27">
        <f t="shared" ca="1" si="226"/>
        <v>-0.24390914913319728</v>
      </c>
      <c r="BL278" s="43">
        <f t="shared" ca="1" si="227"/>
        <v>0</v>
      </c>
      <c r="BM278" s="25">
        <f t="shared" ca="1" si="240"/>
        <v>6439.8541260000002</v>
      </c>
      <c r="BN278" s="26">
        <f t="shared" ca="1" si="270"/>
        <v>5</v>
      </c>
      <c r="BO278" s="23">
        <f t="shared" ca="1" si="271"/>
        <v>1.8927110615637233E-2</v>
      </c>
      <c r="BP278" s="27">
        <f t="shared" ca="1" si="272"/>
        <v>7.5542585932527153</v>
      </c>
      <c r="BQ278" s="27">
        <f t="shared" ca="1" si="228"/>
        <v>-0.13072037476418052</v>
      </c>
      <c r="BR278" s="43">
        <f t="shared" ca="1" si="229"/>
        <v>0</v>
      </c>
      <c r="BS278" s="25">
        <f t="shared" ca="1" si="241"/>
        <v>6439.8541260000002</v>
      </c>
      <c r="BT278" s="26">
        <f t="shared" ca="1" si="273"/>
        <v>0</v>
      </c>
      <c r="BU278" s="23">
        <f t="shared" ca="1" si="274"/>
        <v>1.293116456957355E-2</v>
      </c>
      <c r="BV278" s="27">
        <f t="shared" ca="1" si="275"/>
        <v>6.0027805773923673</v>
      </c>
      <c r="BW278" s="27">
        <f t="shared" ca="1" si="230"/>
        <v>-0.15459456264033589</v>
      </c>
      <c r="BX278" s="43">
        <f t="shared" ca="1" si="231"/>
        <v>0</v>
      </c>
      <c r="BY278" s="47"/>
      <c r="BZ278" s="47"/>
    </row>
    <row r="279" spans="1:78" x14ac:dyDescent="0.2">
      <c r="A279" s="30">
        <v>33511</v>
      </c>
      <c r="B279" s="34">
        <v>7002.4328299999997</v>
      </c>
      <c r="C279" s="23">
        <v>1.2851544982878327E-2</v>
      </c>
      <c r="D279" s="24">
        <f t="shared" ca="1" si="207"/>
        <v>-1.7182227920248039E-2</v>
      </c>
      <c r="E279" s="25" t="e">
        <f>#N/A</f>
        <v>#N/A</v>
      </c>
      <c r="F279" s="26">
        <v>1</v>
      </c>
      <c r="G279" s="23">
        <f t="shared" ca="1" si="242"/>
        <v>-1.7182227920248039E-2</v>
      </c>
      <c r="H279" s="27">
        <f t="shared" ca="1" si="243"/>
        <v>45.015331587945383</v>
      </c>
      <c r="I279" s="27">
        <f t="shared" ca="1" si="208"/>
        <v>-3.8933889684755418E-2</v>
      </c>
      <c r="J279" s="43">
        <f t="shared" ca="1" si="209"/>
        <v>0</v>
      </c>
      <c r="K279" s="25" t="e">
        <f>#N/A</f>
        <v>#N/A</v>
      </c>
      <c r="L279" s="26">
        <v>0</v>
      </c>
      <c r="M279" s="23">
        <f t="shared" ca="1" si="244"/>
        <v>1.2851544982878327E-2</v>
      </c>
      <c r="N279" s="27">
        <f t="shared" ca="1" si="245"/>
        <v>6.664097681502998</v>
      </c>
      <c r="O279" s="27">
        <f t="shared" ca="1" si="210"/>
        <v>0</v>
      </c>
      <c r="P279" s="43">
        <f t="shared" ca="1" si="211"/>
        <v>0</v>
      </c>
      <c r="Q279" s="25">
        <f t="shared" ca="1" si="232"/>
        <v>6512.6903379999994</v>
      </c>
      <c r="R279" s="26">
        <f t="shared" ca="1" si="246"/>
        <v>1</v>
      </c>
      <c r="S279" s="23">
        <f t="shared" ca="1" si="247"/>
        <v>-1.7182227920248039E-2</v>
      </c>
      <c r="T279" s="27">
        <f t="shared" ca="1" si="248"/>
        <v>17.574266218039078</v>
      </c>
      <c r="U279" s="27">
        <f t="shared" ca="1" si="212"/>
        <v>-0.12743424595957287</v>
      </c>
      <c r="V279" s="43">
        <f t="shared" ca="1" si="213"/>
        <v>0</v>
      </c>
      <c r="W279" s="25">
        <f t="shared" ca="1" si="233"/>
        <v>7039.9307600000002</v>
      </c>
      <c r="X279" s="26">
        <f t="shared" ca="1" si="249"/>
        <v>1</v>
      </c>
      <c r="Y279" s="23">
        <f t="shared" ca="1" si="250"/>
        <v>-1.7182227920248039E-2</v>
      </c>
      <c r="Z279" s="27">
        <f t="shared" ca="1" si="251"/>
        <v>48.805853828053785</v>
      </c>
      <c r="AA279" s="27">
        <f t="shared" ca="1" si="214"/>
        <v>-1.7182227920247928E-2</v>
      </c>
      <c r="AB279" s="43">
        <f t="shared" ca="1" si="215"/>
        <v>0</v>
      </c>
      <c r="AC279" s="25">
        <f t="shared" ca="1" si="234"/>
        <v>6908.4307260000005</v>
      </c>
      <c r="AD279" s="26">
        <f t="shared" ca="1" si="252"/>
        <v>1</v>
      </c>
      <c r="AE279" s="23">
        <f t="shared" ca="1" si="253"/>
        <v>-1.7182227920248039E-2</v>
      </c>
      <c r="AF279" s="27">
        <f t="shared" ca="1" si="254"/>
        <v>38.239408863645437</v>
      </c>
      <c r="AG279" s="27">
        <f t="shared" ca="1" si="216"/>
        <v>-1.718222792024815E-2</v>
      </c>
      <c r="AH279" s="43">
        <f t="shared" ca="1" si="217"/>
        <v>0</v>
      </c>
      <c r="AI279" s="25">
        <f t="shared" ca="1" si="235"/>
        <v>6512.6903379999994</v>
      </c>
      <c r="AJ279" s="26">
        <f t="shared" ca="1" si="255"/>
        <v>1</v>
      </c>
      <c r="AK279" s="23">
        <f t="shared" ca="1" si="256"/>
        <v>-1.7182227920248039E-2</v>
      </c>
      <c r="AL279" s="27">
        <f t="shared" ca="1" si="257"/>
        <v>17.574266218039078</v>
      </c>
      <c r="AM279" s="27">
        <f t="shared" ca="1" si="218"/>
        <v>-0.12743424595957287</v>
      </c>
      <c r="AN279" s="43">
        <f t="shared" ca="1" si="219"/>
        <v>0</v>
      </c>
      <c r="AO279" s="25">
        <f t="shared" ca="1" si="236"/>
        <v>6056.6521169999996</v>
      </c>
      <c r="AP279" s="26">
        <f t="shared" ca="1" si="258"/>
        <v>1</v>
      </c>
      <c r="AQ279" s="23">
        <f t="shared" ca="1" si="259"/>
        <v>-1.7182227920248039E-2</v>
      </c>
      <c r="AR279" s="27">
        <f t="shared" ca="1" si="260"/>
        <v>25.755394792249547</v>
      </c>
      <c r="AS279" s="27">
        <f t="shared" ca="1" si="220"/>
        <v>-3.8933889684755307E-2</v>
      </c>
      <c r="AT279" s="43">
        <f t="shared" ca="1" si="221"/>
        <v>0</v>
      </c>
      <c r="AU279" s="25">
        <f t="shared" ca="1" si="237"/>
        <v>6512.6903379999994</v>
      </c>
      <c r="AV279" s="34">
        <f t="shared" ca="1" si="261"/>
        <v>1</v>
      </c>
      <c r="AW279" s="23">
        <f t="shared" ca="1" si="262"/>
        <v>-1.7182227920248039E-2</v>
      </c>
      <c r="AX279" s="27">
        <f t="shared" ca="1" si="263"/>
        <v>31.492259427493391</v>
      </c>
      <c r="AY279" s="27">
        <f t="shared" ca="1" si="222"/>
        <v>-4.0948554387431724E-2</v>
      </c>
      <c r="AZ279" s="43">
        <f t="shared" ca="1" si="223"/>
        <v>0</v>
      </c>
      <c r="BA279" s="25">
        <f t="shared" ca="1" si="238"/>
        <v>7039.9307600000002</v>
      </c>
      <c r="BB279" s="26">
        <f t="shared" ca="1" si="264"/>
        <v>1</v>
      </c>
      <c r="BC279" s="23">
        <f t="shared" ca="1" si="265"/>
        <v>-1.7182227920248039E-2</v>
      </c>
      <c r="BD279" s="27">
        <f t="shared" ca="1" si="266"/>
        <v>11.371073896515277</v>
      </c>
      <c r="BE279" s="27">
        <f t="shared" ca="1" si="224"/>
        <v>-8.5329025758938748E-2</v>
      </c>
      <c r="BF279" s="43">
        <f t="shared" ca="1" si="225"/>
        <v>0</v>
      </c>
      <c r="BG279" s="25">
        <f t="shared" ca="1" si="239"/>
        <v>6512.6903379999994</v>
      </c>
      <c r="BH279" s="26">
        <f t="shared" ca="1" si="267"/>
        <v>1</v>
      </c>
      <c r="BI279" s="23">
        <f t="shared" ca="1" si="268"/>
        <v>-1.7182227920248039E-2</v>
      </c>
      <c r="BJ279" s="27">
        <f t="shared" ca="1" si="269"/>
        <v>3.0556200641086555</v>
      </c>
      <c r="BK279" s="27">
        <f t="shared" ca="1" si="226"/>
        <v>-0.2569004744612049</v>
      </c>
      <c r="BL279" s="43">
        <f t="shared" ca="1" si="227"/>
        <v>0</v>
      </c>
      <c r="BM279" s="25">
        <f t="shared" ca="1" si="240"/>
        <v>6512.6903379999994</v>
      </c>
      <c r="BN279" s="26">
        <f t="shared" ca="1" si="270"/>
        <v>6</v>
      </c>
      <c r="BO279" s="23">
        <f t="shared" ca="1" si="271"/>
        <v>-1.7182227920248039E-2</v>
      </c>
      <c r="BP279" s="27">
        <f t="shared" ca="1" si="272"/>
        <v>7.4244596003349548</v>
      </c>
      <c r="BQ279" s="27">
        <f t="shared" ca="1" si="228"/>
        <v>-0.14565653541141022</v>
      </c>
      <c r="BR279" s="43">
        <f t="shared" ca="1" si="229"/>
        <v>0</v>
      </c>
      <c r="BS279" s="25">
        <f t="shared" ca="1" si="241"/>
        <v>6512.6903379999994</v>
      </c>
      <c r="BT279" s="26">
        <f t="shared" ca="1" si="273"/>
        <v>1</v>
      </c>
      <c r="BU279" s="23">
        <f t="shared" ca="1" si="274"/>
        <v>-1.7182227920248039E-2</v>
      </c>
      <c r="BV279" s="27">
        <f t="shared" ca="1" si="275"/>
        <v>5.8996394333563735</v>
      </c>
      <c r="BW279" s="27">
        <f t="shared" ca="1" si="230"/>
        <v>-0.16912051155006669</v>
      </c>
      <c r="BX279" s="43">
        <f t="shared" ca="1" si="231"/>
        <v>0</v>
      </c>
      <c r="BY279" s="47"/>
      <c r="BZ279" s="47"/>
    </row>
    <row r="280" spans="1:78" x14ac:dyDescent="0.2">
      <c r="A280" s="30">
        <v>33542</v>
      </c>
      <c r="B280" s="34">
        <v>7280.3942500000003</v>
      </c>
      <c r="C280" s="23">
        <v>1.2721109695569721E-2</v>
      </c>
      <c r="D280" s="24">
        <f t="shared" ca="1" si="207"/>
        <v>3.9694978409382298E-2</v>
      </c>
      <c r="E280" s="25" t="e">
        <f>#N/A</f>
        <v>#N/A</v>
      </c>
      <c r="F280" s="26">
        <v>1</v>
      </c>
      <c r="G280" s="23">
        <f t="shared" ca="1" si="242"/>
        <v>3.9694978409382298E-2</v>
      </c>
      <c r="H280" s="27">
        <f t="shared" ca="1" si="243"/>
        <v>46.802214203420057</v>
      </c>
      <c r="I280" s="27">
        <f t="shared" ca="1" si="208"/>
        <v>-7.8439118580286848E-4</v>
      </c>
      <c r="J280" s="43">
        <f t="shared" ca="1" si="209"/>
        <v>0</v>
      </c>
      <c r="K280" s="25" t="e">
        <f>#N/A</f>
        <v>#N/A</v>
      </c>
      <c r="L280" s="26">
        <v>0</v>
      </c>
      <c r="M280" s="23">
        <f t="shared" ca="1" si="244"/>
        <v>1.2721109695569721E-2</v>
      </c>
      <c r="N280" s="27">
        <f t="shared" ca="1" si="245"/>
        <v>6.7488723991313897</v>
      </c>
      <c r="O280" s="27">
        <f t="shared" ca="1" si="210"/>
        <v>0</v>
      </c>
      <c r="P280" s="43">
        <f t="shared" ca="1" si="211"/>
        <v>0</v>
      </c>
      <c r="Q280" s="25">
        <f t="shared" ca="1" si="232"/>
        <v>6615.0492809999996</v>
      </c>
      <c r="R280" s="26">
        <f t="shared" ca="1" si="246"/>
        <v>1</v>
      </c>
      <c r="S280" s="23">
        <f t="shared" ca="1" si="247"/>
        <v>3.9694978409382298E-2</v>
      </c>
      <c r="T280" s="27">
        <f t="shared" ca="1" si="248"/>
        <v>18.271876336124876</v>
      </c>
      <c r="U280" s="27">
        <f t="shared" ca="1" si="212"/>
        <v>-9.2797767192171698E-2</v>
      </c>
      <c r="V280" s="43">
        <f t="shared" ca="1" si="213"/>
        <v>0</v>
      </c>
      <c r="W280" s="25">
        <f t="shared" ca="1" si="233"/>
        <v>7135.8935899999997</v>
      </c>
      <c r="X280" s="26">
        <f t="shared" ca="1" si="249"/>
        <v>0</v>
      </c>
      <c r="Y280" s="23">
        <f t="shared" ca="1" si="250"/>
        <v>1.2721109695569721E-2</v>
      </c>
      <c r="Z280" s="27">
        <f t="shared" ca="1" si="251"/>
        <v>49.426718448386396</v>
      </c>
      <c r="AA280" s="27">
        <f t="shared" ca="1" si="214"/>
        <v>-4.6796952308660877E-3</v>
      </c>
      <c r="AB280" s="43">
        <f t="shared" ca="1" si="215"/>
        <v>0</v>
      </c>
      <c r="AC280" s="25">
        <f t="shared" ca="1" si="234"/>
        <v>7021.7059339999996</v>
      </c>
      <c r="AD280" s="26">
        <f t="shared" ca="1" si="252"/>
        <v>1</v>
      </c>
      <c r="AE280" s="23">
        <f t="shared" ca="1" si="253"/>
        <v>3.9694978409382298E-2</v>
      </c>
      <c r="AF280" s="27">
        <f t="shared" ca="1" si="254"/>
        <v>39.757321372875381</v>
      </c>
      <c r="AG280" s="27">
        <f t="shared" ca="1" si="216"/>
        <v>0</v>
      </c>
      <c r="AH280" s="43">
        <f t="shared" ca="1" si="217"/>
        <v>0</v>
      </c>
      <c r="AI280" s="25">
        <f t="shared" ca="1" si="235"/>
        <v>6615.0492809999996</v>
      </c>
      <c r="AJ280" s="26">
        <f t="shared" ca="1" si="255"/>
        <v>1</v>
      </c>
      <c r="AK280" s="23">
        <f t="shared" ca="1" si="256"/>
        <v>3.9694978409382298E-2</v>
      </c>
      <c r="AL280" s="27">
        <f t="shared" ca="1" si="257"/>
        <v>18.271876336124876</v>
      </c>
      <c r="AM280" s="27">
        <f t="shared" ca="1" si="218"/>
        <v>-9.2797767192171698E-2</v>
      </c>
      <c r="AN280" s="43">
        <f t="shared" ca="1" si="219"/>
        <v>0</v>
      </c>
      <c r="AO280" s="25">
        <f t="shared" ca="1" si="236"/>
        <v>6180.5766754999995</v>
      </c>
      <c r="AP280" s="26">
        <f t="shared" ca="1" si="258"/>
        <v>1</v>
      </c>
      <c r="AQ280" s="23">
        <f t="shared" ca="1" si="259"/>
        <v>3.9694978409382298E-2</v>
      </c>
      <c r="AR280" s="27">
        <f t="shared" ca="1" si="260"/>
        <v>26.777754632453011</v>
      </c>
      <c r="AS280" s="27">
        <f t="shared" ca="1" si="220"/>
        <v>-7.8439118580264644E-4</v>
      </c>
      <c r="AT280" s="43">
        <f t="shared" ca="1" si="221"/>
        <v>0</v>
      </c>
      <c r="AU280" s="25">
        <f t="shared" ca="1" si="237"/>
        <v>6615.0492809999996</v>
      </c>
      <c r="AV280" s="34">
        <f t="shared" ca="1" si="261"/>
        <v>0.75</v>
      </c>
      <c r="AW280" s="23">
        <f t="shared" ca="1" si="262"/>
        <v>3.2951511230929154E-2</v>
      </c>
      <c r="AX280" s="27">
        <f t="shared" ca="1" si="263"/>
        <v>32.529976967705771</v>
      </c>
      <c r="AY280" s="27">
        <f t="shared" ca="1" si="222"/>
        <v>-9.3463599062905134E-3</v>
      </c>
      <c r="AZ280" s="43">
        <f t="shared" ca="1" si="223"/>
        <v>0</v>
      </c>
      <c r="BA280" s="25">
        <f t="shared" ca="1" si="238"/>
        <v>7135.8935899999997</v>
      </c>
      <c r="BB280" s="26">
        <f t="shared" ca="1" si="264"/>
        <v>0</v>
      </c>
      <c r="BC280" s="23">
        <f t="shared" ca="1" si="265"/>
        <v>-3.9694978409382298E-2</v>
      </c>
      <c r="BD280" s="27">
        <f t="shared" ca="1" si="266"/>
        <v>10.919699363701612</v>
      </c>
      <c r="BE280" s="27">
        <f t="shared" ca="1" si="224"/>
        <v>-0.12163687033312642</v>
      </c>
      <c r="BF280" s="43">
        <f t="shared" ca="1" si="225"/>
        <v>0</v>
      </c>
      <c r="BG280" s="25">
        <f t="shared" ca="1" si="239"/>
        <v>6615.0492809999996</v>
      </c>
      <c r="BH280" s="26">
        <f t="shared" ca="1" si="267"/>
        <v>1</v>
      </c>
      <c r="BI280" s="23">
        <f t="shared" ca="1" si="268"/>
        <v>3.9694978409382298E-2</v>
      </c>
      <c r="BJ280" s="27">
        <f t="shared" ca="1" si="269"/>
        <v>3.176912836580724</v>
      </c>
      <c r="BK280" s="27">
        <f t="shared" ca="1" si="226"/>
        <v>-0.22740315483892015</v>
      </c>
      <c r="BL280" s="43">
        <f t="shared" ca="1" si="227"/>
        <v>0</v>
      </c>
      <c r="BM280" s="25">
        <f t="shared" ca="1" si="240"/>
        <v>6615.0492809999996</v>
      </c>
      <c r="BN280" s="26">
        <f t="shared" ca="1" si="270"/>
        <v>7</v>
      </c>
      <c r="BO280" s="23">
        <f t="shared" ca="1" si="271"/>
        <v>3.9694978409382298E-2</v>
      </c>
      <c r="BP280" s="27">
        <f t="shared" ca="1" si="272"/>
        <v>7.7191733638715823</v>
      </c>
      <c r="BQ280" s="27">
        <f t="shared" ca="1" si="228"/>
        <v>-0.11174339003036926</v>
      </c>
      <c r="BR280" s="43">
        <f t="shared" ca="1" si="229"/>
        <v>0</v>
      </c>
      <c r="BS280" s="25">
        <f t="shared" ca="1" si="241"/>
        <v>6615.0492809999996</v>
      </c>
      <c r="BT280" s="26">
        <f t="shared" ca="1" si="273"/>
        <v>1</v>
      </c>
      <c r="BU280" s="23">
        <f t="shared" ca="1" si="274"/>
        <v>3.9694978409382298E-2</v>
      </c>
      <c r="BV280" s="27">
        <f t="shared" ca="1" si="275"/>
        <v>6.1338254932865954</v>
      </c>
      <c r="BW280" s="27">
        <f t="shared" ca="1" si="230"/>
        <v>-0.13613876819524784</v>
      </c>
      <c r="BX280" s="43">
        <f t="shared" ca="1" si="231"/>
        <v>0</v>
      </c>
      <c r="BY280" s="47"/>
      <c r="BZ280" s="47"/>
    </row>
    <row r="281" spans="1:78" x14ac:dyDescent="0.2">
      <c r="A281" s="30">
        <v>33572</v>
      </c>
      <c r="B281" s="34">
        <v>6911.1138499999997</v>
      </c>
      <c r="C281" s="23">
        <v>1.2605011877352634E-2</v>
      </c>
      <c r="D281" s="24">
        <f t="shared" ca="1" si="207"/>
        <v>-5.0722582777711578E-2</v>
      </c>
      <c r="E281" s="25" t="e">
        <f>#N/A</f>
        <v>#N/A</v>
      </c>
      <c r="F281" s="26">
        <v>1</v>
      </c>
      <c r="G281" s="23">
        <f t="shared" ca="1" si="242"/>
        <v>-5.0722582777711578E-2</v>
      </c>
      <c r="H281" s="27">
        <f t="shared" ca="1" si="243"/>
        <v>44.428285019306898</v>
      </c>
      <c r="I281" s="27">
        <f t="shared" ca="1" si="208"/>
        <v>-5.1467187616662358E-2</v>
      </c>
      <c r="J281" s="43">
        <f t="shared" ca="1" si="209"/>
        <v>0</v>
      </c>
      <c r="K281" s="25" t="e">
        <f>#N/A</f>
        <v>#N/A</v>
      </c>
      <c r="L281" s="26">
        <v>0</v>
      </c>
      <c r="M281" s="23">
        <f t="shared" ca="1" si="244"/>
        <v>1.2605011877352634E-2</v>
      </c>
      <c r="N281" s="27">
        <f t="shared" ca="1" si="245"/>
        <v>6.8339420158811786</v>
      </c>
      <c r="O281" s="27">
        <f t="shared" ca="1" si="210"/>
        <v>0</v>
      </c>
      <c r="P281" s="43">
        <f t="shared" ca="1" si="211"/>
        <v>0</v>
      </c>
      <c r="Q281" s="25">
        <f t="shared" ca="1" si="232"/>
        <v>6743.5312910000011</v>
      </c>
      <c r="R281" s="26">
        <f t="shared" ca="1" si="246"/>
        <v>1</v>
      </c>
      <c r="S281" s="23">
        <f t="shared" ca="1" si="247"/>
        <v>-5.0722582777711578E-2</v>
      </c>
      <c r="T281" s="27">
        <f t="shared" ca="1" si="248"/>
        <v>17.345079576161673</v>
      </c>
      <c r="U281" s="27">
        <f t="shared" ca="1" si="212"/>
        <v>-0.13881340754189153</v>
      </c>
      <c r="V281" s="43">
        <f t="shared" ca="1" si="213"/>
        <v>0</v>
      </c>
      <c r="W281" s="25">
        <f t="shared" ca="1" si="233"/>
        <v>7064.646976666666</v>
      </c>
      <c r="X281" s="26">
        <f t="shared" ca="1" si="249"/>
        <v>1</v>
      </c>
      <c r="Y281" s="23">
        <f t="shared" ca="1" si="250"/>
        <v>-5.0722582777711578E-2</v>
      </c>
      <c r="Z281" s="27">
        <f t="shared" ca="1" si="251"/>
        <v>46.919667630457475</v>
      </c>
      <c r="AA281" s="27">
        <f t="shared" ca="1" si="214"/>
        <v>-5.5164911779855497E-2</v>
      </c>
      <c r="AB281" s="43">
        <f t="shared" ca="1" si="215"/>
        <v>0</v>
      </c>
      <c r="AC281" s="25">
        <f t="shared" ca="1" si="234"/>
        <v>7062.2600760000005</v>
      </c>
      <c r="AD281" s="26">
        <f t="shared" ca="1" si="252"/>
        <v>1</v>
      </c>
      <c r="AE281" s="23">
        <f t="shared" ca="1" si="253"/>
        <v>-5.0722582777711578E-2</v>
      </c>
      <c r="AF281" s="27">
        <f t="shared" ca="1" si="254"/>
        <v>37.740727348519627</v>
      </c>
      <c r="AG281" s="27">
        <f t="shared" ca="1" si="216"/>
        <v>-5.0722582777711578E-2</v>
      </c>
      <c r="AH281" s="43">
        <f t="shared" ca="1" si="217"/>
        <v>0</v>
      </c>
      <c r="AI281" s="25">
        <f t="shared" ca="1" si="235"/>
        <v>6743.5312910000011</v>
      </c>
      <c r="AJ281" s="26">
        <f t="shared" ca="1" si="255"/>
        <v>1</v>
      </c>
      <c r="AK281" s="23">
        <f t="shared" ca="1" si="256"/>
        <v>-5.0722582777711578E-2</v>
      </c>
      <c r="AL281" s="27">
        <f t="shared" ca="1" si="257"/>
        <v>17.345079576161673</v>
      </c>
      <c r="AM281" s="27">
        <f t="shared" ca="1" si="218"/>
        <v>-0.13881340754189153</v>
      </c>
      <c r="AN281" s="43">
        <f t="shared" ca="1" si="219"/>
        <v>0</v>
      </c>
      <c r="AO281" s="25">
        <f t="shared" ca="1" si="236"/>
        <v>6275.1087619999989</v>
      </c>
      <c r="AP281" s="26">
        <f t="shared" ca="1" si="258"/>
        <v>1</v>
      </c>
      <c r="AQ281" s="23">
        <f t="shared" ca="1" si="259"/>
        <v>-5.0722582777711578E-2</v>
      </c>
      <c r="AR281" s="27">
        <f t="shared" ca="1" si="260"/>
        <v>25.419517756507162</v>
      </c>
      <c r="AS281" s="27">
        <f t="shared" ca="1" si="220"/>
        <v>-5.1467187616662247E-2</v>
      </c>
      <c r="AT281" s="43">
        <f t="shared" ca="1" si="221"/>
        <v>0</v>
      </c>
      <c r="AU281" s="25">
        <f t="shared" ca="1" si="237"/>
        <v>6743.5312910000011</v>
      </c>
      <c r="AV281" s="34">
        <f t="shared" ca="1" si="261"/>
        <v>1</v>
      </c>
      <c r="AW281" s="23">
        <f t="shared" ca="1" si="262"/>
        <v>-5.0722582777711578E-2</v>
      </c>
      <c r="AX281" s="27">
        <f t="shared" ca="1" si="263"/>
        <v>30.879972518204266</v>
      </c>
      <c r="AY281" s="27">
        <f t="shared" ca="1" si="222"/>
        <v>-5.9594871169984853E-2</v>
      </c>
      <c r="AZ281" s="43">
        <f t="shared" ca="1" si="223"/>
        <v>0</v>
      </c>
      <c r="BA281" s="25">
        <f t="shared" ca="1" si="238"/>
        <v>7064.646976666666</v>
      </c>
      <c r="BB281" s="26">
        <f t="shared" ca="1" si="264"/>
        <v>1</v>
      </c>
      <c r="BC281" s="23">
        <f t="shared" ca="1" si="265"/>
        <v>-5.0722582777711578E-2</v>
      </c>
      <c r="BD281" s="27">
        <f t="shared" ca="1" si="266"/>
        <v>10.365824008818533</v>
      </c>
      <c r="BE281" s="27">
        <f t="shared" ca="1" si="224"/>
        <v>-0.16618971688654416</v>
      </c>
      <c r="BF281" s="43">
        <f t="shared" ca="1" si="225"/>
        <v>0</v>
      </c>
      <c r="BG281" s="25">
        <f t="shared" ca="1" si="239"/>
        <v>6743.5312910000011</v>
      </c>
      <c r="BH281" s="26">
        <f t="shared" ca="1" si="267"/>
        <v>1</v>
      </c>
      <c r="BI281" s="23">
        <f t="shared" ca="1" si="268"/>
        <v>-5.0722582777711578E-2</v>
      </c>
      <c r="BJ281" s="27">
        <f t="shared" ca="1" si="269"/>
        <v>3.0157716122496838</v>
      </c>
      <c r="BK281" s="27">
        <f t="shared" ca="1" si="226"/>
        <v>-0.26659126227140184</v>
      </c>
      <c r="BL281" s="43">
        <f t="shared" ca="1" si="227"/>
        <v>0</v>
      </c>
      <c r="BM281" s="25">
        <f t="shared" ca="1" si="240"/>
        <v>6743.5312910000011</v>
      </c>
      <c r="BN281" s="26">
        <f t="shared" ca="1" si="270"/>
        <v>8</v>
      </c>
      <c r="BO281" s="23">
        <f t="shared" ca="1" si="271"/>
        <v>-5.0722582777711578E-2</v>
      </c>
      <c r="BP281" s="27">
        <f t="shared" ca="1" si="272"/>
        <v>7.3276369539471</v>
      </c>
      <c r="BQ281" s="27">
        <f t="shared" ca="1" si="228"/>
        <v>-0.15679805945740322</v>
      </c>
      <c r="BR281" s="43">
        <f t="shared" ca="1" si="229"/>
        <v>0</v>
      </c>
      <c r="BS281" s="25">
        <f t="shared" ca="1" si="241"/>
        <v>6743.5312910000011</v>
      </c>
      <c r="BT281" s="26">
        <f t="shared" ca="1" si="273"/>
        <v>1</v>
      </c>
      <c r="BU281" s="23">
        <f t="shared" ca="1" si="274"/>
        <v>-5.0722582777711578E-2</v>
      </c>
      <c r="BV281" s="27">
        <f t="shared" ca="1" si="275"/>
        <v>5.8227020219593282</v>
      </c>
      <c r="BW281" s="27">
        <f t="shared" ca="1" si="230"/>
        <v>-0.17995604103392038</v>
      </c>
      <c r="BX281" s="43">
        <f t="shared" ca="1" si="231"/>
        <v>0</v>
      </c>
      <c r="BY281" s="47"/>
      <c r="BZ281" s="47"/>
    </row>
    <row r="282" spans="1:78" x14ac:dyDescent="0.2">
      <c r="A282" s="30">
        <v>33603</v>
      </c>
      <c r="B282" s="34">
        <v>6291.2638900000002</v>
      </c>
      <c r="C282" s="23">
        <v>1.2554173004290847E-2</v>
      </c>
      <c r="D282" s="24">
        <f t="shared" ca="1" si="207"/>
        <v>-8.9688865420730957E-2</v>
      </c>
      <c r="E282" s="25" t="e">
        <f>#N/A</f>
        <v>#N/A</v>
      </c>
      <c r="F282" s="26">
        <v>1</v>
      </c>
      <c r="G282" s="23">
        <f t="shared" ca="1" si="242"/>
        <v>-8.9688865420730957E-2</v>
      </c>
      <c r="H282" s="27">
        <f t="shared" ca="1" si="243"/>
        <v>40.443562543336405</v>
      </c>
      <c r="I282" s="27">
        <f t="shared" ca="1" si="208"/>
        <v>-0.13654001937365889</v>
      </c>
      <c r="J282" s="43">
        <f t="shared" ca="1" si="209"/>
        <v>0</v>
      </c>
      <c r="K282" s="25" t="e">
        <f>#N/A</f>
        <v>#N/A</v>
      </c>
      <c r="L282" s="26">
        <v>0</v>
      </c>
      <c r="M282" s="23">
        <f t="shared" ca="1" si="244"/>
        <v>1.2554173004290847E-2</v>
      </c>
      <c r="N282" s="27">
        <f t="shared" ca="1" si="245"/>
        <v>6.9197365062498433</v>
      </c>
      <c r="O282" s="27">
        <f t="shared" ca="1" si="210"/>
        <v>0</v>
      </c>
      <c r="P282" s="43">
        <f t="shared" ca="1" si="211"/>
        <v>0</v>
      </c>
      <c r="Q282" s="25">
        <f t="shared" ca="1" si="232"/>
        <v>6796.8214210000006</v>
      </c>
      <c r="R282" s="26">
        <f t="shared" ca="1" si="246"/>
        <v>1</v>
      </c>
      <c r="S282" s="23">
        <f t="shared" ca="1" si="247"/>
        <v>-8.9688865420730957E-2</v>
      </c>
      <c r="T282" s="27">
        <f t="shared" ca="1" si="248"/>
        <v>15.78941906834344</v>
      </c>
      <c r="U282" s="27">
        <f t="shared" ca="1" si="212"/>
        <v>-0.21605225593500466</v>
      </c>
      <c r="V282" s="43">
        <f t="shared" ca="1" si="213"/>
        <v>0</v>
      </c>
      <c r="W282" s="25">
        <f t="shared" ca="1" si="233"/>
        <v>6827.5906633333334</v>
      </c>
      <c r="X282" s="26">
        <f t="shared" ca="1" si="249"/>
        <v>0</v>
      </c>
      <c r="Y282" s="23">
        <f t="shared" ca="1" si="250"/>
        <v>1.2554173004290847E-2</v>
      </c>
      <c r="Z282" s="27">
        <f t="shared" ca="1" si="251"/>
        <v>47.508705255194066</v>
      </c>
      <c r="AA282" s="27">
        <f t="shared" ca="1" si="214"/>
        <v>-4.3303288621815428E-2</v>
      </c>
      <c r="AB282" s="43">
        <f t="shared" ca="1" si="215"/>
        <v>0</v>
      </c>
      <c r="AC282" s="25">
        <f t="shared" ca="1" si="234"/>
        <v>6922.0117020000007</v>
      </c>
      <c r="AD282" s="26">
        <f t="shared" ca="1" si="252"/>
        <v>0</v>
      </c>
      <c r="AE282" s="23">
        <f t="shared" ca="1" si="253"/>
        <v>1.2554173004290847E-2</v>
      </c>
      <c r="AF282" s="27">
        <f t="shared" ca="1" si="254"/>
        <v>38.214530968960716</v>
      </c>
      <c r="AG282" s="27">
        <f t="shared" ca="1" si="216"/>
        <v>-3.8805189852836541E-2</v>
      </c>
      <c r="AH282" s="43">
        <f t="shared" ca="1" si="217"/>
        <v>0</v>
      </c>
      <c r="AI282" s="25">
        <f t="shared" ca="1" si="235"/>
        <v>6796.8214210000006</v>
      </c>
      <c r="AJ282" s="26">
        <f t="shared" ca="1" si="255"/>
        <v>1</v>
      </c>
      <c r="AK282" s="23">
        <f t="shared" ca="1" si="256"/>
        <v>-8.9688865420730957E-2</v>
      </c>
      <c r="AL282" s="27">
        <f t="shared" ca="1" si="257"/>
        <v>15.78941906834344</v>
      </c>
      <c r="AM282" s="27">
        <f t="shared" ca="1" si="218"/>
        <v>-0.21605225593500466</v>
      </c>
      <c r="AN282" s="43">
        <f t="shared" ca="1" si="219"/>
        <v>0</v>
      </c>
      <c r="AO282" s="25">
        <f t="shared" ca="1" si="236"/>
        <v>6340.4855509999998</v>
      </c>
      <c r="AP282" s="26">
        <f t="shared" ca="1" si="258"/>
        <v>1</v>
      </c>
      <c r="AQ282" s="23">
        <f t="shared" ca="1" si="259"/>
        <v>-8.9688865420730957E-2</v>
      </c>
      <c r="AR282" s="27">
        <f t="shared" ca="1" si="260"/>
        <v>23.139670049383909</v>
      </c>
      <c r="AS282" s="27">
        <f t="shared" ca="1" si="220"/>
        <v>-0.13654001937365889</v>
      </c>
      <c r="AT282" s="43">
        <f t="shared" ca="1" si="221"/>
        <v>0</v>
      </c>
      <c r="AU282" s="25">
        <f t="shared" ca="1" si="237"/>
        <v>6796.8214210000006</v>
      </c>
      <c r="AV282" s="34">
        <f t="shared" ca="1" si="261"/>
        <v>0.5</v>
      </c>
      <c r="AW282" s="23">
        <f t="shared" ca="1" si="262"/>
        <v>-3.8567346208220055E-2</v>
      </c>
      <c r="AX282" s="27">
        <f t="shared" ca="1" si="263"/>
        <v>29.68901392719436</v>
      </c>
      <c r="AY282" s="27">
        <f t="shared" ca="1" si="222"/>
        <v>-9.5863801349557853E-2</v>
      </c>
      <c r="AZ282" s="43">
        <f t="shared" ca="1" si="223"/>
        <v>0</v>
      </c>
      <c r="BA282" s="25">
        <f t="shared" ca="1" si="238"/>
        <v>6827.5906633333334</v>
      </c>
      <c r="BB282" s="26">
        <f t="shared" ca="1" si="264"/>
        <v>0</v>
      </c>
      <c r="BC282" s="23">
        <f t="shared" ca="1" si="265"/>
        <v>8.9688865420730957E-2</v>
      </c>
      <c r="BD282" s="27">
        <f t="shared" ca="1" si="266"/>
        <v>11.29552300332044</v>
      </c>
      <c r="BE282" s="27">
        <f t="shared" ca="1" si="224"/>
        <v>-9.1406218617959833E-2</v>
      </c>
      <c r="BF282" s="43">
        <f t="shared" ca="1" si="225"/>
        <v>0</v>
      </c>
      <c r="BG282" s="25">
        <f t="shared" ca="1" si="239"/>
        <v>6796.8214210000006</v>
      </c>
      <c r="BH282" s="26">
        <f t="shared" ca="1" si="267"/>
        <v>1</v>
      </c>
      <c r="BI282" s="23">
        <f t="shared" ca="1" si="268"/>
        <v>-8.9688865420730957E-2</v>
      </c>
      <c r="BJ282" s="27">
        <f t="shared" ca="1" si="269"/>
        <v>2.7452904779789611</v>
      </c>
      <c r="BK282" s="27">
        <f t="shared" ca="1" si="226"/>
        <v>-0.33236985984793022</v>
      </c>
      <c r="BL282" s="43">
        <f t="shared" ca="1" si="227"/>
        <v>0</v>
      </c>
      <c r="BM282" s="25">
        <f t="shared" ca="1" si="240"/>
        <v>6796.8214210000006</v>
      </c>
      <c r="BN282" s="26">
        <f t="shared" ca="1" si="270"/>
        <v>9</v>
      </c>
      <c r="BO282" s="23">
        <f t="shared" ca="1" si="271"/>
        <v>-8.9688865420730957E-2</v>
      </c>
      <c r="BP282" s="27">
        <f t="shared" ca="1" si="272"/>
        <v>6.6704295093325641</v>
      </c>
      <c r="BQ282" s="27">
        <f t="shared" ca="1" si="228"/>
        <v>-0.23242388482522736</v>
      </c>
      <c r="BR282" s="43">
        <f t="shared" ca="1" si="229"/>
        <v>0</v>
      </c>
      <c r="BS282" s="25">
        <f t="shared" ca="1" si="241"/>
        <v>6796.8214210000006</v>
      </c>
      <c r="BT282" s="26">
        <f t="shared" ca="1" si="273"/>
        <v>1</v>
      </c>
      <c r="BU282" s="23">
        <f t="shared" ca="1" si="274"/>
        <v>-8.9688865420730957E-2</v>
      </c>
      <c r="BV282" s="27">
        <f t="shared" ca="1" si="275"/>
        <v>5.3004704839267998</v>
      </c>
      <c r="BW282" s="27">
        <f t="shared" ca="1" si="230"/>
        <v>-0.25350485330871253</v>
      </c>
      <c r="BX282" s="43">
        <f t="shared" ca="1" si="231"/>
        <v>0</v>
      </c>
      <c r="BY282" s="47"/>
      <c r="BZ282" s="47"/>
    </row>
    <row r="283" spans="1:78" x14ac:dyDescent="0.2">
      <c r="A283" s="30">
        <v>33634</v>
      </c>
      <c r="B283" s="34">
        <v>6591.6146699999999</v>
      </c>
      <c r="C283" s="23">
        <v>1.246695527204289E-2</v>
      </c>
      <c r="D283" s="24">
        <f t="shared" ca="1" si="207"/>
        <v>4.7740928571985197E-2</v>
      </c>
      <c r="E283" s="25" t="e">
        <f>#N/A</f>
        <v>#N/A</v>
      </c>
      <c r="F283" s="26">
        <v>1</v>
      </c>
      <c r="G283" s="23">
        <f t="shared" ca="1" si="242"/>
        <v>4.7740928571985197E-2</v>
      </c>
      <c r="H283" s="27">
        <f t="shared" ca="1" si="243"/>
        <v>42.374375773914444</v>
      </c>
      <c r="I283" s="27">
        <f t="shared" ca="1" si="208"/>
        <v>-9.5317638113809111E-2</v>
      </c>
      <c r="J283" s="43">
        <f t="shared" ca="1" si="209"/>
        <v>0</v>
      </c>
      <c r="K283" s="25" t="e">
        <f>#N/A</f>
        <v>#N/A</v>
      </c>
      <c r="L283" s="26">
        <v>0</v>
      </c>
      <c r="M283" s="23">
        <f t="shared" ca="1" si="244"/>
        <v>1.246695527204289E-2</v>
      </c>
      <c r="N283" s="27">
        <f t="shared" ca="1" si="245"/>
        <v>7.0060045517675826</v>
      </c>
      <c r="O283" s="27">
        <f t="shared" ca="1" si="210"/>
        <v>0</v>
      </c>
      <c r="P283" s="43">
        <f t="shared" ca="1" si="211"/>
        <v>0</v>
      </c>
      <c r="Q283" s="25">
        <f t="shared" ca="1" si="232"/>
        <v>6819.8316989999994</v>
      </c>
      <c r="R283" s="26">
        <f t="shared" ca="1" si="246"/>
        <v>0</v>
      </c>
      <c r="S283" s="23">
        <f t="shared" ca="1" si="247"/>
        <v>1.246695527204289E-2</v>
      </c>
      <c r="T283" s="27">
        <f t="shared" ca="1" si="248"/>
        <v>15.986265049640018</v>
      </c>
      <c r="U283" s="27">
        <f t="shared" ca="1" si="212"/>
        <v>-0.20627881447412744</v>
      </c>
      <c r="V283" s="43">
        <f t="shared" ca="1" si="213"/>
        <v>0</v>
      </c>
      <c r="W283" s="25">
        <f t="shared" ca="1" si="233"/>
        <v>6597.9974699999993</v>
      </c>
      <c r="X283" s="26">
        <f t="shared" ca="1" si="249"/>
        <v>0</v>
      </c>
      <c r="Y283" s="23">
        <f t="shared" ca="1" si="250"/>
        <v>1.246695527204289E-2</v>
      </c>
      <c r="Z283" s="27">
        <f t="shared" ca="1" si="251"/>
        <v>48.100994158643239</v>
      </c>
      <c r="AA283" s="27">
        <f t="shared" ca="1" si="214"/>
        <v>-3.1376193512153039E-2</v>
      </c>
      <c r="AB283" s="43">
        <f t="shared" ca="1" si="215"/>
        <v>0</v>
      </c>
      <c r="AC283" s="25">
        <f t="shared" ca="1" si="234"/>
        <v>6815.3638980000005</v>
      </c>
      <c r="AD283" s="26">
        <f t="shared" ca="1" si="252"/>
        <v>0</v>
      </c>
      <c r="AE283" s="23">
        <f t="shared" ca="1" si="253"/>
        <v>1.246695527204289E-2</v>
      </c>
      <c r="AF283" s="27">
        <f t="shared" ca="1" si="254"/>
        <v>38.690949817292847</v>
      </c>
      <c r="AG283" s="27">
        <f t="shared" ca="1" si="216"/>
        <v>-2.6822017147012156E-2</v>
      </c>
      <c r="AH283" s="43">
        <f t="shared" ca="1" si="217"/>
        <v>0</v>
      </c>
      <c r="AI283" s="25">
        <f t="shared" ca="1" si="235"/>
        <v>6819.8316989999994</v>
      </c>
      <c r="AJ283" s="26">
        <f t="shared" ca="1" si="255"/>
        <v>0</v>
      </c>
      <c r="AK283" s="23">
        <f t="shared" ca="1" si="256"/>
        <v>1.246695527204289E-2</v>
      </c>
      <c r="AL283" s="27">
        <f t="shared" ca="1" si="257"/>
        <v>15.986265049640018</v>
      </c>
      <c r="AM283" s="27">
        <f t="shared" ca="1" si="218"/>
        <v>-0.20627881447412744</v>
      </c>
      <c r="AN283" s="43">
        <f t="shared" ca="1" si="219"/>
        <v>0</v>
      </c>
      <c r="AO283" s="25">
        <f t="shared" ca="1" si="236"/>
        <v>6422.8132154999994</v>
      </c>
      <c r="AP283" s="26">
        <f t="shared" ca="1" si="258"/>
        <v>0</v>
      </c>
      <c r="AQ283" s="23">
        <f t="shared" ca="1" si="259"/>
        <v>1.246695527204289E-2</v>
      </c>
      <c r="AR283" s="27">
        <f t="shared" ca="1" si="260"/>
        <v>23.42815128089941</v>
      </c>
      <c r="AS283" s="27">
        <f t="shared" ca="1" si="220"/>
        <v>-0.12577530241599122</v>
      </c>
      <c r="AT283" s="43">
        <f t="shared" ca="1" si="221"/>
        <v>0</v>
      </c>
      <c r="AU283" s="25">
        <f t="shared" ca="1" si="237"/>
        <v>6819.8316989999994</v>
      </c>
      <c r="AV283" s="34">
        <f t="shared" ca="1" si="261"/>
        <v>0</v>
      </c>
      <c r="AW283" s="23">
        <f t="shared" ca="1" si="262"/>
        <v>1.246695527204289E-2</v>
      </c>
      <c r="AX283" s="27">
        <f t="shared" ca="1" si="263"/>
        <v>30.059145535895752</v>
      </c>
      <c r="AY283" s="27">
        <f t="shared" ca="1" si="222"/>
        <v>-8.4591975801147856E-2</v>
      </c>
      <c r="AZ283" s="43">
        <f t="shared" ca="1" si="223"/>
        <v>0</v>
      </c>
      <c r="BA283" s="25">
        <f t="shared" ca="1" si="238"/>
        <v>6597.9974699999993</v>
      </c>
      <c r="BB283" s="26">
        <f t="shared" ca="1" si="264"/>
        <v>0</v>
      </c>
      <c r="BC283" s="23">
        <f t="shared" ca="1" si="265"/>
        <v>-4.7740928571985197E-2</v>
      </c>
      <c r="BD283" s="27">
        <f t="shared" ca="1" si="266"/>
        <v>10.756264246435704</v>
      </c>
      <c r="BE283" s="27">
        <f t="shared" ca="1" si="224"/>
        <v>-0.13478332943586979</v>
      </c>
      <c r="BF283" s="43">
        <f t="shared" ca="1" si="225"/>
        <v>0</v>
      </c>
      <c r="BG283" s="25">
        <f t="shared" ca="1" si="239"/>
        <v>6819.8316989999994</v>
      </c>
      <c r="BH283" s="26">
        <f t="shared" ca="1" si="267"/>
        <v>0</v>
      </c>
      <c r="BI283" s="23">
        <f t="shared" ca="1" si="268"/>
        <v>-4.7740928571985197E-2</v>
      </c>
      <c r="BJ283" s="27">
        <f t="shared" ca="1" si="269"/>
        <v>2.6142277613604166</v>
      </c>
      <c r="BK283" s="27">
        <f t="shared" ca="1" si="226"/>
        <v>-0.36424314268143465</v>
      </c>
      <c r="BL283" s="43">
        <f t="shared" ca="1" si="227"/>
        <v>0</v>
      </c>
      <c r="BM283" s="25">
        <f t="shared" ca="1" si="240"/>
        <v>6819.8316989999994</v>
      </c>
      <c r="BN283" s="26">
        <f t="shared" ca="1" si="270"/>
        <v>0</v>
      </c>
      <c r="BO283" s="23">
        <f t="shared" ca="1" si="271"/>
        <v>1.246695527204289E-2</v>
      </c>
      <c r="BP283" s="27">
        <f t="shared" ca="1" si="272"/>
        <v>6.7535894556707285</v>
      </c>
      <c r="BQ283" s="27">
        <f t="shared" ca="1" si="228"/>
        <v>-0.22285454772945501</v>
      </c>
      <c r="BR283" s="43">
        <f t="shared" ca="1" si="229"/>
        <v>0</v>
      </c>
      <c r="BS283" s="25">
        <f t="shared" ca="1" si="241"/>
        <v>6819.8316989999994</v>
      </c>
      <c r="BT283" s="26">
        <f t="shared" ca="1" si="273"/>
        <v>0</v>
      </c>
      <c r="BU283" s="23">
        <f t="shared" ca="1" si="274"/>
        <v>1.246695527204289E-2</v>
      </c>
      <c r="BV283" s="27">
        <f t="shared" ca="1" si="275"/>
        <v>5.3665512123706991</v>
      </c>
      <c r="BW283" s="27">
        <f t="shared" ca="1" si="230"/>
        <v>-0.24419833170411509</v>
      </c>
      <c r="BX283" s="43">
        <f t="shared" ca="1" si="231"/>
        <v>0</v>
      </c>
      <c r="BY283" s="47"/>
      <c r="BZ283" s="47"/>
    </row>
    <row r="284" spans="1:78" x14ac:dyDescent="0.2">
      <c r="A284" s="30">
        <v>33663</v>
      </c>
      <c r="B284" s="34">
        <v>6623.9093000000003</v>
      </c>
      <c r="C284" s="23">
        <v>1.23432551710565E-2</v>
      </c>
      <c r="D284" s="24">
        <f t="shared" ca="1" si="207"/>
        <v>4.899350404534486E-3</v>
      </c>
      <c r="E284" s="25" t="e">
        <f>#N/A</f>
        <v>#N/A</v>
      </c>
      <c r="F284" s="26">
        <v>1</v>
      </c>
      <c r="G284" s="23">
        <f t="shared" ca="1" si="242"/>
        <v>4.899350404534486E-3</v>
      </c>
      <c r="H284" s="27">
        <f t="shared" ca="1" si="243"/>
        <v>42.581982689004271</v>
      </c>
      <c r="I284" s="27">
        <f t="shared" ca="1" si="208"/>
        <v>-9.0885282218126751E-2</v>
      </c>
      <c r="J284" s="43">
        <f t="shared" ca="1" si="209"/>
        <v>0</v>
      </c>
      <c r="K284" s="25" t="e">
        <f>#N/A</f>
        <v>#N/A</v>
      </c>
      <c r="L284" s="26">
        <v>0</v>
      </c>
      <c r="M284" s="23">
        <f t="shared" ca="1" si="244"/>
        <v>1.23432551710565E-2</v>
      </c>
      <c r="N284" s="27">
        <f t="shared" ca="1" si="245"/>
        <v>7.0924814536796328</v>
      </c>
      <c r="O284" s="27">
        <f t="shared" ca="1" si="210"/>
        <v>0</v>
      </c>
      <c r="P284" s="43">
        <f t="shared" ca="1" si="211"/>
        <v>0</v>
      </c>
      <c r="Q284" s="25">
        <f t="shared" ca="1" si="232"/>
        <v>6824.0449590000007</v>
      </c>
      <c r="R284" s="26">
        <f t="shared" ca="1" si="246"/>
        <v>0</v>
      </c>
      <c r="S284" s="23">
        <f t="shared" ca="1" si="247"/>
        <v>1.23432551710565E-2</v>
      </c>
      <c r="T284" s="27">
        <f t="shared" ca="1" si="248"/>
        <v>16.183587598379866</v>
      </c>
      <c r="U284" s="27">
        <f t="shared" ca="1" si="212"/>
        <v>-0.19648171134650816</v>
      </c>
      <c r="V284" s="43">
        <f t="shared" ca="1" si="213"/>
        <v>0</v>
      </c>
      <c r="W284" s="25">
        <f t="shared" ca="1" si="233"/>
        <v>6502.2626200000004</v>
      </c>
      <c r="X284" s="26">
        <f t="shared" ca="1" si="249"/>
        <v>0</v>
      </c>
      <c r="Y284" s="23">
        <f t="shared" ca="1" si="250"/>
        <v>1.23432551710565E-2</v>
      </c>
      <c r="Z284" s="27">
        <f t="shared" ca="1" si="251"/>
        <v>48.694717003524872</v>
      </c>
      <c r="AA284" s="27">
        <f t="shared" ca="1" si="214"/>
        <v>-1.9420222703913415E-2</v>
      </c>
      <c r="AB284" s="43">
        <f t="shared" ca="1" si="215"/>
        <v>0</v>
      </c>
      <c r="AC284" s="25">
        <f t="shared" ca="1" si="234"/>
        <v>6739.659192000001</v>
      </c>
      <c r="AD284" s="26">
        <f t="shared" ca="1" si="252"/>
        <v>0</v>
      </c>
      <c r="AE284" s="23">
        <f t="shared" ca="1" si="253"/>
        <v>1.23432551710565E-2</v>
      </c>
      <c r="AF284" s="27">
        <f t="shared" ca="1" si="254"/>
        <v>39.168522083698235</v>
      </c>
      <c r="AG284" s="27">
        <f t="shared" ca="1" si="216"/>
        <v>-1.4809832977803583E-2</v>
      </c>
      <c r="AH284" s="43">
        <f t="shared" ca="1" si="217"/>
        <v>0</v>
      </c>
      <c r="AI284" s="25">
        <f t="shared" ca="1" si="235"/>
        <v>6824.0449590000007</v>
      </c>
      <c r="AJ284" s="26">
        <f t="shared" ca="1" si="255"/>
        <v>0</v>
      </c>
      <c r="AK284" s="23">
        <f t="shared" ca="1" si="256"/>
        <v>1.23432551710565E-2</v>
      </c>
      <c r="AL284" s="27">
        <f t="shared" ca="1" si="257"/>
        <v>16.183587598379866</v>
      </c>
      <c r="AM284" s="27">
        <f t="shared" ca="1" si="218"/>
        <v>-0.19648171134650816</v>
      </c>
      <c r="AN284" s="43">
        <f t="shared" ca="1" si="219"/>
        <v>0</v>
      </c>
      <c r="AO284" s="25">
        <f t="shared" ca="1" si="236"/>
        <v>6511.2686614999993</v>
      </c>
      <c r="AP284" s="26">
        <f t="shared" ca="1" si="258"/>
        <v>1</v>
      </c>
      <c r="AQ284" s="23">
        <f t="shared" ca="1" si="259"/>
        <v>4.899350404534486E-3</v>
      </c>
      <c r="AR284" s="27">
        <f t="shared" ca="1" si="260"/>
        <v>23.542934003354979</v>
      </c>
      <c r="AS284" s="27">
        <f t="shared" ca="1" si="220"/>
        <v>-0.12149216929022899</v>
      </c>
      <c r="AT284" s="43">
        <f t="shared" ca="1" si="221"/>
        <v>0</v>
      </c>
      <c r="AU284" s="25">
        <f t="shared" ca="1" si="237"/>
        <v>6824.0449590000007</v>
      </c>
      <c r="AV284" s="34">
        <f t="shared" ca="1" si="261"/>
        <v>0.25</v>
      </c>
      <c r="AW284" s="23">
        <f t="shared" ca="1" si="262"/>
        <v>1.0482278979425996E-2</v>
      </c>
      <c r="AX284" s="27">
        <f t="shared" ca="1" si="263"/>
        <v>30.374233885286174</v>
      </c>
      <c r="AY284" s="27">
        <f t="shared" ca="1" si="222"/>
        <v>-7.4996413511490556E-2</v>
      </c>
      <c r="AZ284" s="43">
        <f t="shared" ca="1" si="223"/>
        <v>0</v>
      </c>
      <c r="BA284" s="25">
        <f t="shared" ca="1" si="238"/>
        <v>6502.2626200000004</v>
      </c>
      <c r="BB284" s="26">
        <f t="shared" ca="1" si="264"/>
        <v>0</v>
      </c>
      <c r="BC284" s="23">
        <f t="shared" ca="1" si="265"/>
        <v>-4.899350404534486E-3</v>
      </c>
      <c r="BD284" s="27">
        <f t="shared" ca="1" si="266"/>
        <v>10.703565538848649</v>
      </c>
      <c r="BE284" s="27">
        <f t="shared" ca="1" si="224"/>
        <v>-0.13902232908080814</v>
      </c>
      <c r="BF284" s="43">
        <f t="shared" ca="1" si="225"/>
        <v>0</v>
      </c>
      <c r="BG284" s="25">
        <f t="shared" ca="1" si="239"/>
        <v>6824.0449590000007</v>
      </c>
      <c r="BH284" s="26">
        <f t="shared" ca="1" si="267"/>
        <v>0</v>
      </c>
      <c r="BI284" s="23">
        <f t="shared" ca="1" si="268"/>
        <v>-4.899350404534486E-3</v>
      </c>
      <c r="BJ284" s="27">
        <f t="shared" ca="1" si="269"/>
        <v>2.6014197435202502</v>
      </c>
      <c r="BK284" s="27">
        <f t="shared" ca="1" si="226"/>
        <v>-0.36735793829752394</v>
      </c>
      <c r="BL284" s="43">
        <f t="shared" ca="1" si="227"/>
        <v>0</v>
      </c>
      <c r="BM284" s="25">
        <f t="shared" ca="1" si="240"/>
        <v>6824.0449590000007</v>
      </c>
      <c r="BN284" s="26">
        <f t="shared" ca="1" si="270"/>
        <v>0</v>
      </c>
      <c r="BO284" s="23">
        <f t="shared" ca="1" si="271"/>
        <v>1.23432551710565E-2</v>
      </c>
      <c r="BP284" s="27">
        <f t="shared" ca="1" si="272"/>
        <v>6.8369507336426292</v>
      </c>
      <c r="BQ284" s="27">
        <f t="shared" ca="1" si="228"/>
        <v>-0.21326204310705354</v>
      </c>
      <c r="BR284" s="43">
        <f t="shared" ca="1" si="229"/>
        <v>0</v>
      </c>
      <c r="BS284" s="25">
        <f t="shared" ca="1" si="241"/>
        <v>6824.0449590000007</v>
      </c>
      <c r="BT284" s="26">
        <f t="shared" ca="1" si="273"/>
        <v>0</v>
      </c>
      <c r="BU284" s="23">
        <f t="shared" ca="1" si="274"/>
        <v>1.23432551710565E-2</v>
      </c>
      <c r="BV284" s="27">
        <f t="shared" ca="1" si="275"/>
        <v>5.4327919233735331</v>
      </c>
      <c r="BW284" s="27">
        <f t="shared" ca="1" si="230"/>
        <v>-0.23486927885362885</v>
      </c>
      <c r="BX284" s="43">
        <f t="shared" ca="1" si="231"/>
        <v>0</v>
      </c>
      <c r="BY284" s="47"/>
      <c r="BZ284" s="47"/>
    </row>
    <row r="285" spans="1:78" x14ac:dyDescent="0.2">
      <c r="A285" s="30">
        <v>33694</v>
      </c>
      <c r="B285" s="34">
        <v>6775.6545900000001</v>
      </c>
      <c r="C285" s="23">
        <v>1.2073449388016133E-2</v>
      </c>
      <c r="D285" s="24">
        <f t="shared" ca="1" si="207"/>
        <v>2.2908720987468767E-2</v>
      </c>
      <c r="E285" s="25" t="e">
        <f>#N/A</f>
        <v>#N/A</v>
      </c>
      <c r="F285" s="26">
        <v>1</v>
      </c>
      <c r="G285" s="23">
        <f t="shared" ca="1" si="242"/>
        <v>2.2908720987468767E-2</v>
      </c>
      <c r="H285" s="27">
        <f t="shared" ca="1" si="243"/>
        <v>43.557481449519898</v>
      </c>
      <c r="I285" s="27">
        <f t="shared" ca="1" si="208"/>
        <v>-7.0058626802860235E-2</v>
      </c>
      <c r="J285" s="43">
        <f t="shared" ca="1" si="209"/>
        <v>0</v>
      </c>
      <c r="K285" s="25" t="e">
        <f>#N/A</f>
        <v>#N/A</v>
      </c>
      <c r="L285" s="26">
        <v>0</v>
      </c>
      <c r="M285" s="23">
        <f t="shared" ca="1" si="244"/>
        <v>1.2073449388016133E-2</v>
      </c>
      <c r="N285" s="27">
        <f t="shared" ca="1" si="245"/>
        <v>7.1781121695460772</v>
      </c>
      <c r="O285" s="27">
        <f t="shared" ca="1" si="210"/>
        <v>0</v>
      </c>
      <c r="P285" s="43">
        <f t="shared" ca="1" si="211"/>
        <v>0</v>
      </c>
      <c r="Q285" s="25">
        <f t="shared" ca="1" si="232"/>
        <v>6830.2085969999998</v>
      </c>
      <c r="R285" s="26">
        <f t="shared" ca="1" si="246"/>
        <v>0</v>
      </c>
      <c r="S285" s="23">
        <f t="shared" ca="1" si="247"/>
        <v>1.2073449388016133E-2</v>
      </c>
      <c r="T285" s="27">
        <f t="shared" ca="1" si="248"/>
        <v>16.378979324165432</v>
      </c>
      <c r="U285" s="27">
        <f t="shared" ca="1" si="212"/>
        <v>-0.18678047395610486</v>
      </c>
      <c r="V285" s="43">
        <f t="shared" ca="1" si="213"/>
        <v>0</v>
      </c>
      <c r="W285" s="25">
        <f t="shared" ca="1" si="233"/>
        <v>6663.7261866666668</v>
      </c>
      <c r="X285" s="26">
        <f t="shared" ca="1" si="249"/>
        <v>1</v>
      </c>
      <c r="Y285" s="23">
        <f t="shared" ca="1" si="250"/>
        <v>2.2908720987468767E-2</v>
      </c>
      <c r="Z285" s="27">
        <f t="shared" ca="1" si="251"/>
        <v>49.810250688922373</v>
      </c>
      <c r="AA285" s="27">
        <f t="shared" ca="1" si="214"/>
        <v>0</v>
      </c>
      <c r="AB285" s="43">
        <f t="shared" ca="1" si="215"/>
        <v>0</v>
      </c>
      <c r="AC285" s="25">
        <f t="shared" ca="1" si="234"/>
        <v>6638.7112599999991</v>
      </c>
      <c r="AD285" s="26">
        <f t="shared" ca="1" si="252"/>
        <v>0</v>
      </c>
      <c r="AE285" s="23">
        <f t="shared" ca="1" si="253"/>
        <v>1.2073449388016133E-2</v>
      </c>
      <c r="AF285" s="27">
        <f t="shared" ca="1" si="254"/>
        <v>39.641421252679159</v>
      </c>
      <c r="AG285" s="27">
        <f t="shared" ca="1" si="216"/>
        <v>-2.9151893586899513E-3</v>
      </c>
      <c r="AH285" s="43">
        <f t="shared" ca="1" si="217"/>
        <v>0</v>
      </c>
      <c r="AI285" s="25">
        <f t="shared" ca="1" si="235"/>
        <v>6830.2085969999998</v>
      </c>
      <c r="AJ285" s="26">
        <f t="shared" ca="1" si="255"/>
        <v>0</v>
      </c>
      <c r="AK285" s="23">
        <f t="shared" ca="1" si="256"/>
        <v>1.2073449388016133E-2</v>
      </c>
      <c r="AL285" s="27">
        <f t="shared" ca="1" si="257"/>
        <v>16.378979324165432</v>
      </c>
      <c r="AM285" s="27">
        <f t="shared" ca="1" si="218"/>
        <v>-0.18678047395610486</v>
      </c>
      <c r="AN285" s="43">
        <f t="shared" ca="1" si="219"/>
        <v>0</v>
      </c>
      <c r="AO285" s="25">
        <f t="shared" ca="1" si="236"/>
        <v>6593.7595165000002</v>
      </c>
      <c r="AP285" s="26">
        <f t="shared" ca="1" si="258"/>
        <v>1</v>
      </c>
      <c r="AQ285" s="23">
        <f t="shared" ca="1" si="259"/>
        <v>2.2908720987468767E-2</v>
      </c>
      <c r="AR285" s="27">
        <f t="shared" ca="1" si="260"/>
        <v>24.082272509664229</v>
      </c>
      <c r="AS285" s="27">
        <f t="shared" ca="1" si="220"/>
        <v>-0.10136667851119252</v>
      </c>
      <c r="AT285" s="43">
        <f t="shared" ca="1" si="221"/>
        <v>0</v>
      </c>
      <c r="AU285" s="25">
        <f t="shared" ca="1" si="237"/>
        <v>6830.2085969999998</v>
      </c>
      <c r="AV285" s="34">
        <f t="shared" ca="1" si="261"/>
        <v>0.5</v>
      </c>
      <c r="AW285" s="23">
        <f t="shared" ca="1" si="262"/>
        <v>1.749108518774245E-2</v>
      </c>
      <c r="AX285" s="27">
        <f t="shared" ca="1" si="263"/>
        <v>30.905512197686125</v>
      </c>
      <c r="AY285" s="27">
        <f t="shared" ca="1" si="222"/>
        <v>-5.8817096981252814E-2</v>
      </c>
      <c r="AZ285" s="43">
        <f t="shared" ca="1" si="223"/>
        <v>0</v>
      </c>
      <c r="BA285" s="25">
        <f t="shared" ca="1" si="238"/>
        <v>6663.7261866666668</v>
      </c>
      <c r="BB285" s="26">
        <f t="shared" ca="1" si="264"/>
        <v>1</v>
      </c>
      <c r="BC285" s="23">
        <f t="shared" ca="1" si="265"/>
        <v>2.2908720987468767E-2</v>
      </c>
      <c r="BD285" s="27">
        <f t="shared" ca="1" si="266"/>
        <v>10.948770535349219</v>
      </c>
      <c r="BE285" s="27">
        <f t="shared" ca="1" si="224"/>
        <v>-0.11929843184127964</v>
      </c>
      <c r="BF285" s="43">
        <f t="shared" ca="1" si="225"/>
        <v>0</v>
      </c>
      <c r="BG285" s="25">
        <f t="shared" ca="1" si="239"/>
        <v>6830.2085969999998</v>
      </c>
      <c r="BH285" s="26">
        <f t="shared" ca="1" si="267"/>
        <v>0</v>
      </c>
      <c r="BI285" s="23">
        <f t="shared" ca="1" si="268"/>
        <v>-2.2908720987468767E-2</v>
      </c>
      <c r="BJ285" s="27">
        <f t="shared" ca="1" si="269"/>
        <v>2.5418245444446521</v>
      </c>
      <c r="BK285" s="27">
        <f t="shared" ca="1" si="226"/>
        <v>-0.38185095877400299</v>
      </c>
      <c r="BL285" s="43">
        <f t="shared" ca="1" si="227"/>
        <v>0</v>
      </c>
      <c r="BM285" s="25">
        <f t="shared" ca="1" si="240"/>
        <v>6830.2085969999998</v>
      </c>
      <c r="BN285" s="26">
        <f t="shared" ca="1" si="270"/>
        <v>0</v>
      </c>
      <c r="BO285" s="23">
        <f t="shared" ca="1" si="271"/>
        <v>1.2073449388016133E-2</v>
      </c>
      <c r="BP285" s="27">
        <f t="shared" ca="1" si="272"/>
        <v>6.9194963122936235</v>
      </c>
      <c r="BQ285" s="27">
        <f t="shared" ca="1" si="228"/>
        <v>-0.20376340220287525</v>
      </c>
      <c r="BR285" s="43">
        <f t="shared" ca="1" si="229"/>
        <v>0</v>
      </c>
      <c r="BS285" s="25">
        <f t="shared" ca="1" si="241"/>
        <v>6830.2085969999998</v>
      </c>
      <c r="BT285" s="26">
        <f t="shared" ca="1" si="273"/>
        <v>0</v>
      </c>
      <c r="BU285" s="23">
        <f t="shared" ca="1" si="274"/>
        <v>1.2073449388016133E-2</v>
      </c>
      <c r="BV285" s="27">
        <f t="shared" ca="1" si="275"/>
        <v>5.4983844616960065</v>
      </c>
      <c r="BW285" s="27">
        <f t="shared" ca="1" si="230"/>
        <v>-0.22563151181665175</v>
      </c>
      <c r="BX285" s="43">
        <f t="shared" ca="1" si="231"/>
        <v>0</v>
      </c>
      <c r="BY285" s="47"/>
      <c r="BZ285" s="47"/>
    </row>
    <row r="286" spans="1:78" x14ac:dyDescent="0.2">
      <c r="A286" s="30">
        <v>33724</v>
      </c>
      <c r="B286" s="34">
        <v>6972.8595299999997</v>
      </c>
      <c r="C286" s="23">
        <v>1.1729578286258091E-2</v>
      </c>
      <c r="D286" s="24">
        <f t="shared" ca="1" si="207"/>
        <v>2.910492814835175E-2</v>
      </c>
      <c r="E286" s="25" t="e">
        <f>#N/A</f>
        <v>#N/A</v>
      </c>
      <c r="F286" s="26">
        <v>1</v>
      </c>
      <c r="G286" s="23">
        <f t="shared" ca="1" si="242"/>
        <v>2.910492814835175E-2</v>
      </c>
      <c r="H286" s="27">
        <f t="shared" ca="1" si="243"/>
        <v>44.825218817431342</v>
      </c>
      <c r="I286" s="27">
        <f t="shared" ca="1" si="208"/>
        <v>-4.2992749953777887E-2</v>
      </c>
      <c r="J286" s="43">
        <f t="shared" ca="1" si="209"/>
        <v>0</v>
      </c>
      <c r="K286" s="25" t="e">
        <f>#N/A</f>
        <v>#N/A</v>
      </c>
      <c r="L286" s="26">
        <v>0</v>
      </c>
      <c r="M286" s="23">
        <f t="shared" ca="1" si="244"/>
        <v>1.1729578286258091E-2</v>
      </c>
      <c r="N286" s="27">
        <f t="shared" ca="1" si="245"/>
        <v>7.2623083981863097</v>
      </c>
      <c r="O286" s="27">
        <f t="shared" ca="1" si="210"/>
        <v>0</v>
      </c>
      <c r="P286" s="43">
        <f t="shared" ca="1" si="211"/>
        <v>0</v>
      </c>
      <c r="Q286" s="25">
        <f t="shared" ca="1" si="232"/>
        <v>6856.6602360000006</v>
      </c>
      <c r="R286" s="26">
        <f t="shared" ca="1" si="246"/>
        <v>0</v>
      </c>
      <c r="S286" s="23">
        <f t="shared" ca="1" si="247"/>
        <v>1.1729578286258091E-2</v>
      </c>
      <c r="T286" s="27">
        <f t="shared" ca="1" si="248"/>
        <v>16.571097844397233</v>
      </c>
      <c r="U286" s="27">
        <f t="shared" ca="1" si="212"/>
        <v>-0.1772417518614593</v>
      </c>
      <c r="V286" s="43">
        <f t="shared" ca="1" si="213"/>
        <v>0</v>
      </c>
      <c r="W286" s="25">
        <f t="shared" ca="1" si="233"/>
        <v>6790.8078066666667</v>
      </c>
      <c r="X286" s="26">
        <f t="shared" ca="1" si="249"/>
        <v>1</v>
      </c>
      <c r="Y286" s="23">
        <f t="shared" ca="1" si="250"/>
        <v>2.910492814835175E-2</v>
      </c>
      <c r="Z286" s="27">
        <f t="shared" ca="1" si="251"/>
        <v>51.259974456274847</v>
      </c>
      <c r="AA286" s="27">
        <f t="shared" ca="1" si="214"/>
        <v>0</v>
      </c>
      <c r="AB286" s="43">
        <f t="shared" ca="1" si="215"/>
        <v>0</v>
      </c>
      <c r="AC286" s="25">
        <f t="shared" ca="1" si="234"/>
        <v>6651.0603960000008</v>
      </c>
      <c r="AD286" s="26">
        <f t="shared" ca="1" si="252"/>
        <v>1</v>
      </c>
      <c r="AE286" s="23">
        <f t="shared" ca="1" si="253"/>
        <v>2.910492814835175E-2</v>
      </c>
      <c r="AF286" s="27">
        <f t="shared" ca="1" si="254"/>
        <v>40.795181969936927</v>
      </c>
      <c r="AG286" s="27">
        <f t="shared" ca="1" si="216"/>
        <v>0</v>
      </c>
      <c r="AH286" s="43">
        <f t="shared" ca="1" si="217"/>
        <v>0</v>
      </c>
      <c r="AI286" s="25">
        <f t="shared" ca="1" si="235"/>
        <v>6856.6602360000006</v>
      </c>
      <c r="AJ286" s="26">
        <f t="shared" ca="1" si="255"/>
        <v>0</v>
      </c>
      <c r="AK286" s="23">
        <f t="shared" ca="1" si="256"/>
        <v>1.1729578286258091E-2</v>
      </c>
      <c r="AL286" s="27">
        <f t="shared" ca="1" si="257"/>
        <v>16.571097844397233</v>
      </c>
      <c r="AM286" s="27">
        <f t="shared" ca="1" si="218"/>
        <v>-0.1772417518614593</v>
      </c>
      <c r="AN286" s="43">
        <f t="shared" ca="1" si="219"/>
        <v>0</v>
      </c>
      <c r="AO286" s="25">
        <f t="shared" ca="1" si="236"/>
        <v>6645.5552740000003</v>
      </c>
      <c r="AP286" s="26">
        <f t="shared" ca="1" si="258"/>
        <v>1</v>
      </c>
      <c r="AQ286" s="23">
        <f t="shared" ca="1" si="259"/>
        <v>2.910492814835175E-2</v>
      </c>
      <c r="AR286" s="27">
        <f t="shared" ca="1" si="260"/>
        <v>24.783185320707034</v>
      </c>
      <c r="AS286" s="27">
        <f t="shared" ca="1" si="220"/>
        <v>-7.5212020257546031E-2</v>
      </c>
      <c r="AT286" s="43">
        <f t="shared" ca="1" si="221"/>
        <v>0</v>
      </c>
      <c r="AU286" s="25">
        <f t="shared" ca="1" si="237"/>
        <v>6856.6602360000006</v>
      </c>
      <c r="AV286" s="34">
        <f t="shared" ca="1" si="261"/>
        <v>0.75</v>
      </c>
      <c r="AW286" s="23">
        <f t="shared" ca="1" si="262"/>
        <v>2.4761090682828335E-2</v>
      </c>
      <c r="AX286" s="27">
        <f t="shared" ca="1" si="263"/>
        <v>31.670766387812289</v>
      </c>
      <c r="AY286" s="27">
        <f t="shared" ca="1" si="222"/>
        <v>-3.5512381770477996E-2</v>
      </c>
      <c r="AZ286" s="43">
        <f t="shared" ca="1" si="223"/>
        <v>0</v>
      </c>
      <c r="BA286" s="25">
        <f t="shared" ca="1" si="238"/>
        <v>6790.8078066666667</v>
      </c>
      <c r="BB286" s="26">
        <f t="shared" ca="1" si="264"/>
        <v>1</v>
      </c>
      <c r="BC286" s="23">
        <f t="shared" ca="1" si="265"/>
        <v>2.910492814835175E-2</v>
      </c>
      <c r="BD286" s="27">
        <f t="shared" ca="1" si="266"/>
        <v>11.267433715093349</v>
      </c>
      <c r="BE286" s="27">
        <f t="shared" ca="1" si="224"/>
        <v>-9.3665675979879404E-2</v>
      </c>
      <c r="BF286" s="43">
        <f t="shared" ca="1" si="225"/>
        <v>0</v>
      </c>
      <c r="BG286" s="25">
        <f t="shared" ca="1" si="239"/>
        <v>6856.6602360000006</v>
      </c>
      <c r="BH286" s="26">
        <f t="shared" ca="1" si="267"/>
        <v>0</v>
      </c>
      <c r="BI286" s="23">
        <f t="shared" ca="1" si="268"/>
        <v>-2.910492814835175E-2</v>
      </c>
      <c r="BJ286" s="27">
        <f t="shared" ca="1" si="269"/>
        <v>2.4678449237128737</v>
      </c>
      <c r="BK286" s="27">
        <f t="shared" ca="1" si="226"/>
        <v>-0.39984214220385816</v>
      </c>
      <c r="BL286" s="43">
        <f t="shared" ca="1" si="227"/>
        <v>0</v>
      </c>
      <c r="BM286" s="25">
        <f t="shared" ca="1" si="240"/>
        <v>6856.6602360000006</v>
      </c>
      <c r="BN286" s="26">
        <f t="shared" ca="1" si="270"/>
        <v>0</v>
      </c>
      <c r="BO286" s="23">
        <f t="shared" ca="1" si="271"/>
        <v>1.1729578286258091E-2</v>
      </c>
      <c r="BP286" s="27">
        <f t="shared" ca="1" si="272"/>
        <v>7.0006590859901454</v>
      </c>
      <c r="BQ286" s="27">
        <f t="shared" ca="1" si="228"/>
        <v>-0.19442388269463007</v>
      </c>
      <c r="BR286" s="43">
        <f t="shared" ca="1" si="229"/>
        <v>0</v>
      </c>
      <c r="BS286" s="25">
        <f t="shared" ca="1" si="241"/>
        <v>6856.6602360000006</v>
      </c>
      <c r="BT286" s="26">
        <f t="shared" ca="1" si="273"/>
        <v>0</v>
      </c>
      <c r="BU286" s="23">
        <f t="shared" ca="1" si="274"/>
        <v>1.1729578286258091E-2</v>
      </c>
      <c r="BV286" s="27">
        <f t="shared" ca="1" si="275"/>
        <v>5.5628781926874149</v>
      </c>
      <c r="BW286" s="27">
        <f t="shared" ca="1" si="230"/>
        <v>-0.21654849601209392</v>
      </c>
      <c r="BX286" s="43">
        <f t="shared" ca="1" si="231"/>
        <v>0</v>
      </c>
      <c r="BY286" s="47"/>
      <c r="BZ286" s="47"/>
    </row>
    <row r="287" spans="1:78" x14ac:dyDescent="0.2">
      <c r="A287" s="30">
        <v>33755</v>
      </c>
      <c r="B287" s="34">
        <v>7067.7926900000002</v>
      </c>
      <c r="C287" s="23">
        <v>1.1296082335019664E-2</v>
      </c>
      <c r="D287" s="24">
        <f t="shared" ca="1" si="207"/>
        <v>1.3614666922739493E-2</v>
      </c>
      <c r="E287" s="25" t="e">
        <f>#N/A</f>
        <v>#N/A</v>
      </c>
      <c r="F287" s="26">
        <v>1</v>
      </c>
      <c r="G287" s="23">
        <f t="shared" ca="1" si="242"/>
        <v>1.3614666922739493E-2</v>
      </c>
      <c r="H287" s="27">
        <f t="shared" ca="1" si="243"/>
        <v>45.435499241369584</v>
      </c>
      <c r="I287" s="27">
        <f t="shared" ca="1" si="208"/>
        <v>-2.9963415001751703E-2</v>
      </c>
      <c r="J287" s="43">
        <f t="shared" ca="1" si="209"/>
        <v>0</v>
      </c>
      <c r="K287" s="25" t="e">
        <f>#N/A</f>
        <v>#N/A</v>
      </c>
      <c r="L287" s="26">
        <v>0</v>
      </c>
      <c r="M287" s="23">
        <f t="shared" ca="1" si="244"/>
        <v>1.1296082335019664E-2</v>
      </c>
      <c r="N287" s="27">
        <f t="shared" ca="1" si="245"/>
        <v>7.3443440317945274</v>
      </c>
      <c r="O287" s="27">
        <f t="shared" ca="1" si="210"/>
        <v>0</v>
      </c>
      <c r="P287" s="43">
        <f t="shared" ca="1" si="211"/>
        <v>0</v>
      </c>
      <c r="Q287" s="25">
        <f t="shared" ca="1" si="232"/>
        <v>6864.1889290000008</v>
      </c>
      <c r="R287" s="26">
        <f t="shared" ca="1" si="246"/>
        <v>1</v>
      </c>
      <c r="S287" s="23">
        <f t="shared" ca="1" si="247"/>
        <v>1.3614666922739493E-2</v>
      </c>
      <c r="T287" s="27">
        <f t="shared" ca="1" si="248"/>
        <v>16.796707822092827</v>
      </c>
      <c r="U287" s="27">
        <f t="shared" ca="1" si="212"/>
        <v>-0.16604017235511648</v>
      </c>
      <c r="V287" s="43">
        <f t="shared" ca="1" si="213"/>
        <v>0</v>
      </c>
      <c r="W287" s="25">
        <f t="shared" ca="1" si="233"/>
        <v>6938.7689366666673</v>
      </c>
      <c r="X287" s="26">
        <f t="shared" ca="1" si="249"/>
        <v>1</v>
      </c>
      <c r="Y287" s="23">
        <f t="shared" ca="1" si="250"/>
        <v>1.3614666922739493E-2</v>
      </c>
      <c r="Z287" s="27">
        <f t="shared" ca="1" si="251"/>
        <v>51.957861934965166</v>
      </c>
      <c r="AA287" s="27">
        <f t="shared" ca="1" si="214"/>
        <v>0</v>
      </c>
      <c r="AB287" s="43">
        <f t="shared" ca="1" si="215"/>
        <v>0</v>
      </c>
      <c r="AC287" s="25">
        <f t="shared" ca="1" si="234"/>
        <v>6806.366156000001</v>
      </c>
      <c r="AD287" s="26">
        <f t="shared" ca="1" si="252"/>
        <v>1</v>
      </c>
      <c r="AE287" s="23">
        <f t="shared" ca="1" si="253"/>
        <v>1.3614666922739493E-2</v>
      </c>
      <c r="AF287" s="27">
        <f t="shared" ca="1" si="254"/>
        <v>41.350594784510164</v>
      </c>
      <c r="AG287" s="27">
        <f t="shared" ca="1" si="216"/>
        <v>0</v>
      </c>
      <c r="AH287" s="43">
        <f t="shared" ca="1" si="217"/>
        <v>0</v>
      </c>
      <c r="AI287" s="25">
        <f t="shared" ca="1" si="235"/>
        <v>6864.1889290000008</v>
      </c>
      <c r="AJ287" s="26">
        <f t="shared" ca="1" si="255"/>
        <v>1</v>
      </c>
      <c r="AK287" s="23">
        <f t="shared" ca="1" si="256"/>
        <v>1.3614666922739493E-2</v>
      </c>
      <c r="AL287" s="27">
        <f t="shared" ca="1" si="257"/>
        <v>16.796707822092827</v>
      </c>
      <c r="AM287" s="27">
        <f t="shared" ca="1" si="218"/>
        <v>-0.16604017235511648</v>
      </c>
      <c r="AN287" s="43">
        <f t="shared" ca="1" si="219"/>
        <v>0</v>
      </c>
      <c r="AO287" s="25">
        <f t="shared" ca="1" si="236"/>
        <v>6634.6394380000002</v>
      </c>
      <c r="AP287" s="26">
        <f t="shared" ca="1" si="258"/>
        <v>1</v>
      </c>
      <c r="AQ287" s="23">
        <f t="shared" ca="1" si="259"/>
        <v>1.3614666922739493E-2</v>
      </c>
      <c r="AR287" s="27">
        <f t="shared" ca="1" si="260"/>
        <v>25.120600134132985</v>
      </c>
      <c r="AS287" s="27">
        <f t="shared" ca="1" si="220"/>
        <v>-6.2621339939199383E-2</v>
      </c>
      <c r="AT287" s="43">
        <f t="shared" ca="1" si="221"/>
        <v>0</v>
      </c>
      <c r="AU287" s="25">
        <f t="shared" ca="1" si="237"/>
        <v>6864.1889290000008</v>
      </c>
      <c r="AV287" s="34">
        <f t="shared" ca="1" si="261"/>
        <v>1</v>
      </c>
      <c r="AW287" s="23">
        <f t="shared" ca="1" si="262"/>
        <v>1.3614666922739493E-2</v>
      </c>
      <c r="AX287" s="27">
        <f t="shared" ca="1" si="263"/>
        <v>32.101953323370246</v>
      </c>
      <c r="AY287" s="27">
        <f t="shared" ca="1" si="222"/>
        <v>-2.2381204097176699E-2</v>
      </c>
      <c r="AZ287" s="43">
        <f t="shared" ca="1" si="223"/>
        <v>0</v>
      </c>
      <c r="BA287" s="25">
        <f t="shared" ca="1" si="238"/>
        <v>6938.7689366666673</v>
      </c>
      <c r="BB287" s="26">
        <f t="shared" ca="1" si="264"/>
        <v>1</v>
      </c>
      <c r="BC287" s="23">
        <f t="shared" ca="1" si="265"/>
        <v>1.3614666922739493E-2</v>
      </c>
      <c r="BD287" s="27">
        <f t="shared" ca="1" si="266"/>
        <v>11.420836072198389</v>
      </c>
      <c r="BE287" s="27">
        <f t="shared" ca="1" si="224"/>
        <v>-8.1326236037699173E-2</v>
      </c>
      <c r="BF287" s="43">
        <f t="shared" ca="1" si="225"/>
        <v>0</v>
      </c>
      <c r="BG287" s="25">
        <f t="shared" ca="1" si="239"/>
        <v>6864.1889290000008</v>
      </c>
      <c r="BH287" s="26">
        <f t="shared" ca="1" si="267"/>
        <v>1</v>
      </c>
      <c r="BI287" s="23">
        <f t="shared" ca="1" si="268"/>
        <v>1.3614666922739493E-2</v>
      </c>
      <c r="BJ287" s="27">
        <f t="shared" ca="1" si="269"/>
        <v>2.5014438103661978</v>
      </c>
      <c r="BK287" s="27">
        <f t="shared" ca="1" si="226"/>
        <v>-0.39167119286889884</v>
      </c>
      <c r="BL287" s="43">
        <f t="shared" ca="1" si="227"/>
        <v>0</v>
      </c>
      <c r="BM287" s="25">
        <f t="shared" ca="1" si="240"/>
        <v>6864.1889290000008</v>
      </c>
      <c r="BN287" s="26">
        <f t="shared" ca="1" si="270"/>
        <v>1</v>
      </c>
      <c r="BO287" s="23">
        <f t="shared" ca="1" si="271"/>
        <v>1.1296082335019664E-2</v>
      </c>
      <c r="BP287" s="27">
        <f t="shared" ca="1" si="272"/>
        <v>7.0797391074248939</v>
      </c>
      <c r="BQ287" s="27">
        <f t="shared" ca="1" si="228"/>
        <v>-0.18532402854642316</v>
      </c>
      <c r="BR287" s="43">
        <f t="shared" ca="1" si="229"/>
        <v>0</v>
      </c>
      <c r="BS287" s="25">
        <f t="shared" ca="1" si="241"/>
        <v>6864.1889290000008</v>
      </c>
      <c r="BT287" s="26">
        <f t="shared" ca="1" si="273"/>
        <v>0</v>
      </c>
      <c r="BU287" s="23">
        <f t="shared" ca="1" si="274"/>
        <v>1.1296082335019664E-2</v>
      </c>
      <c r="BV287" s="27">
        <f t="shared" ca="1" si="275"/>
        <v>5.625716922771697</v>
      </c>
      <c r="BW287" s="27">
        <f t="shared" ca="1" si="230"/>
        <v>-0.20769856331755154</v>
      </c>
      <c r="BX287" s="43">
        <f t="shared" ca="1" si="231"/>
        <v>0</v>
      </c>
      <c r="BY287" s="47"/>
      <c r="BZ287" s="47"/>
    </row>
    <row r="288" spans="1:78" x14ac:dyDescent="0.2">
      <c r="A288" s="30">
        <v>33785</v>
      </c>
      <c r="B288" s="34">
        <v>6864.1025499999996</v>
      </c>
      <c r="C288" s="23">
        <v>1.0993631154397221E-2</v>
      </c>
      <c r="D288" s="24">
        <f t="shared" ref="D288:D351" ca="1" si="276">B288/B287-1</f>
        <v>-2.8819484234193116E-2</v>
      </c>
      <c r="E288" s="25" t="e">
        <f>#N/A</f>
        <v>#N/A</v>
      </c>
      <c r="F288" s="26">
        <v>1</v>
      </c>
      <c r="G288" s="23">
        <f t="shared" ca="1" si="242"/>
        <v>-2.8819484234193116E-2</v>
      </c>
      <c r="H288" s="27">
        <f t="shared" ca="1" si="243"/>
        <v>44.126071587310243</v>
      </c>
      <c r="I288" s="27">
        <f t="shared" ref="I288:I351" ca="1" si="277">IF($A288&lt;=$C$2,0,H288/MAX(INDIRECT(ADDRESS($B$5,COLUMN(H288))&amp;":"&amp;ADDRESS(ROW(H288),COLUMN(H288))))-1)</f>
        <v>-5.7919369069699189E-2</v>
      </c>
      <c r="J288" s="43">
        <f t="shared" ref="J288:J351" ca="1" si="278">IF($A288&lt;=$C$18,0,H288/MAX(INDIRECT(ADDRESS($B$21,COLUMN(H288))&amp;":"&amp;ADDRESS(ROW(H288),COLUMN(H288))))-1)</f>
        <v>0</v>
      </c>
      <c r="K288" s="25" t="e">
        <f>#N/A</f>
        <v>#N/A</v>
      </c>
      <c r="L288" s="26">
        <v>0</v>
      </c>
      <c r="M288" s="23">
        <f t="shared" ca="1" si="244"/>
        <v>1.0993631154397221E-2</v>
      </c>
      <c r="N288" s="27">
        <f t="shared" ca="1" si="245"/>
        <v>7.4250850411510747</v>
      </c>
      <c r="O288" s="27">
        <f t="shared" ref="O288:O351" ca="1" si="279">IF($A288&lt;=$C$2,0,N288/MAX(INDIRECT(ADDRESS($B$5,COLUMN(N288))&amp;":"&amp;ADDRESS(ROW(N288),COLUMN(N288))))-1)</f>
        <v>0</v>
      </c>
      <c r="P288" s="43">
        <f t="shared" ref="P288:P351" ca="1" si="280">IF($A288&lt;=$C$18,0,N288/MAX(INDIRECT(ADDRESS($B$21,COLUMN(N288))&amp;":"&amp;ADDRESS(ROW(N288),COLUMN(N288))))-1)</f>
        <v>0</v>
      </c>
      <c r="Q288" s="25">
        <f t="shared" ca="1" si="232"/>
        <v>6838.1138149999997</v>
      </c>
      <c r="R288" s="26">
        <f t="shared" ca="1" si="246"/>
        <v>1</v>
      </c>
      <c r="S288" s="23">
        <f t="shared" ca="1" si="247"/>
        <v>-2.8819484234193116E-2</v>
      </c>
      <c r="T288" s="27">
        <f t="shared" ca="1" si="248"/>
        <v>16.312635365827674</v>
      </c>
      <c r="U288" s="27">
        <f t="shared" ref="U288:U351" ca="1" si="281">IF($A288&lt;=$C$2,0,T288/MAX(INDIRECT(ADDRESS($B$5,COLUMN(T288))&amp;":"&amp;ADDRESS(ROW(T288),COLUMN(T288))))-1)</f>
        <v>-0.19007446445987863</v>
      </c>
      <c r="V288" s="43">
        <f t="shared" ref="V288:V351" ca="1" si="282">IF($A288&lt;=$C$18,0,T288/MAX(INDIRECT(ADDRESS($B$21,COLUMN(T288))&amp;":"&amp;ADDRESS(ROW(T288),COLUMN(T288))))-1)</f>
        <v>0</v>
      </c>
      <c r="W288" s="25">
        <f t="shared" ca="1" si="233"/>
        <v>6968.2515899999999</v>
      </c>
      <c r="X288" s="26">
        <f t="shared" ca="1" si="249"/>
        <v>1</v>
      </c>
      <c r="Y288" s="23">
        <f t="shared" ca="1" si="250"/>
        <v>-2.8819484234193116E-2</v>
      </c>
      <c r="Z288" s="27">
        <f t="shared" ca="1" si="251"/>
        <v>50.460463152088053</v>
      </c>
      <c r="AA288" s="27">
        <f t="shared" ref="AA288:AA351" ca="1" si="283">IF($A288&lt;=$C$2,0,Z288/MAX(INDIRECT(ADDRESS($B$5,COLUMN(Z288))&amp;":"&amp;ADDRESS(ROW(Z288),COLUMN(Z288))))-1)</f>
        <v>-2.8819484234193116E-2</v>
      </c>
      <c r="AB288" s="43">
        <f t="shared" ref="AB288:AB351" ca="1" si="284">IF($A288&lt;=$C$18,0,Z288/MAX(INDIRECT(ADDRESS($B$21,COLUMN(Z288))&amp;":"&amp;ADDRESS(ROW(Z288),COLUMN(Z288))))-1)</f>
        <v>0</v>
      </c>
      <c r="AC288" s="25">
        <f t="shared" ca="1" si="234"/>
        <v>6860.8637320000007</v>
      </c>
      <c r="AD288" s="26">
        <f t="shared" ca="1" si="252"/>
        <v>1</v>
      </c>
      <c r="AE288" s="23">
        <f t="shared" ca="1" si="253"/>
        <v>-2.8819484234193116E-2</v>
      </c>
      <c r="AF288" s="27">
        <f t="shared" ca="1" si="254"/>
        <v>40.158891970043463</v>
      </c>
      <c r="AG288" s="27">
        <f t="shared" ref="AG288:AG351" ca="1" si="285">IF($A288&lt;=$C$2,0,AF288/MAX(INDIRECT(ADDRESS($B$5,COLUMN(AF288))&amp;":"&amp;ADDRESS(ROW(AF288),COLUMN(AF288))))-1)</f>
        <v>-2.8819484234193227E-2</v>
      </c>
      <c r="AH288" s="43">
        <f t="shared" ref="AH288:AH351" ca="1" si="286">IF($A288&lt;=$C$18,0,AF288/MAX(INDIRECT(ADDRESS($B$21,COLUMN(AF288))&amp;":"&amp;ADDRESS(ROW(AF288),COLUMN(AF288))))-1)</f>
        <v>0</v>
      </c>
      <c r="AI288" s="25">
        <f t="shared" ca="1" si="235"/>
        <v>6838.1138149999997</v>
      </c>
      <c r="AJ288" s="26">
        <f t="shared" ca="1" si="255"/>
        <v>1</v>
      </c>
      <c r="AK288" s="23">
        <f t="shared" ca="1" si="256"/>
        <v>-2.8819484234193116E-2</v>
      </c>
      <c r="AL288" s="27">
        <f t="shared" ca="1" si="257"/>
        <v>16.312635365827674</v>
      </c>
      <c r="AM288" s="27">
        <f t="shared" ref="AM288:AM351" ca="1" si="287">IF($A288&lt;=$C$2,0,AL288/MAX(INDIRECT(ADDRESS($B$5,COLUMN(AL288))&amp;":"&amp;ADDRESS(ROW(AL288),COLUMN(AL288))))-1)</f>
        <v>-0.19007446445987863</v>
      </c>
      <c r="AN288" s="43">
        <f t="shared" ref="AN288:AN351" ca="1" si="288">IF($A288&lt;=$C$18,0,AL288/MAX(INDIRECT(ADDRESS($B$21,COLUMN(AL288))&amp;":"&amp;ADDRESS(ROW(AL288),COLUMN(AL288))))-1)</f>
        <v>0</v>
      </c>
      <c r="AO288" s="25">
        <f t="shared" ca="1" si="236"/>
        <v>6638.9839705000004</v>
      </c>
      <c r="AP288" s="26">
        <f t="shared" ca="1" si="258"/>
        <v>1</v>
      </c>
      <c r="AQ288" s="23">
        <f t="shared" ca="1" si="259"/>
        <v>-2.8819484234193116E-2</v>
      </c>
      <c r="AR288" s="27">
        <f t="shared" ca="1" si="260"/>
        <v>24.396637394613869</v>
      </c>
      <c r="AS288" s="27">
        <f t="shared" ref="AS288:AS351" ca="1" si="289">IF($A288&lt;=$C$2,0,AR288/MAX(INDIRECT(ADDRESS($B$5,COLUMN(AR288))&amp;":"&amp;ADDRESS(ROW(AR288),COLUMN(AR288))))-1)</f>
        <v>-8.9636109454290791E-2</v>
      </c>
      <c r="AT288" s="43">
        <f t="shared" ref="AT288:AT351" ca="1" si="290">IF($A288&lt;=$C$18,0,AR288/MAX(INDIRECT(ADDRESS($B$21,COLUMN(AR288))&amp;":"&amp;ADDRESS(ROW(AR288),COLUMN(AR288))))-1)</f>
        <v>0</v>
      </c>
      <c r="AU288" s="25">
        <f t="shared" ca="1" si="237"/>
        <v>6838.1138149999997</v>
      </c>
      <c r="AV288" s="34">
        <f t="shared" ca="1" si="261"/>
        <v>1</v>
      </c>
      <c r="AW288" s="23">
        <f t="shared" ca="1" si="262"/>
        <v>-2.8819484234193116E-2</v>
      </c>
      <c r="AX288" s="27">
        <f t="shared" ca="1" si="263"/>
        <v>31.176791585680576</v>
      </c>
      <c r="AY288" s="27">
        <f t="shared" ref="AY288:AY351" ca="1" si="291">IF($A288&lt;=$C$2,0,AX288/MAX(INDIRECT(ADDRESS($B$5,COLUMN(AX288))&amp;":"&amp;ADDRESS(ROW(AX288),COLUMN(AX288))))-1)</f>
        <v>-5.0555673572748927E-2</v>
      </c>
      <c r="AZ288" s="43">
        <f t="shared" ref="AZ288:AZ351" ca="1" si="292">IF($A288&lt;=$C$18,0,AX288/MAX(INDIRECT(ADDRESS($B$21,COLUMN(AX288))&amp;":"&amp;ADDRESS(ROW(AX288),COLUMN(AX288))))-1)</f>
        <v>0</v>
      </c>
      <c r="BA288" s="25">
        <f t="shared" ca="1" si="238"/>
        <v>6968.2515899999999</v>
      </c>
      <c r="BB288" s="26">
        <f t="shared" ca="1" si="264"/>
        <v>1</v>
      </c>
      <c r="BC288" s="23">
        <f t="shared" ca="1" si="265"/>
        <v>-2.8819484234193116E-2</v>
      </c>
      <c r="BD288" s="27">
        <f t="shared" ca="1" si="266"/>
        <v>11.091693467074364</v>
      </c>
      <c r="BE288" s="27">
        <f t="shared" ref="BE288:BE351" ca="1" si="293">IF($A288&lt;=$C$2,0,BD288/MAX(INDIRECT(ADDRESS($B$5,COLUMN(BD288))&amp;":"&amp;ADDRESS(ROW(BD288),COLUMN(BD288))))-1)</f>
        <v>-0.10780194009457755</v>
      </c>
      <c r="BF288" s="43">
        <f t="shared" ref="BF288:BF351" ca="1" si="294">IF($A288&lt;=$C$18,0,BD288/MAX(INDIRECT(ADDRESS($B$21,COLUMN(BD288))&amp;":"&amp;ADDRESS(ROW(BD288),COLUMN(BD288))))-1)</f>
        <v>0</v>
      </c>
      <c r="BG288" s="25">
        <f t="shared" ca="1" si="239"/>
        <v>6838.1138149999997</v>
      </c>
      <c r="BH288" s="26">
        <f t="shared" ca="1" si="267"/>
        <v>1</v>
      </c>
      <c r="BI288" s="23">
        <f t="shared" ca="1" si="268"/>
        <v>-2.8819484234193116E-2</v>
      </c>
      <c r="BJ288" s="27">
        <f t="shared" ca="1" si="269"/>
        <v>2.4293534899106293</v>
      </c>
      <c r="BK288" s="27">
        <f t="shared" ref="BK288:BK351" ca="1" si="295">IF($A288&lt;=$C$2,0,BJ288/MAX(INDIRECT(ADDRESS($B$5,COLUMN(BJ288))&amp;":"&amp;ADDRESS(ROW(BJ288),COLUMN(BJ288))))-1)</f>
        <v>-0.40920291533521913</v>
      </c>
      <c r="BL288" s="43">
        <f t="shared" ref="BL288:BL351" ca="1" si="296">IF($A288&lt;=$C$18,0,BJ288/MAX(INDIRECT(ADDRESS($B$21,COLUMN(BJ288))&amp;":"&amp;ADDRESS(ROW(BJ288),COLUMN(BJ288))))-1)</f>
        <v>0</v>
      </c>
      <c r="BM288" s="25">
        <f t="shared" ca="1" si="240"/>
        <v>6838.1138149999997</v>
      </c>
      <c r="BN288" s="26">
        <f t="shared" ca="1" si="270"/>
        <v>2</v>
      </c>
      <c r="BO288" s="23">
        <f t="shared" ca="1" si="271"/>
        <v>-2.8819484234193116E-2</v>
      </c>
      <c r="BP288" s="27">
        <f t="shared" ca="1" si="272"/>
        <v>6.8757046778362616</v>
      </c>
      <c r="BQ288" s="27">
        <f t="shared" ref="BQ288:BQ351" ca="1" si="297">IF($A288&lt;=$C$2,0,BP288/MAX(INDIRECT(ADDRESS($B$5,COLUMN(BP288))&amp;":"&amp;ADDRESS(ROW(BP288),COLUMN(BP288))))-1)</f>
        <v>-0.20880256986170553</v>
      </c>
      <c r="BR288" s="43">
        <f t="shared" ref="BR288:BR351" ca="1" si="298">IF($A288&lt;=$C$18,0,BP288/MAX(INDIRECT(ADDRESS($B$21,COLUMN(BP288))&amp;":"&amp;ADDRESS(ROW(BP288),COLUMN(BP288))))-1)</f>
        <v>0</v>
      </c>
      <c r="BS288" s="25">
        <f t="shared" ca="1" si="241"/>
        <v>6838.1138149999997</v>
      </c>
      <c r="BT288" s="26">
        <f t="shared" ca="1" si="273"/>
        <v>0</v>
      </c>
      <c r="BU288" s="23">
        <f t="shared" ca="1" si="274"/>
        <v>1.0993631154397221E-2</v>
      </c>
      <c r="BV288" s="27">
        <f t="shared" ca="1" si="275"/>
        <v>5.6875639795996999</v>
      </c>
      <c r="BW288" s="27">
        <f t="shared" ref="BW288:BW351" ca="1" si="299">IF($A288&lt;=$C$2,0,BV288/MAX(INDIRECT(ADDRESS($B$5,COLUMN(BV288))&amp;":"&amp;ADDRESS(ROW(BV288),COLUMN(BV288))))-1)</f>
        <v>-0.1989882935595656</v>
      </c>
      <c r="BX288" s="43">
        <f t="shared" ref="BX288:BX351" ca="1" si="300">IF($A288&lt;=$C$18,0,BV288/MAX(INDIRECT(ADDRESS($B$21,COLUMN(BV288))&amp;":"&amp;ADDRESS(ROW(BV288),COLUMN(BV288))))-1)</f>
        <v>0</v>
      </c>
      <c r="BY288" s="47"/>
      <c r="BZ288" s="47"/>
    </row>
    <row r="289" spans="1:78" x14ac:dyDescent="0.2">
      <c r="A289" s="30">
        <v>33816</v>
      </c>
      <c r="B289" s="34">
        <v>6752.0875500000002</v>
      </c>
      <c r="C289" s="23">
        <v>1.0586334448162038E-2</v>
      </c>
      <c r="D289" s="24">
        <f t="shared" ca="1" si="276"/>
        <v>-1.6318957822097135E-2</v>
      </c>
      <c r="E289" s="25" t="e">
        <f>#N/A</f>
        <v>#N/A</v>
      </c>
      <c r="F289" s="26">
        <v>1</v>
      </c>
      <c r="G289" s="23">
        <f t="shared" ca="1" si="242"/>
        <v>-1.6318957822097135E-2</v>
      </c>
      <c r="H289" s="27">
        <f t="shared" ca="1" si="243"/>
        <v>43.405980086222087</v>
      </c>
      <c r="I289" s="27">
        <f t="shared" ca="1" si="277"/>
        <v>-7.3293143150865436E-2</v>
      </c>
      <c r="J289" s="43">
        <f t="shared" ca="1" si="278"/>
        <v>0</v>
      </c>
      <c r="K289" s="25" t="e">
        <f>#N/A</f>
        <v>#N/A</v>
      </c>
      <c r="L289" s="26">
        <v>0</v>
      </c>
      <c r="M289" s="23">
        <f t="shared" ca="1" si="244"/>
        <v>1.0586334448162038E-2</v>
      </c>
      <c r="N289" s="27">
        <f t="shared" ca="1" si="245"/>
        <v>7.5036894747027452</v>
      </c>
      <c r="O289" s="27">
        <f t="shared" ca="1" si="279"/>
        <v>0</v>
      </c>
      <c r="P289" s="43">
        <f t="shared" ca="1" si="280"/>
        <v>0</v>
      </c>
      <c r="Q289" s="25">
        <f t="shared" ca="1" si="232"/>
        <v>6813.0792870000005</v>
      </c>
      <c r="R289" s="26">
        <f t="shared" ca="1" si="246"/>
        <v>1</v>
      </c>
      <c r="S289" s="23">
        <f t="shared" ca="1" si="247"/>
        <v>-1.6318957822097135E-2</v>
      </c>
      <c r="T289" s="27">
        <f t="shared" ca="1" si="248"/>
        <v>16.046430157325482</v>
      </c>
      <c r="U289" s="27">
        <f t="shared" ca="1" si="281"/>
        <v>-0.20329160511339728</v>
      </c>
      <c r="V289" s="43">
        <f t="shared" ca="1" si="282"/>
        <v>0</v>
      </c>
      <c r="W289" s="25">
        <f t="shared" ca="1" si="233"/>
        <v>6894.6609300000009</v>
      </c>
      <c r="X289" s="26">
        <f t="shared" ca="1" si="249"/>
        <v>0</v>
      </c>
      <c r="Y289" s="23">
        <f t="shared" ca="1" si="250"/>
        <v>1.0586334448162038E-2</v>
      </c>
      <c r="Z289" s="27">
        <f t="shared" ca="1" si="251"/>
        <v>50.994654491425216</v>
      </c>
      <c r="AA289" s="27">
        <f t="shared" ca="1" si="283"/>
        <v>-1.8538242484757772E-2</v>
      </c>
      <c r="AB289" s="43">
        <f t="shared" ca="1" si="284"/>
        <v>0</v>
      </c>
      <c r="AC289" s="25">
        <f t="shared" ca="1" si="234"/>
        <v>6886.499382</v>
      </c>
      <c r="AD289" s="26">
        <f t="shared" ca="1" si="252"/>
        <v>1</v>
      </c>
      <c r="AE289" s="23">
        <f t="shared" ca="1" si="253"/>
        <v>-1.6318957822097135E-2</v>
      </c>
      <c r="AF289" s="27">
        <f t="shared" ca="1" si="254"/>
        <v>39.503540705802166</v>
      </c>
      <c r="AG289" s="27">
        <f t="shared" ca="1" si="285"/>
        <v>-4.4668138108618027E-2</v>
      </c>
      <c r="AH289" s="43">
        <f t="shared" ca="1" si="286"/>
        <v>0</v>
      </c>
      <c r="AI289" s="25">
        <f t="shared" ca="1" si="235"/>
        <v>6813.0792870000005</v>
      </c>
      <c r="AJ289" s="26">
        <f t="shared" ca="1" si="255"/>
        <v>1</v>
      </c>
      <c r="AK289" s="23">
        <f t="shared" ca="1" si="256"/>
        <v>-1.6318957822097135E-2</v>
      </c>
      <c r="AL289" s="27">
        <f t="shared" ca="1" si="257"/>
        <v>16.046430157325482</v>
      </c>
      <c r="AM289" s="27">
        <f t="shared" ca="1" si="287"/>
        <v>-0.20329160511339728</v>
      </c>
      <c r="AN289" s="43">
        <f t="shared" ca="1" si="288"/>
        <v>0</v>
      </c>
      <c r="AO289" s="25">
        <f t="shared" ca="1" si="236"/>
        <v>6662.8848125000004</v>
      </c>
      <c r="AP289" s="26">
        <f t="shared" ca="1" si="258"/>
        <v>1</v>
      </c>
      <c r="AQ289" s="23">
        <f t="shared" ca="1" si="259"/>
        <v>-1.6318957822097135E-2</v>
      </c>
      <c r="AR289" s="27">
        <f t="shared" ca="1" si="260"/>
        <v>23.998509697970167</v>
      </c>
      <c r="AS289" s="27">
        <f t="shared" ca="1" si="289"/>
        <v>-0.10449229938686644</v>
      </c>
      <c r="AT289" s="43">
        <f t="shared" ca="1" si="290"/>
        <v>0</v>
      </c>
      <c r="AU289" s="25">
        <f t="shared" ca="1" si="237"/>
        <v>6813.0792870000005</v>
      </c>
      <c r="AV289" s="34">
        <f t="shared" ca="1" si="261"/>
        <v>0.75</v>
      </c>
      <c r="AW289" s="23">
        <f t="shared" ca="1" si="262"/>
        <v>-9.592634754532342E-3</v>
      </c>
      <c r="AX289" s="27">
        <f t="shared" ca="1" si="263"/>
        <v>30.877724011180966</v>
      </c>
      <c r="AY289" s="27">
        <f t="shared" ca="1" si="291"/>
        <v>-5.9663346215928503E-2</v>
      </c>
      <c r="AZ289" s="43">
        <f t="shared" ca="1" si="292"/>
        <v>0</v>
      </c>
      <c r="BA289" s="25">
        <f t="shared" ca="1" si="238"/>
        <v>6894.6609300000009</v>
      </c>
      <c r="BB289" s="26">
        <f t="shared" ca="1" si="264"/>
        <v>0</v>
      </c>
      <c r="BC289" s="23">
        <f t="shared" ca="1" si="265"/>
        <v>1.6318957822097135E-2</v>
      </c>
      <c r="BD289" s="27">
        <f t="shared" ca="1" si="266"/>
        <v>11.272698344939183</v>
      </c>
      <c r="BE289" s="27">
        <f t="shared" ca="1" si="293"/>
        <v>-9.3242197586023923E-2</v>
      </c>
      <c r="BF289" s="43">
        <f t="shared" ca="1" si="294"/>
        <v>0</v>
      </c>
      <c r="BG289" s="25">
        <f t="shared" ca="1" si="239"/>
        <v>6813.0792870000005</v>
      </c>
      <c r="BH289" s="26">
        <f t="shared" ca="1" si="267"/>
        <v>1</v>
      </c>
      <c r="BI289" s="23">
        <f t="shared" ca="1" si="268"/>
        <v>-1.6318957822097135E-2</v>
      </c>
      <c r="BJ289" s="27">
        <f t="shared" ca="1" si="269"/>
        <v>2.3897089727738132</v>
      </c>
      <c r="BK289" s="27">
        <f t="shared" ca="1" si="295"/>
        <v>-0.41884410804128158</v>
      </c>
      <c r="BL289" s="43">
        <f t="shared" ca="1" si="296"/>
        <v>0</v>
      </c>
      <c r="BM289" s="25">
        <f t="shared" ca="1" si="240"/>
        <v>6813.0792870000005</v>
      </c>
      <c r="BN289" s="26">
        <f t="shared" ca="1" si="270"/>
        <v>3</v>
      </c>
      <c r="BO289" s="23">
        <f t="shared" ca="1" si="271"/>
        <v>-1.6318957822097135E-2</v>
      </c>
      <c r="BP289" s="27">
        <f t="shared" ca="1" si="272"/>
        <v>6.7635003432014553</v>
      </c>
      <c r="BQ289" s="27">
        <f t="shared" ca="1" si="297"/>
        <v>-0.22171408735308407</v>
      </c>
      <c r="BR289" s="43">
        <f t="shared" ca="1" si="298"/>
        <v>0</v>
      </c>
      <c r="BS289" s="25">
        <f t="shared" ca="1" si="241"/>
        <v>6813.0792870000005</v>
      </c>
      <c r="BT289" s="26">
        <f t="shared" ca="1" si="273"/>
        <v>0</v>
      </c>
      <c r="BU289" s="23">
        <f t="shared" ca="1" si="274"/>
        <v>1.0586334448162038E-2</v>
      </c>
      <c r="BV289" s="27">
        <f t="shared" ca="1" si="275"/>
        <v>5.7477744340830617</v>
      </c>
      <c r="BW289" s="27">
        <f t="shared" ca="1" si="299"/>
        <v>-0.19050851573829419</v>
      </c>
      <c r="BX289" s="43">
        <f t="shared" ca="1" si="300"/>
        <v>0</v>
      </c>
      <c r="BY289" s="47"/>
      <c r="BZ289" s="47"/>
    </row>
    <row r="290" spans="1:78" x14ac:dyDescent="0.2">
      <c r="A290" s="30">
        <v>33847</v>
      </c>
      <c r="B290" s="34">
        <v>6711.9532399999998</v>
      </c>
      <c r="C290" s="23">
        <v>1.0028003594708013E-2</v>
      </c>
      <c r="D290" s="24">
        <f t="shared" ca="1" si="276"/>
        <v>-5.9439854271440273E-3</v>
      </c>
      <c r="E290" s="25" t="e">
        <f>#N/A</f>
        <v>#N/A</v>
      </c>
      <c r="F290" s="26">
        <v>1</v>
      </c>
      <c r="G290" s="23">
        <f t="shared" ca="1" si="242"/>
        <v>-5.9439854271440273E-3</v>
      </c>
      <c r="H290" s="27">
        <f t="shared" ca="1" si="243"/>
        <v>43.14797557313868</v>
      </c>
      <c r="I290" s="27">
        <f t="shared" ca="1" si="277"/>
        <v>-7.8801475203211124E-2</v>
      </c>
      <c r="J290" s="43">
        <f t="shared" ca="1" si="278"/>
        <v>0</v>
      </c>
      <c r="K290" s="25" t="e">
        <f>#N/A</f>
        <v>#N/A</v>
      </c>
      <c r="L290" s="26">
        <v>0</v>
      </c>
      <c r="M290" s="23">
        <f t="shared" ca="1" si="244"/>
        <v>1.0028003594708013E-2</v>
      </c>
      <c r="N290" s="27">
        <f t="shared" ca="1" si="245"/>
        <v>7.5789364997286368</v>
      </c>
      <c r="O290" s="27">
        <f t="shared" ca="1" si="279"/>
        <v>0</v>
      </c>
      <c r="P290" s="43">
        <f t="shared" ca="1" si="280"/>
        <v>0</v>
      </c>
      <c r="Q290" s="25">
        <f t="shared" ca="1" si="232"/>
        <v>6756.2351859999999</v>
      </c>
      <c r="R290" s="26">
        <f t="shared" ca="1" si="246"/>
        <v>0</v>
      </c>
      <c r="S290" s="23">
        <f t="shared" ca="1" si="247"/>
        <v>1.0028003594708013E-2</v>
      </c>
      <c r="T290" s="27">
        <f t="shared" ca="1" si="248"/>
        <v>16.207343816625372</v>
      </c>
      <c r="U290" s="27">
        <f t="shared" ca="1" si="281"/>
        <v>-0.19530221046554042</v>
      </c>
      <c r="V290" s="43">
        <f t="shared" ca="1" si="282"/>
        <v>0</v>
      </c>
      <c r="W290" s="25">
        <f t="shared" ca="1" si="233"/>
        <v>6776.0477799999999</v>
      </c>
      <c r="X290" s="26">
        <f t="shared" ca="1" si="249"/>
        <v>0</v>
      </c>
      <c r="Y290" s="23">
        <f t="shared" ca="1" si="250"/>
        <v>1.0028003594708013E-2</v>
      </c>
      <c r="Z290" s="27">
        <f t="shared" ca="1" si="251"/>
        <v>51.506029069976123</v>
      </c>
      <c r="AA290" s="27">
        <f t="shared" ca="1" si="283"/>
        <v>-8.6961404523264729E-3</v>
      </c>
      <c r="AB290" s="43">
        <f t="shared" ca="1" si="284"/>
        <v>0</v>
      </c>
      <c r="AC290" s="25">
        <f t="shared" ca="1" si="234"/>
        <v>6873.7591119999997</v>
      </c>
      <c r="AD290" s="26">
        <f t="shared" ca="1" si="252"/>
        <v>0</v>
      </c>
      <c r="AE290" s="23">
        <f t="shared" ca="1" si="253"/>
        <v>1.0028003594708013E-2</v>
      </c>
      <c r="AF290" s="27">
        <f t="shared" ca="1" si="254"/>
        <v>39.899682354003644</v>
      </c>
      <c r="AG290" s="27">
        <f t="shared" ca="1" si="285"/>
        <v>-3.5088066763432124E-2</v>
      </c>
      <c r="AH290" s="43">
        <f t="shared" ca="1" si="286"/>
        <v>0</v>
      </c>
      <c r="AI290" s="25">
        <f t="shared" ca="1" si="235"/>
        <v>6756.2351859999999</v>
      </c>
      <c r="AJ290" s="26">
        <f t="shared" ca="1" si="255"/>
        <v>0</v>
      </c>
      <c r="AK290" s="23">
        <f t="shared" ca="1" si="256"/>
        <v>1.0028003594708013E-2</v>
      </c>
      <c r="AL290" s="27">
        <f t="shared" ca="1" si="257"/>
        <v>16.207343816625372</v>
      </c>
      <c r="AM290" s="27">
        <f t="shared" ca="1" si="287"/>
        <v>-0.19530221046554042</v>
      </c>
      <c r="AN290" s="43">
        <f t="shared" ca="1" si="288"/>
        <v>0</v>
      </c>
      <c r="AO290" s="25">
        <f t="shared" ca="1" si="236"/>
        <v>6685.6422334999997</v>
      </c>
      <c r="AP290" s="26">
        <f t="shared" ca="1" si="258"/>
        <v>1</v>
      </c>
      <c r="AQ290" s="23">
        <f t="shared" ca="1" si="259"/>
        <v>-5.9439854271440273E-3</v>
      </c>
      <c r="AR290" s="27">
        <f t="shared" ca="1" si="260"/>
        <v>23.855862906052259</v>
      </c>
      <c r="AS290" s="27">
        <f t="shared" ca="1" si="289"/>
        <v>-0.1098151841092061</v>
      </c>
      <c r="AT290" s="43">
        <f t="shared" ca="1" si="290"/>
        <v>0</v>
      </c>
      <c r="AU290" s="25">
        <f t="shared" ca="1" si="237"/>
        <v>6756.2351859999999</v>
      </c>
      <c r="AV290" s="34">
        <f t="shared" ca="1" si="261"/>
        <v>0.25</v>
      </c>
      <c r="AW290" s="23">
        <f t="shared" ca="1" si="262"/>
        <v>6.0350063392450026E-3</v>
      </c>
      <c r="AX290" s="27">
        <f t="shared" ca="1" si="263"/>
        <v>31.064071271329897</v>
      </c>
      <c r="AY290" s="27">
        <f t="shared" ca="1" si="291"/>
        <v>-5.3988408549317302E-2</v>
      </c>
      <c r="AZ290" s="43">
        <f t="shared" ca="1" si="292"/>
        <v>0</v>
      </c>
      <c r="BA290" s="25">
        <f t="shared" ca="1" si="238"/>
        <v>6776.0477799999999</v>
      </c>
      <c r="BB290" s="26">
        <f t="shared" ca="1" si="264"/>
        <v>0</v>
      </c>
      <c r="BC290" s="23">
        <f t="shared" ca="1" si="265"/>
        <v>5.9439854271440273E-3</v>
      </c>
      <c r="BD290" s="27">
        <f t="shared" ca="1" si="266"/>
        <v>11.339703099626094</v>
      </c>
      <c r="BE290" s="27">
        <f t="shared" ca="1" si="293"/>
        <v>-8.7852442422525878E-2</v>
      </c>
      <c r="BF290" s="43">
        <f t="shared" ca="1" si="294"/>
        <v>0</v>
      </c>
      <c r="BG290" s="25">
        <f t="shared" ca="1" si="239"/>
        <v>6756.2351859999999</v>
      </c>
      <c r="BH290" s="26">
        <f t="shared" ca="1" si="267"/>
        <v>0</v>
      </c>
      <c r="BI290" s="23">
        <f t="shared" ca="1" si="268"/>
        <v>5.9439854271440273E-3</v>
      </c>
      <c r="BJ290" s="27">
        <f t="shared" ca="1" si="269"/>
        <v>2.4039133680830962</v>
      </c>
      <c r="BK290" s="27">
        <f t="shared" ca="1" si="295"/>
        <v>-0.41538972588858003</v>
      </c>
      <c r="BL290" s="43">
        <f t="shared" ca="1" si="296"/>
        <v>0</v>
      </c>
      <c r="BM290" s="25">
        <f t="shared" ca="1" si="240"/>
        <v>6756.2351859999999</v>
      </c>
      <c r="BN290" s="26">
        <f t="shared" ca="1" si="270"/>
        <v>0</v>
      </c>
      <c r="BO290" s="23">
        <f t="shared" ca="1" si="271"/>
        <v>1.0028003594708013E-2</v>
      </c>
      <c r="BP290" s="27">
        <f t="shared" ca="1" si="272"/>
        <v>6.8313247489558888</v>
      </c>
      <c r="BQ290" s="27">
        <f t="shared" ca="1" si="297"/>
        <v>-0.21390943342335011</v>
      </c>
      <c r="BR290" s="43">
        <f t="shared" ca="1" si="298"/>
        <v>0</v>
      </c>
      <c r="BS290" s="25">
        <f t="shared" ca="1" si="241"/>
        <v>6756.2351859999999</v>
      </c>
      <c r="BT290" s="26">
        <f t="shared" ca="1" si="273"/>
        <v>0</v>
      </c>
      <c r="BU290" s="23">
        <f t="shared" ca="1" si="274"/>
        <v>1.0028003594708013E-2</v>
      </c>
      <c r="BV290" s="27">
        <f t="shared" ca="1" si="275"/>
        <v>5.8054131367696176</v>
      </c>
      <c r="BW290" s="27">
        <f t="shared" ca="1" si="299"/>
        <v>-0.18239093222423231</v>
      </c>
      <c r="BX290" s="43">
        <f t="shared" ca="1" si="300"/>
        <v>0</v>
      </c>
      <c r="BY290" s="47"/>
      <c r="BZ290" s="47"/>
    </row>
    <row r="291" spans="1:78" x14ac:dyDescent="0.2">
      <c r="A291" s="30">
        <v>33877</v>
      </c>
      <c r="B291" s="34">
        <v>6962.0386200000003</v>
      </c>
      <c r="C291" s="23">
        <v>9.5338483369127314E-3</v>
      </c>
      <c r="D291" s="24">
        <f t="shared" ca="1" si="276"/>
        <v>3.7259702363480862E-2</v>
      </c>
      <c r="E291" s="25" t="e">
        <f>#N/A</f>
        <v>#N/A</v>
      </c>
      <c r="F291" s="26">
        <v>1</v>
      </c>
      <c r="G291" s="23">
        <f t="shared" ca="1" si="242"/>
        <v>3.7259702363480862E-2</v>
      </c>
      <c r="H291" s="27">
        <f t="shared" ca="1" si="243"/>
        <v>44.755656300580569</v>
      </c>
      <c r="I291" s="27">
        <f t="shared" ca="1" si="277"/>
        <v>-4.4477892351605153E-2</v>
      </c>
      <c r="J291" s="43">
        <f t="shared" ca="1" si="278"/>
        <v>0</v>
      </c>
      <c r="K291" s="25" t="e">
        <f>#N/A</f>
        <v>#N/A</v>
      </c>
      <c r="L291" s="26">
        <v>0</v>
      </c>
      <c r="M291" s="23">
        <f t="shared" ca="1" si="244"/>
        <v>9.5338483369127314E-3</v>
      </c>
      <c r="N291" s="27">
        <f t="shared" ca="1" si="245"/>
        <v>7.651192930872142</v>
      </c>
      <c r="O291" s="27">
        <f t="shared" ca="1" si="279"/>
        <v>0</v>
      </c>
      <c r="P291" s="43">
        <f t="shared" ca="1" si="280"/>
        <v>0</v>
      </c>
      <c r="Q291" s="25">
        <f t="shared" ca="1" si="232"/>
        <v>6761.3276630000009</v>
      </c>
      <c r="R291" s="26">
        <f t="shared" ca="1" si="246"/>
        <v>0</v>
      </c>
      <c r="S291" s="23">
        <f t="shared" ca="1" si="247"/>
        <v>9.5338483369127314E-3</v>
      </c>
      <c r="T291" s="27">
        <f t="shared" ca="1" si="248"/>
        <v>16.361862174517277</v>
      </c>
      <c r="U291" s="27">
        <f t="shared" ca="1" si="281"/>
        <v>-0.18763034378307009</v>
      </c>
      <c r="V291" s="43">
        <f t="shared" ca="1" si="282"/>
        <v>0</v>
      </c>
      <c r="W291" s="25">
        <f t="shared" ca="1" si="233"/>
        <v>6808.6931366666659</v>
      </c>
      <c r="X291" s="26">
        <f t="shared" ca="1" si="249"/>
        <v>0</v>
      </c>
      <c r="Y291" s="23">
        <f t="shared" ca="1" si="250"/>
        <v>9.5338483369127314E-3</v>
      </c>
      <c r="Z291" s="27">
        <f t="shared" ca="1" si="251"/>
        <v>51.997079739565891</v>
      </c>
      <c r="AA291" s="27">
        <f t="shared" ca="1" si="283"/>
        <v>0</v>
      </c>
      <c r="AB291" s="43">
        <f t="shared" ca="1" si="284"/>
        <v>0</v>
      </c>
      <c r="AC291" s="25">
        <f t="shared" ca="1" si="234"/>
        <v>6871.5949300000011</v>
      </c>
      <c r="AD291" s="26">
        <f t="shared" ca="1" si="252"/>
        <v>0</v>
      </c>
      <c r="AE291" s="23">
        <f t="shared" ca="1" si="253"/>
        <v>9.5338483369127314E-3</v>
      </c>
      <c r="AF291" s="27">
        <f t="shared" ca="1" si="254"/>
        <v>40.280079874257709</v>
      </c>
      <c r="AG291" s="27">
        <f t="shared" ca="1" si="285"/>
        <v>-2.588874273347741E-2</v>
      </c>
      <c r="AH291" s="43">
        <f t="shared" ca="1" si="286"/>
        <v>0</v>
      </c>
      <c r="AI291" s="25">
        <f t="shared" ca="1" si="235"/>
        <v>6761.3276630000009</v>
      </c>
      <c r="AJ291" s="26">
        <f t="shared" ca="1" si="255"/>
        <v>0</v>
      </c>
      <c r="AK291" s="23">
        <f t="shared" ca="1" si="256"/>
        <v>9.5338483369127314E-3</v>
      </c>
      <c r="AL291" s="27">
        <f t="shared" ca="1" si="257"/>
        <v>16.361862174517277</v>
      </c>
      <c r="AM291" s="27">
        <f t="shared" ca="1" si="287"/>
        <v>-0.18763034378307009</v>
      </c>
      <c r="AN291" s="43">
        <f t="shared" ca="1" si="288"/>
        <v>0</v>
      </c>
      <c r="AO291" s="25">
        <f t="shared" ca="1" si="236"/>
        <v>6752.4294770000006</v>
      </c>
      <c r="AP291" s="26">
        <f t="shared" ca="1" si="258"/>
        <v>1</v>
      </c>
      <c r="AQ291" s="23">
        <f t="shared" ca="1" si="259"/>
        <v>3.7259702363480862E-2</v>
      </c>
      <c r="AR291" s="27">
        <f t="shared" ca="1" si="260"/>
        <v>24.744725257555771</v>
      </c>
      <c r="AS291" s="27">
        <f t="shared" ca="1" si="289"/>
        <v>-7.6647162820625114E-2</v>
      </c>
      <c r="AT291" s="43">
        <f t="shared" ca="1" si="290"/>
        <v>0</v>
      </c>
      <c r="AU291" s="25">
        <f t="shared" ca="1" si="237"/>
        <v>6761.3276630000009</v>
      </c>
      <c r="AV291" s="34">
        <f t="shared" ca="1" si="261"/>
        <v>0.25</v>
      </c>
      <c r="AW291" s="23">
        <f t="shared" ca="1" si="262"/>
        <v>1.6465311843554764E-2</v>
      </c>
      <c r="AX291" s="27">
        <f t="shared" ca="1" si="263"/>
        <v>31.575550891942754</v>
      </c>
      <c r="AY291" s="27">
        <f t="shared" ca="1" si="291"/>
        <v>-3.841203268846427E-2</v>
      </c>
      <c r="AZ291" s="43">
        <f t="shared" ca="1" si="292"/>
        <v>0</v>
      </c>
      <c r="BA291" s="25">
        <f t="shared" ca="1" si="238"/>
        <v>6808.6931366666659</v>
      </c>
      <c r="BB291" s="26">
        <f t="shared" ca="1" si="264"/>
        <v>0</v>
      </c>
      <c r="BC291" s="23">
        <f t="shared" ca="1" si="265"/>
        <v>-3.7259702363480862E-2</v>
      </c>
      <c r="BD291" s="27">
        <f t="shared" ca="1" si="266"/>
        <v>10.917189137243785</v>
      </c>
      <c r="BE291" s="27">
        <f t="shared" ca="1" si="293"/>
        <v>-0.12183878892943856</v>
      </c>
      <c r="BF291" s="43">
        <f t="shared" ca="1" si="294"/>
        <v>0</v>
      </c>
      <c r="BG291" s="25">
        <f t="shared" ca="1" si="239"/>
        <v>6761.3276630000009</v>
      </c>
      <c r="BH291" s="26">
        <f t="shared" ca="1" si="267"/>
        <v>0</v>
      </c>
      <c r="BI291" s="23">
        <f t="shared" ca="1" si="268"/>
        <v>-3.7259702363480862E-2</v>
      </c>
      <c r="BJ291" s="27">
        <f t="shared" ca="1" si="269"/>
        <v>2.3143442714807274</v>
      </c>
      <c r="BK291" s="27">
        <f t="shared" ca="1" si="295"/>
        <v>-0.43717213070060446</v>
      </c>
      <c r="BL291" s="43">
        <f t="shared" ca="1" si="296"/>
        <v>0</v>
      </c>
      <c r="BM291" s="25">
        <f t="shared" ca="1" si="240"/>
        <v>6761.3276630000009</v>
      </c>
      <c r="BN291" s="26">
        <f t="shared" ca="1" si="270"/>
        <v>0</v>
      </c>
      <c r="BO291" s="23">
        <f t="shared" ca="1" si="271"/>
        <v>9.5338483369127314E-3</v>
      </c>
      <c r="BP291" s="27">
        <f t="shared" ca="1" si="272"/>
        <v>6.8964535630526331</v>
      </c>
      <c r="BQ291" s="27">
        <f t="shared" ca="1" si="297"/>
        <v>-0.20641496518253044</v>
      </c>
      <c r="BR291" s="43">
        <f t="shared" ca="1" si="298"/>
        <v>0</v>
      </c>
      <c r="BS291" s="25">
        <f t="shared" ca="1" si="241"/>
        <v>6761.3276630000009</v>
      </c>
      <c r="BT291" s="26">
        <f t="shared" ca="1" si="273"/>
        <v>0</v>
      </c>
      <c r="BU291" s="23">
        <f t="shared" ca="1" si="274"/>
        <v>9.5338483369127314E-3</v>
      </c>
      <c r="BV291" s="27">
        <f t="shared" ca="1" si="275"/>
        <v>5.8607610651486999</v>
      </c>
      <c r="BW291" s="27">
        <f t="shared" ca="1" si="299"/>
        <v>-0.17459597137317351</v>
      </c>
      <c r="BX291" s="43">
        <f t="shared" ca="1" si="300"/>
        <v>0</v>
      </c>
      <c r="BY291" s="47"/>
      <c r="BZ291" s="47"/>
    </row>
    <row r="292" spans="1:78" x14ac:dyDescent="0.2">
      <c r="A292" s="30">
        <v>33908</v>
      </c>
      <c r="B292" s="34">
        <v>7154.6098300000003</v>
      </c>
      <c r="C292" s="23">
        <v>9.5563677461034668E-3</v>
      </c>
      <c r="D292" s="24">
        <f t="shared" ca="1" si="276"/>
        <v>2.7660175490379579E-2</v>
      </c>
      <c r="E292" s="25" t="e">
        <f>#N/A</f>
        <v>#N/A</v>
      </c>
      <c r="F292" s="26">
        <v>1</v>
      </c>
      <c r="G292" s="23">
        <f t="shared" ca="1" si="242"/>
        <v>2.7660175490379579E-2</v>
      </c>
      <c r="H292" s="27">
        <f t="shared" ca="1" si="243"/>
        <v>45.99360560804174</v>
      </c>
      <c r="I292" s="27">
        <f t="shared" ca="1" si="277"/>
        <v>-1.8047983169113158E-2</v>
      </c>
      <c r="J292" s="43">
        <f t="shared" ca="1" si="278"/>
        <v>0</v>
      </c>
      <c r="K292" s="25" t="e">
        <f>#N/A</f>
        <v>#N/A</v>
      </c>
      <c r="L292" s="26">
        <v>0</v>
      </c>
      <c r="M292" s="23">
        <f t="shared" ca="1" si="244"/>
        <v>9.5563677461034668E-3</v>
      </c>
      <c r="N292" s="27">
        <f t="shared" ca="1" si="245"/>
        <v>7.7243105442159434</v>
      </c>
      <c r="O292" s="27">
        <f t="shared" ca="1" si="279"/>
        <v>0</v>
      </c>
      <c r="P292" s="43">
        <f t="shared" ca="1" si="280"/>
        <v>0</v>
      </c>
      <c r="Q292" s="25">
        <f t="shared" ca="1" si="232"/>
        <v>6847.662256999999</v>
      </c>
      <c r="R292" s="26">
        <f t="shared" ca="1" si="246"/>
        <v>1</v>
      </c>
      <c r="S292" s="23">
        <f t="shared" ca="1" si="247"/>
        <v>2.7660175490379579E-2</v>
      </c>
      <c r="T292" s="27">
        <f t="shared" ca="1" si="248"/>
        <v>16.814434153613828</v>
      </c>
      <c r="U292" s="27">
        <f t="shared" ca="1" si="281"/>
        <v>-0.16516005652905053</v>
      </c>
      <c r="V292" s="43">
        <f t="shared" ca="1" si="282"/>
        <v>0</v>
      </c>
      <c r="W292" s="25">
        <f t="shared" ca="1" si="233"/>
        <v>6942.8672299999998</v>
      </c>
      <c r="X292" s="26">
        <f t="shared" ca="1" si="249"/>
        <v>1</v>
      </c>
      <c r="Y292" s="23">
        <f t="shared" ca="1" si="250"/>
        <v>2.7660175490379579E-2</v>
      </c>
      <c r="Z292" s="27">
        <f t="shared" ca="1" si="251"/>
        <v>53.435328090149547</v>
      </c>
      <c r="AA292" s="27">
        <f t="shared" ca="1" si="283"/>
        <v>0</v>
      </c>
      <c r="AB292" s="43">
        <f t="shared" ca="1" si="284"/>
        <v>0</v>
      </c>
      <c r="AC292" s="25">
        <f t="shared" ca="1" si="234"/>
        <v>6888.958357999999</v>
      </c>
      <c r="AD292" s="26">
        <f t="shared" ca="1" si="252"/>
        <v>1</v>
      </c>
      <c r="AE292" s="23">
        <f t="shared" ca="1" si="253"/>
        <v>2.7660175490379579E-2</v>
      </c>
      <c r="AF292" s="27">
        <f t="shared" ca="1" si="254"/>
        <v>41.394233952346184</v>
      </c>
      <c r="AG292" s="27">
        <f t="shared" ca="1" si="285"/>
        <v>0</v>
      </c>
      <c r="AH292" s="43">
        <f t="shared" ca="1" si="286"/>
        <v>0</v>
      </c>
      <c r="AI292" s="25">
        <f t="shared" ca="1" si="235"/>
        <v>6847.662256999999</v>
      </c>
      <c r="AJ292" s="26">
        <f t="shared" ca="1" si="255"/>
        <v>1</v>
      </c>
      <c r="AK292" s="23">
        <f t="shared" ca="1" si="256"/>
        <v>2.7660175490379579E-2</v>
      </c>
      <c r="AL292" s="27">
        <f t="shared" ca="1" si="257"/>
        <v>16.814434153613828</v>
      </c>
      <c r="AM292" s="27">
        <f t="shared" ca="1" si="287"/>
        <v>-0.16516005652905053</v>
      </c>
      <c r="AN292" s="43">
        <f t="shared" ca="1" si="288"/>
        <v>0</v>
      </c>
      <c r="AO292" s="25">
        <f t="shared" ca="1" si="236"/>
        <v>6822.2418390000003</v>
      </c>
      <c r="AP292" s="26">
        <f t="shared" ca="1" si="258"/>
        <v>1</v>
      </c>
      <c r="AQ292" s="23">
        <f t="shared" ca="1" si="259"/>
        <v>2.7660175490379579E-2</v>
      </c>
      <c r="AR292" s="27">
        <f t="shared" ca="1" si="260"/>
        <v>25.429168700640993</v>
      </c>
      <c r="AS292" s="27">
        <f t="shared" ca="1" si="289"/>
        <v>-5.110706130470366E-2</v>
      </c>
      <c r="AT292" s="43">
        <f t="shared" ca="1" si="290"/>
        <v>0</v>
      </c>
      <c r="AU292" s="25">
        <f t="shared" ca="1" si="237"/>
        <v>6847.662256999999</v>
      </c>
      <c r="AV292" s="34">
        <f t="shared" ca="1" si="261"/>
        <v>1</v>
      </c>
      <c r="AW292" s="23">
        <f t="shared" ca="1" si="262"/>
        <v>2.7660175490379579E-2</v>
      </c>
      <c r="AX292" s="27">
        <f t="shared" ca="1" si="263"/>
        <v>32.448936170819302</v>
      </c>
      <c r="AY292" s="27">
        <f t="shared" ca="1" si="291"/>
        <v>-1.1814340763189879E-2</v>
      </c>
      <c r="AZ292" s="43">
        <f t="shared" ca="1" si="292"/>
        <v>0</v>
      </c>
      <c r="BA292" s="25">
        <f t="shared" ca="1" si="238"/>
        <v>6942.8672299999998</v>
      </c>
      <c r="BB292" s="26">
        <f t="shared" ca="1" si="264"/>
        <v>1</v>
      </c>
      <c r="BC292" s="23">
        <f t="shared" ca="1" si="265"/>
        <v>2.7660175490379579E-2</v>
      </c>
      <c r="BD292" s="27">
        <f t="shared" ca="1" si="266"/>
        <v>11.219160504641614</v>
      </c>
      <c r="BE292" s="27">
        <f t="shared" ca="1" si="293"/>
        <v>-9.7548695722382561E-2</v>
      </c>
      <c r="BF292" s="43">
        <f t="shared" ca="1" si="294"/>
        <v>0</v>
      </c>
      <c r="BG292" s="25">
        <f t="shared" ca="1" si="239"/>
        <v>6847.662256999999</v>
      </c>
      <c r="BH292" s="26">
        <f t="shared" ca="1" si="267"/>
        <v>1</v>
      </c>
      <c r="BI292" s="23">
        <f t="shared" ca="1" si="268"/>
        <v>2.7660175490379579E-2</v>
      </c>
      <c r="BJ292" s="27">
        <f t="shared" ca="1" si="269"/>
        <v>2.3783594401750392</v>
      </c>
      <c r="BK292" s="27">
        <f t="shared" ca="1" si="295"/>
        <v>-0.4216042130649067</v>
      </c>
      <c r="BL292" s="43">
        <f t="shared" ca="1" si="296"/>
        <v>0</v>
      </c>
      <c r="BM292" s="25">
        <f t="shared" ca="1" si="240"/>
        <v>6847.662256999999</v>
      </c>
      <c r="BN292" s="26">
        <f t="shared" ca="1" si="270"/>
        <v>1</v>
      </c>
      <c r="BO292" s="23">
        <f t="shared" ca="1" si="271"/>
        <v>9.5563677461034668E-3</v>
      </c>
      <c r="BP292" s="27">
        <f t="shared" ca="1" si="272"/>
        <v>6.96235860944509</v>
      </c>
      <c r="BQ292" s="27">
        <f t="shared" ca="1" si="297"/>
        <v>-0.1988311747520104</v>
      </c>
      <c r="BR292" s="43">
        <f t="shared" ca="1" si="298"/>
        <v>0</v>
      </c>
      <c r="BS292" s="25">
        <f t="shared" ca="1" si="241"/>
        <v>6847.662256999999</v>
      </c>
      <c r="BT292" s="26">
        <f t="shared" ca="1" si="273"/>
        <v>0</v>
      </c>
      <c r="BU292" s="23">
        <f t="shared" ca="1" si="274"/>
        <v>9.5563677461034668E-3</v>
      </c>
      <c r="BV292" s="27">
        <f t="shared" ca="1" si="275"/>
        <v>5.9167686531593056</v>
      </c>
      <c r="BW292" s="27">
        <f t="shared" ca="1" si="299"/>
        <v>-0.16670810693650029</v>
      </c>
      <c r="BX292" s="43">
        <f t="shared" ca="1" si="300"/>
        <v>0</v>
      </c>
      <c r="BY292" s="47"/>
      <c r="BZ292" s="47"/>
    </row>
    <row r="293" spans="1:78" x14ac:dyDescent="0.2">
      <c r="A293" s="30">
        <v>33938</v>
      </c>
      <c r="B293" s="34">
        <v>7217.3794900000003</v>
      </c>
      <c r="C293" s="23">
        <v>9.5038138598881883E-3</v>
      </c>
      <c r="D293" s="24">
        <f t="shared" ca="1" si="276"/>
        <v>8.773316993024638E-3</v>
      </c>
      <c r="E293" s="25" t="e">
        <f>#N/A</f>
        <v>#N/A</v>
      </c>
      <c r="F293" s="26">
        <v>1</v>
      </c>
      <c r="G293" s="23">
        <f t="shared" ca="1" si="242"/>
        <v>8.773316993024638E-3</v>
      </c>
      <c r="H293" s="27">
        <f t="shared" ca="1" si="243"/>
        <v>46.397122089693248</v>
      </c>
      <c r="I293" s="27">
        <f t="shared" ca="1" si="277"/>
        <v>-9.4330068535158906E-3</v>
      </c>
      <c r="J293" s="43">
        <f t="shared" ca="1" si="278"/>
        <v>0</v>
      </c>
      <c r="K293" s="25" t="e">
        <f>#N/A</f>
        <v>#N/A</v>
      </c>
      <c r="L293" s="26">
        <v>0</v>
      </c>
      <c r="M293" s="23">
        <f t="shared" ca="1" si="244"/>
        <v>9.5038138598881883E-3</v>
      </c>
      <c r="N293" s="27">
        <f t="shared" ca="1" si="245"/>
        <v>7.7977209538241432</v>
      </c>
      <c r="O293" s="27">
        <f t="shared" ca="1" si="279"/>
        <v>0</v>
      </c>
      <c r="P293" s="43">
        <f t="shared" ca="1" si="280"/>
        <v>0</v>
      </c>
      <c r="Q293" s="25">
        <f t="shared" ca="1" si="232"/>
        <v>6910.2387390000004</v>
      </c>
      <c r="R293" s="26">
        <f t="shared" ca="1" si="246"/>
        <v>1</v>
      </c>
      <c r="S293" s="23">
        <f t="shared" ca="1" si="247"/>
        <v>8.773316993024638E-3</v>
      </c>
      <c r="T293" s="27">
        <f t="shared" ca="1" si="248"/>
        <v>16.961952514501821</v>
      </c>
      <c r="U293" s="27">
        <f t="shared" ca="1" si="281"/>
        <v>-0.15783574106654108</v>
      </c>
      <c r="V293" s="43">
        <f t="shared" ca="1" si="282"/>
        <v>0</v>
      </c>
      <c r="W293" s="25">
        <f t="shared" ca="1" si="233"/>
        <v>7111.342646666667</v>
      </c>
      <c r="X293" s="26">
        <f t="shared" ca="1" si="249"/>
        <v>1</v>
      </c>
      <c r="Y293" s="23">
        <f t="shared" ca="1" si="250"/>
        <v>8.773316993024638E-3</v>
      </c>
      <c r="Z293" s="27">
        <f t="shared" ca="1" si="251"/>
        <v>53.904133162110703</v>
      </c>
      <c r="AA293" s="27">
        <f t="shared" ca="1" si="283"/>
        <v>0</v>
      </c>
      <c r="AB293" s="43">
        <f t="shared" ca="1" si="284"/>
        <v>0</v>
      </c>
      <c r="AC293" s="25">
        <f t="shared" ca="1" si="234"/>
        <v>6959.613746</v>
      </c>
      <c r="AD293" s="26">
        <f t="shared" ca="1" si="252"/>
        <v>1</v>
      </c>
      <c r="AE293" s="23">
        <f t="shared" ca="1" si="253"/>
        <v>8.773316993024638E-3</v>
      </c>
      <c r="AF293" s="27">
        <f t="shared" ca="1" si="254"/>
        <v>41.757398688493538</v>
      </c>
      <c r="AG293" s="27">
        <f t="shared" ca="1" si="285"/>
        <v>0</v>
      </c>
      <c r="AH293" s="43">
        <f t="shared" ca="1" si="286"/>
        <v>0</v>
      </c>
      <c r="AI293" s="25">
        <f t="shared" ca="1" si="235"/>
        <v>6910.2387390000004</v>
      </c>
      <c r="AJ293" s="26">
        <f t="shared" ca="1" si="255"/>
        <v>1</v>
      </c>
      <c r="AK293" s="23">
        <f t="shared" ca="1" si="256"/>
        <v>8.773316993024638E-3</v>
      </c>
      <c r="AL293" s="27">
        <f t="shared" ca="1" si="257"/>
        <v>16.961952514501821</v>
      </c>
      <c r="AM293" s="27">
        <f t="shared" ca="1" si="287"/>
        <v>-0.15783574106654108</v>
      </c>
      <c r="AN293" s="43">
        <f t="shared" ca="1" si="288"/>
        <v>0</v>
      </c>
      <c r="AO293" s="25">
        <f t="shared" ca="1" si="236"/>
        <v>6865.0352190000003</v>
      </c>
      <c r="AP293" s="26">
        <f t="shared" ca="1" si="258"/>
        <v>1</v>
      </c>
      <c r="AQ293" s="23">
        <f t="shared" ca="1" si="259"/>
        <v>8.773316993024638E-3</v>
      </c>
      <c r="AR293" s="27">
        <f t="shared" ca="1" si="260"/>
        <v>25.652266858520818</v>
      </c>
      <c r="AS293" s="27">
        <f t="shared" ca="1" si="289"/>
        <v>-4.278212276108706E-2</v>
      </c>
      <c r="AT293" s="43">
        <f t="shared" ca="1" si="290"/>
        <v>0</v>
      </c>
      <c r="AU293" s="25">
        <f t="shared" ca="1" si="237"/>
        <v>6910.2387390000004</v>
      </c>
      <c r="AV293" s="34">
        <f t="shared" ca="1" si="261"/>
        <v>1</v>
      </c>
      <c r="AW293" s="23">
        <f t="shared" ca="1" si="262"/>
        <v>8.773316993024638E-3</v>
      </c>
      <c r="AX293" s="27">
        <f t="shared" ca="1" si="263"/>
        <v>32.733620973932325</v>
      </c>
      <c r="AY293" s="27">
        <f t="shared" ca="1" si="291"/>
        <v>-3.1446747267441788E-3</v>
      </c>
      <c r="AZ293" s="43">
        <f t="shared" ca="1" si="292"/>
        <v>0</v>
      </c>
      <c r="BA293" s="25">
        <f t="shared" ca="1" si="238"/>
        <v>7111.342646666667</v>
      </c>
      <c r="BB293" s="26">
        <f t="shared" ca="1" si="264"/>
        <v>1</v>
      </c>
      <c r="BC293" s="23">
        <f t="shared" ca="1" si="265"/>
        <v>8.773316993024638E-3</v>
      </c>
      <c r="BD293" s="27">
        <f t="shared" ca="1" si="266"/>
        <v>11.317589756144457</v>
      </c>
      <c r="BE293" s="27">
        <f t="shared" ca="1" si="293"/>
        <v>-8.9631204359186478E-2</v>
      </c>
      <c r="BF293" s="43">
        <f t="shared" ca="1" si="294"/>
        <v>0</v>
      </c>
      <c r="BG293" s="25">
        <f t="shared" ca="1" si="239"/>
        <v>6910.2387390000004</v>
      </c>
      <c r="BH293" s="26">
        <f t="shared" ca="1" si="267"/>
        <v>1</v>
      </c>
      <c r="BI293" s="23">
        <f t="shared" ca="1" si="268"/>
        <v>8.773316993024638E-3</v>
      </c>
      <c r="BJ293" s="27">
        <f t="shared" ca="1" si="269"/>
        <v>2.3992255414670476</v>
      </c>
      <c r="BK293" s="27">
        <f t="shared" ca="1" si="295"/>
        <v>-0.41652976347869519</v>
      </c>
      <c r="BL293" s="43">
        <f t="shared" ca="1" si="296"/>
        <v>0</v>
      </c>
      <c r="BM293" s="25">
        <f t="shared" ca="1" si="240"/>
        <v>6910.2387390000004</v>
      </c>
      <c r="BN293" s="26">
        <f t="shared" ca="1" si="270"/>
        <v>2</v>
      </c>
      <c r="BO293" s="23">
        <f t="shared" ca="1" si="271"/>
        <v>8.773316993024638E-3</v>
      </c>
      <c r="BP293" s="27">
        <f t="shared" ca="1" si="272"/>
        <v>7.0234415885448662</v>
      </c>
      <c r="BQ293" s="27">
        <f t="shared" ca="1" si="297"/>
        <v>-0.19180226668318057</v>
      </c>
      <c r="BR293" s="43">
        <f t="shared" ca="1" si="298"/>
        <v>0</v>
      </c>
      <c r="BS293" s="25">
        <f t="shared" ca="1" si="241"/>
        <v>6910.2387390000004</v>
      </c>
      <c r="BT293" s="26">
        <f t="shared" ca="1" si="273"/>
        <v>0</v>
      </c>
      <c r="BU293" s="23">
        <f t="shared" ca="1" si="274"/>
        <v>9.5038138598881883E-3</v>
      </c>
      <c r="BV293" s="27">
        <f t="shared" ca="1" si="275"/>
        <v>5.9730005210909534</v>
      </c>
      <c r="BW293" s="27">
        <f t="shared" ca="1" si="299"/>
        <v>-0.15878865589387092</v>
      </c>
      <c r="BX293" s="43">
        <f t="shared" ca="1" si="300"/>
        <v>0</v>
      </c>
      <c r="BY293" s="47"/>
      <c r="BZ293" s="47"/>
    </row>
    <row r="294" spans="1:78" x14ac:dyDescent="0.2">
      <c r="A294" s="30">
        <v>33969</v>
      </c>
      <c r="B294" s="34">
        <v>7311.4093300000004</v>
      </c>
      <c r="C294" s="23">
        <v>9.5188323270509745E-3</v>
      </c>
      <c r="D294" s="24">
        <f t="shared" ca="1" si="276"/>
        <v>1.302825216968051E-2</v>
      </c>
      <c r="E294" s="25" t="e">
        <f>#N/A</f>
        <v>#N/A</v>
      </c>
      <c r="F294" s="26">
        <v>1</v>
      </c>
      <c r="G294" s="23">
        <f t="shared" ca="1" si="242"/>
        <v>1.302825216968051E-2</v>
      </c>
      <c r="H294" s="27">
        <f t="shared" ca="1" si="243"/>
        <v>47.001595496225228</v>
      </c>
      <c r="I294" s="27">
        <f t="shared" ca="1" si="277"/>
        <v>0</v>
      </c>
      <c r="J294" s="43">
        <f t="shared" ca="1" si="278"/>
        <v>0</v>
      </c>
      <c r="K294" s="25" t="e">
        <f>#N/A</f>
        <v>#N/A</v>
      </c>
      <c r="L294" s="26">
        <v>0</v>
      </c>
      <c r="M294" s="23">
        <f t="shared" ca="1" si="244"/>
        <v>9.5188323270509745E-3</v>
      </c>
      <c r="N294" s="27">
        <f t="shared" ca="1" si="245"/>
        <v>7.8719461521167275</v>
      </c>
      <c r="O294" s="27">
        <f t="shared" ca="1" si="279"/>
        <v>0</v>
      </c>
      <c r="P294" s="43">
        <f t="shared" ca="1" si="280"/>
        <v>0</v>
      </c>
      <c r="Q294" s="25">
        <f t="shared" ca="1" si="232"/>
        <v>6978.9887419999995</v>
      </c>
      <c r="R294" s="26">
        <f t="shared" ca="1" si="246"/>
        <v>1</v>
      </c>
      <c r="S294" s="23">
        <f t="shared" ca="1" si="247"/>
        <v>1.302825216968051E-2</v>
      </c>
      <c r="T294" s="27">
        <f t="shared" ca="1" si="248"/>
        <v>17.182937109150895</v>
      </c>
      <c r="U294" s="27">
        <f t="shared" ca="1" si="281"/>
        <v>-0.14686381273286397</v>
      </c>
      <c r="V294" s="43">
        <f t="shared" ca="1" si="282"/>
        <v>0</v>
      </c>
      <c r="W294" s="25">
        <f t="shared" ca="1" si="233"/>
        <v>7227.7995500000006</v>
      </c>
      <c r="X294" s="26">
        <f t="shared" ca="1" si="249"/>
        <v>1</v>
      </c>
      <c r="Y294" s="23">
        <f t="shared" ca="1" si="250"/>
        <v>1.302825216968051E-2</v>
      </c>
      <c r="Z294" s="27">
        <f t="shared" ca="1" si="251"/>
        <v>54.606409801934717</v>
      </c>
      <c r="AA294" s="27">
        <f t="shared" ca="1" si="283"/>
        <v>0</v>
      </c>
      <c r="AB294" s="43">
        <f t="shared" ca="1" si="284"/>
        <v>0</v>
      </c>
      <c r="AC294" s="25">
        <f t="shared" ca="1" si="234"/>
        <v>7071.4781019999991</v>
      </c>
      <c r="AD294" s="26">
        <f t="shared" ca="1" si="252"/>
        <v>1</v>
      </c>
      <c r="AE294" s="23">
        <f t="shared" ca="1" si="253"/>
        <v>1.302825216968051E-2</v>
      </c>
      <c r="AF294" s="27">
        <f t="shared" ca="1" si="254"/>
        <v>42.30142460855712</v>
      </c>
      <c r="AG294" s="27">
        <f t="shared" ca="1" si="285"/>
        <v>0</v>
      </c>
      <c r="AH294" s="43">
        <f t="shared" ca="1" si="286"/>
        <v>0</v>
      </c>
      <c r="AI294" s="25">
        <f t="shared" ca="1" si="235"/>
        <v>6978.9887419999995</v>
      </c>
      <c r="AJ294" s="26">
        <f t="shared" ca="1" si="255"/>
        <v>1</v>
      </c>
      <c r="AK294" s="23">
        <f t="shared" ca="1" si="256"/>
        <v>1.302825216968051E-2</v>
      </c>
      <c r="AL294" s="27">
        <f t="shared" ca="1" si="257"/>
        <v>17.182937109150895</v>
      </c>
      <c r="AM294" s="27">
        <f t="shared" ca="1" si="287"/>
        <v>-0.14686381273286397</v>
      </c>
      <c r="AN294" s="43">
        <f t="shared" ca="1" si="288"/>
        <v>0</v>
      </c>
      <c r="AO294" s="25">
        <f t="shared" ca="1" si="236"/>
        <v>6901.5168505000011</v>
      </c>
      <c r="AP294" s="26">
        <f t="shared" ca="1" si="258"/>
        <v>1</v>
      </c>
      <c r="AQ294" s="23">
        <f t="shared" ca="1" si="259"/>
        <v>1.302825216968051E-2</v>
      </c>
      <c r="AR294" s="27">
        <f t="shared" ca="1" si="260"/>
        <v>25.986471059877566</v>
      </c>
      <c r="AS294" s="27">
        <f t="shared" ca="1" si="289"/>
        <v>-3.0311246875092235E-2</v>
      </c>
      <c r="AT294" s="43">
        <f t="shared" ca="1" si="290"/>
        <v>0</v>
      </c>
      <c r="AU294" s="25">
        <f t="shared" ca="1" si="237"/>
        <v>6978.9887419999995</v>
      </c>
      <c r="AV294" s="34">
        <f t="shared" ca="1" si="261"/>
        <v>1</v>
      </c>
      <c r="AW294" s="23">
        <f t="shared" ca="1" si="262"/>
        <v>1.302825216968051E-2</v>
      </c>
      <c r="AX294" s="27">
        <f t="shared" ca="1" si="263"/>
        <v>33.160082842407455</v>
      </c>
      <c r="AY294" s="27">
        <f t="shared" ca="1" si="291"/>
        <v>0</v>
      </c>
      <c r="AZ294" s="43">
        <f t="shared" ca="1" si="292"/>
        <v>0</v>
      </c>
      <c r="BA294" s="25">
        <f t="shared" ca="1" si="238"/>
        <v>7227.7995500000006</v>
      </c>
      <c r="BB294" s="26">
        <f t="shared" ca="1" si="264"/>
        <v>1</v>
      </c>
      <c r="BC294" s="23">
        <f t="shared" ca="1" si="265"/>
        <v>1.302825216968051E-2</v>
      </c>
      <c r="BD294" s="27">
        <f t="shared" ca="1" si="266"/>
        <v>11.465038169440501</v>
      </c>
      <c r="BE294" s="27">
        <f t="shared" ca="1" si="293"/>
        <v>-7.7770690122169639E-2</v>
      </c>
      <c r="BF294" s="43">
        <f t="shared" ca="1" si="294"/>
        <v>0</v>
      </c>
      <c r="BG294" s="25">
        <f t="shared" ca="1" si="239"/>
        <v>6978.9887419999995</v>
      </c>
      <c r="BH294" s="26">
        <f t="shared" ca="1" si="267"/>
        <v>1</v>
      </c>
      <c r="BI294" s="23">
        <f t="shared" ca="1" si="268"/>
        <v>1.302825216968051E-2</v>
      </c>
      <c r="BJ294" s="27">
        <f t="shared" ca="1" si="269"/>
        <v>2.4304832568332184</v>
      </c>
      <c r="BK294" s="27">
        <f t="shared" ca="1" si="295"/>
        <v>-0.40892816610379257</v>
      </c>
      <c r="BL294" s="43">
        <f t="shared" ca="1" si="296"/>
        <v>0</v>
      </c>
      <c r="BM294" s="25">
        <f t="shared" ca="1" si="240"/>
        <v>6978.9887419999995</v>
      </c>
      <c r="BN294" s="26">
        <f t="shared" ca="1" si="270"/>
        <v>3</v>
      </c>
      <c r="BO294" s="23">
        <f t="shared" ca="1" si="271"/>
        <v>1.302825216968051E-2</v>
      </c>
      <c r="BP294" s="27">
        <f t="shared" ca="1" si="272"/>
        <v>7.1149447566594501</v>
      </c>
      <c r="BQ294" s="27">
        <f t="shared" ca="1" si="297"/>
        <v>-0.18127286281056487</v>
      </c>
      <c r="BR294" s="43">
        <f t="shared" ca="1" si="298"/>
        <v>0</v>
      </c>
      <c r="BS294" s="25">
        <f t="shared" ca="1" si="241"/>
        <v>6978.9887419999995</v>
      </c>
      <c r="BT294" s="26">
        <f t="shared" ca="1" si="273"/>
        <v>0</v>
      </c>
      <c r="BU294" s="23">
        <f t="shared" ca="1" si="274"/>
        <v>9.5188323270509745E-3</v>
      </c>
      <c r="BV294" s="27">
        <f t="shared" ca="1" si="275"/>
        <v>6.029856511540606</v>
      </c>
      <c r="BW294" s="27">
        <f t="shared" ca="1" si="299"/>
        <v>-0.15078130615771157</v>
      </c>
      <c r="BX294" s="43">
        <f t="shared" ca="1" si="300"/>
        <v>0</v>
      </c>
      <c r="BY294" s="47"/>
      <c r="BZ294" s="47"/>
    </row>
    <row r="295" spans="1:78" x14ac:dyDescent="0.2">
      <c r="A295" s="30">
        <v>34000</v>
      </c>
      <c r="B295" s="34">
        <v>7443.6605300000001</v>
      </c>
      <c r="C295" s="23">
        <v>9.383577558729872E-3</v>
      </c>
      <c r="D295" s="24">
        <f t="shared" ca="1" si="276"/>
        <v>1.8088332089047476E-2</v>
      </c>
      <c r="E295" s="25" t="e">
        <f>#N/A</f>
        <v>#N/A</v>
      </c>
      <c r="F295" s="26">
        <v>1</v>
      </c>
      <c r="G295" s="23">
        <f t="shared" ca="1" si="242"/>
        <v>1.8088332089047476E-2</v>
      </c>
      <c r="H295" s="27">
        <f t="shared" ca="1" si="243"/>
        <v>47.85177596427603</v>
      </c>
      <c r="I295" s="27">
        <f t="shared" ca="1" si="277"/>
        <v>0</v>
      </c>
      <c r="J295" s="43">
        <f t="shared" ca="1" si="278"/>
        <v>0</v>
      </c>
      <c r="K295" s="25" t="e">
        <f>#N/A</f>
        <v>#N/A</v>
      </c>
      <c r="L295" s="26">
        <v>0</v>
      </c>
      <c r="M295" s="23">
        <f t="shared" ca="1" si="244"/>
        <v>9.383577558729872E-3</v>
      </c>
      <c r="N295" s="27">
        <f t="shared" ca="1" si="245"/>
        <v>7.9458131693732597</v>
      </c>
      <c r="O295" s="27">
        <f t="shared" ca="1" si="279"/>
        <v>0</v>
      </c>
      <c r="P295" s="43">
        <f t="shared" ca="1" si="280"/>
        <v>0</v>
      </c>
      <c r="Q295" s="25">
        <f t="shared" ca="1" si="232"/>
        <v>7045.7893359999998</v>
      </c>
      <c r="R295" s="26">
        <f t="shared" ca="1" si="246"/>
        <v>1</v>
      </c>
      <c r="S295" s="23">
        <f t="shared" ca="1" si="247"/>
        <v>1.8088332089047476E-2</v>
      </c>
      <c r="T295" s="27">
        <f t="shared" ca="1" si="248"/>
        <v>17.493747781846434</v>
      </c>
      <c r="U295" s="27">
        <f t="shared" ca="1" si="281"/>
        <v>-0.13143200206039229</v>
      </c>
      <c r="V295" s="43">
        <f t="shared" ca="1" si="282"/>
        <v>0</v>
      </c>
      <c r="W295" s="25">
        <f t="shared" ca="1" si="233"/>
        <v>7324.1497833333342</v>
      </c>
      <c r="X295" s="26">
        <f t="shared" ca="1" si="249"/>
        <v>1</v>
      </c>
      <c r="Y295" s="23">
        <f t="shared" ca="1" si="250"/>
        <v>1.8088332089047476E-2</v>
      </c>
      <c r="Z295" s="27">
        <f t="shared" ca="1" si="251"/>
        <v>55.59414867662273</v>
      </c>
      <c r="AA295" s="27">
        <f t="shared" ca="1" si="283"/>
        <v>0</v>
      </c>
      <c r="AB295" s="43">
        <f t="shared" ca="1" si="284"/>
        <v>0</v>
      </c>
      <c r="AC295" s="25">
        <f t="shared" ca="1" si="234"/>
        <v>7217.8195600000008</v>
      </c>
      <c r="AD295" s="26">
        <f t="shared" ca="1" si="252"/>
        <v>1</v>
      </c>
      <c r="AE295" s="23">
        <f t="shared" ca="1" si="253"/>
        <v>1.8088332089047476E-2</v>
      </c>
      <c r="AF295" s="27">
        <f t="shared" ca="1" si="254"/>
        <v>43.066586824716509</v>
      </c>
      <c r="AG295" s="27">
        <f t="shared" ca="1" si="285"/>
        <v>0</v>
      </c>
      <c r="AH295" s="43">
        <f t="shared" ca="1" si="286"/>
        <v>0</v>
      </c>
      <c r="AI295" s="25">
        <f t="shared" ca="1" si="235"/>
        <v>7045.7893359999998</v>
      </c>
      <c r="AJ295" s="26">
        <f t="shared" ca="1" si="255"/>
        <v>1</v>
      </c>
      <c r="AK295" s="23">
        <f t="shared" ca="1" si="256"/>
        <v>1.8088332089047476E-2</v>
      </c>
      <c r="AL295" s="27">
        <f t="shared" ca="1" si="257"/>
        <v>17.493747781846434</v>
      </c>
      <c r="AM295" s="27">
        <f t="shared" ca="1" si="287"/>
        <v>-0.13143200206039229</v>
      </c>
      <c r="AN295" s="43">
        <f t="shared" ca="1" si="288"/>
        <v>0</v>
      </c>
      <c r="AO295" s="25">
        <f t="shared" ca="1" si="236"/>
        <v>6937.9989665000003</v>
      </c>
      <c r="AP295" s="26">
        <f t="shared" ca="1" si="258"/>
        <v>1</v>
      </c>
      <c r="AQ295" s="23">
        <f t="shared" ca="1" si="259"/>
        <v>1.8088332089047476E-2</v>
      </c>
      <c r="AR295" s="27">
        <f t="shared" ca="1" si="260"/>
        <v>26.456522978231053</v>
      </c>
      <c r="AS295" s="27">
        <f t="shared" ca="1" si="289"/>
        <v>-1.2771194685554543E-2</v>
      </c>
      <c r="AT295" s="43">
        <f t="shared" ca="1" si="290"/>
        <v>0</v>
      </c>
      <c r="AU295" s="25">
        <f t="shared" ca="1" si="237"/>
        <v>7045.7893359999998</v>
      </c>
      <c r="AV295" s="34">
        <f t="shared" ca="1" si="261"/>
        <v>1</v>
      </c>
      <c r="AW295" s="23">
        <f t="shared" ca="1" si="262"/>
        <v>1.8088332089047476E-2</v>
      </c>
      <c r="AX295" s="27">
        <f t="shared" ca="1" si="263"/>
        <v>33.759893432961249</v>
      </c>
      <c r="AY295" s="27">
        <f t="shared" ca="1" si="291"/>
        <v>0</v>
      </c>
      <c r="AZ295" s="43">
        <f t="shared" ca="1" si="292"/>
        <v>0</v>
      </c>
      <c r="BA295" s="25">
        <f t="shared" ca="1" si="238"/>
        <v>7324.1497833333342</v>
      </c>
      <c r="BB295" s="26">
        <f t="shared" ca="1" si="264"/>
        <v>1</v>
      </c>
      <c r="BC295" s="23">
        <f t="shared" ca="1" si="265"/>
        <v>1.8088332089047476E-2</v>
      </c>
      <c r="BD295" s="27">
        <f t="shared" ca="1" si="266"/>
        <v>11.672421587262946</v>
      </c>
      <c r="BE295" s="27">
        <f t="shared" ca="1" si="293"/>
        <v>-6.1089100102846294E-2</v>
      </c>
      <c r="BF295" s="43">
        <f t="shared" ca="1" si="294"/>
        <v>0</v>
      </c>
      <c r="BG295" s="25">
        <f t="shared" ca="1" si="239"/>
        <v>7045.7893359999998</v>
      </c>
      <c r="BH295" s="26">
        <f t="shared" ca="1" si="267"/>
        <v>1</v>
      </c>
      <c r="BI295" s="23">
        <f t="shared" ca="1" si="268"/>
        <v>1.8088332089047476E-2</v>
      </c>
      <c r="BJ295" s="27">
        <f t="shared" ca="1" si="269"/>
        <v>2.4744466451196874</v>
      </c>
      <c r="BK295" s="27">
        <f t="shared" ca="1" si="295"/>
        <v>-0.39823666248379563</v>
      </c>
      <c r="BL295" s="43">
        <f t="shared" ca="1" si="296"/>
        <v>0</v>
      </c>
      <c r="BM295" s="25">
        <f t="shared" ca="1" si="240"/>
        <v>7045.7893359999998</v>
      </c>
      <c r="BN295" s="26">
        <f t="shared" ca="1" si="270"/>
        <v>4</v>
      </c>
      <c r="BO295" s="23">
        <f t="shared" ca="1" si="271"/>
        <v>1.8088332089047476E-2</v>
      </c>
      <c r="BP295" s="27">
        <f t="shared" ca="1" si="272"/>
        <v>7.2436422402131333</v>
      </c>
      <c r="BQ295" s="27">
        <f t="shared" ca="1" si="297"/>
        <v>-0.16646345446276722</v>
      </c>
      <c r="BR295" s="43">
        <f t="shared" ca="1" si="298"/>
        <v>0</v>
      </c>
      <c r="BS295" s="25">
        <f t="shared" ca="1" si="241"/>
        <v>7045.7893359999998</v>
      </c>
      <c r="BT295" s="26">
        <f t="shared" ca="1" si="273"/>
        <v>0</v>
      </c>
      <c r="BU295" s="23">
        <f t="shared" ca="1" si="274"/>
        <v>9.383577558729872E-3</v>
      </c>
      <c r="BV295" s="27">
        <f t="shared" ca="1" si="275"/>
        <v>6.0864381377846595</v>
      </c>
      <c r="BW295" s="27">
        <f t="shared" ca="1" si="299"/>
        <v>-0.14281259667971913</v>
      </c>
      <c r="BX295" s="43">
        <f t="shared" ca="1" si="300"/>
        <v>0</v>
      </c>
      <c r="BY295" s="47"/>
      <c r="BZ295" s="47"/>
    </row>
    <row r="296" spans="1:78" x14ac:dyDescent="0.2">
      <c r="A296" s="30">
        <v>34028</v>
      </c>
      <c r="B296" s="34">
        <v>7712.6967000000004</v>
      </c>
      <c r="C296" s="23">
        <v>9.0294694870975967E-3</v>
      </c>
      <c r="D296" s="24">
        <f t="shared" ca="1" si="276"/>
        <v>3.614299294221035E-2</v>
      </c>
      <c r="E296" s="25" t="e">
        <f>#N/A</f>
        <v>#N/A</v>
      </c>
      <c r="F296" s="26">
        <v>1</v>
      </c>
      <c r="G296" s="23">
        <f t="shared" ca="1" si="242"/>
        <v>3.614299294221035E-2</v>
      </c>
      <c r="H296" s="27">
        <f t="shared" ca="1" si="243"/>
        <v>49.581282365225086</v>
      </c>
      <c r="I296" s="27">
        <f t="shared" ca="1" si="277"/>
        <v>0</v>
      </c>
      <c r="J296" s="43">
        <f t="shared" ca="1" si="278"/>
        <v>0</v>
      </c>
      <c r="K296" s="25" t="e">
        <f>#N/A</f>
        <v>#N/A</v>
      </c>
      <c r="L296" s="26">
        <v>0</v>
      </c>
      <c r="M296" s="23">
        <f t="shared" ca="1" si="244"/>
        <v>9.0294694870975967E-3</v>
      </c>
      <c r="N296" s="27">
        <f t="shared" ca="1" si="245"/>
        <v>8.0175596469362933</v>
      </c>
      <c r="O296" s="27">
        <f t="shared" ca="1" si="279"/>
        <v>0</v>
      </c>
      <c r="P296" s="43">
        <f t="shared" ca="1" si="280"/>
        <v>0</v>
      </c>
      <c r="Q296" s="25">
        <f t="shared" ca="1" si="232"/>
        <v>7119.7730529999999</v>
      </c>
      <c r="R296" s="26">
        <f t="shared" ca="1" si="246"/>
        <v>1</v>
      </c>
      <c r="S296" s="23">
        <f t="shared" ca="1" si="247"/>
        <v>3.614299294221035E-2</v>
      </c>
      <c r="T296" s="27">
        <f t="shared" ca="1" si="248"/>
        <v>18.126024184458519</v>
      </c>
      <c r="U296" s="27">
        <f t="shared" ca="1" si="281"/>
        <v>-0.10003935504103112</v>
      </c>
      <c r="V296" s="43">
        <f t="shared" ca="1" si="282"/>
        <v>0</v>
      </c>
      <c r="W296" s="25">
        <f t="shared" ca="1" si="233"/>
        <v>7489.2555199999997</v>
      </c>
      <c r="X296" s="26">
        <f t="shared" ca="1" si="249"/>
        <v>1</v>
      </c>
      <c r="Y296" s="23">
        <f t="shared" ca="1" si="250"/>
        <v>3.614299294221035E-2</v>
      </c>
      <c r="Z296" s="27">
        <f t="shared" ca="1" si="251"/>
        <v>57.6034875998701</v>
      </c>
      <c r="AA296" s="27">
        <f t="shared" ca="1" si="283"/>
        <v>0</v>
      </c>
      <c r="AB296" s="43">
        <f t="shared" ca="1" si="284"/>
        <v>0</v>
      </c>
      <c r="AC296" s="25">
        <f t="shared" ca="1" si="234"/>
        <v>7367.9511760000005</v>
      </c>
      <c r="AD296" s="26">
        <f t="shared" ca="1" si="252"/>
        <v>1</v>
      </c>
      <c r="AE296" s="23">
        <f t="shared" ca="1" si="253"/>
        <v>3.614299294221035E-2</v>
      </c>
      <c r="AF296" s="27">
        <f t="shared" ca="1" si="254"/>
        <v>44.62314216836733</v>
      </c>
      <c r="AG296" s="27">
        <f t="shared" ca="1" si="285"/>
        <v>0</v>
      </c>
      <c r="AH296" s="43">
        <f t="shared" ca="1" si="286"/>
        <v>0</v>
      </c>
      <c r="AI296" s="25">
        <f t="shared" ca="1" si="235"/>
        <v>7119.7730529999999</v>
      </c>
      <c r="AJ296" s="26">
        <f t="shared" ca="1" si="255"/>
        <v>1</v>
      </c>
      <c r="AK296" s="23">
        <f t="shared" ca="1" si="256"/>
        <v>3.614299294221035E-2</v>
      </c>
      <c r="AL296" s="27">
        <f t="shared" ca="1" si="257"/>
        <v>18.126024184458519</v>
      </c>
      <c r="AM296" s="27">
        <f t="shared" ca="1" si="287"/>
        <v>-0.10003935504103112</v>
      </c>
      <c r="AN296" s="43">
        <f t="shared" ca="1" si="288"/>
        <v>0</v>
      </c>
      <c r="AO296" s="25">
        <f t="shared" ca="1" si="236"/>
        <v>6988.2166445000012</v>
      </c>
      <c r="AP296" s="26">
        <f t="shared" ca="1" si="258"/>
        <v>1</v>
      </c>
      <c r="AQ296" s="23">
        <f t="shared" ca="1" si="259"/>
        <v>3.614299294221035E-2</v>
      </c>
      <c r="AR296" s="27">
        <f t="shared" ca="1" si="260"/>
        <v>27.412740901508684</v>
      </c>
      <c r="AS296" s="27">
        <f t="shared" ca="1" si="289"/>
        <v>0</v>
      </c>
      <c r="AT296" s="43">
        <f t="shared" ca="1" si="290"/>
        <v>0</v>
      </c>
      <c r="AU296" s="25">
        <f t="shared" ca="1" si="237"/>
        <v>7119.7730529999999</v>
      </c>
      <c r="AV296" s="34">
        <f t="shared" ca="1" si="261"/>
        <v>1</v>
      </c>
      <c r="AW296" s="23">
        <f t="shared" ca="1" si="262"/>
        <v>3.614299294221035E-2</v>
      </c>
      <c r="AX296" s="27">
        <f t="shared" ca="1" si="263"/>
        <v>34.98007702303854</v>
      </c>
      <c r="AY296" s="27">
        <f t="shared" ca="1" si="291"/>
        <v>0</v>
      </c>
      <c r="AZ296" s="43">
        <f t="shared" ca="1" si="292"/>
        <v>0</v>
      </c>
      <c r="BA296" s="25">
        <f t="shared" ca="1" si="238"/>
        <v>7489.2555199999997</v>
      </c>
      <c r="BB296" s="26">
        <f t="shared" ca="1" si="264"/>
        <v>1</v>
      </c>
      <c r="BC296" s="23">
        <f t="shared" ca="1" si="265"/>
        <v>3.614299294221035E-2</v>
      </c>
      <c r="BD296" s="27">
        <f t="shared" ca="1" si="266"/>
        <v>12.094297838309894</v>
      </c>
      <c r="BE296" s="27">
        <f t="shared" ca="1" si="293"/>
        <v>-2.7154050074499114E-2</v>
      </c>
      <c r="BF296" s="43">
        <f t="shared" ca="1" si="294"/>
        <v>0</v>
      </c>
      <c r="BG296" s="25">
        <f t="shared" ca="1" si="239"/>
        <v>7119.7730529999999</v>
      </c>
      <c r="BH296" s="26">
        <f t="shared" ca="1" si="267"/>
        <v>1</v>
      </c>
      <c r="BI296" s="23">
        <f t="shared" ca="1" si="268"/>
        <v>3.614299294221035E-2</v>
      </c>
      <c r="BJ296" s="27">
        <f t="shared" ca="1" si="269"/>
        <v>2.5638805527501245</v>
      </c>
      <c r="BK296" s="27">
        <f t="shared" ca="1" si="295"/>
        <v>-0.37648713442306647</v>
      </c>
      <c r="BL296" s="43">
        <f t="shared" ca="1" si="296"/>
        <v>0</v>
      </c>
      <c r="BM296" s="25">
        <f t="shared" ca="1" si="240"/>
        <v>7119.7730529999999</v>
      </c>
      <c r="BN296" s="26">
        <f t="shared" ca="1" si="270"/>
        <v>5</v>
      </c>
      <c r="BO296" s="23">
        <f t="shared" ca="1" si="271"/>
        <v>3.614299294221035E-2</v>
      </c>
      <c r="BP296" s="27">
        <f t="shared" ca="1" si="272"/>
        <v>7.5054491505770535</v>
      </c>
      <c r="BQ296" s="27">
        <f t="shared" ca="1" si="297"/>
        <v>-0.13633694898034054</v>
      </c>
      <c r="BR296" s="43">
        <f t="shared" ca="1" si="298"/>
        <v>0</v>
      </c>
      <c r="BS296" s="25">
        <f t="shared" ca="1" si="241"/>
        <v>7119.7730529999999</v>
      </c>
      <c r="BT296" s="26">
        <f t="shared" ca="1" si="273"/>
        <v>0</v>
      </c>
      <c r="BU296" s="23">
        <f t="shared" ca="1" si="274"/>
        <v>9.0294694870975967E-3</v>
      </c>
      <c r="BV296" s="27">
        <f t="shared" ca="1" si="275"/>
        <v>6.1413954452348936</v>
      </c>
      <c r="BW296" s="27">
        <f t="shared" ca="1" si="299"/>
        <v>-0.13507264917671424</v>
      </c>
      <c r="BX296" s="43">
        <f t="shared" ca="1" si="300"/>
        <v>0</v>
      </c>
      <c r="BY296" s="47"/>
      <c r="BZ296" s="47"/>
    </row>
    <row r="297" spans="1:78" x14ac:dyDescent="0.2">
      <c r="A297" s="30">
        <v>34059</v>
      </c>
      <c r="B297" s="34">
        <v>7949.7351900000003</v>
      </c>
      <c r="C297" s="23">
        <v>8.9917178516907281E-3</v>
      </c>
      <c r="D297" s="24">
        <f t="shared" ca="1" si="276"/>
        <v>3.0733542264147262E-2</v>
      </c>
      <c r="E297" s="25" t="e">
        <f>#N/A</f>
        <v>#N/A</v>
      </c>
      <c r="F297" s="26">
        <v>1</v>
      </c>
      <c r="G297" s="23">
        <f t="shared" ca="1" si="242"/>
        <v>3.0733542264147262E-2</v>
      </c>
      <c r="H297" s="27">
        <f t="shared" ca="1" si="243"/>
        <v>51.105090802307352</v>
      </c>
      <c r="I297" s="27">
        <f t="shared" ca="1" si="277"/>
        <v>0</v>
      </c>
      <c r="J297" s="43">
        <f t="shared" ca="1" si="278"/>
        <v>0</v>
      </c>
      <c r="K297" s="25" t="e">
        <f>#N/A</f>
        <v>#N/A</v>
      </c>
      <c r="L297" s="26">
        <v>0</v>
      </c>
      <c r="M297" s="23">
        <f t="shared" ca="1" si="244"/>
        <v>8.9917178516907281E-3</v>
      </c>
      <c r="N297" s="27">
        <f t="shared" ca="1" si="245"/>
        <v>8.0896512811406449</v>
      </c>
      <c r="O297" s="27">
        <f t="shared" ca="1" si="279"/>
        <v>0</v>
      </c>
      <c r="P297" s="43">
        <f t="shared" ca="1" si="280"/>
        <v>0</v>
      </c>
      <c r="Q297" s="25">
        <f t="shared" ca="1" si="232"/>
        <v>7207.9673030000004</v>
      </c>
      <c r="R297" s="26">
        <f t="shared" ca="1" si="246"/>
        <v>1</v>
      </c>
      <c r="S297" s="23">
        <f t="shared" ca="1" si="247"/>
        <v>3.0733542264147262E-2</v>
      </c>
      <c r="T297" s="27">
        <f t="shared" ca="1" si="248"/>
        <v>18.68310111481253</v>
      </c>
      <c r="U297" s="27">
        <f t="shared" ca="1" si="281"/>
        <v>-7.2380376523115464E-2</v>
      </c>
      <c r="V297" s="43">
        <f t="shared" ca="1" si="282"/>
        <v>0</v>
      </c>
      <c r="W297" s="25">
        <f t="shared" ca="1" si="233"/>
        <v>7702.0308066666666</v>
      </c>
      <c r="X297" s="26">
        <f t="shared" ca="1" si="249"/>
        <v>1</v>
      </c>
      <c r="Y297" s="23">
        <f t="shared" ca="1" si="250"/>
        <v>3.0733542264147262E-2</v>
      </c>
      <c r="Z297" s="27">
        <f t="shared" ca="1" si="251"/>
        <v>59.37384682058299</v>
      </c>
      <c r="AA297" s="27">
        <f t="shared" ca="1" si="283"/>
        <v>0</v>
      </c>
      <c r="AB297" s="43">
        <f t="shared" ca="1" si="284"/>
        <v>0</v>
      </c>
      <c r="AC297" s="25">
        <f t="shared" ca="1" si="234"/>
        <v>7526.9762480000009</v>
      </c>
      <c r="AD297" s="26">
        <f t="shared" ca="1" si="252"/>
        <v>1</v>
      </c>
      <c r="AE297" s="23">
        <f t="shared" ca="1" si="253"/>
        <v>3.0733542264147262E-2</v>
      </c>
      <c r="AF297" s="27">
        <f t="shared" ca="1" si="254"/>
        <v>45.994569394157899</v>
      </c>
      <c r="AG297" s="27">
        <f t="shared" ca="1" si="285"/>
        <v>0</v>
      </c>
      <c r="AH297" s="43">
        <f t="shared" ca="1" si="286"/>
        <v>0</v>
      </c>
      <c r="AI297" s="25">
        <f t="shared" ca="1" si="235"/>
        <v>7207.9673030000004</v>
      </c>
      <c r="AJ297" s="26">
        <f t="shared" ca="1" si="255"/>
        <v>1</v>
      </c>
      <c r="AK297" s="23">
        <f t="shared" ca="1" si="256"/>
        <v>3.0733542264147262E-2</v>
      </c>
      <c r="AL297" s="27">
        <f t="shared" ca="1" si="257"/>
        <v>18.68310111481253</v>
      </c>
      <c r="AM297" s="27">
        <f t="shared" ca="1" si="287"/>
        <v>-7.2380376523115464E-2</v>
      </c>
      <c r="AN297" s="43">
        <f t="shared" ca="1" si="288"/>
        <v>0</v>
      </c>
      <c r="AO297" s="25">
        <f t="shared" ca="1" si="236"/>
        <v>7036.0781159999997</v>
      </c>
      <c r="AP297" s="26">
        <f t="shared" ca="1" si="258"/>
        <v>1</v>
      </c>
      <c r="AQ297" s="23">
        <f t="shared" ca="1" si="259"/>
        <v>3.0733542264147262E-2</v>
      </c>
      <c r="AR297" s="27">
        <f t="shared" ca="1" si="260"/>
        <v>28.25523153258132</v>
      </c>
      <c r="AS297" s="27">
        <f t="shared" ca="1" si="289"/>
        <v>0</v>
      </c>
      <c r="AT297" s="43">
        <f t="shared" ca="1" si="290"/>
        <v>0</v>
      </c>
      <c r="AU297" s="25">
        <f t="shared" ca="1" si="237"/>
        <v>7207.9673030000004</v>
      </c>
      <c r="AV297" s="34">
        <f t="shared" ca="1" si="261"/>
        <v>1</v>
      </c>
      <c r="AW297" s="23">
        <f t="shared" ca="1" si="262"/>
        <v>3.0733542264147262E-2</v>
      </c>
      <c r="AX297" s="27">
        <f t="shared" ca="1" si="263"/>
        <v>36.055138698629221</v>
      </c>
      <c r="AY297" s="27">
        <f t="shared" ca="1" si="291"/>
        <v>0</v>
      </c>
      <c r="AZ297" s="43">
        <f t="shared" ca="1" si="292"/>
        <v>0</v>
      </c>
      <c r="BA297" s="25">
        <f t="shared" ca="1" si="238"/>
        <v>7702.0308066666666</v>
      </c>
      <c r="BB297" s="26">
        <f t="shared" ca="1" si="264"/>
        <v>1</v>
      </c>
      <c r="BC297" s="23">
        <f t="shared" ca="1" si="265"/>
        <v>3.0733542264147262E-2</v>
      </c>
      <c r="BD297" s="27">
        <f t="shared" ca="1" si="266"/>
        <v>12.465998452078775</v>
      </c>
      <c r="BE297" s="27">
        <f t="shared" ca="1" si="293"/>
        <v>0</v>
      </c>
      <c r="BF297" s="43">
        <f t="shared" ca="1" si="294"/>
        <v>0</v>
      </c>
      <c r="BG297" s="25">
        <f t="shared" ca="1" si="239"/>
        <v>7207.9673030000004</v>
      </c>
      <c r="BH297" s="26">
        <f t="shared" ca="1" si="267"/>
        <v>1</v>
      </c>
      <c r="BI297" s="23">
        <f t="shared" ca="1" si="268"/>
        <v>3.0733542264147262E-2</v>
      </c>
      <c r="BJ297" s="27">
        <f t="shared" ca="1" si="269"/>
        <v>2.6426776840782957</v>
      </c>
      <c r="BK297" s="27">
        <f t="shared" ca="1" si="295"/>
        <v>-0.35732437541661821</v>
      </c>
      <c r="BL297" s="43">
        <f t="shared" ca="1" si="296"/>
        <v>0</v>
      </c>
      <c r="BM297" s="25">
        <f t="shared" ca="1" si="240"/>
        <v>7207.9673030000004</v>
      </c>
      <c r="BN297" s="26">
        <f t="shared" ca="1" si="270"/>
        <v>6</v>
      </c>
      <c r="BO297" s="23">
        <f t="shared" ca="1" si="271"/>
        <v>3.0733542264147262E-2</v>
      </c>
      <c r="BP297" s="27">
        <f t="shared" ca="1" si="272"/>
        <v>7.7361181892577218</v>
      </c>
      <c r="BQ297" s="27">
        <f t="shared" ca="1" si="297"/>
        <v>-0.10979352409984544</v>
      </c>
      <c r="BR297" s="43">
        <f t="shared" ca="1" si="298"/>
        <v>0</v>
      </c>
      <c r="BS297" s="25">
        <f t="shared" ca="1" si="241"/>
        <v>7207.9673030000004</v>
      </c>
      <c r="BT297" s="26">
        <f t="shared" ca="1" si="273"/>
        <v>0</v>
      </c>
      <c r="BU297" s="23">
        <f t="shared" ca="1" si="274"/>
        <v>8.9917178516907281E-3</v>
      </c>
      <c r="BV297" s="27">
        <f t="shared" ca="1" si="275"/>
        <v>6.1966171402941042</v>
      </c>
      <c r="BW297" s="27">
        <f t="shared" ca="1" si="299"/>
        <v>-0.12729546647590095</v>
      </c>
      <c r="BX297" s="43">
        <f t="shared" ca="1" si="300"/>
        <v>0</v>
      </c>
      <c r="BY297" s="47"/>
      <c r="BZ297" s="47"/>
    </row>
    <row r="298" spans="1:78" x14ac:dyDescent="0.2">
      <c r="A298" s="30">
        <v>34089</v>
      </c>
      <c r="B298" s="34">
        <v>7821.0114199999998</v>
      </c>
      <c r="C298" s="23">
        <v>8.8405557387392086E-3</v>
      </c>
      <c r="D298" s="24">
        <f t="shared" ca="1" si="276"/>
        <v>-1.6192208535690922E-2</v>
      </c>
      <c r="E298" s="25" t="e">
        <f>#N/A</f>
        <v>#N/A</v>
      </c>
      <c r="F298" s="26">
        <v>1</v>
      </c>
      <c r="G298" s="23">
        <f t="shared" ca="1" si="242"/>
        <v>-1.6192208535690922E-2</v>
      </c>
      <c r="H298" s="27">
        <f t="shared" ca="1" si="243"/>
        <v>50.277586514800973</v>
      </c>
      <c r="I298" s="27">
        <f t="shared" ca="1" si="277"/>
        <v>-1.6192208535690922E-2</v>
      </c>
      <c r="J298" s="43">
        <f t="shared" ca="1" si="278"/>
        <v>-1.6192208535690922E-2</v>
      </c>
      <c r="K298" s="25" t="e">
        <f>#N/A</f>
        <v>#N/A</v>
      </c>
      <c r="L298" s="26">
        <v>0</v>
      </c>
      <c r="M298" s="23">
        <f t="shared" ca="1" si="244"/>
        <v>8.8405557387392086E-3</v>
      </c>
      <c r="N298" s="27">
        <f t="shared" ca="1" si="245"/>
        <v>8.1611682941985322</v>
      </c>
      <c r="O298" s="27">
        <f t="shared" ca="1" si="279"/>
        <v>0</v>
      </c>
      <c r="P298" s="43">
        <f t="shared" ca="1" si="280"/>
        <v>0</v>
      </c>
      <c r="Q298" s="25">
        <f t="shared" ca="1" si="232"/>
        <v>7303.6581900000001</v>
      </c>
      <c r="R298" s="26">
        <f t="shared" ca="1" si="246"/>
        <v>1</v>
      </c>
      <c r="S298" s="23">
        <f t="shared" ca="1" si="247"/>
        <v>-1.6192208535690922E-2</v>
      </c>
      <c r="T298" s="27">
        <f t="shared" ca="1" si="248"/>
        <v>18.380580445468087</v>
      </c>
      <c r="U298" s="27">
        <f t="shared" ca="1" si="281"/>
        <v>-8.7400586908252254E-2</v>
      </c>
      <c r="V298" s="43">
        <f t="shared" ca="1" si="282"/>
        <v>-1.6192208535690811E-2</v>
      </c>
      <c r="W298" s="25">
        <f t="shared" ca="1" si="233"/>
        <v>7827.8144366666666</v>
      </c>
      <c r="X298" s="26">
        <f t="shared" ca="1" si="249"/>
        <v>1</v>
      </c>
      <c r="Y298" s="23">
        <f t="shared" ca="1" si="250"/>
        <v>-1.6192208535690922E-2</v>
      </c>
      <c r="Z298" s="27">
        <f t="shared" ca="1" si="251"/>
        <v>58.412453111297943</v>
      </c>
      <c r="AA298" s="27">
        <f t="shared" ca="1" si="283"/>
        <v>-1.6192208535690922E-2</v>
      </c>
      <c r="AB298" s="43">
        <f t="shared" ca="1" si="284"/>
        <v>-1.6192208535690922E-2</v>
      </c>
      <c r="AC298" s="25">
        <f t="shared" ca="1" si="234"/>
        <v>7647.7026339999993</v>
      </c>
      <c r="AD298" s="26">
        <f t="shared" ca="1" si="252"/>
        <v>1</v>
      </c>
      <c r="AE298" s="23">
        <f t="shared" ca="1" si="253"/>
        <v>-1.6192208535690922E-2</v>
      </c>
      <c r="AF298" s="27">
        <f t="shared" ca="1" si="254"/>
        <v>45.249815735018387</v>
      </c>
      <c r="AG298" s="27">
        <f t="shared" ca="1" si="285"/>
        <v>-1.6192208535690922E-2</v>
      </c>
      <c r="AH298" s="43">
        <f t="shared" ca="1" si="286"/>
        <v>-1.6192208535690922E-2</v>
      </c>
      <c r="AI298" s="25">
        <f t="shared" ca="1" si="235"/>
        <v>7303.6581900000001</v>
      </c>
      <c r="AJ298" s="26">
        <f t="shared" ca="1" si="255"/>
        <v>1</v>
      </c>
      <c r="AK298" s="23">
        <f t="shared" ca="1" si="256"/>
        <v>-1.6192208535690922E-2</v>
      </c>
      <c r="AL298" s="27">
        <f t="shared" ca="1" si="257"/>
        <v>18.380580445468087</v>
      </c>
      <c r="AM298" s="27">
        <f t="shared" ca="1" si="287"/>
        <v>-8.7400586908252254E-2</v>
      </c>
      <c r="AN298" s="43">
        <f t="shared" ca="1" si="288"/>
        <v>-1.6192208535690811E-2</v>
      </c>
      <c r="AO298" s="25">
        <f t="shared" ca="1" si="236"/>
        <v>7070.8860025000004</v>
      </c>
      <c r="AP298" s="26">
        <f t="shared" ca="1" si="258"/>
        <v>1</v>
      </c>
      <c r="AQ298" s="23">
        <f t="shared" ca="1" si="259"/>
        <v>-1.6192208535690922E-2</v>
      </c>
      <c r="AR298" s="27">
        <f t="shared" ca="1" si="260"/>
        <v>27.797716931381533</v>
      </c>
      <c r="AS298" s="27">
        <f t="shared" ca="1" si="289"/>
        <v>-1.6192208535690922E-2</v>
      </c>
      <c r="AT298" s="43">
        <f t="shared" ca="1" si="290"/>
        <v>-1.6192208535690922E-2</v>
      </c>
      <c r="AU298" s="25">
        <f t="shared" ca="1" si="237"/>
        <v>7303.6581900000001</v>
      </c>
      <c r="AV298" s="34">
        <f t="shared" ca="1" si="261"/>
        <v>1</v>
      </c>
      <c r="AW298" s="23">
        <f t="shared" ca="1" si="262"/>
        <v>-1.6192208535690922E-2</v>
      </c>
      <c r="AX298" s="27">
        <f t="shared" ca="1" si="263"/>
        <v>35.471326374037758</v>
      </c>
      <c r="AY298" s="27">
        <f t="shared" ca="1" si="291"/>
        <v>-1.6192208535690922E-2</v>
      </c>
      <c r="AZ298" s="43">
        <f t="shared" ca="1" si="292"/>
        <v>-1.6192208535690922E-2</v>
      </c>
      <c r="BA298" s="25">
        <f t="shared" ca="1" si="238"/>
        <v>7827.8144366666666</v>
      </c>
      <c r="BB298" s="26">
        <f t="shared" ca="1" si="264"/>
        <v>1</v>
      </c>
      <c r="BC298" s="23">
        <f t="shared" ca="1" si="265"/>
        <v>-1.6192208535690922E-2</v>
      </c>
      <c r="BD298" s="27">
        <f t="shared" ca="1" si="266"/>
        <v>12.264146405537115</v>
      </c>
      <c r="BE298" s="27">
        <f t="shared" ca="1" si="293"/>
        <v>-1.6192208535690922E-2</v>
      </c>
      <c r="BF298" s="43">
        <f t="shared" ca="1" si="294"/>
        <v>-1.6192208535690922E-2</v>
      </c>
      <c r="BG298" s="25">
        <f t="shared" ca="1" si="239"/>
        <v>7303.6581900000001</v>
      </c>
      <c r="BH298" s="26">
        <f t="shared" ca="1" si="267"/>
        <v>1</v>
      </c>
      <c r="BI298" s="23">
        <f t="shared" ca="1" si="268"/>
        <v>-1.6192208535690922E-2</v>
      </c>
      <c r="BJ298" s="27">
        <f t="shared" ca="1" si="269"/>
        <v>2.5998868959250832</v>
      </c>
      <c r="BK298" s="27">
        <f t="shared" ca="1" si="295"/>
        <v>-0.36773071315067773</v>
      </c>
      <c r="BL298" s="43">
        <f t="shared" ca="1" si="296"/>
        <v>-1.6192208535690922E-2</v>
      </c>
      <c r="BM298" s="25">
        <f t="shared" ca="1" si="240"/>
        <v>7303.6581900000001</v>
      </c>
      <c r="BN298" s="26">
        <f t="shared" ca="1" si="270"/>
        <v>7</v>
      </c>
      <c r="BO298" s="23">
        <f t="shared" ca="1" si="271"/>
        <v>-1.6192208535690922E-2</v>
      </c>
      <c r="BP298" s="27">
        <f t="shared" ca="1" si="272"/>
        <v>7.6108533502805091</v>
      </c>
      <c r="BQ298" s="27">
        <f t="shared" ca="1" si="297"/>
        <v>-0.12420793299744326</v>
      </c>
      <c r="BR298" s="43">
        <f t="shared" ca="1" si="298"/>
        <v>-1.6192208535690922E-2</v>
      </c>
      <c r="BS298" s="25">
        <f t="shared" ca="1" si="241"/>
        <v>7303.6581900000001</v>
      </c>
      <c r="BT298" s="26">
        <f t="shared" ca="1" si="273"/>
        <v>1</v>
      </c>
      <c r="BU298" s="23">
        <f t="shared" ca="1" si="274"/>
        <v>-1.6192208535690922E-2</v>
      </c>
      <c r="BV298" s="27">
        <f t="shared" ca="1" si="275"/>
        <v>6.0962802233426254</v>
      </c>
      <c r="BW298" s="27">
        <f t="shared" ca="1" si="299"/>
        <v>-0.14142648027276594</v>
      </c>
      <c r="BX298" s="43">
        <f t="shared" ca="1" si="300"/>
        <v>-1.6192208535690922E-2</v>
      </c>
      <c r="BY298" s="47"/>
      <c r="BZ298" s="47"/>
    </row>
    <row r="299" spans="1:78" x14ac:dyDescent="0.2">
      <c r="A299" s="30">
        <v>34120</v>
      </c>
      <c r="B299" s="34">
        <v>7651.7346600000001</v>
      </c>
      <c r="C299" s="23">
        <v>9.1124684369046083E-3</v>
      </c>
      <c r="D299" s="24">
        <f t="shared" ca="1" si="276"/>
        <v>-2.1643845138382356E-2</v>
      </c>
      <c r="E299" s="25" t="e">
        <f>#N/A</f>
        <v>#N/A</v>
      </c>
      <c r="F299" s="26">
        <v>1</v>
      </c>
      <c r="G299" s="23">
        <f t="shared" ca="1" si="242"/>
        <v>-2.1643845138382356E-2</v>
      </c>
      <c r="H299" s="27">
        <f t="shared" ca="1" si="243"/>
        <v>49.189386218342996</v>
      </c>
      <c r="I299" s="27">
        <f t="shared" ca="1" si="277"/>
        <v>-3.7485592020078395E-2</v>
      </c>
      <c r="J299" s="43">
        <f t="shared" ca="1" si="278"/>
        <v>-3.7485592020078395E-2</v>
      </c>
      <c r="K299" s="25" t="e">
        <f>#N/A</f>
        <v>#N/A</v>
      </c>
      <c r="L299" s="26">
        <v>0</v>
      </c>
      <c r="M299" s="23">
        <f t="shared" ca="1" si="244"/>
        <v>9.1124684369046083E-3</v>
      </c>
      <c r="N299" s="27">
        <f t="shared" ca="1" si="245"/>
        <v>8.2355366826876821</v>
      </c>
      <c r="O299" s="27">
        <f t="shared" ca="1" si="279"/>
        <v>0</v>
      </c>
      <c r="P299" s="43">
        <f t="shared" ca="1" si="280"/>
        <v>0</v>
      </c>
      <c r="Q299" s="25">
        <f t="shared" ca="1" si="232"/>
        <v>7393.6229009999997</v>
      </c>
      <c r="R299" s="26">
        <f t="shared" ca="1" si="246"/>
        <v>1</v>
      </c>
      <c r="S299" s="23">
        <f t="shared" ca="1" si="247"/>
        <v>-2.1643845138382356E-2</v>
      </c>
      <c r="T299" s="27">
        <f t="shared" ca="1" si="248"/>
        <v>17.982754008752796</v>
      </c>
      <c r="U299" s="27">
        <f t="shared" ca="1" si="281"/>
        <v>-0.1071527472785887</v>
      </c>
      <c r="V299" s="43">
        <f t="shared" ca="1" si="282"/>
        <v>-3.7485592020078395E-2</v>
      </c>
      <c r="W299" s="25">
        <f t="shared" ca="1" si="233"/>
        <v>7807.4937566666667</v>
      </c>
      <c r="X299" s="26">
        <f t="shared" ca="1" si="249"/>
        <v>0</v>
      </c>
      <c r="Y299" s="23">
        <f t="shared" ca="1" si="250"/>
        <v>9.1124684369046083E-3</v>
      </c>
      <c r="Z299" s="27">
        <f t="shared" ca="1" si="251"/>
        <v>58.944734746596815</v>
      </c>
      <c r="AA299" s="27">
        <f t="shared" ca="1" si="283"/>
        <v>-7.227291087991583E-3</v>
      </c>
      <c r="AB299" s="43">
        <f t="shared" ca="1" si="284"/>
        <v>-7.227291087991583E-3</v>
      </c>
      <c r="AC299" s="25">
        <f t="shared" ca="1" si="234"/>
        <v>7715.7676999999994</v>
      </c>
      <c r="AD299" s="26">
        <f t="shared" ca="1" si="252"/>
        <v>1</v>
      </c>
      <c r="AE299" s="23">
        <f t="shared" ca="1" si="253"/>
        <v>-2.1643845138382356E-2</v>
      </c>
      <c r="AF299" s="27">
        <f t="shared" ca="1" si="254"/>
        <v>44.270435730709309</v>
      </c>
      <c r="AG299" s="27">
        <f t="shared" ca="1" si="285"/>
        <v>-3.7485592020078506E-2</v>
      </c>
      <c r="AH299" s="43">
        <f t="shared" ca="1" si="286"/>
        <v>-3.7485592020078506E-2</v>
      </c>
      <c r="AI299" s="25">
        <f t="shared" ca="1" si="235"/>
        <v>7393.6229009999997</v>
      </c>
      <c r="AJ299" s="26">
        <f t="shared" ca="1" si="255"/>
        <v>1</v>
      </c>
      <c r="AK299" s="23">
        <f t="shared" ca="1" si="256"/>
        <v>-2.1643845138382356E-2</v>
      </c>
      <c r="AL299" s="27">
        <f t="shared" ca="1" si="257"/>
        <v>17.982754008752796</v>
      </c>
      <c r="AM299" s="27">
        <f t="shared" ca="1" si="287"/>
        <v>-0.1071527472785887</v>
      </c>
      <c r="AN299" s="43">
        <f t="shared" ca="1" si="288"/>
        <v>-3.7485592020078395E-2</v>
      </c>
      <c r="AO299" s="25">
        <f t="shared" ca="1" si="236"/>
        <v>7103.3510940000006</v>
      </c>
      <c r="AP299" s="26">
        <f t="shared" ca="1" si="258"/>
        <v>1</v>
      </c>
      <c r="AQ299" s="23">
        <f t="shared" ca="1" si="259"/>
        <v>-2.1643845138382356E-2</v>
      </c>
      <c r="AR299" s="27">
        <f t="shared" ca="1" si="260"/>
        <v>27.196067450918122</v>
      </c>
      <c r="AS299" s="27">
        <f t="shared" ca="1" si="289"/>
        <v>-3.7485592020078395E-2</v>
      </c>
      <c r="AT299" s="43">
        <f t="shared" ca="1" si="290"/>
        <v>-3.7485592020078395E-2</v>
      </c>
      <c r="AU299" s="25">
        <f t="shared" ca="1" si="237"/>
        <v>7393.6229009999997</v>
      </c>
      <c r="AV299" s="34">
        <f t="shared" ca="1" si="261"/>
        <v>0.75</v>
      </c>
      <c r="AW299" s="23">
        <f t="shared" ca="1" si="262"/>
        <v>-1.3954766744560615E-2</v>
      </c>
      <c r="AX299" s="27">
        <f t="shared" ca="1" si="263"/>
        <v>34.976332288367878</v>
      </c>
      <c r="AY299" s="27">
        <f t="shared" ca="1" si="291"/>
        <v>-2.992101678705672E-2</v>
      </c>
      <c r="AZ299" s="43">
        <f t="shared" ca="1" si="292"/>
        <v>-2.992101678705672E-2</v>
      </c>
      <c r="BA299" s="25">
        <f t="shared" ca="1" si="238"/>
        <v>7807.4937566666667</v>
      </c>
      <c r="BB299" s="26">
        <f t="shared" ca="1" si="264"/>
        <v>0</v>
      </c>
      <c r="BC299" s="23">
        <f t="shared" ca="1" si="265"/>
        <v>2.1643845138382356E-2</v>
      </c>
      <c r="BD299" s="27">
        <f t="shared" ca="1" si="266"/>
        <v>12.52958969109301</v>
      </c>
      <c r="BE299" s="27">
        <f t="shared" ca="1" si="293"/>
        <v>0</v>
      </c>
      <c r="BF299" s="43">
        <f t="shared" ca="1" si="294"/>
        <v>0</v>
      </c>
      <c r="BG299" s="25">
        <f t="shared" ca="1" si="239"/>
        <v>7393.6229009999997</v>
      </c>
      <c r="BH299" s="26">
        <f t="shared" ca="1" si="267"/>
        <v>1</v>
      </c>
      <c r="BI299" s="23">
        <f t="shared" ca="1" si="268"/>
        <v>-2.1643845138382356E-2</v>
      </c>
      <c r="BJ299" s="27">
        <f t="shared" ca="1" si="269"/>
        <v>2.5436153465723712</v>
      </c>
      <c r="BK299" s="27">
        <f t="shared" ca="1" si="295"/>
        <v>-0.38141545168099988</v>
      </c>
      <c r="BL299" s="43">
        <f t="shared" ca="1" si="296"/>
        <v>-3.7485592020078395E-2</v>
      </c>
      <c r="BM299" s="25">
        <f t="shared" ca="1" si="240"/>
        <v>7393.6229009999997</v>
      </c>
      <c r="BN299" s="26">
        <f t="shared" ca="1" si="270"/>
        <v>8</v>
      </c>
      <c r="BO299" s="23">
        <f t="shared" ca="1" si="271"/>
        <v>-2.1643845138382356E-2</v>
      </c>
      <c r="BP299" s="27">
        <f t="shared" ca="1" si="272"/>
        <v>7.4461252189960989</v>
      </c>
      <c r="BQ299" s="27">
        <f t="shared" ca="1" si="297"/>
        <v>-0.14316344086907051</v>
      </c>
      <c r="BR299" s="43">
        <f t="shared" ca="1" si="298"/>
        <v>-3.7485592020078395E-2</v>
      </c>
      <c r="BS299" s="25">
        <f t="shared" ca="1" si="241"/>
        <v>7393.6229009999997</v>
      </c>
      <c r="BT299" s="26">
        <f t="shared" ca="1" si="273"/>
        <v>1</v>
      </c>
      <c r="BU299" s="23">
        <f t="shared" ca="1" si="274"/>
        <v>-2.1643845138382356E-2</v>
      </c>
      <c r="BV299" s="27">
        <f t="shared" ca="1" si="275"/>
        <v>5.9643332782684144</v>
      </c>
      <c r="BW299" s="27">
        <f t="shared" ca="1" si="299"/>
        <v>-0.16000931257365814</v>
      </c>
      <c r="BX299" s="43">
        <f t="shared" ca="1" si="300"/>
        <v>-3.7485592020078395E-2</v>
      </c>
      <c r="BY299" s="47"/>
      <c r="BZ299" s="47"/>
    </row>
    <row r="300" spans="1:78" x14ac:dyDescent="0.2">
      <c r="A300" s="30">
        <v>34150</v>
      </c>
      <c r="B300" s="34">
        <v>7783.7427900000002</v>
      </c>
      <c r="C300" s="23">
        <v>9.3986157146148663E-3</v>
      </c>
      <c r="D300" s="24">
        <f t="shared" ca="1" si="276"/>
        <v>1.7252052752179559E-2</v>
      </c>
      <c r="E300" s="25" t="e">
        <f>#N/A</f>
        <v>#N/A</v>
      </c>
      <c r="F300" s="26">
        <v>1</v>
      </c>
      <c r="G300" s="23">
        <f t="shared" ca="1" si="242"/>
        <v>1.7252052752179559E-2</v>
      </c>
      <c r="H300" s="27">
        <f t="shared" ca="1" si="243"/>
        <v>50.038004104229181</v>
      </c>
      <c r="I300" s="27">
        <f t="shared" ca="1" si="277"/>
        <v>-2.0880242678876004E-2</v>
      </c>
      <c r="J300" s="43">
        <f t="shared" ca="1" si="278"/>
        <v>-2.0880242678876004E-2</v>
      </c>
      <c r="K300" s="25" t="e">
        <f>#N/A</f>
        <v>#N/A</v>
      </c>
      <c r="L300" s="26">
        <v>0</v>
      </c>
      <c r="M300" s="23">
        <f t="shared" ca="1" si="244"/>
        <v>9.3986157146148663E-3</v>
      </c>
      <c r="N300" s="27">
        <f t="shared" ca="1" si="245"/>
        <v>8.3129393271718772</v>
      </c>
      <c r="O300" s="27">
        <f t="shared" ca="1" si="279"/>
        <v>0</v>
      </c>
      <c r="P300" s="43">
        <f t="shared" ca="1" si="280"/>
        <v>0</v>
      </c>
      <c r="Q300" s="25">
        <f t="shared" ca="1" si="232"/>
        <v>7500.801856000001</v>
      </c>
      <c r="R300" s="26">
        <f t="shared" ca="1" si="246"/>
        <v>1</v>
      </c>
      <c r="S300" s="23">
        <f t="shared" ca="1" si="247"/>
        <v>1.7252052752179559E-2</v>
      </c>
      <c r="T300" s="27">
        <f t="shared" ca="1" si="248"/>
        <v>18.292993429541266</v>
      </c>
      <c r="U300" s="27">
        <f t="shared" ca="1" si="281"/>
        <v>-9.1749299375000426E-2</v>
      </c>
      <c r="V300" s="43">
        <f t="shared" ca="1" si="282"/>
        <v>-2.0880242678876004E-2</v>
      </c>
      <c r="W300" s="25">
        <f t="shared" ca="1" si="233"/>
        <v>7752.162956666667</v>
      </c>
      <c r="X300" s="26">
        <f t="shared" ca="1" si="249"/>
        <v>0</v>
      </c>
      <c r="Y300" s="23">
        <f t="shared" ca="1" si="250"/>
        <v>9.3986157146148663E-3</v>
      </c>
      <c r="Z300" s="27">
        <f t="shared" ca="1" si="251"/>
        <v>59.498733656879985</v>
      </c>
      <c r="AA300" s="27">
        <f t="shared" ca="1" si="283"/>
        <v>0</v>
      </c>
      <c r="AB300" s="43">
        <f t="shared" ca="1" si="284"/>
        <v>0</v>
      </c>
      <c r="AC300" s="25">
        <f t="shared" ca="1" si="234"/>
        <v>7783.7841519999984</v>
      </c>
      <c r="AD300" s="26">
        <f t="shared" ca="1" si="252"/>
        <v>0</v>
      </c>
      <c r="AE300" s="23">
        <f t="shared" ca="1" si="253"/>
        <v>9.3986157146148663E-3</v>
      </c>
      <c r="AF300" s="27">
        <f t="shared" ca="1" si="254"/>
        <v>44.686516543660801</v>
      </c>
      <c r="AG300" s="27">
        <f t="shared" ca="1" si="285"/>
        <v>-2.8439288979695165E-2</v>
      </c>
      <c r="AH300" s="43">
        <f t="shared" ca="1" si="286"/>
        <v>-2.8439288979695165E-2</v>
      </c>
      <c r="AI300" s="25">
        <f t="shared" ca="1" si="235"/>
        <v>7500.801856000001</v>
      </c>
      <c r="AJ300" s="26">
        <f t="shared" ca="1" si="255"/>
        <v>1</v>
      </c>
      <c r="AK300" s="23">
        <f t="shared" ca="1" si="256"/>
        <v>1.7252052752179559E-2</v>
      </c>
      <c r="AL300" s="27">
        <f t="shared" ca="1" si="257"/>
        <v>18.292993429541266</v>
      </c>
      <c r="AM300" s="27">
        <f t="shared" ca="1" si="287"/>
        <v>-9.1749299375000426E-2</v>
      </c>
      <c r="AN300" s="43">
        <f t="shared" ca="1" si="288"/>
        <v>-2.0880242678876004E-2</v>
      </c>
      <c r="AO300" s="25">
        <f t="shared" ca="1" si="236"/>
        <v>7128.518521</v>
      </c>
      <c r="AP300" s="26">
        <f t="shared" ca="1" si="258"/>
        <v>1</v>
      </c>
      <c r="AQ300" s="23">
        <f t="shared" ca="1" si="259"/>
        <v>1.7252052752179559E-2</v>
      </c>
      <c r="AR300" s="27">
        <f t="shared" ca="1" si="260"/>
        <v>27.665255441233196</v>
      </c>
      <c r="AS300" s="27">
        <f t="shared" ca="1" si="289"/>
        <v>-2.0880242678875893E-2</v>
      </c>
      <c r="AT300" s="43">
        <f t="shared" ca="1" si="290"/>
        <v>-2.0880242678875893E-2</v>
      </c>
      <c r="AU300" s="25">
        <f t="shared" ca="1" si="237"/>
        <v>7500.801856000001</v>
      </c>
      <c r="AV300" s="34">
        <f t="shared" ca="1" si="261"/>
        <v>0.5</v>
      </c>
      <c r="AW300" s="23">
        <f t="shared" ca="1" si="262"/>
        <v>1.3325334233397212E-2</v>
      </c>
      <c r="AX300" s="27">
        <f t="shared" ca="1" si="263"/>
        <v>35.442403606368742</v>
      </c>
      <c r="AY300" s="27">
        <f t="shared" ca="1" si="291"/>
        <v>-1.6994390102950119E-2</v>
      </c>
      <c r="AZ300" s="43">
        <f t="shared" ca="1" si="292"/>
        <v>-1.6994390102950119E-2</v>
      </c>
      <c r="BA300" s="25">
        <f t="shared" ca="1" si="238"/>
        <v>7752.162956666667</v>
      </c>
      <c r="BB300" s="26">
        <f t="shared" ca="1" si="264"/>
        <v>0</v>
      </c>
      <c r="BC300" s="23">
        <f t="shared" ca="1" si="265"/>
        <v>-1.7252052752179559E-2</v>
      </c>
      <c r="BD300" s="27">
        <f t="shared" ca="1" si="266"/>
        <v>12.313428548779108</v>
      </c>
      <c r="BE300" s="27">
        <f t="shared" ca="1" si="293"/>
        <v>-1.725205275217967E-2</v>
      </c>
      <c r="BF300" s="43">
        <f t="shared" ca="1" si="294"/>
        <v>-1.725205275217967E-2</v>
      </c>
      <c r="BG300" s="25">
        <f t="shared" ca="1" si="239"/>
        <v>7500.801856000001</v>
      </c>
      <c r="BH300" s="26">
        <f t="shared" ca="1" si="267"/>
        <v>1</v>
      </c>
      <c r="BI300" s="23">
        <f t="shared" ca="1" si="268"/>
        <v>1.7252052752179559E-2</v>
      </c>
      <c r="BJ300" s="27">
        <f t="shared" ca="1" si="269"/>
        <v>2.5874979327126915</v>
      </c>
      <c r="BK300" s="27">
        <f t="shared" ca="1" si="295"/>
        <v>-0.37074359842171722</v>
      </c>
      <c r="BL300" s="43">
        <f t="shared" ca="1" si="296"/>
        <v>-2.0880242678875782E-2</v>
      </c>
      <c r="BM300" s="25">
        <f t="shared" ca="1" si="240"/>
        <v>7500.801856000001</v>
      </c>
      <c r="BN300" s="26">
        <f t="shared" ca="1" si="270"/>
        <v>9</v>
      </c>
      <c r="BO300" s="23">
        <f t="shared" ca="1" si="271"/>
        <v>1.7252052752179559E-2</v>
      </c>
      <c r="BP300" s="27">
        <f t="shared" ca="1" si="272"/>
        <v>7.5745861640735539</v>
      </c>
      <c r="BQ300" s="27">
        <f t="shared" ca="1" si="297"/>
        <v>-0.12838125135094769</v>
      </c>
      <c r="BR300" s="43">
        <f t="shared" ca="1" si="298"/>
        <v>-2.0880242678876004E-2</v>
      </c>
      <c r="BS300" s="25">
        <f t="shared" ca="1" si="241"/>
        <v>7500.801856000001</v>
      </c>
      <c r="BT300" s="26">
        <f t="shared" ca="1" si="273"/>
        <v>1</v>
      </c>
      <c r="BU300" s="23">
        <f t="shared" ca="1" si="274"/>
        <v>1.7252052752179559E-2</v>
      </c>
      <c r="BV300" s="27">
        <f t="shared" ca="1" si="275"/>
        <v>6.0672302706166814</v>
      </c>
      <c r="BW300" s="27">
        <f t="shared" ca="1" si="299"/>
        <v>-0.14551774892283931</v>
      </c>
      <c r="BX300" s="43">
        <f t="shared" ca="1" si="300"/>
        <v>-2.0880242678875893E-2</v>
      </c>
      <c r="BY300" s="47"/>
      <c r="BZ300" s="47"/>
    </row>
    <row r="301" spans="1:78" x14ac:dyDescent="0.2">
      <c r="A301" s="30">
        <v>34181</v>
      </c>
      <c r="B301" s="34">
        <v>7820.4061600000005</v>
      </c>
      <c r="C301" s="23">
        <v>9.308349789114212E-3</v>
      </c>
      <c r="D301" s="24">
        <f t="shared" ca="1" si="276"/>
        <v>4.7102494248785209E-3</v>
      </c>
      <c r="E301" s="25" t="e">
        <f>#N/A</f>
        <v>#N/A</v>
      </c>
      <c r="F301" s="26">
        <v>1</v>
      </c>
      <c r="G301" s="23">
        <f t="shared" ca="1" si="242"/>
        <v>4.7102494248785209E-3</v>
      </c>
      <c r="H301" s="27">
        <f t="shared" ca="1" si="243"/>
        <v>50.273695584283196</v>
      </c>
      <c r="I301" s="27">
        <f t="shared" ca="1" si="277"/>
        <v>-1.626834440506697E-2</v>
      </c>
      <c r="J301" s="43">
        <f t="shared" ca="1" si="278"/>
        <v>-1.626834440506697E-2</v>
      </c>
      <c r="K301" s="25" t="e">
        <f>#N/A</f>
        <v>#N/A</v>
      </c>
      <c r="L301" s="26">
        <v>0</v>
      </c>
      <c r="M301" s="23">
        <f t="shared" ca="1" si="244"/>
        <v>9.308349789114212E-3</v>
      </c>
      <c r="N301" s="27">
        <f t="shared" ca="1" si="245"/>
        <v>8.3903190742048768</v>
      </c>
      <c r="O301" s="27">
        <f t="shared" ca="1" si="279"/>
        <v>0</v>
      </c>
      <c r="P301" s="43">
        <f t="shared" ca="1" si="280"/>
        <v>0</v>
      </c>
      <c r="Q301" s="25">
        <f t="shared" ca="1" si="232"/>
        <v>7586.63861</v>
      </c>
      <c r="R301" s="26">
        <f t="shared" ca="1" si="246"/>
        <v>1</v>
      </c>
      <c r="S301" s="23">
        <f t="shared" ca="1" si="247"/>
        <v>4.7102494248785209E-3</v>
      </c>
      <c r="T301" s="27">
        <f t="shared" ca="1" si="248"/>
        <v>18.379157991322067</v>
      </c>
      <c r="U301" s="27">
        <f t="shared" ca="1" si="281"/>
        <v>-8.7471212034736068E-2</v>
      </c>
      <c r="V301" s="43">
        <f t="shared" ca="1" si="282"/>
        <v>-1.6268344405067081E-2</v>
      </c>
      <c r="W301" s="25">
        <f t="shared" ca="1" si="233"/>
        <v>7751.9612033333333</v>
      </c>
      <c r="X301" s="26">
        <f t="shared" ca="1" si="249"/>
        <v>1</v>
      </c>
      <c r="Y301" s="23">
        <f t="shared" ca="1" si="250"/>
        <v>4.7102494248785209E-3</v>
      </c>
      <c r="Z301" s="27">
        <f t="shared" ca="1" si="251"/>
        <v>59.778987532868307</v>
      </c>
      <c r="AA301" s="27">
        <f t="shared" ca="1" si="283"/>
        <v>0</v>
      </c>
      <c r="AB301" s="43">
        <f t="shared" ca="1" si="284"/>
        <v>0</v>
      </c>
      <c r="AC301" s="25">
        <f t="shared" ca="1" si="234"/>
        <v>7805.3260439999995</v>
      </c>
      <c r="AD301" s="26">
        <f t="shared" ca="1" si="252"/>
        <v>0</v>
      </c>
      <c r="AE301" s="23">
        <f t="shared" ca="1" si="253"/>
        <v>9.308349789114212E-3</v>
      </c>
      <c r="AF301" s="27">
        <f t="shared" ca="1" si="254"/>
        <v>45.102474270506235</v>
      </c>
      <c r="AG301" s="27">
        <f t="shared" ca="1" si="285"/>
        <v>-1.9395662040157635E-2</v>
      </c>
      <c r="AH301" s="43">
        <f t="shared" ca="1" si="286"/>
        <v>-1.9395662040157635E-2</v>
      </c>
      <c r="AI301" s="25">
        <f t="shared" ca="1" si="235"/>
        <v>7586.63861</v>
      </c>
      <c r="AJ301" s="26">
        <f t="shared" ca="1" si="255"/>
        <v>1</v>
      </c>
      <c r="AK301" s="23">
        <f t="shared" ca="1" si="256"/>
        <v>4.7102494248785209E-3</v>
      </c>
      <c r="AL301" s="27">
        <f t="shared" ca="1" si="257"/>
        <v>18.379157991322067</v>
      </c>
      <c r="AM301" s="27">
        <f t="shared" ca="1" si="287"/>
        <v>-8.7471212034736068E-2</v>
      </c>
      <c r="AN301" s="43">
        <f t="shared" ca="1" si="288"/>
        <v>-1.6268344405067081E-2</v>
      </c>
      <c r="AO301" s="25">
        <f t="shared" ca="1" si="236"/>
        <v>7173.9831365000009</v>
      </c>
      <c r="AP301" s="26">
        <f t="shared" ca="1" si="258"/>
        <v>1</v>
      </c>
      <c r="AQ301" s="23">
        <f t="shared" ca="1" si="259"/>
        <v>4.7102494248785209E-3</v>
      </c>
      <c r="AR301" s="27">
        <f t="shared" ca="1" si="260"/>
        <v>27.795565694764381</v>
      </c>
      <c r="AS301" s="27">
        <f t="shared" ca="1" si="289"/>
        <v>-1.6268344405066859E-2</v>
      </c>
      <c r="AT301" s="43">
        <f t="shared" ca="1" si="290"/>
        <v>-1.6268344405066859E-2</v>
      </c>
      <c r="AU301" s="25">
        <f t="shared" ca="1" si="237"/>
        <v>7586.63861</v>
      </c>
      <c r="AV301" s="34">
        <f t="shared" ca="1" si="261"/>
        <v>0.75</v>
      </c>
      <c r="AW301" s="23">
        <f t="shared" ca="1" si="262"/>
        <v>5.8597745159374437E-3</v>
      </c>
      <c r="AX301" s="27">
        <f t="shared" ca="1" si="263"/>
        <v>35.650088099804911</v>
      </c>
      <c r="AY301" s="27">
        <f t="shared" ca="1" si="291"/>
        <v>-1.1234198881051816E-2</v>
      </c>
      <c r="AZ301" s="43">
        <f t="shared" ca="1" si="292"/>
        <v>-1.1234198881051816E-2</v>
      </c>
      <c r="BA301" s="25">
        <f t="shared" ca="1" si="238"/>
        <v>7751.9612033333333</v>
      </c>
      <c r="BB301" s="26">
        <f t="shared" ca="1" si="264"/>
        <v>1</v>
      </c>
      <c r="BC301" s="23">
        <f t="shared" ca="1" si="265"/>
        <v>4.7102494248785209E-3</v>
      </c>
      <c r="BD301" s="27">
        <f t="shared" ca="1" si="266"/>
        <v>12.371427868519277</v>
      </c>
      <c r="BE301" s="27">
        <f t="shared" ca="1" si="293"/>
        <v>-1.2623064798854999E-2</v>
      </c>
      <c r="BF301" s="43">
        <f t="shared" ca="1" si="294"/>
        <v>-1.2623064798854999E-2</v>
      </c>
      <c r="BG301" s="25">
        <f t="shared" ca="1" si="239"/>
        <v>7586.63861</v>
      </c>
      <c r="BH301" s="26">
        <f t="shared" ca="1" si="267"/>
        <v>1</v>
      </c>
      <c r="BI301" s="23">
        <f t="shared" ca="1" si="268"/>
        <v>4.7102494248785209E-3</v>
      </c>
      <c r="BJ301" s="27">
        <f t="shared" ca="1" si="269"/>
        <v>2.599685693362126</v>
      </c>
      <c r="BK301" s="27">
        <f t="shared" ca="1" si="295"/>
        <v>-0.36777964381808192</v>
      </c>
      <c r="BL301" s="43">
        <f t="shared" ca="1" si="296"/>
        <v>-1.6268344405066748E-2</v>
      </c>
      <c r="BM301" s="25">
        <f t="shared" ca="1" si="240"/>
        <v>7586.63861</v>
      </c>
      <c r="BN301" s="26">
        <f t="shared" ca="1" si="270"/>
        <v>10</v>
      </c>
      <c r="BO301" s="23">
        <f t="shared" ca="1" si="271"/>
        <v>4.7102494248785209E-3</v>
      </c>
      <c r="BP301" s="27">
        <f t="shared" ca="1" si="272"/>
        <v>7.6102643541965742</v>
      </c>
      <c r="BQ301" s="27">
        <f t="shared" ca="1" si="297"/>
        <v>-0.1242757096414101</v>
      </c>
      <c r="BR301" s="43">
        <f t="shared" ca="1" si="298"/>
        <v>-1.626834440506697E-2</v>
      </c>
      <c r="BS301" s="25">
        <f t="shared" ca="1" si="241"/>
        <v>7586.63861</v>
      </c>
      <c r="BT301" s="26">
        <f t="shared" ca="1" si="273"/>
        <v>1</v>
      </c>
      <c r="BU301" s="23">
        <f t="shared" ca="1" si="274"/>
        <v>4.7102494248785209E-3</v>
      </c>
      <c r="BV301" s="27">
        <f t="shared" ca="1" si="275"/>
        <v>6.0958084385094589</v>
      </c>
      <c r="BW301" s="27">
        <f t="shared" ca="1" si="299"/>
        <v>-0.14149292439113426</v>
      </c>
      <c r="BX301" s="43">
        <f t="shared" ca="1" si="300"/>
        <v>-1.6268344405066859E-2</v>
      </c>
      <c r="BY301" s="47"/>
      <c r="BZ301" s="47"/>
    </row>
    <row r="302" spans="1:78" x14ac:dyDescent="0.2">
      <c r="A302" s="30">
        <v>34212</v>
      </c>
      <c r="B302" s="34">
        <v>7870.8096299999997</v>
      </c>
      <c r="C302" s="23">
        <v>9.2631835047352062E-3</v>
      </c>
      <c r="D302" s="24">
        <f t="shared" ca="1" si="276"/>
        <v>6.4451217710155273E-3</v>
      </c>
      <c r="E302" s="25" t="e">
        <f>#N/A</f>
        <v>#N/A</v>
      </c>
      <c r="F302" s="26">
        <v>1</v>
      </c>
      <c r="G302" s="23">
        <f t="shared" ca="1" si="242"/>
        <v>6.4451217710155273E-3</v>
      </c>
      <c r="H302" s="27">
        <f t="shared" ca="1" si="243"/>
        <v>50.597715674202867</v>
      </c>
      <c r="I302" s="27">
        <f t="shared" ca="1" si="277"/>
        <v>-9.9280740947549351E-3</v>
      </c>
      <c r="J302" s="43">
        <f t="shared" ca="1" si="278"/>
        <v>-9.9280740947549351E-3</v>
      </c>
      <c r="K302" s="25" t="e">
        <f>#N/A</f>
        <v>#N/A</v>
      </c>
      <c r="L302" s="26">
        <v>0</v>
      </c>
      <c r="M302" s="23">
        <f t="shared" ca="1" si="244"/>
        <v>9.2631835047352062E-3</v>
      </c>
      <c r="N302" s="27">
        <f t="shared" ca="1" si="245"/>
        <v>8.4680401394525173</v>
      </c>
      <c r="O302" s="27">
        <f t="shared" ca="1" si="279"/>
        <v>0</v>
      </c>
      <c r="P302" s="43">
        <f t="shared" ca="1" si="280"/>
        <v>0</v>
      </c>
      <c r="Q302" s="25">
        <f t="shared" ca="1" si="232"/>
        <v>7658.2585900000004</v>
      </c>
      <c r="R302" s="26">
        <f t="shared" ca="1" si="246"/>
        <v>1</v>
      </c>
      <c r="S302" s="23">
        <f t="shared" ca="1" si="247"/>
        <v>6.4451217710155273E-3</v>
      </c>
      <c r="T302" s="27">
        <f t="shared" ca="1" si="248"/>
        <v>18.49761390262487</v>
      </c>
      <c r="U302" s="27">
        <f t="shared" ca="1" si="281"/>
        <v>-8.1589852876742808E-2</v>
      </c>
      <c r="V302" s="43">
        <f t="shared" ca="1" si="282"/>
        <v>-9.9280740947550461E-3</v>
      </c>
      <c r="W302" s="25">
        <f t="shared" ca="1" si="233"/>
        <v>7824.9861933333332</v>
      </c>
      <c r="X302" s="26">
        <f t="shared" ca="1" si="249"/>
        <v>1</v>
      </c>
      <c r="Y302" s="23">
        <f t="shared" ca="1" si="250"/>
        <v>6.4451217710155273E-3</v>
      </c>
      <c r="Z302" s="27">
        <f t="shared" ca="1" si="251"/>
        <v>60.16427038686566</v>
      </c>
      <c r="AA302" s="27">
        <f t="shared" ca="1" si="283"/>
        <v>0</v>
      </c>
      <c r="AB302" s="43">
        <f t="shared" ca="1" si="284"/>
        <v>0</v>
      </c>
      <c r="AC302" s="25">
        <f t="shared" ca="1" si="234"/>
        <v>7789.5409320000008</v>
      </c>
      <c r="AD302" s="26">
        <f t="shared" ca="1" si="252"/>
        <v>1</v>
      </c>
      <c r="AE302" s="23">
        <f t="shared" ca="1" si="253"/>
        <v>6.4451217710155273E-3</v>
      </c>
      <c r="AF302" s="27">
        <f t="shared" ca="1" si="254"/>
        <v>45.393165209353739</v>
      </c>
      <c r="AG302" s="27">
        <f t="shared" ca="1" si="285"/>
        <v>-1.3075547672820487E-2</v>
      </c>
      <c r="AH302" s="43">
        <f t="shared" ca="1" si="286"/>
        <v>-1.3075547672820487E-2</v>
      </c>
      <c r="AI302" s="25">
        <f t="shared" ca="1" si="235"/>
        <v>7658.2585900000004</v>
      </c>
      <c r="AJ302" s="26">
        <f t="shared" ca="1" si="255"/>
        <v>1</v>
      </c>
      <c r="AK302" s="23">
        <f t="shared" ca="1" si="256"/>
        <v>6.4451217710155273E-3</v>
      </c>
      <c r="AL302" s="27">
        <f t="shared" ca="1" si="257"/>
        <v>18.49761390262487</v>
      </c>
      <c r="AM302" s="27">
        <f t="shared" ca="1" si="287"/>
        <v>-8.1589852876742808E-2</v>
      </c>
      <c r="AN302" s="43">
        <f t="shared" ca="1" si="288"/>
        <v>-9.9280740947550461E-3</v>
      </c>
      <c r="AO302" s="25">
        <f t="shared" ca="1" si="236"/>
        <v>7252.9604235000006</v>
      </c>
      <c r="AP302" s="26">
        <f t="shared" ca="1" si="258"/>
        <v>1</v>
      </c>
      <c r="AQ302" s="23">
        <f t="shared" ca="1" si="259"/>
        <v>6.4451217710155273E-3</v>
      </c>
      <c r="AR302" s="27">
        <f t="shared" ca="1" si="260"/>
        <v>27.974711500361398</v>
      </c>
      <c r="AS302" s="27">
        <f t="shared" ca="1" si="289"/>
        <v>-9.9280740947549351E-3</v>
      </c>
      <c r="AT302" s="43">
        <f t="shared" ca="1" si="290"/>
        <v>-9.9280740947549351E-3</v>
      </c>
      <c r="AU302" s="25">
        <f t="shared" ca="1" si="237"/>
        <v>7658.2585900000004</v>
      </c>
      <c r="AV302" s="34">
        <f t="shared" ca="1" si="261"/>
        <v>1</v>
      </c>
      <c r="AW302" s="23">
        <f t="shared" ca="1" si="262"/>
        <v>6.4451217710155273E-3</v>
      </c>
      <c r="AX302" s="27">
        <f t="shared" ca="1" si="263"/>
        <v>35.879857258755585</v>
      </c>
      <c r="AY302" s="27">
        <f t="shared" ca="1" si="291"/>
        <v>-4.8614828898245754E-3</v>
      </c>
      <c r="AZ302" s="43">
        <f t="shared" ca="1" si="292"/>
        <v>-4.8614828898245754E-3</v>
      </c>
      <c r="BA302" s="25">
        <f t="shared" ca="1" si="238"/>
        <v>7824.9861933333332</v>
      </c>
      <c r="BB302" s="26">
        <f t="shared" ca="1" si="264"/>
        <v>1</v>
      </c>
      <c r="BC302" s="23">
        <f t="shared" ca="1" si="265"/>
        <v>6.4451217710155273E-3</v>
      </c>
      <c r="BD302" s="27">
        <f t="shared" ca="1" si="266"/>
        <v>12.451163227613218</v>
      </c>
      <c r="BE302" s="27">
        <f t="shared" ca="1" si="293"/>
        <v>-6.2593002175915791E-3</v>
      </c>
      <c r="BF302" s="43">
        <f t="shared" ca="1" si="294"/>
        <v>-6.2593002175915791E-3</v>
      </c>
      <c r="BG302" s="25">
        <f t="shared" ca="1" si="239"/>
        <v>7658.2585900000004</v>
      </c>
      <c r="BH302" s="26">
        <f t="shared" ca="1" si="267"/>
        <v>1</v>
      </c>
      <c r="BI302" s="23">
        <f t="shared" ca="1" si="268"/>
        <v>6.4451217710155273E-3</v>
      </c>
      <c r="BJ302" s="27">
        <f t="shared" ca="1" si="269"/>
        <v>2.6164409842222116</v>
      </c>
      <c r="BK302" s="27">
        <f t="shared" ca="1" si="295"/>
        <v>-0.36370490663637478</v>
      </c>
      <c r="BL302" s="43">
        <f t="shared" ca="1" si="296"/>
        <v>-9.928074094754713E-3</v>
      </c>
      <c r="BM302" s="25">
        <f t="shared" ca="1" si="240"/>
        <v>7658.2585900000004</v>
      </c>
      <c r="BN302" s="26">
        <f t="shared" ca="1" si="270"/>
        <v>11</v>
      </c>
      <c r="BO302" s="23">
        <f t="shared" ca="1" si="271"/>
        <v>6.4451217710155273E-3</v>
      </c>
      <c r="BP302" s="27">
        <f t="shared" ca="1" si="272"/>
        <v>7.6593134346689897</v>
      </c>
      <c r="BQ302" s="27">
        <f t="shared" ca="1" si="297"/>
        <v>-0.11863155995221286</v>
      </c>
      <c r="BR302" s="43">
        <f t="shared" ca="1" si="298"/>
        <v>-9.9280740947549351E-3</v>
      </c>
      <c r="BS302" s="25">
        <f t="shared" ca="1" si="241"/>
        <v>7658.2585900000004</v>
      </c>
      <c r="BT302" s="26">
        <f t="shared" ca="1" si="273"/>
        <v>1</v>
      </c>
      <c r="BU302" s="23">
        <f t="shared" ca="1" si="274"/>
        <v>6.4451217710155273E-3</v>
      </c>
      <c r="BV302" s="27">
        <f t="shared" ca="1" si="275"/>
        <v>6.1350966661884367</v>
      </c>
      <c r="BW302" s="27">
        <f t="shared" ca="1" si="299"/>
        <v>-0.13595974174755654</v>
      </c>
      <c r="BX302" s="43">
        <f t="shared" ca="1" si="300"/>
        <v>-9.9280740947548241E-3</v>
      </c>
      <c r="BY302" s="47"/>
      <c r="BZ302" s="47"/>
    </row>
    <row r="303" spans="1:78" x14ac:dyDescent="0.2">
      <c r="A303" s="30">
        <v>34242</v>
      </c>
      <c r="B303" s="34">
        <v>8039.1460299999999</v>
      </c>
      <c r="C303" s="23">
        <v>9.187856919632198E-3</v>
      </c>
      <c r="D303" s="24">
        <f t="shared" ca="1" si="276"/>
        <v>2.1387431269888291E-2</v>
      </c>
      <c r="E303" s="25" t="e">
        <f>#N/A</f>
        <v>#N/A</v>
      </c>
      <c r="F303" s="26">
        <v>1</v>
      </c>
      <c r="G303" s="23">
        <f t="shared" ca="1" si="242"/>
        <v>2.1387431269888291E-2</v>
      </c>
      <c r="H303" s="27">
        <f t="shared" ca="1" si="243"/>
        <v>51.679870840598227</v>
      </c>
      <c r="I303" s="27">
        <f t="shared" ca="1" si="277"/>
        <v>0</v>
      </c>
      <c r="J303" s="43">
        <f t="shared" ca="1" si="278"/>
        <v>0</v>
      </c>
      <c r="K303" s="25" t="e">
        <f>#N/A</f>
        <v>#N/A</v>
      </c>
      <c r="L303" s="26">
        <v>0</v>
      </c>
      <c r="M303" s="23">
        <f t="shared" ca="1" si="244"/>
        <v>9.187856919632198E-3</v>
      </c>
      <c r="N303" s="27">
        <f t="shared" ca="1" si="245"/>
        <v>8.5458432806435098</v>
      </c>
      <c r="O303" s="27">
        <f t="shared" ca="1" si="279"/>
        <v>0</v>
      </c>
      <c r="P303" s="43">
        <f t="shared" ca="1" si="280"/>
        <v>0</v>
      </c>
      <c r="Q303" s="25">
        <f t="shared" ca="1" si="232"/>
        <v>7740.4352440000002</v>
      </c>
      <c r="R303" s="26">
        <f t="shared" ca="1" si="246"/>
        <v>1</v>
      </c>
      <c r="S303" s="23">
        <f t="shared" ca="1" si="247"/>
        <v>2.1387431269888291E-2</v>
      </c>
      <c r="T303" s="27">
        <f t="shared" ca="1" si="248"/>
        <v>18.89323034862419</v>
      </c>
      <c r="U303" s="27">
        <f t="shared" ca="1" si="281"/>
        <v>-6.1947418977576163E-2</v>
      </c>
      <c r="V303" s="43">
        <f t="shared" ca="1" si="282"/>
        <v>0</v>
      </c>
      <c r="W303" s="25">
        <f t="shared" ca="1" si="233"/>
        <v>7910.1206066666664</v>
      </c>
      <c r="X303" s="26">
        <f t="shared" ca="1" si="249"/>
        <v>1</v>
      </c>
      <c r="Y303" s="23">
        <f t="shared" ca="1" si="250"/>
        <v>2.1387431269888291E-2</v>
      </c>
      <c r="Z303" s="27">
        <f t="shared" ca="1" si="251"/>
        <v>61.451029584667722</v>
      </c>
      <c r="AA303" s="27">
        <f t="shared" ca="1" si="283"/>
        <v>0</v>
      </c>
      <c r="AB303" s="43">
        <f t="shared" ca="1" si="284"/>
        <v>0</v>
      </c>
      <c r="AC303" s="25">
        <f t="shared" ca="1" si="234"/>
        <v>7833.1678539999994</v>
      </c>
      <c r="AD303" s="26">
        <f t="shared" ca="1" si="252"/>
        <v>1</v>
      </c>
      <c r="AE303" s="23">
        <f t="shared" ca="1" si="253"/>
        <v>2.1387431269888291E-2</v>
      </c>
      <c r="AF303" s="27">
        <f t="shared" ca="1" si="254"/>
        <v>46.364008410391477</v>
      </c>
      <c r="AG303" s="27">
        <f t="shared" ca="1" si="285"/>
        <v>0</v>
      </c>
      <c r="AH303" s="43">
        <f t="shared" ca="1" si="286"/>
        <v>0</v>
      </c>
      <c r="AI303" s="25">
        <f t="shared" ca="1" si="235"/>
        <v>7740.4352440000002</v>
      </c>
      <c r="AJ303" s="26">
        <f t="shared" ca="1" si="255"/>
        <v>1</v>
      </c>
      <c r="AK303" s="23">
        <f t="shared" ca="1" si="256"/>
        <v>2.1387431269888291E-2</v>
      </c>
      <c r="AL303" s="27">
        <f t="shared" ca="1" si="257"/>
        <v>18.89323034862419</v>
      </c>
      <c r="AM303" s="27">
        <f t="shared" ca="1" si="287"/>
        <v>-6.1947418977576163E-2</v>
      </c>
      <c r="AN303" s="43">
        <f t="shared" ca="1" si="288"/>
        <v>0</v>
      </c>
      <c r="AO303" s="25">
        <f t="shared" ca="1" si="236"/>
        <v>7325.3369915000003</v>
      </c>
      <c r="AP303" s="26">
        <f t="shared" ca="1" si="258"/>
        <v>1</v>
      </c>
      <c r="AQ303" s="23">
        <f t="shared" ca="1" si="259"/>
        <v>2.1387431269888291E-2</v>
      </c>
      <c r="AR303" s="27">
        <f t="shared" ca="1" si="260"/>
        <v>28.57301871987033</v>
      </c>
      <c r="AS303" s="27">
        <f t="shared" ca="1" si="289"/>
        <v>0</v>
      </c>
      <c r="AT303" s="43">
        <f t="shared" ca="1" si="290"/>
        <v>0</v>
      </c>
      <c r="AU303" s="25">
        <f t="shared" ca="1" si="237"/>
        <v>7740.4352440000002</v>
      </c>
      <c r="AV303" s="34">
        <f t="shared" ca="1" si="261"/>
        <v>1</v>
      </c>
      <c r="AW303" s="23">
        <f t="shared" ca="1" si="262"/>
        <v>2.1387431269888291E-2</v>
      </c>
      <c r="AX303" s="27">
        <f t="shared" ca="1" si="263"/>
        <v>36.647235239850623</v>
      </c>
      <c r="AY303" s="27">
        <f t="shared" ca="1" si="291"/>
        <v>0</v>
      </c>
      <c r="AZ303" s="43">
        <f t="shared" ca="1" si="292"/>
        <v>0</v>
      </c>
      <c r="BA303" s="25">
        <f t="shared" ca="1" si="238"/>
        <v>7910.1206066666664</v>
      </c>
      <c r="BB303" s="26">
        <f t="shared" ca="1" si="264"/>
        <v>1</v>
      </c>
      <c r="BC303" s="23">
        <f t="shared" ca="1" si="265"/>
        <v>2.1387431269888291E-2</v>
      </c>
      <c r="BD303" s="27">
        <f t="shared" ca="1" si="266"/>
        <v>12.717461625373957</v>
      </c>
      <c r="BE303" s="27">
        <f t="shared" ca="1" si="293"/>
        <v>0</v>
      </c>
      <c r="BF303" s="43">
        <f t="shared" ca="1" si="294"/>
        <v>0</v>
      </c>
      <c r="BG303" s="25">
        <f t="shared" ca="1" si="239"/>
        <v>7740.4352440000002</v>
      </c>
      <c r="BH303" s="26">
        <f t="shared" ca="1" si="267"/>
        <v>1</v>
      </c>
      <c r="BI303" s="23">
        <f t="shared" ca="1" si="268"/>
        <v>2.1387431269888291E-2</v>
      </c>
      <c r="BJ303" s="27">
        <f t="shared" ca="1" si="269"/>
        <v>2.6723999359439832</v>
      </c>
      <c r="BK303" s="27">
        <f t="shared" ca="1" si="295"/>
        <v>-0.35009618905969297</v>
      </c>
      <c r="BL303" s="43">
        <f t="shared" ca="1" si="296"/>
        <v>0</v>
      </c>
      <c r="BM303" s="25">
        <f t="shared" ca="1" si="240"/>
        <v>7740.4352440000002</v>
      </c>
      <c r="BN303" s="26">
        <f t="shared" ca="1" si="270"/>
        <v>12</v>
      </c>
      <c r="BO303" s="23">
        <f t="shared" ca="1" si="271"/>
        <v>2.1387431269888291E-2</v>
      </c>
      <c r="BP303" s="27">
        <f t="shared" ca="1" si="272"/>
        <v>7.8231264743275046</v>
      </c>
      <c r="BQ303" s="27">
        <f t="shared" ca="1" si="297"/>
        <v>-9.9781353017242225E-2</v>
      </c>
      <c r="BR303" s="43">
        <f t="shared" ca="1" si="298"/>
        <v>0</v>
      </c>
      <c r="BS303" s="25">
        <f t="shared" ca="1" si="241"/>
        <v>7740.4352440000002</v>
      </c>
      <c r="BT303" s="26">
        <f t="shared" ca="1" si="273"/>
        <v>1</v>
      </c>
      <c r="BU303" s="23">
        <f t="shared" ca="1" si="274"/>
        <v>2.1387431269888291E-2</v>
      </c>
      <c r="BV303" s="27">
        <f t="shared" ca="1" si="275"/>
        <v>6.2663106244706626</v>
      </c>
      <c r="BW303" s="27">
        <f t="shared" ca="1" si="299"/>
        <v>-0.11748014010976593</v>
      </c>
      <c r="BX303" s="43">
        <f t="shared" ca="1" si="300"/>
        <v>0</v>
      </c>
      <c r="BY303" s="47"/>
      <c r="BZ303" s="47"/>
    </row>
    <row r="304" spans="1:78" x14ac:dyDescent="0.2">
      <c r="A304" s="30">
        <v>34273</v>
      </c>
      <c r="B304" s="34">
        <v>7556.2325499999997</v>
      </c>
      <c r="C304" s="23">
        <v>8.8859305371316033E-3</v>
      </c>
      <c r="D304" s="24">
        <f t="shared" ca="1" si="276"/>
        <v>-6.0070246043285258E-2</v>
      </c>
      <c r="E304" s="25" t="e">
        <f>#N/A</f>
        <v>#N/A</v>
      </c>
      <c r="F304" s="26">
        <v>1</v>
      </c>
      <c r="G304" s="23">
        <f t="shared" ca="1" si="242"/>
        <v>-6.0070246043285258E-2</v>
      </c>
      <c r="H304" s="27">
        <f t="shared" ca="1" si="243"/>
        <v>48.575448283718288</v>
      </c>
      <c r="I304" s="27">
        <f t="shared" ca="1" si="277"/>
        <v>-6.0070246043285258E-2</v>
      </c>
      <c r="J304" s="43">
        <f t="shared" ca="1" si="278"/>
        <v>-6.0070246043285258E-2</v>
      </c>
      <c r="K304" s="25" t="e">
        <f>#N/A</f>
        <v>#N/A</v>
      </c>
      <c r="L304" s="26">
        <v>0</v>
      </c>
      <c r="M304" s="23">
        <f t="shared" ca="1" si="244"/>
        <v>8.8859305371316033E-3</v>
      </c>
      <c r="N304" s="27">
        <f t="shared" ca="1" si="245"/>
        <v>8.6217810504165211</v>
      </c>
      <c r="O304" s="27">
        <f t="shared" ca="1" si="279"/>
        <v>0</v>
      </c>
      <c r="P304" s="43">
        <f t="shared" ca="1" si="280"/>
        <v>0</v>
      </c>
      <c r="Q304" s="25">
        <f t="shared" ca="1" si="232"/>
        <v>7764.917566000001</v>
      </c>
      <c r="R304" s="26">
        <f t="shared" ca="1" si="246"/>
        <v>1</v>
      </c>
      <c r="S304" s="23">
        <f t="shared" ca="1" si="247"/>
        <v>-6.0070246043285258E-2</v>
      </c>
      <c r="T304" s="27">
        <f t="shared" ca="1" si="248"/>
        <v>17.758309353029869</v>
      </c>
      <c r="U304" s="27">
        <f t="shared" ca="1" si="281"/>
        <v>-0.11829646832113194</v>
      </c>
      <c r="V304" s="43">
        <f t="shared" ca="1" si="282"/>
        <v>-6.0070246043285369E-2</v>
      </c>
      <c r="W304" s="25">
        <f t="shared" ca="1" si="233"/>
        <v>7822.0627366666668</v>
      </c>
      <c r="X304" s="26">
        <f t="shared" ca="1" si="249"/>
        <v>1</v>
      </c>
      <c r="Y304" s="23">
        <f t="shared" ca="1" si="250"/>
        <v>-6.0070246043285258E-2</v>
      </c>
      <c r="Z304" s="27">
        <f t="shared" ca="1" si="251"/>
        <v>57.75965111790353</v>
      </c>
      <c r="AA304" s="27">
        <f t="shared" ca="1" si="283"/>
        <v>-6.0070246043285258E-2</v>
      </c>
      <c r="AB304" s="43">
        <f t="shared" ca="1" si="284"/>
        <v>-6.0070246043285258E-2</v>
      </c>
      <c r="AC304" s="25">
        <f t="shared" ca="1" si="234"/>
        <v>7814.0674319999989</v>
      </c>
      <c r="AD304" s="26">
        <f t="shared" ca="1" si="252"/>
        <v>1</v>
      </c>
      <c r="AE304" s="23">
        <f t="shared" ca="1" si="253"/>
        <v>-6.0070246043285258E-2</v>
      </c>
      <c r="AF304" s="27">
        <f t="shared" ca="1" si="254"/>
        <v>43.578911017626311</v>
      </c>
      <c r="AG304" s="27">
        <f t="shared" ca="1" si="285"/>
        <v>-6.0070246043285369E-2</v>
      </c>
      <c r="AH304" s="43">
        <f t="shared" ca="1" si="286"/>
        <v>-6.0070246043285369E-2</v>
      </c>
      <c r="AI304" s="25">
        <f t="shared" ca="1" si="235"/>
        <v>7764.917566000001</v>
      </c>
      <c r="AJ304" s="26">
        <f t="shared" ca="1" si="255"/>
        <v>1</v>
      </c>
      <c r="AK304" s="23">
        <f t="shared" ca="1" si="256"/>
        <v>-6.0070246043285258E-2</v>
      </c>
      <c r="AL304" s="27">
        <f t="shared" ca="1" si="257"/>
        <v>17.758309353029869</v>
      </c>
      <c r="AM304" s="27">
        <f t="shared" ca="1" si="287"/>
        <v>-0.11829646832113194</v>
      </c>
      <c r="AN304" s="43">
        <f t="shared" ca="1" si="288"/>
        <v>-6.0070246043285369E-2</v>
      </c>
      <c r="AO304" s="25">
        <f t="shared" ca="1" si="236"/>
        <v>7371.9531539999998</v>
      </c>
      <c r="AP304" s="26">
        <f t="shared" ca="1" si="258"/>
        <v>1</v>
      </c>
      <c r="AQ304" s="23">
        <f t="shared" ca="1" si="259"/>
        <v>-6.0070246043285258E-2</v>
      </c>
      <c r="AR304" s="27">
        <f t="shared" ca="1" si="260"/>
        <v>26.856630455168325</v>
      </c>
      <c r="AS304" s="27">
        <f t="shared" ca="1" si="289"/>
        <v>-6.0070246043285147E-2</v>
      </c>
      <c r="AT304" s="43">
        <f t="shared" ca="1" si="290"/>
        <v>-6.0070246043285147E-2</v>
      </c>
      <c r="AU304" s="25">
        <f t="shared" ca="1" si="237"/>
        <v>7764.917566000001</v>
      </c>
      <c r="AV304" s="34">
        <f t="shared" ca="1" si="261"/>
        <v>1</v>
      </c>
      <c r="AW304" s="23">
        <f t="shared" ca="1" si="262"/>
        <v>-6.0070246043285258E-2</v>
      </c>
      <c r="AX304" s="27">
        <f t="shared" ca="1" si="263"/>
        <v>34.445826802186644</v>
      </c>
      <c r="AY304" s="27">
        <f t="shared" ca="1" si="291"/>
        <v>-6.0070246043285147E-2</v>
      </c>
      <c r="AZ304" s="43">
        <f t="shared" ca="1" si="292"/>
        <v>-6.0070246043285147E-2</v>
      </c>
      <c r="BA304" s="25">
        <f t="shared" ca="1" si="238"/>
        <v>7822.0627366666668</v>
      </c>
      <c r="BB304" s="26">
        <f t="shared" ca="1" si="264"/>
        <v>1</v>
      </c>
      <c r="BC304" s="23">
        <f t="shared" ca="1" si="265"/>
        <v>-6.0070246043285258E-2</v>
      </c>
      <c r="BD304" s="27">
        <f t="shared" ca="1" si="266"/>
        <v>11.953520576491705</v>
      </c>
      <c r="BE304" s="27">
        <f t="shared" ca="1" si="293"/>
        <v>-6.0070246043285258E-2</v>
      </c>
      <c r="BF304" s="43">
        <f t="shared" ca="1" si="294"/>
        <v>-6.0070246043285258E-2</v>
      </c>
      <c r="BG304" s="25">
        <f t="shared" ca="1" si="239"/>
        <v>7764.917566000001</v>
      </c>
      <c r="BH304" s="26">
        <f t="shared" ca="1" si="267"/>
        <v>1</v>
      </c>
      <c r="BI304" s="23">
        <f t="shared" ca="1" si="268"/>
        <v>-6.0070246043285258E-2</v>
      </c>
      <c r="BJ304" s="27">
        <f t="shared" ca="1" si="269"/>
        <v>2.5118682142657685</v>
      </c>
      <c r="BK304" s="27">
        <f t="shared" ca="1" si="295"/>
        <v>-0.38913607088734603</v>
      </c>
      <c r="BL304" s="43">
        <f t="shared" ca="1" si="296"/>
        <v>-6.0070246043285258E-2</v>
      </c>
      <c r="BM304" s="25">
        <f t="shared" ca="1" si="240"/>
        <v>7764.917566000001</v>
      </c>
      <c r="BN304" s="26">
        <f t="shared" ca="1" si="270"/>
        <v>13</v>
      </c>
      <c r="BO304" s="23">
        <f t="shared" ca="1" si="271"/>
        <v>-6.0070246043285258E-2</v>
      </c>
      <c r="BP304" s="27">
        <f t="shared" ca="1" si="272"/>
        <v>7.353189342186913</v>
      </c>
      <c r="BQ304" s="27">
        <f t="shared" ca="1" si="297"/>
        <v>-0.15385770863424975</v>
      </c>
      <c r="BR304" s="43">
        <f t="shared" ca="1" si="298"/>
        <v>-6.0070246043285258E-2</v>
      </c>
      <c r="BS304" s="25">
        <f t="shared" ca="1" si="241"/>
        <v>7764.917566000001</v>
      </c>
      <c r="BT304" s="26">
        <f t="shared" ca="1" si="273"/>
        <v>1</v>
      </c>
      <c r="BU304" s="23">
        <f t="shared" ca="1" si="274"/>
        <v>-6.0070246043285258E-2</v>
      </c>
      <c r="BV304" s="27">
        <f t="shared" ca="1" si="275"/>
        <v>5.8898918034750576</v>
      </c>
      <c r="BW304" s="27">
        <f t="shared" ca="1" si="299"/>
        <v>-0.17049332523145788</v>
      </c>
      <c r="BX304" s="43">
        <f t="shared" ca="1" si="300"/>
        <v>-6.0070246043285258E-2</v>
      </c>
      <c r="BY304" s="47"/>
      <c r="BZ304" s="47"/>
    </row>
    <row r="305" spans="1:78" x14ac:dyDescent="0.2">
      <c r="A305" s="30">
        <v>34303</v>
      </c>
      <c r="B305" s="34">
        <v>7194.7877500000004</v>
      </c>
      <c r="C305" s="23">
        <v>8.11148846743448E-3</v>
      </c>
      <c r="D305" s="24">
        <f t="shared" ca="1" si="276"/>
        <v>-4.7833996321354544E-2</v>
      </c>
      <c r="E305" s="25" t="e">
        <f>#N/A</f>
        <v>#N/A</v>
      </c>
      <c r="F305" s="26">
        <v>1</v>
      </c>
      <c r="G305" s="23">
        <f t="shared" ca="1" si="242"/>
        <v>-4.7833996321354544E-2</v>
      </c>
      <c r="H305" s="27">
        <f t="shared" ca="1" si="243"/>
        <v>46.251890469206757</v>
      </c>
      <c r="I305" s="27">
        <f t="shared" ca="1" si="277"/>
        <v>-0.1050308424363825</v>
      </c>
      <c r="J305" s="43">
        <f t="shared" ca="1" si="278"/>
        <v>-0.1050308424363825</v>
      </c>
      <c r="K305" s="25" t="e">
        <f>#N/A</f>
        <v>#N/A</v>
      </c>
      <c r="L305" s="26">
        <v>0</v>
      </c>
      <c r="M305" s="23">
        <f t="shared" ca="1" si="244"/>
        <v>8.11148846743448E-3</v>
      </c>
      <c r="N305" s="27">
        <f t="shared" ca="1" si="245"/>
        <v>8.6917165279757196</v>
      </c>
      <c r="O305" s="27">
        <f t="shared" ca="1" si="279"/>
        <v>0</v>
      </c>
      <c r="P305" s="43">
        <f t="shared" ca="1" si="280"/>
        <v>0</v>
      </c>
      <c r="Q305" s="25">
        <f t="shared" ca="1" si="232"/>
        <v>7740.0302879999999</v>
      </c>
      <c r="R305" s="26">
        <f t="shared" ca="1" si="246"/>
        <v>0</v>
      </c>
      <c r="S305" s="23">
        <f t="shared" ca="1" si="247"/>
        <v>8.11148846743448E-3</v>
      </c>
      <c r="T305" s="27">
        <f t="shared" ca="1" si="248"/>
        <v>17.902355674548105</v>
      </c>
      <c r="U305" s="27">
        <f t="shared" ca="1" si="281"/>
        <v>-0.11114454029222265</v>
      </c>
      <c r="V305" s="43">
        <f t="shared" ca="1" si="282"/>
        <v>-5.2446016683866947E-2</v>
      </c>
      <c r="W305" s="25">
        <f t="shared" ca="1" si="233"/>
        <v>7596.7221099999997</v>
      </c>
      <c r="X305" s="26">
        <f t="shared" ca="1" si="249"/>
        <v>0</v>
      </c>
      <c r="Y305" s="23">
        <f t="shared" ca="1" si="250"/>
        <v>8.11148846743448E-3</v>
      </c>
      <c r="Z305" s="27">
        <f t="shared" ca="1" si="251"/>
        <v>58.228167861829441</v>
      </c>
      <c r="AA305" s="27">
        <f t="shared" ca="1" si="283"/>
        <v>-5.2446016683866947E-2</v>
      </c>
      <c r="AB305" s="43">
        <f t="shared" ca="1" si="284"/>
        <v>-5.2446016683866947E-2</v>
      </c>
      <c r="AC305" s="25">
        <f t="shared" ca="1" si="234"/>
        <v>7696.2764240000006</v>
      </c>
      <c r="AD305" s="26">
        <f t="shared" ca="1" si="252"/>
        <v>0</v>
      </c>
      <c r="AE305" s="23">
        <f t="shared" ca="1" si="253"/>
        <v>8.11148846743448E-3</v>
      </c>
      <c r="AF305" s="27">
        <f t="shared" ca="1" si="254"/>
        <v>43.932400851769138</v>
      </c>
      <c r="AG305" s="27">
        <f t="shared" ca="1" si="285"/>
        <v>-5.2446016683866947E-2</v>
      </c>
      <c r="AH305" s="43">
        <f t="shared" ca="1" si="286"/>
        <v>-5.2446016683866947E-2</v>
      </c>
      <c r="AI305" s="25">
        <f t="shared" ca="1" si="235"/>
        <v>7740.0302879999999</v>
      </c>
      <c r="AJ305" s="26">
        <f t="shared" ca="1" si="255"/>
        <v>0</v>
      </c>
      <c r="AK305" s="23">
        <f t="shared" ca="1" si="256"/>
        <v>8.11148846743448E-3</v>
      </c>
      <c r="AL305" s="27">
        <f t="shared" ca="1" si="257"/>
        <v>17.902355674548105</v>
      </c>
      <c r="AM305" s="27">
        <f t="shared" ca="1" si="287"/>
        <v>-0.11114454029222265</v>
      </c>
      <c r="AN305" s="43">
        <f t="shared" ca="1" si="288"/>
        <v>-5.2446016683866947E-2</v>
      </c>
      <c r="AO305" s="25">
        <f t="shared" ca="1" si="236"/>
        <v>7392.9098119999999</v>
      </c>
      <c r="AP305" s="26">
        <f t="shared" ca="1" si="258"/>
        <v>1</v>
      </c>
      <c r="AQ305" s="23">
        <f t="shared" ca="1" si="259"/>
        <v>-4.7833996321354544E-2</v>
      </c>
      <c r="AR305" s="27">
        <f t="shared" ca="1" si="260"/>
        <v>25.571970492771825</v>
      </c>
      <c r="AS305" s="27">
        <f t="shared" ca="1" si="289"/>
        <v>-0.10503084243638239</v>
      </c>
      <c r="AT305" s="43">
        <f t="shared" ca="1" si="290"/>
        <v>-0.10503084243638239</v>
      </c>
      <c r="AU305" s="25">
        <f t="shared" ca="1" si="237"/>
        <v>7740.0302879999999</v>
      </c>
      <c r="AV305" s="34">
        <f t="shared" ca="1" si="261"/>
        <v>0.25</v>
      </c>
      <c r="AW305" s="23">
        <f t="shared" ca="1" si="262"/>
        <v>-5.8748827297627759E-3</v>
      </c>
      <c r="AX305" s="27">
        <f t="shared" ca="1" si="263"/>
        <v>34.243461609194078</v>
      </c>
      <c r="AY305" s="27">
        <f t="shared" ca="1" si="291"/>
        <v>-6.5592223121995641E-2</v>
      </c>
      <c r="AZ305" s="43">
        <f t="shared" ca="1" si="292"/>
        <v>-6.5592223121995641E-2</v>
      </c>
      <c r="BA305" s="25">
        <f t="shared" ca="1" si="238"/>
        <v>7596.7221099999997</v>
      </c>
      <c r="BB305" s="26">
        <f t="shared" ca="1" si="264"/>
        <v>0</v>
      </c>
      <c r="BC305" s="23">
        <f t="shared" ca="1" si="265"/>
        <v>4.7833996321354544E-2</v>
      </c>
      <c r="BD305" s="27">
        <f t="shared" ca="1" si="266"/>
        <v>12.525305235774844</v>
      </c>
      <c r="BE305" s="27">
        <f t="shared" ca="1" si="293"/>
        <v>-1.5109649650188128E-2</v>
      </c>
      <c r="BF305" s="43">
        <f t="shared" ca="1" si="294"/>
        <v>-1.5109649650188128E-2</v>
      </c>
      <c r="BG305" s="25">
        <f t="shared" ca="1" si="239"/>
        <v>7740.0302879999999</v>
      </c>
      <c r="BH305" s="26">
        <f t="shared" ca="1" si="267"/>
        <v>0</v>
      </c>
      <c r="BI305" s="23">
        <f t="shared" ca="1" si="268"/>
        <v>4.7833996321354544E-2</v>
      </c>
      <c r="BJ305" s="27">
        <f t="shared" ca="1" si="269"/>
        <v>2.6320209091866844</v>
      </c>
      <c r="BK305" s="27">
        <f t="shared" ca="1" si="295"/>
        <v>-0.35991600794932321</v>
      </c>
      <c r="BL305" s="43">
        <f t="shared" ca="1" si="296"/>
        <v>-1.5109649650188128E-2</v>
      </c>
      <c r="BM305" s="25">
        <f t="shared" ca="1" si="240"/>
        <v>7740.0302879999999</v>
      </c>
      <c r="BN305" s="26">
        <f t="shared" ca="1" si="270"/>
        <v>0</v>
      </c>
      <c r="BO305" s="23">
        <f t="shared" ca="1" si="271"/>
        <v>8.11148846743448E-3</v>
      </c>
      <c r="BP305" s="27">
        <f t="shared" ca="1" si="272"/>
        <v>7.412834652734924</v>
      </c>
      <c r="BQ305" s="27">
        <f t="shared" ca="1" si="297"/>
        <v>-0.14699423519602794</v>
      </c>
      <c r="BR305" s="43">
        <f t="shared" ca="1" si="298"/>
        <v>-5.2446016683866836E-2</v>
      </c>
      <c r="BS305" s="25">
        <f t="shared" ca="1" si="241"/>
        <v>7740.0302879999999</v>
      </c>
      <c r="BT305" s="26">
        <f t="shared" ca="1" si="273"/>
        <v>0</v>
      </c>
      <c r="BU305" s="23">
        <f t="shared" ca="1" si="274"/>
        <v>8.11148846743448E-3</v>
      </c>
      <c r="BV305" s="27">
        <f t="shared" ca="1" si="275"/>
        <v>5.9376675929133826</v>
      </c>
      <c r="BW305" s="27">
        <f t="shared" ca="1" si="299"/>
        <v>-0.16376479140541289</v>
      </c>
      <c r="BX305" s="43">
        <f t="shared" ca="1" si="300"/>
        <v>-5.2446016683866725E-2</v>
      </c>
      <c r="BY305" s="47"/>
      <c r="BZ305" s="47"/>
    </row>
    <row r="306" spans="1:78" x14ac:dyDescent="0.2">
      <c r="A306" s="30">
        <v>34334</v>
      </c>
      <c r="B306" s="34">
        <v>7133.9279800000004</v>
      </c>
      <c r="C306" s="23">
        <v>8.1191128816875402E-3</v>
      </c>
      <c r="D306" s="24">
        <f t="shared" ca="1" si="276"/>
        <v>-8.4588694086215055E-3</v>
      </c>
      <c r="E306" s="25" t="e">
        <f>#N/A</f>
        <v>#N/A</v>
      </c>
      <c r="F306" s="26">
        <v>1</v>
      </c>
      <c r="G306" s="23">
        <f t="shared" ca="1" si="242"/>
        <v>-8.4588694086215055E-3</v>
      </c>
      <c r="H306" s="27">
        <f t="shared" ca="1" si="243"/>
        <v>45.860651767825871</v>
      </c>
      <c r="I306" s="27">
        <f t="shared" ca="1" si="277"/>
        <v>-0.11260126966495709</v>
      </c>
      <c r="J306" s="43">
        <f t="shared" ca="1" si="278"/>
        <v>-0.11260126966495709</v>
      </c>
      <c r="K306" s="25" t="e">
        <f>#N/A</f>
        <v>#N/A</v>
      </c>
      <c r="L306" s="26">
        <v>0</v>
      </c>
      <c r="M306" s="23">
        <f t="shared" ca="1" si="244"/>
        <v>8.1191128816875402E-3</v>
      </c>
      <c r="N306" s="27">
        <f t="shared" ca="1" si="245"/>
        <v>8.7622855556019843</v>
      </c>
      <c r="O306" s="27">
        <f t="shared" ca="1" si="279"/>
        <v>0</v>
      </c>
      <c r="P306" s="43">
        <f t="shared" ca="1" si="280"/>
        <v>0</v>
      </c>
      <c r="Q306" s="25">
        <f t="shared" ca="1" si="232"/>
        <v>7682.153416000001</v>
      </c>
      <c r="R306" s="26">
        <f t="shared" ca="1" si="246"/>
        <v>0</v>
      </c>
      <c r="S306" s="23">
        <f t="shared" ca="1" si="247"/>
        <v>8.1191128816875402E-3</v>
      </c>
      <c r="T306" s="27">
        <f t="shared" ca="1" si="248"/>
        <v>18.047706921117879</v>
      </c>
      <c r="U306" s="27">
        <f t="shared" ca="1" si="281"/>
        <v>-0.10392782247935095</v>
      </c>
      <c r="V306" s="43">
        <f t="shared" ca="1" si="282"/>
        <v>-4.4752718931830637E-2</v>
      </c>
      <c r="W306" s="25">
        <f t="shared" ca="1" si="233"/>
        <v>7294.9827599999999</v>
      </c>
      <c r="X306" s="26">
        <f t="shared" ca="1" si="249"/>
        <v>0</v>
      </c>
      <c r="Y306" s="23">
        <f t="shared" ca="1" si="250"/>
        <v>8.1191128816875402E-3</v>
      </c>
      <c r="Z306" s="27">
        <f t="shared" ca="1" si="251"/>
        <v>58.700928929593488</v>
      </c>
      <c r="AA306" s="27">
        <f t="shared" ca="1" si="283"/>
        <v>-4.4752718931830526E-2</v>
      </c>
      <c r="AB306" s="43">
        <f t="shared" ca="1" si="284"/>
        <v>-4.4752718931830526E-2</v>
      </c>
      <c r="AC306" s="25">
        <f t="shared" ca="1" si="234"/>
        <v>7558.9807880000008</v>
      </c>
      <c r="AD306" s="26">
        <f t="shared" ca="1" si="252"/>
        <v>0</v>
      </c>
      <c r="AE306" s="23">
        <f t="shared" ca="1" si="253"/>
        <v>8.1191128816875402E-3</v>
      </c>
      <c r="AF306" s="27">
        <f t="shared" ca="1" si="254"/>
        <v>44.289092973448199</v>
      </c>
      <c r="AG306" s="27">
        <f t="shared" ca="1" si="285"/>
        <v>-4.4752718931830526E-2</v>
      </c>
      <c r="AH306" s="43">
        <f t="shared" ca="1" si="286"/>
        <v>-4.4752718931830526E-2</v>
      </c>
      <c r="AI306" s="25">
        <f t="shared" ca="1" si="235"/>
        <v>7682.153416000001</v>
      </c>
      <c r="AJ306" s="26">
        <f t="shared" ca="1" si="255"/>
        <v>0</v>
      </c>
      <c r="AK306" s="23">
        <f t="shared" ca="1" si="256"/>
        <v>8.1191128816875402E-3</v>
      </c>
      <c r="AL306" s="27">
        <f t="shared" ca="1" si="257"/>
        <v>18.047706921117879</v>
      </c>
      <c r="AM306" s="27">
        <f t="shared" ca="1" si="287"/>
        <v>-0.10392782247935095</v>
      </c>
      <c r="AN306" s="43">
        <f t="shared" ca="1" si="288"/>
        <v>-4.4752718931830637E-2</v>
      </c>
      <c r="AO306" s="25">
        <f t="shared" ca="1" si="236"/>
        <v>7400.9632345000009</v>
      </c>
      <c r="AP306" s="26">
        <f t="shared" ca="1" si="258"/>
        <v>0</v>
      </c>
      <c r="AQ306" s="23">
        <f t="shared" ca="1" si="259"/>
        <v>8.1191128816875402E-3</v>
      </c>
      <c r="AR306" s="27">
        <f t="shared" ca="1" si="260"/>
        <v>25.779592207809824</v>
      </c>
      <c r="AS306" s="27">
        <f t="shared" ca="1" si="289"/>
        <v>-9.7764486820494545E-2</v>
      </c>
      <c r="AT306" s="43">
        <f t="shared" ca="1" si="290"/>
        <v>-9.7764486820494545E-2</v>
      </c>
      <c r="AU306" s="25">
        <f t="shared" ca="1" si="237"/>
        <v>7682.153416000001</v>
      </c>
      <c r="AV306" s="34">
        <f t="shared" ca="1" si="261"/>
        <v>0</v>
      </c>
      <c r="AW306" s="23">
        <f t="shared" ca="1" si="262"/>
        <v>8.1191128816875402E-3</v>
      </c>
      <c r="AX306" s="27">
        <f t="shared" ca="1" si="263"/>
        <v>34.52148813945886</v>
      </c>
      <c r="AY306" s="27">
        <f t="shared" ca="1" si="291"/>
        <v>-5.8005660903996392E-2</v>
      </c>
      <c r="AZ306" s="43">
        <f t="shared" ca="1" si="292"/>
        <v>-5.8005660903996392E-2</v>
      </c>
      <c r="BA306" s="25">
        <f t="shared" ca="1" si="238"/>
        <v>7294.9827599999999</v>
      </c>
      <c r="BB306" s="26">
        <f t="shared" ca="1" si="264"/>
        <v>0</v>
      </c>
      <c r="BC306" s="23">
        <f t="shared" ca="1" si="265"/>
        <v>8.4588694086215055E-3</v>
      </c>
      <c r="BD306" s="27">
        <f t="shared" ca="1" si="266"/>
        <v>12.631255157067388</v>
      </c>
      <c r="BE306" s="27">
        <f t="shared" ca="1" si="293"/>
        <v>-6.7785907947675028E-3</v>
      </c>
      <c r="BF306" s="43">
        <f t="shared" ca="1" si="294"/>
        <v>-6.7785907947675028E-3</v>
      </c>
      <c r="BG306" s="25">
        <f t="shared" ca="1" si="239"/>
        <v>7682.153416000001</v>
      </c>
      <c r="BH306" s="26">
        <f t="shared" ca="1" si="267"/>
        <v>0</v>
      </c>
      <c r="BI306" s="23">
        <f t="shared" ca="1" si="268"/>
        <v>8.4588694086215055E-3</v>
      </c>
      <c r="BJ306" s="27">
        <f t="shared" ca="1" si="269"/>
        <v>2.654284830338256</v>
      </c>
      <c r="BK306" s="27">
        <f t="shared" ca="1" si="295"/>
        <v>-0.35450162105001737</v>
      </c>
      <c r="BL306" s="43">
        <f t="shared" ca="1" si="296"/>
        <v>-6.7785907947675028E-3</v>
      </c>
      <c r="BM306" s="25">
        <f t="shared" ca="1" si="240"/>
        <v>7682.153416000001</v>
      </c>
      <c r="BN306" s="26">
        <f t="shared" ca="1" si="270"/>
        <v>0</v>
      </c>
      <c r="BO306" s="23">
        <f t="shared" ca="1" si="271"/>
        <v>8.1191128816875402E-3</v>
      </c>
      <c r="BP306" s="27">
        <f t="shared" ca="1" si="272"/>
        <v>7.4730202940537636</v>
      </c>
      <c r="BQ306" s="27">
        <f t="shared" ca="1" si="297"/>
        <v>-0.14006858510285436</v>
      </c>
      <c r="BR306" s="43">
        <f t="shared" ca="1" si="298"/>
        <v>-4.4752718931830526E-2</v>
      </c>
      <c r="BS306" s="25">
        <f t="shared" ca="1" si="241"/>
        <v>7682.153416000001</v>
      </c>
      <c r="BT306" s="26">
        <f t="shared" ca="1" si="273"/>
        <v>0</v>
      </c>
      <c r="BU306" s="23">
        <f t="shared" ca="1" si="274"/>
        <v>8.1191128816875402E-3</v>
      </c>
      <c r="BV306" s="27">
        <f t="shared" ca="1" si="275"/>
        <v>5.9858761863541847</v>
      </c>
      <c r="BW306" s="27">
        <f t="shared" ca="1" si="299"/>
        <v>-0.15697530335119192</v>
      </c>
      <c r="BX306" s="43">
        <f t="shared" ca="1" si="300"/>
        <v>-4.4752718931830304E-2</v>
      </c>
      <c r="BY306" s="47"/>
      <c r="BZ306" s="47"/>
    </row>
    <row r="307" spans="1:78" x14ac:dyDescent="0.2">
      <c r="A307" s="30">
        <v>34365</v>
      </c>
      <c r="B307" s="34">
        <v>7731.7980200000002</v>
      </c>
      <c r="C307" s="23">
        <v>8.0886114180964697E-3</v>
      </c>
      <c r="D307" s="24">
        <f t="shared" ca="1" si="276"/>
        <v>8.3806570752624765E-2</v>
      </c>
      <c r="E307" s="25" t="e">
        <f>#N/A</f>
        <v>#N/A</v>
      </c>
      <c r="F307" s="26">
        <v>1</v>
      </c>
      <c r="G307" s="23">
        <f t="shared" ca="1" si="242"/>
        <v>8.3806570752624765E-2</v>
      </c>
      <c r="H307" s="27">
        <f t="shared" ca="1" si="243"/>
        <v>49.704075724967659</v>
      </c>
      <c r="I307" s="27">
        <f t="shared" ca="1" si="277"/>
        <v>-3.8231425185343948E-2</v>
      </c>
      <c r="J307" s="43">
        <f t="shared" ca="1" si="278"/>
        <v>-3.8231425185343948E-2</v>
      </c>
      <c r="K307" s="25" t="e">
        <f>#N/A</f>
        <v>#N/A</v>
      </c>
      <c r="L307" s="26">
        <v>0</v>
      </c>
      <c r="M307" s="23">
        <f t="shared" ca="1" si="244"/>
        <v>8.0886114180964697E-3</v>
      </c>
      <c r="N307" s="27">
        <f t="shared" ca="1" si="245"/>
        <v>8.8331602785956491</v>
      </c>
      <c r="O307" s="27">
        <f t="shared" ca="1" si="279"/>
        <v>0</v>
      </c>
      <c r="P307" s="43">
        <f t="shared" ca="1" si="280"/>
        <v>0</v>
      </c>
      <c r="Q307" s="25">
        <f t="shared" ca="1" si="232"/>
        <v>7660.3596990000005</v>
      </c>
      <c r="R307" s="26">
        <f t="shared" ca="1" si="246"/>
        <v>0</v>
      </c>
      <c r="S307" s="23">
        <f t="shared" ca="1" si="247"/>
        <v>8.0886114180964697E-3</v>
      </c>
      <c r="T307" s="27">
        <f t="shared" ca="1" si="248"/>
        <v>18.193687809390493</v>
      </c>
      <c r="U307" s="27">
        <f t="shared" ca="1" si="281"/>
        <v>-9.667984283281883E-2</v>
      </c>
      <c r="V307" s="43">
        <f t="shared" ca="1" si="282"/>
        <v>-3.7026094867076975E-2</v>
      </c>
      <c r="W307" s="25">
        <f t="shared" ca="1" si="233"/>
        <v>7353.5045833333324</v>
      </c>
      <c r="X307" s="26">
        <f t="shared" ca="1" si="249"/>
        <v>0</v>
      </c>
      <c r="Y307" s="23">
        <f t="shared" ca="1" si="250"/>
        <v>8.0886114180964697E-3</v>
      </c>
      <c r="Z307" s="27">
        <f t="shared" ca="1" si="251"/>
        <v>59.175737933586269</v>
      </c>
      <c r="AA307" s="27">
        <f t="shared" ca="1" si="283"/>
        <v>-3.7026094867076864E-2</v>
      </c>
      <c r="AB307" s="43">
        <f t="shared" ca="1" si="284"/>
        <v>-3.7026094867076864E-2</v>
      </c>
      <c r="AC307" s="25">
        <f t="shared" ca="1" si="234"/>
        <v>7531.1784660000003</v>
      </c>
      <c r="AD307" s="26">
        <f t="shared" ca="1" si="252"/>
        <v>0</v>
      </c>
      <c r="AE307" s="23">
        <f t="shared" ca="1" si="253"/>
        <v>8.0886114180964697E-3</v>
      </c>
      <c r="AF307" s="27">
        <f t="shared" ca="1" si="254"/>
        <v>44.647330236570369</v>
      </c>
      <c r="AG307" s="27">
        <f t="shared" ca="1" si="285"/>
        <v>-3.7026094867076975E-2</v>
      </c>
      <c r="AH307" s="43">
        <f t="shared" ca="1" si="286"/>
        <v>-3.7026094867076975E-2</v>
      </c>
      <c r="AI307" s="25">
        <f t="shared" ca="1" si="235"/>
        <v>7660.3596990000005</v>
      </c>
      <c r="AJ307" s="26">
        <f t="shared" ca="1" si="255"/>
        <v>0</v>
      </c>
      <c r="AK307" s="23">
        <f t="shared" ca="1" si="256"/>
        <v>8.0886114180964697E-3</v>
      </c>
      <c r="AL307" s="27">
        <f t="shared" ca="1" si="257"/>
        <v>18.193687809390493</v>
      </c>
      <c r="AM307" s="27">
        <f t="shared" ca="1" si="287"/>
        <v>-9.667984283281883E-2</v>
      </c>
      <c r="AN307" s="43">
        <f t="shared" ca="1" si="288"/>
        <v>-3.7026094867076975E-2</v>
      </c>
      <c r="AO307" s="25">
        <f t="shared" ca="1" si="236"/>
        <v>7434.163501</v>
      </c>
      <c r="AP307" s="26">
        <f t="shared" ca="1" si="258"/>
        <v>0</v>
      </c>
      <c r="AQ307" s="23">
        <f t="shared" ca="1" si="259"/>
        <v>8.0886114180964697E-3</v>
      </c>
      <c r="AR307" s="27">
        <f t="shared" ca="1" si="260"/>
        <v>25.988113311695784</v>
      </c>
      <c r="AS307" s="27">
        <f t="shared" ca="1" si="289"/>
        <v>-9.0466654346778697E-2</v>
      </c>
      <c r="AT307" s="43">
        <f t="shared" ca="1" si="290"/>
        <v>-9.0466654346778697E-2</v>
      </c>
      <c r="AU307" s="25">
        <f t="shared" ca="1" si="237"/>
        <v>7660.3596990000005</v>
      </c>
      <c r="AV307" s="34">
        <f t="shared" ca="1" si="261"/>
        <v>0</v>
      </c>
      <c r="AW307" s="23">
        <f t="shared" ca="1" si="262"/>
        <v>8.0886114180964697E-3</v>
      </c>
      <c r="AX307" s="27">
        <f t="shared" ca="1" si="263"/>
        <v>34.800719042593371</v>
      </c>
      <c r="AY307" s="27">
        <f t="shared" ca="1" si="291"/>
        <v>-5.0386234737002211E-2</v>
      </c>
      <c r="AZ307" s="43">
        <f t="shared" ca="1" si="292"/>
        <v>-5.0386234737002211E-2</v>
      </c>
      <c r="BA307" s="25">
        <f t="shared" ca="1" si="238"/>
        <v>7353.5045833333324</v>
      </c>
      <c r="BB307" s="26">
        <f t="shared" ca="1" si="264"/>
        <v>0</v>
      </c>
      <c r="BC307" s="23">
        <f t="shared" ca="1" si="265"/>
        <v>-8.3806570752624765E-2</v>
      </c>
      <c r="BD307" s="27">
        <f t="shared" ca="1" si="266"/>
        <v>11.572672978052163</v>
      </c>
      <c r="BE307" s="27">
        <f t="shared" ca="1" si="293"/>
        <v>-9.0017071098347556E-2</v>
      </c>
      <c r="BF307" s="43">
        <f t="shared" ca="1" si="294"/>
        <v>-9.0017071098347556E-2</v>
      </c>
      <c r="BG307" s="25">
        <f t="shared" ca="1" si="239"/>
        <v>7660.3596990000005</v>
      </c>
      <c r="BH307" s="26">
        <f t="shared" ca="1" si="267"/>
        <v>0</v>
      </c>
      <c r="BI307" s="23">
        <f t="shared" ca="1" si="268"/>
        <v>-8.3806570752624765E-2</v>
      </c>
      <c r="BJ307" s="27">
        <f t="shared" ca="1" si="269"/>
        <v>2.4318383209068943</v>
      </c>
      <c r="BK307" s="27">
        <f t="shared" ca="1" si="295"/>
        <v>-0.40859862661619362</v>
      </c>
      <c r="BL307" s="43">
        <f t="shared" ca="1" si="296"/>
        <v>-9.0017071098347445E-2</v>
      </c>
      <c r="BM307" s="25">
        <f t="shared" ca="1" si="240"/>
        <v>7660.3596990000005</v>
      </c>
      <c r="BN307" s="26">
        <f t="shared" ca="1" si="270"/>
        <v>0</v>
      </c>
      <c r="BO307" s="23">
        <f t="shared" ca="1" si="271"/>
        <v>8.0886114180964697E-3</v>
      </c>
      <c r="BP307" s="27">
        <f t="shared" ca="1" si="272"/>
        <v>7.5334666513319135</v>
      </c>
      <c r="BQ307" s="27">
        <f t="shared" ca="1" si="297"/>
        <v>-0.13311293404153746</v>
      </c>
      <c r="BR307" s="43">
        <f t="shared" ca="1" si="298"/>
        <v>-3.7026094867076864E-2</v>
      </c>
      <c r="BS307" s="25">
        <f t="shared" ca="1" si="241"/>
        <v>7660.3596990000005</v>
      </c>
      <c r="BT307" s="26">
        <f t="shared" ca="1" si="273"/>
        <v>0</v>
      </c>
      <c r="BU307" s="23">
        <f t="shared" ca="1" si="274"/>
        <v>8.0886114180964697E-3</v>
      </c>
      <c r="BV307" s="27">
        <f t="shared" ca="1" si="275"/>
        <v>6.0342936128224407</v>
      </c>
      <c r="BW307" s="27">
        <f t="shared" ca="1" si="299"/>
        <v>-0.15015640416414111</v>
      </c>
      <c r="BX307" s="43">
        <f t="shared" ca="1" si="300"/>
        <v>-3.7026094867076753E-2</v>
      </c>
      <c r="BY307" s="47"/>
      <c r="BZ307" s="47"/>
    </row>
    <row r="308" spans="1:78" x14ac:dyDescent="0.2">
      <c r="A308" s="30">
        <v>34393</v>
      </c>
      <c r="B308" s="34">
        <v>7691.3229300000003</v>
      </c>
      <c r="C308" s="23">
        <v>8.0962377357491899E-3</v>
      </c>
      <c r="D308" s="24">
        <f t="shared" ca="1" si="276"/>
        <v>-5.2348871368991245E-3</v>
      </c>
      <c r="E308" s="25" t="e">
        <f>#N/A</f>
        <v>#N/A</v>
      </c>
      <c r="F308" s="26">
        <v>1</v>
      </c>
      <c r="G308" s="23">
        <f t="shared" ca="1" si="242"/>
        <v>-5.2348871368991245E-3</v>
      </c>
      <c r="H308" s="27">
        <f t="shared" ca="1" si="243"/>
        <v>49.443880498303564</v>
      </c>
      <c r="I308" s="27">
        <f t="shared" ca="1" si="277"/>
        <v>-4.3266175126315032E-2</v>
      </c>
      <c r="J308" s="43">
        <f t="shared" ca="1" si="278"/>
        <v>-4.3266175126315032E-2</v>
      </c>
      <c r="K308" s="25" t="e">
        <f>#N/A</f>
        <v>#N/A</v>
      </c>
      <c r="L308" s="26">
        <v>0</v>
      </c>
      <c r="M308" s="23">
        <f t="shared" ca="1" si="244"/>
        <v>8.0962377357491899E-3</v>
      </c>
      <c r="N308" s="27">
        <f t="shared" ca="1" si="245"/>
        <v>8.9046756441691368</v>
      </c>
      <c r="O308" s="27">
        <f t="shared" ca="1" si="279"/>
        <v>0</v>
      </c>
      <c r="P308" s="43">
        <f t="shared" ca="1" si="280"/>
        <v>0</v>
      </c>
      <c r="Q308" s="25">
        <f t="shared" ca="1" si="232"/>
        <v>7647.3908499999989</v>
      </c>
      <c r="R308" s="26">
        <f t="shared" ca="1" si="246"/>
        <v>1</v>
      </c>
      <c r="S308" s="23">
        <f t="shared" ca="1" si="247"/>
        <v>-5.2348871368991245E-3</v>
      </c>
      <c r="T308" s="27">
        <f t="shared" ca="1" si="248"/>
        <v>18.098445907104356</v>
      </c>
      <c r="U308" s="27">
        <f t="shared" ca="1" si="281"/>
        <v>-0.10140862190407496</v>
      </c>
      <c r="V308" s="43">
        <f t="shared" ca="1" si="282"/>
        <v>-4.2067154576226895E-2</v>
      </c>
      <c r="W308" s="25">
        <f t="shared" ca="1" si="233"/>
        <v>7519.01631</v>
      </c>
      <c r="X308" s="26">
        <f t="shared" ca="1" si="249"/>
        <v>1</v>
      </c>
      <c r="Y308" s="23">
        <f t="shared" ca="1" si="250"/>
        <v>-5.2348871368991245E-3</v>
      </c>
      <c r="Z308" s="27">
        <f t="shared" ca="1" si="251"/>
        <v>58.865959624261222</v>
      </c>
      <c r="AA308" s="27">
        <f t="shared" ca="1" si="283"/>
        <v>-4.2067154576226784E-2</v>
      </c>
      <c r="AB308" s="43">
        <f t="shared" ca="1" si="284"/>
        <v>-4.2067154576226784E-2</v>
      </c>
      <c r="AC308" s="25">
        <f t="shared" ca="1" si="234"/>
        <v>7461.6138460000002</v>
      </c>
      <c r="AD308" s="26">
        <f t="shared" ca="1" si="252"/>
        <v>1</v>
      </c>
      <c r="AE308" s="23">
        <f t="shared" ca="1" si="253"/>
        <v>-5.2348871368991245E-3</v>
      </c>
      <c r="AF308" s="27">
        <f t="shared" ca="1" si="254"/>
        <v>44.413606501818059</v>
      </c>
      <c r="AG308" s="27">
        <f t="shared" ca="1" si="285"/>
        <v>-4.2067154576226784E-2</v>
      </c>
      <c r="AH308" s="43">
        <f t="shared" ca="1" si="286"/>
        <v>-4.2067154576226784E-2</v>
      </c>
      <c r="AI308" s="25">
        <f t="shared" ca="1" si="235"/>
        <v>7647.3908499999989</v>
      </c>
      <c r="AJ308" s="26">
        <f t="shared" ca="1" si="255"/>
        <v>1</v>
      </c>
      <c r="AK308" s="23">
        <f t="shared" ca="1" si="256"/>
        <v>-5.2348871368991245E-3</v>
      </c>
      <c r="AL308" s="27">
        <f t="shared" ca="1" si="257"/>
        <v>18.098445907104356</v>
      </c>
      <c r="AM308" s="27">
        <f t="shared" ca="1" si="287"/>
        <v>-0.10140862190407496</v>
      </c>
      <c r="AN308" s="43">
        <f t="shared" ca="1" si="288"/>
        <v>-4.2067154576226895E-2</v>
      </c>
      <c r="AO308" s="25">
        <f t="shared" ca="1" si="236"/>
        <v>7475.5245200000008</v>
      </c>
      <c r="AP308" s="26">
        <f t="shared" ca="1" si="258"/>
        <v>1</v>
      </c>
      <c r="AQ308" s="23">
        <f t="shared" ca="1" si="259"/>
        <v>-5.2348871368991245E-3</v>
      </c>
      <c r="AR308" s="27">
        <f t="shared" ca="1" si="260"/>
        <v>25.85206847160811</v>
      </c>
      <c r="AS308" s="27">
        <f t="shared" ca="1" si="289"/>
        <v>-9.5227958758519637E-2</v>
      </c>
      <c r="AT308" s="43">
        <f t="shared" ca="1" si="290"/>
        <v>-9.5227958758519637E-2</v>
      </c>
      <c r="AU308" s="25">
        <f t="shared" ca="1" si="237"/>
        <v>7647.3908499999989</v>
      </c>
      <c r="AV308" s="34">
        <f t="shared" ca="1" si="261"/>
        <v>1</v>
      </c>
      <c r="AW308" s="23">
        <f t="shared" ca="1" si="262"/>
        <v>-5.2348871368991245E-3</v>
      </c>
      <c r="AX308" s="27">
        <f t="shared" ca="1" si="263"/>
        <v>34.618541206122458</v>
      </c>
      <c r="AY308" s="27">
        <f t="shared" ca="1" si="291"/>
        <v>-5.5357355621799775E-2</v>
      </c>
      <c r="AZ308" s="43">
        <f t="shared" ca="1" si="292"/>
        <v>-5.5357355621799775E-2</v>
      </c>
      <c r="BA308" s="25">
        <f t="shared" ca="1" si="238"/>
        <v>7519.01631</v>
      </c>
      <c r="BB308" s="26">
        <f t="shared" ca="1" si="264"/>
        <v>1</v>
      </c>
      <c r="BC308" s="23">
        <f t="shared" ca="1" si="265"/>
        <v>-5.2348871368991245E-3</v>
      </c>
      <c r="BD308" s="27">
        <f t="shared" ca="1" si="266"/>
        <v>11.512091341139817</v>
      </c>
      <c r="BE308" s="27">
        <f t="shared" ca="1" si="293"/>
        <v>-9.4780729027652666E-2</v>
      </c>
      <c r="BF308" s="43">
        <f t="shared" ca="1" si="294"/>
        <v>-9.4780729027652666E-2</v>
      </c>
      <c r="BG308" s="25">
        <f t="shared" ca="1" si="239"/>
        <v>7647.3908499999989</v>
      </c>
      <c r="BH308" s="26">
        <f t="shared" ca="1" si="267"/>
        <v>1</v>
      </c>
      <c r="BI308" s="23">
        <f t="shared" ca="1" si="268"/>
        <v>-5.2348871368991245E-3</v>
      </c>
      <c r="BJ308" s="27">
        <f t="shared" ca="1" si="269"/>
        <v>2.4191079217617606</v>
      </c>
      <c r="BK308" s="27">
        <f t="shared" ca="1" si="295"/>
        <v>-0.41169454605846501</v>
      </c>
      <c r="BL308" s="43">
        <f t="shared" ca="1" si="296"/>
        <v>-9.4780729027652555E-2</v>
      </c>
      <c r="BM308" s="25">
        <f t="shared" ca="1" si="240"/>
        <v>7647.3908499999989</v>
      </c>
      <c r="BN308" s="26">
        <f t="shared" ca="1" si="270"/>
        <v>1</v>
      </c>
      <c r="BO308" s="23">
        <f t="shared" ca="1" si="271"/>
        <v>8.0962377357491899E-3</v>
      </c>
      <c r="BP308" s="27">
        <f t="shared" ca="1" si="272"/>
        <v>7.5944593883154354</v>
      </c>
      <c r="BQ308" s="27">
        <f t="shared" ca="1" si="297"/>
        <v>-0.12609441026549162</v>
      </c>
      <c r="BR308" s="43">
        <f t="shared" ca="1" si="298"/>
        <v>-2.9229629197797924E-2</v>
      </c>
      <c r="BS308" s="25">
        <f t="shared" ca="1" si="241"/>
        <v>7647.3908499999989</v>
      </c>
      <c r="BT308" s="26">
        <f t="shared" ca="1" si="273"/>
        <v>0</v>
      </c>
      <c r="BU308" s="23">
        <f t="shared" ca="1" si="274"/>
        <v>8.0962377357491899E-3</v>
      </c>
      <c r="BV308" s="27">
        <f t="shared" ca="1" si="275"/>
        <v>6.0831486884791639</v>
      </c>
      <c r="BW308" s="27">
        <f t="shared" ca="1" si="299"/>
        <v>-0.14327586837405004</v>
      </c>
      <c r="BX308" s="43">
        <f t="shared" ca="1" si="300"/>
        <v>-2.9229629197797813E-2</v>
      </c>
      <c r="BY308" s="47"/>
      <c r="BZ308" s="47"/>
    </row>
    <row r="309" spans="1:78" x14ac:dyDescent="0.2">
      <c r="A309" s="30">
        <v>34424</v>
      </c>
      <c r="B309" s="34">
        <v>7639.2360099999996</v>
      </c>
      <c r="C309" s="23">
        <v>8.0733568786179877E-3</v>
      </c>
      <c r="D309" s="24">
        <f t="shared" ca="1" si="276"/>
        <v>-6.7721665666690134E-3</v>
      </c>
      <c r="E309" s="25" t="e">
        <f>#N/A</f>
        <v>#N/A</v>
      </c>
      <c r="F309" s="26">
        <v>1</v>
      </c>
      <c r="G309" s="23">
        <f t="shared" ca="1" si="242"/>
        <v>-6.7721665666690134E-3</v>
      </c>
      <c r="H309" s="27">
        <f t="shared" ca="1" si="243"/>
        <v>49.109038303866576</v>
      </c>
      <c r="I309" s="27">
        <f t="shared" ca="1" si="277"/>
        <v>-4.9745335948325864E-2</v>
      </c>
      <c r="J309" s="43">
        <f t="shared" ca="1" si="278"/>
        <v>-4.9745335948325864E-2</v>
      </c>
      <c r="K309" s="25" t="e">
        <f>#N/A</f>
        <v>#N/A</v>
      </c>
      <c r="L309" s="26">
        <v>0</v>
      </c>
      <c r="M309" s="23">
        <f t="shared" ca="1" si="244"/>
        <v>8.0733568786179877E-3</v>
      </c>
      <c r="N309" s="27">
        <f t="shared" ca="1" si="245"/>
        <v>8.9765662685328511</v>
      </c>
      <c r="O309" s="27">
        <f t="shared" ca="1" si="279"/>
        <v>0</v>
      </c>
      <c r="P309" s="43">
        <f t="shared" ca="1" si="280"/>
        <v>0</v>
      </c>
      <c r="Q309" s="25">
        <f t="shared" ca="1" si="232"/>
        <v>7646.140985</v>
      </c>
      <c r="R309" s="26">
        <f t="shared" ca="1" si="246"/>
        <v>1</v>
      </c>
      <c r="S309" s="23">
        <f t="shared" ca="1" si="247"/>
        <v>-6.7721665666690134E-3</v>
      </c>
      <c r="T309" s="27">
        <f t="shared" ca="1" si="248"/>
        <v>17.975880216823597</v>
      </c>
      <c r="U309" s="27">
        <f t="shared" ca="1" si="281"/>
        <v>-0.10749403239191313</v>
      </c>
      <c r="V309" s="43">
        <f t="shared" ca="1" si="282"/>
        <v>-4.8554435365119719E-2</v>
      </c>
      <c r="W309" s="25">
        <f t="shared" ca="1" si="233"/>
        <v>7687.4523200000003</v>
      </c>
      <c r="X309" s="26">
        <f t="shared" ca="1" si="249"/>
        <v>1</v>
      </c>
      <c r="Y309" s="23">
        <f t="shared" ca="1" si="250"/>
        <v>-6.7721665666690134E-3</v>
      </c>
      <c r="Z309" s="27">
        <f t="shared" ca="1" si="251"/>
        <v>58.46730954057891</v>
      </c>
      <c r="AA309" s="27">
        <f t="shared" ca="1" si="283"/>
        <v>-4.855443536511983E-2</v>
      </c>
      <c r="AB309" s="43">
        <f t="shared" ca="1" si="284"/>
        <v>-4.855443536511983E-2</v>
      </c>
      <c r="AC309" s="25">
        <f t="shared" ca="1" si="234"/>
        <v>7478.2145380000002</v>
      </c>
      <c r="AD309" s="26">
        <f t="shared" ca="1" si="252"/>
        <v>1</v>
      </c>
      <c r="AE309" s="23">
        <f t="shared" ca="1" si="253"/>
        <v>-6.7721665666690134E-3</v>
      </c>
      <c r="AF309" s="27">
        <f t="shared" ca="1" si="254"/>
        <v>44.112830160761256</v>
      </c>
      <c r="AG309" s="27">
        <f t="shared" ca="1" si="285"/>
        <v>-4.8554435365119719E-2</v>
      </c>
      <c r="AH309" s="43">
        <f t="shared" ca="1" si="286"/>
        <v>-4.8554435365119719E-2</v>
      </c>
      <c r="AI309" s="25">
        <f t="shared" ca="1" si="235"/>
        <v>7646.140985</v>
      </c>
      <c r="AJ309" s="26">
        <f t="shared" ca="1" si="255"/>
        <v>1</v>
      </c>
      <c r="AK309" s="23">
        <f t="shared" ca="1" si="256"/>
        <v>-6.7721665666690134E-3</v>
      </c>
      <c r="AL309" s="27">
        <f t="shared" ca="1" si="257"/>
        <v>17.975880216823597</v>
      </c>
      <c r="AM309" s="27">
        <f t="shared" ca="1" si="287"/>
        <v>-0.10749403239191313</v>
      </c>
      <c r="AN309" s="43">
        <f t="shared" ca="1" si="288"/>
        <v>-4.8554435365119719E-2</v>
      </c>
      <c r="AO309" s="25">
        <f t="shared" ca="1" si="236"/>
        <v>7519.8819429999985</v>
      </c>
      <c r="AP309" s="26">
        <f t="shared" ca="1" si="258"/>
        <v>1</v>
      </c>
      <c r="AQ309" s="23">
        <f t="shared" ca="1" si="259"/>
        <v>-6.7721665666690134E-3</v>
      </c>
      <c r="AR309" s="27">
        <f t="shared" ca="1" si="260"/>
        <v>25.676993957825449</v>
      </c>
      <c r="AS309" s="27">
        <f t="shared" ca="1" si="289"/>
        <v>-0.10135522572667199</v>
      </c>
      <c r="AT309" s="43">
        <f t="shared" ca="1" si="290"/>
        <v>-0.10135522572667199</v>
      </c>
      <c r="AU309" s="25">
        <f t="shared" ca="1" si="237"/>
        <v>7646.140985</v>
      </c>
      <c r="AV309" s="34">
        <f t="shared" ca="1" si="261"/>
        <v>1</v>
      </c>
      <c r="AW309" s="23">
        <f t="shared" ca="1" si="262"/>
        <v>-6.7721665666690134E-3</v>
      </c>
      <c r="AX309" s="27">
        <f t="shared" ca="1" si="263"/>
        <v>34.384098678779502</v>
      </c>
      <c r="AY309" s="27">
        <f t="shared" ca="1" si="291"/>
        <v>-6.1754632955507649E-2</v>
      </c>
      <c r="AZ309" s="43">
        <f t="shared" ca="1" si="292"/>
        <v>-6.1754632955507649E-2</v>
      </c>
      <c r="BA309" s="25">
        <f t="shared" ca="1" si="238"/>
        <v>7687.4523200000003</v>
      </c>
      <c r="BB309" s="26">
        <f t="shared" ca="1" si="264"/>
        <v>1</v>
      </c>
      <c r="BC309" s="23">
        <f t="shared" ca="1" si="265"/>
        <v>-6.7721665666690134E-3</v>
      </c>
      <c r="BD309" s="27">
        <f t="shared" ca="1" si="266"/>
        <v>11.434129541046909</v>
      </c>
      <c r="BE309" s="27">
        <f t="shared" ca="1" si="293"/>
        <v>-0.10091102471003621</v>
      </c>
      <c r="BF309" s="43">
        <f t="shared" ca="1" si="294"/>
        <v>-0.10091102471003621</v>
      </c>
      <c r="BG309" s="25">
        <f t="shared" ca="1" si="239"/>
        <v>7646.140985</v>
      </c>
      <c r="BH309" s="26">
        <f t="shared" ca="1" si="267"/>
        <v>1</v>
      </c>
      <c r="BI309" s="23">
        <f t="shared" ca="1" si="268"/>
        <v>-6.7721665666690134E-3</v>
      </c>
      <c r="BJ309" s="27">
        <f t="shared" ca="1" si="269"/>
        <v>2.4027253199728413</v>
      </c>
      <c r="BK309" s="27">
        <f t="shared" ca="1" si="295"/>
        <v>-0.41567864858463688</v>
      </c>
      <c r="BL309" s="43">
        <f t="shared" ca="1" si="296"/>
        <v>-0.10091102471003599</v>
      </c>
      <c r="BM309" s="25">
        <f t="shared" ca="1" si="240"/>
        <v>7646.140985</v>
      </c>
      <c r="BN309" s="26">
        <f t="shared" ca="1" si="270"/>
        <v>2</v>
      </c>
      <c r="BO309" s="23">
        <f t="shared" ca="1" si="271"/>
        <v>-6.7721665666690134E-3</v>
      </c>
      <c r="BP309" s="27">
        <f t="shared" ca="1" si="272"/>
        <v>7.5430284443539604</v>
      </c>
      <c r="BQ309" s="27">
        <f t="shared" ca="1" si="297"/>
        <v>-0.13201264448271677</v>
      </c>
      <c r="BR309" s="43">
        <f t="shared" ca="1" si="298"/>
        <v>-3.5803847846857417E-2</v>
      </c>
      <c r="BS309" s="25">
        <f t="shared" ca="1" si="241"/>
        <v>7646.140985</v>
      </c>
      <c r="BT309" s="26">
        <f t="shared" ca="1" si="273"/>
        <v>0</v>
      </c>
      <c r="BU309" s="23">
        <f t="shared" ca="1" si="274"/>
        <v>8.0733568786179877E-3</v>
      </c>
      <c r="BV309" s="27">
        <f t="shared" ca="1" si="275"/>
        <v>6.1322601187869532</v>
      </c>
      <c r="BW309" s="27">
        <f t="shared" ca="1" si="299"/>
        <v>-0.13635922871290962</v>
      </c>
      <c r="BX309" s="43">
        <f t="shared" ca="1" si="300"/>
        <v>-2.1392253547123374E-2</v>
      </c>
      <c r="BY309" s="47"/>
      <c r="BZ309" s="47"/>
    </row>
    <row r="310" spans="1:78" x14ac:dyDescent="0.2">
      <c r="A310" s="30">
        <v>34454</v>
      </c>
      <c r="B310" s="34">
        <v>7928.4351900000001</v>
      </c>
      <c r="C310" s="23">
        <v>8.2181725907213288E-3</v>
      </c>
      <c r="D310" s="24">
        <f t="shared" ca="1" si="276"/>
        <v>3.785708147011424E-2</v>
      </c>
      <c r="E310" s="25" t="e">
        <f>#N/A</f>
        <v>#N/A</v>
      </c>
      <c r="F310" s="26">
        <v>1</v>
      </c>
      <c r="G310" s="23">
        <f t="shared" ca="1" si="242"/>
        <v>3.785708147011424E-2</v>
      </c>
      <c r="H310" s="27">
        <f t="shared" ca="1" si="243"/>
        <v>50.968163167855018</v>
      </c>
      <c r="I310" s="27">
        <f t="shared" ca="1" si="277"/>
        <v>-1.3771467713965535E-2</v>
      </c>
      <c r="J310" s="43">
        <f t="shared" ca="1" si="278"/>
        <v>-1.3771467713965535E-2</v>
      </c>
      <c r="K310" s="25" t="e">
        <f>#N/A</f>
        <v>#N/A</v>
      </c>
      <c r="L310" s="26">
        <v>0</v>
      </c>
      <c r="M310" s="23">
        <f t="shared" ca="1" si="244"/>
        <v>8.2181725907213288E-3</v>
      </c>
      <c r="N310" s="27">
        <f t="shared" ca="1" si="245"/>
        <v>9.0503372393997008</v>
      </c>
      <c r="O310" s="27">
        <f t="shared" ca="1" si="279"/>
        <v>0</v>
      </c>
      <c r="P310" s="43">
        <f t="shared" ca="1" si="280"/>
        <v>0</v>
      </c>
      <c r="Q310" s="25">
        <f t="shared" ca="1" si="232"/>
        <v>7660.6102250000013</v>
      </c>
      <c r="R310" s="26">
        <f t="shared" ca="1" si="246"/>
        <v>0</v>
      </c>
      <c r="S310" s="23">
        <f t="shared" ca="1" si="247"/>
        <v>8.2181725907213288E-3</v>
      </c>
      <c r="T310" s="27">
        <f t="shared" ca="1" si="248"/>
        <v>18.123609102915587</v>
      </c>
      <c r="U310" s="27">
        <f t="shared" ca="1" si="281"/>
        <v>-0.10015926431186117</v>
      </c>
      <c r="V310" s="43">
        <f t="shared" ca="1" si="282"/>
        <v>-4.0735291504274018E-2</v>
      </c>
      <c r="W310" s="25">
        <f t="shared" ca="1" si="233"/>
        <v>7752.998043333333</v>
      </c>
      <c r="X310" s="26">
        <f t="shared" ca="1" si="249"/>
        <v>0</v>
      </c>
      <c r="Y310" s="23">
        <f t="shared" ca="1" si="250"/>
        <v>8.2181725907213288E-3</v>
      </c>
      <c r="Z310" s="27">
        <f t="shared" ca="1" si="251"/>
        <v>58.947803981298513</v>
      </c>
      <c r="AA310" s="27">
        <f t="shared" ca="1" si="283"/>
        <v>-4.0735291504274018E-2</v>
      </c>
      <c r="AB310" s="43">
        <f t="shared" ca="1" si="284"/>
        <v>-4.0735291504274018E-2</v>
      </c>
      <c r="AC310" s="25">
        <f t="shared" ca="1" si="234"/>
        <v>7624.9440260000001</v>
      </c>
      <c r="AD310" s="26">
        <f t="shared" ca="1" si="252"/>
        <v>1</v>
      </c>
      <c r="AE310" s="23">
        <f t="shared" ca="1" si="253"/>
        <v>3.785708147011424E-2</v>
      </c>
      <c r="AF310" s="27">
        <f t="shared" ca="1" si="254"/>
        <v>45.782813166034508</v>
      </c>
      <c r="AG310" s="27">
        <f t="shared" ca="1" si="285"/>
        <v>-1.2535483110358236E-2</v>
      </c>
      <c r="AH310" s="43">
        <f t="shared" ca="1" si="286"/>
        <v>-1.2535483110358236E-2</v>
      </c>
      <c r="AI310" s="25">
        <f t="shared" ca="1" si="235"/>
        <v>7660.6102250000013</v>
      </c>
      <c r="AJ310" s="26">
        <f t="shared" ca="1" si="255"/>
        <v>0</v>
      </c>
      <c r="AK310" s="23">
        <f t="shared" ca="1" si="256"/>
        <v>8.2181725907213288E-3</v>
      </c>
      <c r="AL310" s="27">
        <f t="shared" ca="1" si="257"/>
        <v>18.123609102915587</v>
      </c>
      <c r="AM310" s="27">
        <f t="shared" ca="1" si="287"/>
        <v>-0.10015926431186117</v>
      </c>
      <c r="AN310" s="43">
        <f t="shared" ca="1" si="288"/>
        <v>-4.0735291504274018E-2</v>
      </c>
      <c r="AO310" s="25">
        <f t="shared" ca="1" si="236"/>
        <v>7580.7060405000011</v>
      </c>
      <c r="AP310" s="26">
        <f t="shared" ca="1" si="258"/>
        <v>1</v>
      </c>
      <c r="AQ310" s="23">
        <f t="shared" ca="1" si="259"/>
        <v>3.785708147011424E-2</v>
      </c>
      <c r="AR310" s="27">
        <f t="shared" ca="1" si="260"/>
        <v>26.649050009994479</v>
      </c>
      <c r="AS310" s="27">
        <f t="shared" ca="1" si="289"/>
        <v>-6.7335157294314163E-2</v>
      </c>
      <c r="AT310" s="43">
        <f t="shared" ca="1" si="290"/>
        <v>-6.7335157294314163E-2</v>
      </c>
      <c r="AU310" s="25">
        <f t="shared" ca="1" si="237"/>
        <v>7660.6102250000013</v>
      </c>
      <c r="AV310" s="34">
        <f t="shared" ca="1" si="261"/>
        <v>0.5</v>
      </c>
      <c r="AW310" s="23">
        <f t="shared" ca="1" si="262"/>
        <v>2.3037627030417784E-2</v>
      </c>
      <c r="AX310" s="27">
        <f t="shared" ca="1" si="263"/>
        <v>35.176226719918304</v>
      </c>
      <c r="AY310" s="27">
        <f t="shared" ca="1" si="291"/>
        <v>-4.0139686126519192E-2</v>
      </c>
      <c r="AZ310" s="43">
        <f t="shared" ca="1" si="292"/>
        <v>-4.0139686126519192E-2</v>
      </c>
      <c r="BA310" s="25">
        <f t="shared" ca="1" si="238"/>
        <v>7752.998043333333</v>
      </c>
      <c r="BB310" s="26">
        <f t="shared" ca="1" si="264"/>
        <v>0</v>
      </c>
      <c r="BC310" s="23">
        <f t="shared" ca="1" si="265"/>
        <v>-3.785708147011424E-2</v>
      </c>
      <c r="BD310" s="27">
        <f t="shared" ca="1" si="266"/>
        <v>11.001266767471657</v>
      </c>
      <c r="BE310" s="27">
        <f t="shared" ca="1" si="293"/>
        <v>-0.13494790929646983</v>
      </c>
      <c r="BF310" s="43">
        <f t="shared" ca="1" si="294"/>
        <v>-0.13494790929646983</v>
      </c>
      <c r="BG310" s="25">
        <f t="shared" ca="1" si="239"/>
        <v>7660.6102250000013</v>
      </c>
      <c r="BH310" s="26">
        <f t="shared" ca="1" si="267"/>
        <v>0</v>
      </c>
      <c r="BI310" s="23">
        <f t="shared" ca="1" si="268"/>
        <v>-3.785708147011424E-2</v>
      </c>
      <c r="BJ310" s="27">
        <f t="shared" ca="1" si="269"/>
        <v>2.3117651517843232</v>
      </c>
      <c r="BK310" s="27">
        <f t="shared" ca="1" si="295"/>
        <v>-0.43779934958989553</v>
      </c>
      <c r="BL310" s="43">
        <f t="shared" ca="1" si="296"/>
        <v>-0.13494790929646971</v>
      </c>
      <c r="BM310" s="25">
        <f t="shared" ca="1" si="240"/>
        <v>7660.6102250000013</v>
      </c>
      <c r="BN310" s="26">
        <f t="shared" ca="1" si="270"/>
        <v>0</v>
      </c>
      <c r="BO310" s="23">
        <f t="shared" ca="1" si="271"/>
        <v>8.2181725907213288E-3</v>
      </c>
      <c r="BP310" s="27">
        <f t="shared" ca="1" si="272"/>
        <v>7.6050183539663818</v>
      </c>
      <c r="BQ310" s="27">
        <f t="shared" ca="1" si="297"/>
        <v>-0.12487937458851184</v>
      </c>
      <c r="BR310" s="43">
        <f t="shared" ca="1" si="298"/>
        <v>-2.7879917457153458E-2</v>
      </c>
      <c r="BS310" s="25">
        <f t="shared" ca="1" si="241"/>
        <v>7660.6102250000013</v>
      </c>
      <c r="BT310" s="26">
        <f t="shared" ca="1" si="273"/>
        <v>0</v>
      </c>
      <c r="BU310" s="23">
        <f t="shared" ca="1" si="274"/>
        <v>8.2181725907213288E-3</v>
      </c>
      <c r="BV310" s="27">
        <f t="shared" ca="1" si="275"/>
        <v>6.1826560908143415</v>
      </c>
      <c r="BW310" s="27">
        <f t="shared" ca="1" si="299"/>
        <v>-0.12926167979808867</v>
      </c>
      <c r="BX310" s="43">
        <f t="shared" ca="1" si="300"/>
        <v>-1.3349886188156801E-2</v>
      </c>
      <c r="BY310" s="47"/>
      <c r="BZ310" s="47"/>
    </row>
    <row r="311" spans="1:78" x14ac:dyDescent="0.2">
      <c r="A311" s="30">
        <v>34485</v>
      </c>
      <c r="B311" s="34">
        <v>8280.3044699999991</v>
      </c>
      <c r="C311" s="23">
        <v>8.5526594769225195E-3</v>
      </c>
      <c r="D311" s="24">
        <f t="shared" ca="1" si="276"/>
        <v>4.4380671793067705E-2</v>
      </c>
      <c r="E311" s="25" t="e">
        <f>#N/A</f>
        <v>#N/A</v>
      </c>
      <c r="F311" s="26">
        <v>1</v>
      </c>
      <c r="G311" s="23">
        <f t="shared" ca="1" si="242"/>
        <v>4.4380671793067705E-2</v>
      </c>
      <c r="H311" s="27">
        <f t="shared" ca="1" si="243"/>
        <v>53.230164489303114</v>
      </c>
      <c r="I311" s="27">
        <f t="shared" ca="1" si="277"/>
        <v>0</v>
      </c>
      <c r="J311" s="43">
        <f t="shared" ca="1" si="278"/>
        <v>0</v>
      </c>
      <c r="K311" s="25" t="e">
        <f>#N/A</f>
        <v>#N/A</v>
      </c>
      <c r="L311" s="26">
        <v>0</v>
      </c>
      <c r="M311" s="23">
        <f t="shared" ca="1" si="244"/>
        <v>8.5526594769225195E-3</v>
      </c>
      <c r="N311" s="27">
        <f t="shared" ca="1" si="245"/>
        <v>9.1277416919595975</v>
      </c>
      <c r="O311" s="27">
        <f t="shared" ca="1" si="279"/>
        <v>0</v>
      </c>
      <c r="P311" s="43">
        <f t="shared" ca="1" si="280"/>
        <v>0</v>
      </c>
      <c r="Q311" s="25">
        <f t="shared" ref="Q311:Q374" ca="1" si="301">AVERAGE($B302:$B311)</f>
        <v>7706.6000560000011</v>
      </c>
      <c r="R311" s="26">
        <f t="shared" ca="1" si="246"/>
        <v>1</v>
      </c>
      <c r="S311" s="23">
        <f t="shared" ca="1" si="247"/>
        <v>4.4380671793067705E-2</v>
      </c>
      <c r="T311" s="27">
        <f t="shared" ca="1" si="248"/>
        <v>18.927947050217938</v>
      </c>
      <c r="U311" s="27">
        <f t="shared" ca="1" si="281"/>
        <v>-6.0223727955253326E-2</v>
      </c>
      <c r="V311" s="43">
        <f t="shared" ca="1" si="282"/>
        <v>0</v>
      </c>
      <c r="W311" s="25">
        <f t="shared" ref="W311:W374" ca="1" si="302">AVERAGE($B309:$B311)</f>
        <v>7949.3252233333333</v>
      </c>
      <c r="X311" s="26">
        <f t="shared" ca="1" si="249"/>
        <v>1</v>
      </c>
      <c r="Y311" s="23">
        <f t="shared" ca="1" si="250"/>
        <v>4.4380671793067705E-2</v>
      </c>
      <c r="Z311" s="27">
        <f t="shared" ca="1" si="251"/>
        <v>61.563947122714609</v>
      </c>
      <c r="AA311" s="27">
        <f t="shared" ca="1" si="283"/>
        <v>0</v>
      </c>
      <c r="AB311" s="43">
        <f t="shared" ca="1" si="284"/>
        <v>0</v>
      </c>
      <c r="AC311" s="25">
        <f t="shared" ref="AC311:AC374" ca="1" si="303">AVERAGE($B307:$B311)</f>
        <v>7854.2193239999997</v>
      </c>
      <c r="AD311" s="26">
        <f t="shared" ca="1" si="252"/>
        <v>1</v>
      </c>
      <c r="AE311" s="23">
        <f t="shared" ca="1" si="253"/>
        <v>4.4380671793067705E-2</v>
      </c>
      <c r="AF311" s="27">
        <f t="shared" ca="1" si="254"/>
        <v>47.814685170919624</v>
      </c>
      <c r="AG311" s="27">
        <f t="shared" ca="1" si="285"/>
        <v>0</v>
      </c>
      <c r="AH311" s="43">
        <f t="shared" ca="1" si="286"/>
        <v>0</v>
      </c>
      <c r="AI311" s="25">
        <f t="shared" ref="AI311:AI374" ca="1" si="304">AVERAGE($B302:$B311)</f>
        <v>7706.6000560000011</v>
      </c>
      <c r="AJ311" s="26">
        <f t="shared" ca="1" si="255"/>
        <v>1</v>
      </c>
      <c r="AK311" s="23">
        <f t="shared" ca="1" si="256"/>
        <v>4.4380671793067705E-2</v>
      </c>
      <c r="AL311" s="27">
        <f t="shared" ca="1" si="257"/>
        <v>18.927947050217938</v>
      </c>
      <c r="AM311" s="27">
        <f t="shared" ca="1" si="287"/>
        <v>-6.0223727955253326E-2</v>
      </c>
      <c r="AN311" s="43">
        <f t="shared" ca="1" si="288"/>
        <v>0</v>
      </c>
      <c r="AO311" s="25">
        <f t="shared" ref="AO311:AO374" ca="1" si="305">AVERAGE($B292:$B311)</f>
        <v>7646.6193330000006</v>
      </c>
      <c r="AP311" s="26">
        <f t="shared" ca="1" si="258"/>
        <v>1</v>
      </c>
      <c r="AQ311" s="23">
        <f t="shared" ca="1" si="259"/>
        <v>4.4380671793067705E-2</v>
      </c>
      <c r="AR311" s="27">
        <f t="shared" ca="1" si="260"/>
        <v>27.831752752085091</v>
      </c>
      <c r="AS311" s="27">
        <f t="shared" ca="1" si="289"/>
        <v>-2.5942865017259953E-2</v>
      </c>
      <c r="AT311" s="43">
        <f t="shared" ca="1" si="290"/>
        <v>-2.5942865017259953E-2</v>
      </c>
      <c r="AU311" s="25">
        <f t="shared" ref="AU311:AU374" ca="1" si="306">AVERAGE($B302:$B311)</f>
        <v>7706.6000560000011</v>
      </c>
      <c r="AV311" s="34">
        <f t="shared" ca="1" si="261"/>
        <v>1</v>
      </c>
      <c r="AW311" s="23">
        <f t="shared" ca="1" si="262"/>
        <v>4.4380671793067705E-2</v>
      </c>
      <c r="AX311" s="27">
        <f t="shared" ca="1" si="263"/>
        <v>36.737371292893535</v>
      </c>
      <c r="AY311" s="27">
        <f t="shared" ca="1" si="291"/>
        <v>0</v>
      </c>
      <c r="AZ311" s="43">
        <f t="shared" ca="1" si="292"/>
        <v>0</v>
      </c>
      <c r="BA311" s="25">
        <f t="shared" ref="BA311:BA374" ca="1" si="307">AVERAGE($B309:$B311)</f>
        <v>7949.3252233333333</v>
      </c>
      <c r="BB311" s="26">
        <f t="shared" ca="1" si="264"/>
        <v>1</v>
      </c>
      <c r="BC311" s="23">
        <f t="shared" ca="1" si="265"/>
        <v>4.4380671793067705E-2</v>
      </c>
      <c r="BD311" s="27">
        <f t="shared" ca="1" si="266"/>
        <v>11.4895103771868</v>
      </c>
      <c r="BE311" s="27">
        <f t="shared" ca="1" si="293"/>
        <v>-9.6556316375049356E-2</v>
      </c>
      <c r="BF311" s="43">
        <f t="shared" ca="1" si="294"/>
        <v>-9.6556316375049356E-2</v>
      </c>
      <c r="BG311" s="25">
        <f t="shared" ref="BG311:BG374" ca="1" si="308">AVERAGE($B302:$B311)</f>
        <v>7706.6000560000011</v>
      </c>
      <c r="BH311" s="26">
        <f t="shared" ca="1" si="267"/>
        <v>1</v>
      </c>
      <c r="BI311" s="23">
        <f t="shared" ca="1" si="268"/>
        <v>4.4380671793067705E-2</v>
      </c>
      <c r="BJ311" s="27">
        <f t="shared" ca="1" si="269"/>
        <v>2.4143628422483148</v>
      </c>
      <c r="BK311" s="27">
        <f t="shared" ca="1" si="295"/>
        <v>-0.41284850704219545</v>
      </c>
      <c r="BL311" s="43">
        <f t="shared" ca="1" si="296"/>
        <v>-9.6556316375049134E-2</v>
      </c>
      <c r="BM311" s="25">
        <f t="shared" ref="BM311:BM374" ca="1" si="309">AVERAGE($B302:$B311)</f>
        <v>7706.6000560000011</v>
      </c>
      <c r="BN311" s="26">
        <f t="shared" ca="1" si="270"/>
        <v>1</v>
      </c>
      <c r="BO311" s="23">
        <f t="shared" ca="1" si="271"/>
        <v>8.5526594769225195E-3</v>
      </c>
      <c r="BP311" s="27">
        <f t="shared" ca="1" si="272"/>
        <v>7.6700614862636023</v>
      </c>
      <c r="BQ311" s="27">
        <f t="shared" ca="1" si="297"/>
        <v>-0.11739476587813591</v>
      </c>
      <c r="BR311" s="43">
        <f t="shared" ca="1" si="298"/>
        <v>-1.9565705420486634E-2</v>
      </c>
      <c r="BS311" s="25">
        <f t="shared" ref="BS311:BS374" ca="1" si="310">AVERAGE($B302:$B311)</f>
        <v>7706.6000560000011</v>
      </c>
      <c r="BT311" s="26">
        <f t="shared" ca="1" si="273"/>
        <v>0</v>
      </c>
      <c r="BU311" s="23">
        <f t="shared" ca="1" si="274"/>
        <v>8.5526594769225195E-3</v>
      </c>
      <c r="BV311" s="27">
        <f t="shared" ca="1" si="275"/>
        <v>6.2355342430219975</v>
      </c>
      <c r="BW311" s="27">
        <f t="shared" ca="1" si="299"/>
        <v>-0.12181455145189413</v>
      </c>
      <c r="BX311" s="43">
        <f t="shared" ca="1" si="300"/>
        <v>-4.9114037418572787E-3</v>
      </c>
      <c r="BY311" s="47"/>
      <c r="BZ311" s="47"/>
    </row>
    <row r="312" spans="1:78" x14ac:dyDescent="0.2">
      <c r="A312" s="30">
        <v>34515</v>
      </c>
      <c r="B312" s="34">
        <v>8536.6531699999996</v>
      </c>
      <c r="C312" s="23">
        <v>8.6133443773701579E-3</v>
      </c>
      <c r="D312" s="24">
        <f t="shared" ca="1" si="276"/>
        <v>3.0958849511967257E-2</v>
      </c>
      <c r="E312" s="25" t="e">
        <f>#N/A</f>
        <v>#N/A</v>
      </c>
      <c r="F312" s="26">
        <v>1</v>
      </c>
      <c r="G312" s="23">
        <f t="shared" ref="G312:G375" ca="1" si="311">IF(F312=1,$D312,$C312)</f>
        <v>3.0958849511967257E-2</v>
      </c>
      <c r="H312" s="27">
        <f t="shared" ref="H312:H375" ca="1" si="312">H311*(1+G312)</f>
        <v>54.878109141224712</v>
      </c>
      <c r="I312" s="27">
        <f t="shared" ca="1" si="277"/>
        <v>0</v>
      </c>
      <c r="J312" s="43">
        <f t="shared" ca="1" si="278"/>
        <v>0</v>
      </c>
      <c r="K312" s="25" t="e">
        <f>#N/A</f>
        <v>#N/A</v>
      </c>
      <c r="L312" s="26">
        <v>0</v>
      </c>
      <c r="M312" s="23">
        <f t="shared" ref="M312:M375" ca="1" si="313">IF(L312=1,$D312,$C312)</f>
        <v>8.6133443773701579E-3</v>
      </c>
      <c r="N312" s="27">
        <f t="shared" ref="N312:N375" ca="1" si="314">N311*(1+M312)</f>
        <v>9.2063620745401256</v>
      </c>
      <c r="O312" s="27">
        <f t="shared" ca="1" si="279"/>
        <v>0</v>
      </c>
      <c r="P312" s="43">
        <f t="shared" ca="1" si="280"/>
        <v>0</v>
      </c>
      <c r="Q312" s="25">
        <f t="shared" ca="1" si="301"/>
        <v>7773.1844100000017</v>
      </c>
      <c r="R312" s="26">
        <f t="shared" ref="R312:R375" ca="1" si="315">IF($B311&gt;=Q311,1,0)</f>
        <v>1</v>
      </c>
      <c r="S312" s="23">
        <f t="shared" ref="S312:S375" ca="1" si="316">IF(R312=1,$D312,$C312)</f>
        <v>3.0958849511967257E-2</v>
      </c>
      <c r="T312" s="27">
        <f t="shared" ref="T312:T375" ca="1" si="317">T311*(1+S312)</f>
        <v>19.513934514516119</v>
      </c>
      <c r="U312" s="27">
        <f t="shared" ca="1" si="281"/>
        <v>-3.1129335774102374E-2</v>
      </c>
      <c r="V312" s="43">
        <f t="shared" ca="1" si="282"/>
        <v>0</v>
      </c>
      <c r="W312" s="25">
        <f t="shared" ca="1" si="302"/>
        <v>8248.4642766666657</v>
      </c>
      <c r="X312" s="26">
        <f t="shared" ref="X312:X375" ca="1" si="318">IF($B311&gt;=W311,1,0)</f>
        <v>1</v>
      </c>
      <c r="Y312" s="23">
        <f t="shared" ref="Y312:Y375" ca="1" si="319">IF(X312=1,$D312,$C312)</f>
        <v>3.0958849511967257E-2</v>
      </c>
      <c r="Z312" s="27">
        <f t="shared" ref="Z312:Z375" ca="1" si="320">Z311*(1+Y312)</f>
        <v>63.469896097049443</v>
      </c>
      <c r="AA312" s="27">
        <f t="shared" ca="1" si="283"/>
        <v>0</v>
      </c>
      <c r="AB312" s="43">
        <f t="shared" ca="1" si="284"/>
        <v>0</v>
      </c>
      <c r="AC312" s="25">
        <f t="shared" ca="1" si="303"/>
        <v>8015.1903540000003</v>
      </c>
      <c r="AD312" s="26">
        <f t="shared" ref="AD312:AD375" ca="1" si="321">IF($B311&gt;=AC311,1,0)</f>
        <v>1</v>
      </c>
      <c r="AE312" s="23">
        <f t="shared" ref="AE312:AE375" ca="1" si="322">IF(AD312=1,$D312,$C312)</f>
        <v>3.0958849511967257E-2</v>
      </c>
      <c r="AF312" s="27">
        <f t="shared" ref="AF312:AF375" ca="1" si="323">AF311*(1+AE312)</f>
        <v>49.294972813588217</v>
      </c>
      <c r="AG312" s="27">
        <f t="shared" ca="1" si="285"/>
        <v>0</v>
      </c>
      <c r="AH312" s="43">
        <f t="shared" ca="1" si="286"/>
        <v>0</v>
      </c>
      <c r="AI312" s="25">
        <f t="shared" ca="1" si="304"/>
        <v>7773.1844100000017</v>
      </c>
      <c r="AJ312" s="26">
        <f t="shared" ref="AJ312:AJ375" ca="1" si="324">IF($B311&gt;=AI311,1,0)</f>
        <v>1</v>
      </c>
      <c r="AK312" s="23">
        <f t="shared" ref="AK312:AK375" ca="1" si="325">IF(AJ312=1,$D312,$C312)</f>
        <v>3.0958849511967257E-2</v>
      </c>
      <c r="AL312" s="27">
        <f t="shared" ref="AL312:AL375" ca="1" si="326">AL311*(1+AK312)</f>
        <v>19.513934514516119</v>
      </c>
      <c r="AM312" s="27">
        <f t="shared" ca="1" si="287"/>
        <v>-3.1129335774102374E-2</v>
      </c>
      <c r="AN312" s="43">
        <f t="shared" ca="1" si="288"/>
        <v>0</v>
      </c>
      <c r="AO312" s="25">
        <f t="shared" ca="1" si="305"/>
        <v>7715.7215000000015</v>
      </c>
      <c r="AP312" s="26">
        <f t="shared" ref="AP312:AP375" ca="1" si="327">IF($B311&gt;=AO311,1,0)</f>
        <v>1</v>
      </c>
      <c r="AQ312" s="23">
        <f t="shared" ref="AQ312:AQ375" ca="1" si="328">IF(AP312=1,$D312,$C312)</f>
        <v>3.0958849511967257E-2</v>
      </c>
      <c r="AR312" s="27">
        <f t="shared" ref="AR312:AR375" ca="1" si="329">AR311*(1+AQ312)</f>
        <v>28.693391797191175</v>
      </c>
      <c r="AS312" s="27">
        <f t="shared" ca="1" si="289"/>
        <v>0</v>
      </c>
      <c r="AT312" s="43">
        <f t="shared" ca="1" si="290"/>
        <v>0</v>
      </c>
      <c r="AU312" s="25">
        <f t="shared" ca="1" si="306"/>
        <v>7773.1844100000017</v>
      </c>
      <c r="AV312" s="34">
        <f t="shared" ref="AV312:AV375" ca="1" si="330">(X312+AD312+AJ312+AP312)/4</f>
        <v>1</v>
      </c>
      <c r="AW312" s="23">
        <f t="shared" ref="AW312:AW375" ca="1" si="331">(Y312+AE312+AK312+AQ312)/4</f>
        <v>3.0958849511967257E-2</v>
      </c>
      <c r="AX312" s="27">
        <f t="shared" ref="AX312:AX375" ca="1" si="332">AX311*(1+AW312)</f>
        <v>37.874718042215491</v>
      </c>
      <c r="AY312" s="27">
        <f t="shared" ca="1" si="291"/>
        <v>0</v>
      </c>
      <c r="AZ312" s="43">
        <f t="shared" ca="1" si="292"/>
        <v>0</v>
      </c>
      <c r="BA312" s="25">
        <f t="shared" ca="1" si="307"/>
        <v>8248.4642766666657</v>
      </c>
      <c r="BB312" s="26">
        <f t="shared" ref="BB312:BB375" ca="1" si="333">IF($B311&gt;=BA311,1,0)</f>
        <v>1</v>
      </c>
      <c r="BC312" s="23">
        <f t="shared" ref="BC312:BC375" ca="1" si="334">IF(BB312=1,$D312,-$D312)</f>
        <v>3.0958849511967257E-2</v>
      </c>
      <c r="BD312" s="27">
        <f t="shared" ref="BD312:BD375" ca="1" si="335">BD311*(1+BC312)</f>
        <v>11.845212399920312</v>
      </c>
      <c r="BE312" s="27">
        <f t="shared" ca="1" si="293"/>
        <v>-6.8586739331167212E-2</v>
      </c>
      <c r="BF312" s="43">
        <f t="shared" ca="1" si="294"/>
        <v>-6.8586739331167212E-2</v>
      </c>
      <c r="BG312" s="25">
        <f t="shared" ca="1" si="308"/>
        <v>7773.1844100000017</v>
      </c>
      <c r="BH312" s="26">
        <f t="shared" ref="BH312:BH375" ca="1" si="336">IF($B311&gt;=BG311,1,0)</f>
        <v>1</v>
      </c>
      <c r="BI312" s="23">
        <f t="shared" ref="BI312:BI375" ca="1" si="337">IF(BH312=1,$D312,-$D312)</f>
        <v>3.0958849511967257E-2</v>
      </c>
      <c r="BJ312" s="27">
        <f t="shared" ref="BJ312:BJ375" ca="1" si="338">BJ311*(1+BI312)</f>
        <v>2.489108738148766</v>
      </c>
      <c r="BK312" s="27">
        <f t="shared" ca="1" si="295"/>
        <v>-0.39467097233098791</v>
      </c>
      <c r="BL312" s="43">
        <f t="shared" ca="1" si="296"/>
        <v>-6.8586739331166879E-2</v>
      </c>
      <c r="BM312" s="25">
        <f t="shared" ca="1" si="309"/>
        <v>7773.1844100000017</v>
      </c>
      <c r="BN312" s="26">
        <f t="shared" ref="BN312:BN375" ca="1" si="339">IF($B311&gt;=BM311,1+BN311,0)</f>
        <v>2</v>
      </c>
      <c r="BO312" s="23">
        <f t="shared" ref="BO312:BO375" ca="1" si="340">IF(BN312&gt;=2,$D312,$C312)</f>
        <v>3.0958849511967257E-2</v>
      </c>
      <c r="BP312" s="27">
        <f t="shared" ref="BP312:BP375" ca="1" si="341">BP311*(1+BO312)</f>
        <v>7.9075177655643731</v>
      </c>
      <c r="BQ312" s="27">
        <f t="shared" ca="1" si="297"/>
        <v>-9.0070323256482454E-2</v>
      </c>
      <c r="BR312" s="43">
        <f t="shared" ca="1" si="298"/>
        <v>0</v>
      </c>
      <c r="BS312" s="25">
        <f t="shared" ca="1" si="310"/>
        <v>7773.1844100000017</v>
      </c>
      <c r="BT312" s="26">
        <f t="shared" ref="BT312:BT375" ca="1" si="342">IF(BT311=0,IF($B311&gt;=1.1*BS311,1,0),IF($B311&gt;=BS311,1,0))</f>
        <v>0</v>
      </c>
      <c r="BU312" s="23">
        <f t="shared" ref="BU312:BU375" ca="1" si="343">IF(BT312=1,$D312,$C312)</f>
        <v>8.6133443773701579E-3</v>
      </c>
      <c r="BV312" s="27">
        <f t="shared" ref="BV312:BV375" ca="1" si="344">BV311*(1+BU312)</f>
        <v>6.2892430468340299</v>
      </c>
      <c r="BW312" s="27">
        <f t="shared" ca="1" si="299"/>
        <v>-0.11425043775635413</v>
      </c>
      <c r="BX312" s="43">
        <f t="shared" ca="1" si="300"/>
        <v>0</v>
      </c>
      <c r="BY312" s="47"/>
      <c r="BZ312" s="47"/>
    </row>
    <row r="313" spans="1:78" x14ac:dyDescent="0.2">
      <c r="A313" s="30">
        <v>34546</v>
      </c>
      <c r="B313" s="34">
        <v>8760.9910899999995</v>
      </c>
      <c r="C313" s="23">
        <v>8.5526594769225195E-3</v>
      </c>
      <c r="D313" s="24">
        <f t="shared" ca="1" si="276"/>
        <v>2.6279376183207415E-2</v>
      </c>
      <c r="E313" s="25" t="e">
        <f>#N/A</f>
        <v>#N/A</v>
      </c>
      <c r="F313" s="26">
        <v>1</v>
      </c>
      <c r="G313" s="23">
        <f t="shared" ca="1" si="311"/>
        <v>2.6279376183207415E-2</v>
      </c>
      <c r="H313" s="27">
        <f t="shared" ca="1" si="312"/>
        <v>56.320271615570071</v>
      </c>
      <c r="I313" s="27">
        <f t="shared" ca="1" si="277"/>
        <v>0</v>
      </c>
      <c r="J313" s="43">
        <f t="shared" ca="1" si="278"/>
        <v>0</v>
      </c>
      <c r="K313" s="25" t="e">
        <f>#N/A</f>
        <v>#N/A</v>
      </c>
      <c r="L313" s="26">
        <v>0</v>
      </c>
      <c r="M313" s="23">
        <f t="shared" ca="1" si="313"/>
        <v>8.5526594769225195E-3</v>
      </c>
      <c r="N313" s="27">
        <f t="shared" ca="1" si="314"/>
        <v>9.2851009543849212</v>
      </c>
      <c r="O313" s="27">
        <f t="shared" ca="1" si="279"/>
        <v>0</v>
      </c>
      <c r="P313" s="43">
        <f t="shared" ca="1" si="280"/>
        <v>0</v>
      </c>
      <c r="Q313" s="25">
        <f t="shared" ca="1" si="301"/>
        <v>7845.3689160000013</v>
      </c>
      <c r="R313" s="26">
        <f t="shared" ca="1" si="315"/>
        <v>1</v>
      </c>
      <c r="S313" s="23">
        <f t="shared" ca="1" si="316"/>
        <v>2.6279376183207415E-2</v>
      </c>
      <c r="T313" s="27">
        <f t="shared" ca="1" si="317"/>
        <v>20.026748540437563</v>
      </c>
      <c r="U313" s="27">
        <f t="shared" ca="1" si="281"/>
        <v>-5.6680191160359827E-3</v>
      </c>
      <c r="V313" s="43">
        <f t="shared" ca="1" si="282"/>
        <v>0</v>
      </c>
      <c r="W313" s="25">
        <f t="shared" ca="1" si="302"/>
        <v>8525.9829100000006</v>
      </c>
      <c r="X313" s="26">
        <f t="shared" ca="1" si="318"/>
        <v>1</v>
      </c>
      <c r="Y313" s="23">
        <f t="shared" ca="1" si="319"/>
        <v>2.6279376183207415E-2</v>
      </c>
      <c r="Z313" s="27">
        <f t="shared" ca="1" si="320"/>
        <v>65.137845372892897</v>
      </c>
      <c r="AA313" s="27">
        <f t="shared" ca="1" si="283"/>
        <v>0</v>
      </c>
      <c r="AB313" s="43">
        <f t="shared" ca="1" si="284"/>
        <v>0</v>
      </c>
      <c r="AC313" s="25">
        <f t="shared" ca="1" si="303"/>
        <v>8229.1239860000005</v>
      </c>
      <c r="AD313" s="26">
        <f t="shared" ca="1" si="321"/>
        <v>1</v>
      </c>
      <c r="AE313" s="23">
        <f t="shared" ca="1" si="322"/>
        <v>2.6279376183207415E-2</v>
      </c>
      <c r="AF313" s="27">
        <f t="shared" ca="1" si="323"/>
        <v>50.590413948097485</v>
      </c>
      <c r="AG313" s="27">
        <f t="shared" ca="1" si="285"/>
        <v>0</v>
      </c>
      <c r="AH313" s="43">
        <f t="shared" ca="1" si="286"/>
        <v>0</v>
      </c>
      <c r="AI313" s="25">
        <f t="shared" ca="1" si="304"/>
        <v>7845.3689160000013</v>
      </c>
      <c r="AJ313" s="26">
        <f t="shared" ca="1" si="324"/>
        <v>1</v>
      </c>
      <c r="AK313" s="23">
        <f t="shared" ca="1" si="325"/>
        <v>2.6279376183207415E-2</v>
      </c>
      <c r="AL313" s="27">
        <f t="shared" ca="1" si="326"/>
        <v>20.026748540437563</v>
      </c>
      <c r="AM313" s="27">
        <f t="shared" ca="1" si="287"/>
        <v>-5.6680191160359827E-3</v>
      </c>
      <c r="AN313" s="43">
        <f t="shared" ca="1" si="288"/>
        <v>0</v>
      </c>
      <c r="AO313" s="25">
        <f t="shared" ca="1" si="305"/>
        <v>7792.9020799999998</v>
      </c>
      <c r="AP313" s="26">
        <f t="shared" ca="1" si="327"/>
        <v>1</v>
      </c>
      <c r="AQ313" s="23">
        <f t="shared" ca="1" si="328"/>
        <v>2.6279376183207415E-2</v>
      </c>
      <c r="AR313" s="27">
        <f t="shared" ca="1" si="329"/>
        <v>29.447436234201721</v>
      </c>
      <c r="AS313" s="27">
        <f t="shared" ca="1" si="289"/>
        <v>0</v>
      </c>
      <c r="AT313" s="43">
        <f t="shared" ca="1" si="290"/>
        <v>0</v>
      </c>
      <c r="AU313" s="25">
        <f t="shared" ca="1" si="306"/>
        <v>7845.3689160000013</v>
      </c>
      <c r="AV313" s="34">
        <f t="shared" ca="1" si="330"/>
        <v>1</v>
      </c>
      <c r="AW313" s="23">
        <f t="shared" ca="1" si="331"/>
        <v>2.6279376183207415E-2</v>
      </c>
      <c r="AX313" s="27">
        <f t="shared" ca="1" si="332"/>
        <v>38.870042005479782</v>
      </c>
      <c r="AY313" s="27">
        <f t="shared" ca="1" si="291"/>
        <v>0</v>
      </c>
      <c r="AZ313" s="43">
        <f t="shared" ca="1" si="292"/>
        <v>0</v>
      </c>
      <c r="BA313" s="25">
        <f t="shared" ca="1" si="307"/>
        <v>8525.9829100000006</v>
      </c>
      <c r="BB313" s="26">
        <f t="shared" ca="1" si="333"/>
        <v>1</v>
      </c>
      <c r="BC313" s="23">
        <f t="shared" ca="1" si="334"/>
        <v>2.6279376183207415E-2</v>
      </c>
      <c r="BD313" s="27">
        <f t="shared" ca="1" si="335"/>
        <v>12.15649719254781</v>
      </c>
      <c r="BE313" s="27">
        <f t="shared" ca="1" si="293"/>
        <v>-4.4109779872023136E-2</v>
      </c>
      <c r="BF313" s="43">
        <f t="shared" ca="1" si="294"/>
        <v>-4.4109779872023136E-2</v>
      </c>
      <c r="BG313" s="25">
        <f t="shared" ca="1" si="308"/>
        <v>7845.3689160000013</v>
      </c>
      <c r="BH313" s="26">
        <f t="shared" ca="1" si="336"/>
        <v>1</v>
      </c>
      <c r="BI313" s="23">
        <f t="shared" ca="1" si="337"/>
        <v>2.6279376183207415E-2</v>
      </c>
      <c r="BJ313" s="27">
        <f t="shared" ca="1" si="338"/>
        <v>2.5545209630394861</v>
      </c>
      <c r="BK313" s="27">
        <f t="shared" ca="1" si="295"/>
        <v>-0.37876330309825879</v>
      </c>
      <c r="BL313" s="43">
        <f t="shared" ca="1" si="296"/>
        <v>-4.4109779872022914E-2</v>
      </c>
      <c r="BM313" s="25">
        <f t="shared" ca="1" si="309"/>
        <v>7845.3689160000013</v>
      </c>
      <c r="BN313" s="26">
        <f t="shared" ca="1" si="339"/>
        <v>3</v>
      </c>
      <c r="BO313" s="23">
        <f t="shared" ca="1" si="340"/>
        <v>2.6279376183207415E-2</v>
      </c>
      <c r="BP313" s="27">
        <f t="shared" ca="1" si="341"/>
        <v>8.1153223996010357</v>
      </c>
      <c r="BQ313" s="27">
        <f t="shared" ca="1" si="297"/>
        <v>-6.6157938981075137E-2</v>
      </c>
      <c r="BR313" s="43">
        <f t="shared" ca="1" si="298"/>
        <v>0</v>
      </c>
      <c r="BS313" s="25">
        <f t="shared" ca="1" si="310"/>
        <v>7845.3689160000013</v>
      </c>
      <c r="BT313" s="26">
        <f t="shared" ca="1" si="342"/>
        <v>0</v>
      </c>
      <c r="BU313" s="23">
        <f t="shared" ca="1" si="343"/>
        <v>8.5526594769225195E-3</v>
      </c>
      <c r="BV313" s="27">
        <f t="shared" ca="1" si="344"/>
        <v>6.343032800981204</v>
      </c>
      <c r="BW313" s="27">
        <f t="shared" ca="1" si="299"/>
        <v>-0.10667492336865103</v>
      </c>
      <c r="BX313" s="43">
        <f t="shared" ca="1" si="300"/>
        <v>0</v>
      </c>
      <c r="BY313" s="47"/>
      <c r="BZ313" s="47"/>
    </row>
    <row r="314" spans="1:78" x14ac:dyDescent="0.2">
      <c r="A314" s="30">
        <v>34577</v>
      </c>
      <c r="B314" s="34">
        <v>7966.9125599999998</v>
      </c>
      <c r="C314" s="23">
        <v>8.5450710394860963E-3</v>
      </c>
      <c r="D314" s="24">
        <f t="shared" ca="1" si="276"/>
        <v>-9.0637979406962277E-2</v>
      </c>
      <c r="E314" s="25" t="e">
        <f>#N/A</f>
        <v>#N/A</v>
      </c>
      <c r="F314" s="26">
        <v>1</v>
      </c>
      <c r="G314" s="23">
        <f t="shared" ca="1" si="311"/>
        <v>-9.0637979406962277E-2</v>
      </c>
      <c r="H314" s="27">
        <f t="shared" ca="1" si="312"/>
        <v>51.215515996683507</v>
      </c>
      <c r="I314" s="27">
        <f t="shared" ca="1" si="277"/>
        <v>-9.0637979406962277E-2</v>
      </c>
      <c r="J314" s="43">
        <f t="shared" ca="1" si="278"/>
        <v>-9.0637979406962277E-2</v>
      </c>
      <c r="K314" s="25" t="e">
        <f>#N/A</f>
        <v>#N/A</v>
      </c>
      <c r="L314" s="26">
        <v>0</v>
      </c>
      <c r="M314" s="23">
        <f t="shared" ca="1" si="313"/>
        <v>8.5450710394860963E-3</v>
      </c>
      <c r="N314" s="27">
        <f t="shared" ca="1" si="314"/>
        <v>9.3644428016489414</v>
      </c>
      <c r="O314" s="27">
        <f t="shared" ca="1" si="279"/>
        <v>0</v>
      </c>
      <c r="P314" s="43">
        <f t="shared" ca="1" si="280"/>
        <v>0</v>
      </c>
      <c r="Q314" s="25">
        <f t="shared" ca="1" si="301"/>
        <v>7886.4369170000009</v>
      </c>
      <c r="R314" s="26">
        <f t="shared" ca="1" si="315"/>
        <v>1</v>
      </c>
      <c r="S314" s="23">
        <f t="shared" ca="1" si="316"/>
        <v>-9.0637979406962277E-2</v>
      </c>
      <c r="T314" s="27">
        <f t="shared" ca="1" si="317"/>
        <v>18.211564518640969</v>
      </c>
      <c r="U314" s="27">
        <f t="shared" ca="1" si="281"/>
        <v>-9.5792260723080891E-2</v>
      </c>
      <c r="V314" s="43">
        <f t="shared" ca="1" si="282"/>
        <v>-9.0637979406962388E-2</v>
      </c>
      <c r="W314" s="25">
        <f t="shared" ca="1" si="302"/>
        <v>8421.5189399999999</v>
      </c>
      <c r="X314" s="26">
        <f t="shared" ca="1" si="318"/>
        <v>1</v>
      </c>
      <c r="Y314" s="23">
        <f t="shared" ca="1" si="319"/>
        <v>-9.0637979406962277E-2</v>
      </c>
      <c r="Z314" s="27">
        <f t="shared" ca="1" si="320"/>
        <v>59.233882685370737</v>
      </c>
      <c r="AA314" s="27">
        <f t="shared" ca="1" si="283"/>
        <v>-9.0637979406962277E-2</v>
      </c>
      <c r="AB314" s="43">
        <f t="shared" ca="1" si="284"/>
        <v>-9.0637979406962277E-2</v>
      </c>
      <c r="AC314" s="25">
        <f t="shared" ca="1" si="303"/>
        <v>8294.659295999998</v>
      </c>
      <c r="AD314" s="26">
        <f t="shared" ca="1" si="321"/>
        <v>1</v>
      </c>
      <c r="AE314" s="23">
        <f t="shared" ca="1" si="322"/>
        <v>-9.0637979406962277E-2</v>
      </c>
      <c r="AF314" s="27">
        <f t="shared" ca="1" si="323"/>
        <v>46.005001050480125</v>
      </c>
      <c r="AG314" s="27">
        <f t="shared" ca="1" si="285"/>
        <v>-9.0637979406962388E-2</v>
      </c>
      <c r="AH314" s="43">
        <f t="shared" ca="1" si="286"/>
        <v>-9.0637979406962388E-2</v>
      </c>
      <c r="AI314" s="25">
        <f t="shared" ca="1" si="304"/>
        <v>7886.4369170000009</v>
      </c>
      <c r="AJ314" s="26">
        <f t="shared" ca="1" si="324"/>
        <v>1</v>
      </c>
      <c r="AK314" s="23">
        <f t="shared" ca="1" si="325"/>
        <v>-9.0637979406962277E-2</v>
      </c>
      <c r="AL314" s="27">
        <f t="shared" ca="1" si="326"/>
        <v>18.211564518640969</v>
      </c>
      <c r="AM314" s="27">
        <f t="shared" ca="1" si="287"/>
        <v>-9.5792260723080891E-2</v>
      </c>
      <c r="AN314" s="43">
        <f t="shared" ca="1" si="288"/>
        <v>-9.0637979406962388E-2</v>
      </c>
      <c r="AO314" s="25">
        <f t="shared" ca="1" si="305"/>
        <v>7825.6772414999996</v>
      </c>
      <c r="AP314" s="26">
        <f t="shared" ca="1" si="327"/>
        <v>1</v>
      </c>
      <c r="AQ314" s="23">
        <f t="shared" ca="1" si="328"/>
        <v>-9.0637979406962277E-2</v>
      </c>
      <c r="AR314" s="27">
        <f t="shared" ca="1" si="329"/>
        <v>26.778380115218312</v>
      </c>
      <c r="AS314" s="27">
        <f t="shared" ca="1" si="289"/>
        <v>-9.0637979406962277E-2</v>
      </c>
      <c r="AT314" s="43">
        <f t="shared" ca="1" si="290"/>
        <v>-9.0637979406962277E-2</v>
      </c>
      <c r="AU314" s="25">
        <f t="shared" ca="1" si="306"/>
        <v>7886.4369170000009</v>
      </c>
      <c r="AV314" s="34">
        <f t="shared" ca="1" si="330"/>
        <v>1</v>
      </c>
      <c r="AW314" s="23">
        <f t="shared" ca="1" si="331"/>
        <v>-9.0637979406962277E-2</v>
      </c>
      <c r="AX314" s="27">
        <f t="shared" ca="1" si="332"/>
        <v>35.346939938639345</v>
      </c>
      <c r="AY314" s="27">
        <f t="shared" ca="1" si="291"/>
        <v>-9.0637979406962277E-2</v>
      </c>
      <c r="AZ314" s="43">
        <f t="shared" ca="1" si="292"/>
        <v>-9.0637979406962277E-2</v>
      </c>
      <c r="BA314" s="25">
        <f t="shared" ca="1" si="307"/>
        <v>8421.5189399999999</v>
      </c>
      <c r="BB314" s="26">
        <f t="shared" ca="1" si="333"/>
        <v>1</v>
      </c>
      <c r="BC314" s="23">
        <f t="shared" ca="1" si="334"/>
        <v>-9.0637979406962277E-2</v>
      </c>
      <c r="BD314" s="27">
        <f t="shared" ca="1" si="335"/>
        <v>11.054656850348866</v>
      </c>
      <c r="BE314" s="27">
        <f t="shared" ca="1" si="293"/>
        <v>-0.13074973795929945</v>
      </c>
      <c r="BF314" s="43">
        <f t="shared" ca="1" si="294"/>
        <v>-0.13074973795929945</v>
      </c>
      <c r="BG314" s="25">
        <f t="shared" ca="1" si="308"/>
        <v>7886.4369170000009</v>
      </c>
      <c r="BH314" s="26">
        <f t="shared" ca="1" si="336"/>
        <v>1</v>
      </c>
      <c r="BI314" s="23">
        <f t="shared" ca="1" si="337"/>
        <v>-9.0637979406962277E-2</v>
      </c>
      <c r="BJ314" s="27">
        <f t="shared" ca="1" si="338"/>
        <v>2.3229843445968599</v>
      </c>
      <c r="BK314" s="27">
        <f t="shared" ca="1" si="295"/>
        <v>-0.43507094203888796</v>
      </c>
      <c r="BL314" s="43">
        <f t="shared" ca="1" si="296"/>
        <v>-0.13074973795929901</v>
      </c>
      <c r="BM314" s="25">
        <f t="shared" ca="1" si="309"/>
        <v>7886.4369170000009</v>
      </c>
      <c r="BN314" s="26">
        <f t="shared" ca="1" si="339"/>
        <v>4</v>
      </c>
      <c r="BO314" s="23">
        <f t="shared" ca="1" si="340"/>
        <v>-9.0637979406962277E-2</v>
      </c>
      <c r="BP314" s="27">
        <f t="shared" ca="1" si="341"/>
        <v>7.379765975065137</v>
      </c>
      <c r="BQ314" s="27">
        <f t="shared" ca="1" si="297"/>
        <v>-0.1507994964770637</v>
      </c>
      <c r="BR314" s="43">
        <f t="shared" ca="1" si="298"/>
        <v>-9.0637979406962277E-2</v>
      </c>
      <c r="BS314" s="25">
        <f t="shared" ca="1" si="310"/>
        <v>7886.4369170000009</v>
      </c>
      <c r="BT314" s="26">
        <f t="shared" ca="1" si="342"/>
        <v>1</v>
      </c>
      <c r="BU314" s="23">
        <f t="shared" ca="1" si="343"/>
        <v>-9.0637979406962277E-2</v>
      </c>
      <c r="BV314" s="27">
        <f t="shared" ca="1" si="344"/>
        <v>5.7681131245881838</v>
      </c>
      <c r="BW314" s="27">
        <f t="shared" ca="1" si="299"/>
        <v>-0.18764410326808612</v>
      </c>
      <c r="BX314" s="43">
        <f t="shared" ca="1" si="300"/>
        <v>-9.0637979406962166E-2</v>
      </c>
      <c r="BY314" s="47"/>
      <c r="BZ314" s="47"/>
    </row>
    <row r="315" spans="1:78" x14ac:dyDescent="0.2">
      <c r="A315" s="30">
        <v>34607</v>
      </c>
      <c r="B315" s="34">
        <v>7840.6970199999996</v>
      </c>
      <c r="C315" s="23">
        <v>8.6133443773701579E-3</v>
      </c>
      <c r="D315" s="24">
        <f t="shared" ca="1" si="276"/>
        <v>-1.5842465829699059E-2</v>
      </c>
      <c r="E315" s="25" t="e">
        <f>#N/A</f>
        <v>#N/A</v>
      </c>
      <c r="F315" s="26">
        <v>1</v>
      </c>
      <c r="G315" s="23">
        <f t="shared" ca="1" si="311"/>
        <v>-1.5842465829699059E-2</v>
      </c>
      <c r="H315" s="27">
        <f t="shared" ca="1" si="312"/>
        <v>50.40413593455564</v>
      </c>
      <c r="I315" s="27">
        <f t="shared" ca="1" si="277"/>
        <v>-0.10504451614503363</v>
      </c>
      <c r="J315" s="43">
        <f t="shared" ca="1" si="278"/>
        <v>-0.10504451614503363</v>
      </c>
      <c r="K315" s="25" t="e">
        <f>#N/A</f>
        <v>#N/A</v>
      </c>
      <c r="L315" s="26">
        <v>0</v>
      </c>
      <c r="M315" s="23">
        <f t="shared" ca="1" si="313"/>
        <v>8.6133443773701579E-3</v>
      </c>
      <c r="N315" s="27">
        <f t="shared" ca="1" si="314"/>
        <v>9.4451019724017282</v>
      </c>
      <c r="O315" s="27">
        <f t="shared" ca="1" si="279"/>
        <v>0</v>
      </c>
      <c r="P315" s="43">
        <f t="shared" ca="1" si="280"/>
        <v>0</v>
      </c>
      <c r="Q315" s="25">
        <f t="shared" ca="1" si="301"/>
        <v>7951.0278439999993</v>
      </c>
      <c r="R315" s="26">
        <f t="shared" ca="1" si="315"/>
        <v>1</v>
      </c>
      <c r="S315" s="23">
        <f t="shared" ca="1" si="316"/>
        <v>-1.5842465829699059E-2</v>
      </c>
      <c r="T315" s="27">
        <f t="shared" ca="1" si="317"/>
        <v>17.92304843004904</v>
      </c>
      <c r="U315" s="27">
        <f t="shared" ca="1" si="281"/>
        <v>-0.11011714093552494</v>
      </c>
      <c r="V315" s="43">
        <f t="shared" ca="1" si="282"/>
        <v>-0.10504451614503363</v>
      </c>
      <c r="W315" s="25">
        <f t="shared" ca="1" si="302"/>
        <v>8189.5335566666663</v>
      </c>
      <c r="X315" s="26">
        <f t="shared" ca="1" si="318"/>
        <v>0</v>
      </c>
      <c r="Y315" s="23">
        <f t="shared" ca="1" si="319"/>
        <v>8.6133443773701579E-3</v>
      </c>
      <c r="Z315" s="27">
        <f t="shared" ca="1" si="320"/>
        <v>59.744084515748582</v>
      </c>
      <c r="AA315" s="27">
        <f t="shared" ca="1" si="283"/>
        <v>-8.2805331159893192E-2</v>
      </c>
      <c r="AB315" s="43">
        <f t="shared" ca="1" si="284"/>
        <v>-8.2805331159893192E-2</v>
      </c>
      <c r="AC315" s="25">
        <f t="shared" ca="1" si="303"/>
        <v>8277.1116619999993</v>
      </c>
      <c r="AD315" s="26">
        <f t="shared" ca="1" si="321"/>
        <v>0</v>
      </c>
      <c r="AE315" s="23">
        <f t="shared" ca="1" si="322"/>
        <v>8.6133443773701579E-3</v>
      </c>
      <c r="AF315" s="27">
        <f t="shared" ca="1" si="323"/>
        <v>46.401257967609183</v>
      </c>
      <c r="AG315" s="27">
        <f t="shared" ca="1" si="285"/>
        <v>-8.2805331159893414E-2</v>
      </c>
      <c r="AH315" s="43">
        <f t="shared" ca="1" si="286"/>
        <v>-8.2805331159893414E-2</v>
      </c>
      <c r="AI315" s="25">
        <f t="shared" ca="1" si="304"/>
        <v>7951.0278439999993</v>
      </c>
      <c r="AJ315" s="26">
        <f t="shared" ca="1" si="324"/>
        <v>1</v>
      </c>
      <c r="AK315" s="23">
        <f t="shared" ca="1" si="325"/>
        <v>-1.5842465829699059E-2</v>
      </c>
      <c r="AL315" s="27">
        <f t="shared" ca="1" si="326"/>
        <v>17.92304843004904</v>
      </c>
      <c r="AM315" s="27">
        <f t="shared" ca="1" si="287"/>
        <v>-0.11011714093552494</v>
      </c>
      <c r="AN315" s="43">
        <f t="shared" ca="1" si="288"/>
        <v>-0.10504451614503363</v>
      </c>
      <c r="AO315" s="25">
        <f t="shared" ca="1" si="305"/>
        <v>7845.5290660000001</v>
      </c>
      <c r="AP315" s="26">
        <f t="shared" ca="1" si="327"/>
        <v>1</v>
      </c>
      <c r="AQ315" s="23">
        <f t="shared" ca="1" si="328"/>
        <v>-1.5842465829699059E-2</v>
      </c>
      <c r="AR315" s="27">
        <f t="shared" ca="1" si="329"/>
        <v>26.354144543268273</v>
      </c>
      <c r="AS315" s="27">
        <f t="shared" ca="1" si="289"/>
        <v>-0.10504451614503352</v>
      </c>
      <c r="AT315" s="43">
        <f t="shared" ca="1" si="290"/>
        <v>-0.10504451614503352</v>
      </c>
      <c r="AU315" s="25">
        <f t="shared" ca="1" si="306"/>
        <v>7951.0278439999993</v>
      </c>
      <c r="AV315" s="34">
        <f t="shared" ca="1" si="330"/>
        <v>0.5</v>
      </c>
      <c r="AW315" s="23">
        <f t="shared" ca="1" si="331"/>
        <v>-3.6145607261644508E-3</v>
      </c>
      <c r="AX315" s="27">
        <f t="shared" ca="1" si="332"/>
        <v>35.219176277747046</v>
      </c>
      <c r="AY315" s="27">
        <f t="shared" ca="1" si="291"/>
        <v>-9.392492365246341E-2</v>
      </c>
      <c r="AZ315" s="43">
        <f t="shared" ca="1" si="292"/>
        <v>-9.392492365246341E-2</v>
      </c>
      <c r="BA315" s="25">
        <f t="shared" ca="1" si="307"/>
        <v>8189.5335566666663</v>
      </c>
      <c r="BB315" s="26">
        <f t="shared" ca="1" si="333"/>
        <v>0</v>
      </c>
      <c r="BC315" s="23">
        <f t="shared" ca="1" si="334"/>
        <v>1.5842465829699059E-2</v>
      </c>
      <c r="BD315" s="27">
        <f t="shared" ca="1" si="335"/>
        <v>11.229789873759566</v>
      </c>
      <c r="BE315" s="27">
        <f t="shared" ca="1" si="293"/>
        <v>-0.11697867038546272</v>
      </c>
      <c r="BF315" s="43">
        <f t="shared" ca="1" si="294"/>
        <v>-0.11697867038546272</v>
      </c>
      <c r="BG315" s="25">
        <f t="shared" ca="1" si="308"/>
        <v>7951.0278439999993</v>
      </c>
      <c r="BH315" s="26">
        <f t="shared" ca="1" si="336"/>
        <v>1</v>
      </c>
      <c r="BI315" s="23">
        <f t="shared" ca="1" si="337"/>
        <v>-1.5842465829699059E-2</v>
      </c>
      <c r="BJ315" s="27">
        <f t="shared" ca="1" si="338"/>
        <v>2.2861825444946584</v>
      </c>
      <c r="BK315" s="27">
        <f t="shared" ca="1" si="295"/>
        <v>-0.44402081133584093</v>
      </c>
      <c r="BL315" s="43">
        <f t="shared" ca="1" si="296"/>
        <v>-0.14452080553313573</v>
      </c>
      <c r="BM315" s="25">
        <f t="shared" ca="1" si="309"/>
        <v>7951.0278439999993</v>
      </c>
      <c r="BN315" s="26">
        <f t="shared" ca="1" si="339"/>
        <v>5</v>
      </c>
      <c r="BO315" s="23">
        <f t="shared" ca="1" si="340"/>
        <v>-1.5842465829699059E-2</v>
      </c>
      <c r="BP315" s="27">
        <f t="shared" ca="1" si="341"/>
        <v>7.2628522847739916</v>
      </c>
      <c r="BQ315" s="27">
        <f t="shared" ca="1" si="297"/>
        <v>-0.1642529264366891</v>
      </c>
      <c r="BR315" s="43">
        <f t="shared" ca="1" si="298"/>
        <v>-0.10504451614503363</v>
      </c>
      <c r="BS315" s="25">
        <f t="shared" ca="1" si="310"/>
        <v>7951.0278439999993</v>
      </c>
      <c r="BT315" s="26">
        <f t="shared" ca="1" si="342"/>
        <v>1</v>
      </c>
      <c r="BU315" s="23">
        <f t="shared" ca="1" si="343"/>
        <v>-1.5842465829699059E-2</v>
      </c>
      <c r="BV315" s="27">
        <f t="shared" ca="1" si="344"/>
        <v>5.6767319895100572</v>
      </c>
      <c r="BW315" s="27">
        <f t="shared" ca="1" si="299"/>
        <v>-0.20051382380361593</v>
      </c>
      <c r="BX315" s="43">
        <f t="shared" ca="1" si="300"/>
        <v>-0.10504451614503341</v>
      </c>
      <c r="BY315" s="47"/>
      <c r="BZ315" s="47"/>
    </row>
    <row r="316" spans="1:78" x14ac:dyDescent="0.2">
      <c r="A316" s="30">
        <v>34638</v>
      </c>
      <c r="B316" s="34">
        <v>7730.2144399999997</v>
      </c>
      <c r="C316" s="23">
        <v>9.3234002778814773E-3</v>
      </c>
      <c r="D316" s="24">
        <f t="shared" ca="1" si="276"/>
        <v>-1.4090913055074261E-2</v>
      </c>
      <c r="E316" s="25" t="e">
        <f>#N/A</f>
        <v>#N/A</v>
      </c>
      <c r="F316" s="26">
        <v>1</v>
      </c>
      <c r="G316" s="23">
        <f t="shared" ca="1" si="311"/>
        <v>-1.4090913055074261E-2</v>
      </c>
      <c r="H316" s="27">
        <f t="shared" ca="1" si="312"/>
        <v>49.693895637485674</v>
      </c>
      <c r="I316" s="27">
        <f t="shared" ca="1" si="277"/>
        <v>-0.11765525605619587</v>
      </c>
      <c r="J316" s="43">
        <f t="shared" ca="1" si="278"/>
        <v>-0.11765525605619587</v>
      </c>
      <c r="K316" s="25" t="e">
        <f>#N/A</f>
        <v>#N/A</v>
      </c>
      <c r="L316" s="26">
        <v>0</v>
      </c>
      <c r="M316" s="23">
        <f t="shared" ca="1" si="313"/>
        <v>9.3234002778814773E-3</v>
      </c>
      <c r="N316" s="27">
        <f t="shared" ca="1" si="314"/>
        <v>9.5331624387558378</v>
      </c>
      <c r="O316" s="27">
        <f t="shared" ca="1" si="279"/>
        <v>0</v>
      </c>
      <c r="P316" s="43">
        <f t="shared" ca="1" si="280"/>
        <v>0</v>
      </c>
      <c r="Q316" s="25">
        <f t="shared" ca="1" si="301"/>
        <v>8010.6564899999985</v>
      </c>
      <c r="R316" s="26">
        <f t="shared" ca="1" si="315"/>
        <v>0</v>
      </c>
      <c r="S316" s="23">
        <f t="shared" ca="1" si="316"/>
        <v>9.3234002778814773E-3</v>
      </c>
      <c r="T316" s="27">
        <f t="shared" ca="1" si="317"/>
        <v>18.090152184762243</v>
      </c>
      <c r="U316" s="27">
        <f t="shared" ca="1" si="281"/>
        <v>-0.10182040684004112</v>
      </c>
      <c r="V316" s="43">
        <f t="shared" ca="1" si="282"/>
        <v>-9.6700487938168656E-2</v>
      </c>
      <c r="W316" s="25">
        <f t="shared" ca="1" si="302"/>
        <v>7845.9413400000003</v>
      </c>
      <c r="X316" s="26">
        <f t="shared" ca="1" si="318"/>
        <v>0</v>
      </c>
      <c r="Y316" s="23">
        <f t="shared" ca="1" si="319"/>
        <v>9.3234002778814773E-3</v>
      </c>
      <c r="Z316" s="27">
        <f t="shared" ca="1" si="320"/>
        <v>60.301102529924485</v>
      </c>
      <c r="AA316" s="27">
        <f t="shared" ca="1" si="283"/>
        <v>-7.425395812955804E-2</v>
      </c>
      <c r="AB316" s="43">
        <f t="shared" ca="1" si="284"/>
        <v>-7.425395812955804E-2</v>
      </c>
      <c r="AC316" s="25">
        <f t="shared" ca="1" si="303"/>
        <v>8167.093656</v>
      </c>
      <c r="AD316" s="26">
        <f t="shared" ca="1" si="321"/>
        <v>0</v>
      </c>
      <c r="AE316" s="23">
        <f t="shared" ca="1" si="322"/>
        <v>9.3234002778814773E-3</v>
      </c>
      <c r="AF316" s="27">
        <f t="shared" ca="1" si="323"/>
        <v>46.833875469038439</v>
      </c>
      <c r="AG316" s="27">
        <f t="shared" ca="1" si="285"/>
        <v>-7.4253958129558151E-2</v>
      </c>
      <c r="AH316" s="43">
        <f t="shared" ca="1" si="286"/>
        <v>-7.4253958129558151E-2</v>
      </c>
      <c r="AI316" s="25">
        <f t="shared" ca="1" si="304"/>
        <v>8010.6564899999985</v>
      </c>
      <c r="AJ316" s="26">
        <f t="shared" ca="1" si="324"/>
        <v>0</v>
      </c>
      <c r="AK316" s="23">
        <f t="shared" ca="1" si="325"/>
        <v>9.3234002778814773E-3</v>
      </c>
      <c r="AL316" s="27">
        <f t="shared" ca="1" si="326"/>
        <v>18.090152184762243</v>
      </c>
      <c r="AM316" s="27">
        <f t="shared" ca="1" si="287"/>
        <v>-0.10182040684004112</v>
      </c>
      <c r="AN316" s="43">
        <f t="shared" ca="1" si="288"/>
        <v>-9.6700487938168656E-2</v>
      </c>
      <c r="AO316" s="25">
        <f t="shared" ca="1" si="305"/>
        <v>7846.4049530000002</v>
      </c>
      <c r="AP316" s="26">
        <f t="shared" ca="1" si="327"/>
        <v>0</v>
      </c>
      <c r="AQ316" s="23">
        <f t="shared" ca="1" si="328"/>
        <v>9.3234002778814773E-3</v>
      </c>
      <c r="AR316" s="27">
        <f t="shared" ca="1" si="329"/>
        <v>26.599854781826309</v>
      </c>
      <c r="AS316" s="27">
        <f t="shared" ca="1" si="289"/>
        <v>-9.6700487938168544E-2</v>
      </c>
      <c r="AT316" s="43">
        <f t="shared" ca="1" si="290"/>
        <v>-9.6700487938168544E-2</v>
      </c>
      <c r="AU316" s="25">
        <f t="shared" ca="1" si="306"/>
        <v>8010.6564899999985</v>
      </c>
      <c r="AV316" s="34">
        <f t="shared" ca="1" si="330"/>
        <v>0</v>
      </c>
      <c r="AW316" s="23">
        <f t="shared" ca="1" si="331"/>
        <v>9.3234002778814773E-3</v>
      </c>
      <c r="AX316" s="27">
        <f t="shared" ca="1" si="332"/>
        <v>35.547538755641746</v>
      </c>
      <c r="AY316" s="27">
        <f t="shared" ca="1" si="291"/>
        <v>-8.5477223033863403E-2</v>
      </c>
      <c r="AZ316" s="43">
        <f t="shared" ca="1" si="292"/>
        <v>-8.5477223033863403E-2</v>
      </c>
      <c r="BA316" s="25">
        <f t="shared" ca="1" si="307"/>
        <v>7845.9413400000003</v>
      </c>
      <c r="BB316" s="26">
        <f t="shared" ca="1" si="333"/>
        <v>0</v>
      </c>
      <c r="BC316" s="23">
        <f t="shared" ca="1" si="334"/>
        <v>1.4090913055074261E-2</v>
      </c>
      <c r="BD316" s="27">
        <f t="shared" ca="1" si="335"/>
        <v>11.388027866497465</v>
      </c>
      <c r="BE316" s="27">
        <f t="shared" ca="1" si="293"/>
        <v>-0.10453609360408822</v>
      </c>
      <c r="BF316" s="43">
        <f t="shared" ca="1" si="294"/>
        <v>-0.10453609360408822</v>
      </c>
      <c r="BG316" s="25">
        <f t="shared" ca="1" si="308"/>
        <v>8010.6564899999985</v>
      </c>
      <c r="BH316" s="26">
        <f t="shared" ca="1" si="336"/>
        <v>0</v>
      </c>
      <c r="BI316" s="23">
        <f t="shared" ca="1" si="337"/>
        <v>1.4090913055074261E-2</v>
      </c>
      <c r="BJ316" s="27">
        <f t="shared" ca="1" si="338"/>
        <v>2.3183969439571608</v>
      </c>
      <c r="BK316" s="27">
        <f t="shared" ca="1" si="295"/>
        <v>-0.43618655692794361</v>
      </c>
      <c r="BL316" s="43">
        <f t="shared" ca="1" si="296"/>
        <v>-0.13246632258347824</v>
      </c>
      <c r="BM316" s="25">
        <f t="shared" ca="1" si="309"/>
        <v>8010.6564899999985</v>
      </c>
      <c r="BN316" s="26">
        <f t="shared" ca="1" si="339"/>
        <v>0</v>
      </c>
      <c r="BO316" s="23">
        <f t="shared" ca="1" si="340"/>
        <v>9.3234002778814773E-3</v>
      </c>
      <c r="BP316" s="27">
        <f t="shared" ca="1" si="341"/>
        <v>7.3305667637840655</v>
      </c>
      <c r="BQ316" s="27">
        <f t="shared" ca="1" si="297"/>
        <v>-0.15646092193879035</v>
      </c>
      <c r="BR316" s="43">
        <f t="shared" ca="1" si="298"/>
        <v>-9.6700487938168656E-2</v>
      </c>
      <c r="BS316" s="25">
        <f t="shared" ca="1" si="310"/>
        <v>8010.6564899999985</v>
      </c>
      <c r="BT316" s="26">
        <f t="shared" ca="1" si="342"/>
        <v>0</v>
      </c>
      <c r="BU316" s="23">
        <f t="shared" ca="1" si="343"/>
        <v>9.3234002778814773E-3</v>
      </c>
      <c r="BV316" s="27">
        <f t="shared" ca="1" si="344"/>
        <v>5.7296584341185142</v>
      </c>
      <c r="BW316" s="27">
        <f t="shared" ca="1" si="299"/>
        <v>-0.1930598941663042</v>
      </c>
      <c r="BX316" s="43">
        <f t="shared" ca="1" si="300"/>
        <v>-9.6700487938168433E-2</v>
      </c>
      <c r="BY316" s="47"/>
      <c r="BZ316" s="47"/>
    </row>
    <row r="317" spans="1:78" x14ac:dyDescent="0.2">
      <c r="A317" s="30">
        <v>34668</v>
      </c>
      <c r="B317" s="34">
        <v>7591.4158299999999</v>
      </c>
      <c r="C317" s="23">
        <v>9.6313925622999452E-3</v>
      </c>
      <c r="D317" s="24">
        <f t="shared" ca="1" si="276"/>
        <v>-1.7955337601216592E-2</v>
      </c>
      <c r="E317" s="25" t="e">
        <f>#N/A</f>
        <v>#N/A</v>
      </c>
      <c r="F317" s="26">
        <v>1</v>
      </c>
      <c r="G317" s="23">
        <f t="shared" ca="1" si="311"/>
        <v>-1.7955337601216592E-2</v>
      </c>
      <c r="H317" s="27">
        <f t="shared" ca="1" si="312"/>
        <v>48.801624964594993</v>
      </c>
      <c r="I317" s="27">
        <f t="shared" ca="1" si="277"/>
        <v>-0.13349805381436597</v>
      </c>
      <c r="J317" s="43">
        <f t="shared" ca="1" si="278"/>
        <v>-0.13349805381436597</v>
      </c>
      <c r="K317" s="25" t="e">
        <f>#N/A</f>
        <v>#N/A</v>
      </c>
      <c r="L317" s="26">
        <v>0</v>
      </c>
      <c r="M317" s="23">
        <f t="shared" ca="1" si="313"/>
        <v>9.6313925622999452E-3</v>
      </c>
      <c r="N317" s="27">
        <f t="shared" ca="1" si="314"/>
        <v>9.6249800685636675</v>
      </c>
      <c r="O317" s="27">
        <f t="shared" ca="1" si="279"/>
        <v>0</v>
      </c>
      <c r="P317" s="43">
        <f t="shared" ca="1" si="280"/>
        <v>0</v>
      </c>
      <c r="Q317" s="25">
        <f t="shared" ca="1" si="301"/>
        <v>7996.6182709999994</v>
      </c>
      <c r="R317" s="26">
        <f t="shared" ca="1" si="315"/>
        <v>0</v>
      </c>
      <c r="S317" s="23">
        <f t="shared" ca="1" si="316"/>
        <v>9.6313925622999452E-3</v>
      </c>
      <c r="T317" s="27">
        <f t="shared" ca="1" si="317"/>
        <v>18.264385541965435</v>
      </c>
      <c r="U317" s="27">
        <f t="shared" ca="1" si="281"/>
        <v>-9.3169686586870748E-2</v>
      </c>
      <c r="V317" s="43">
        <f t="shared" ca="1" si="282"/>
        <v>-8.8000455736167216E-2</v>
      </c>
      <c r="W317" s="25">
        <f t="shared" ca="1" si="302"/>
        <v>7720.775763333334</v>
      </c>
      <c r="X317" s="26">
        <f t="shared" ca="1" si="318"/>
        <v>0</v>
      </c>
      <c r="Y317" s="23">
        <f t="shared" ca="1" si="319"/>
        <v>9.6313925622999452E-3</v>
      </c>
      <c r="Z317" s="27">
        <f t="shared" ca="1" si="320"/>
        <v>60.881886120329689</v>
      </c>
      <c r="AA317" s="27">
        <f t="shared" ca="1" si="283"/>
        <v>-6.5337734587308405E-2</v>
      </c>
      <c r="AB317" s="43">
        <f t="shared" ca="1" si="284"/>
        <v>-6.5337734587308405E-2</v>
      </c>
      <c r="AC317" s="25">
        <f t="shared" ca="1" si="303"/>
        <v>7978.0461880000003</v>
      </c>
      <c r="AD317" s="26">
        <f t="shared" ca="1" si="321"/>
        <v>0</v>
      </c>
      <c r="AE317" s="23">
        <f t="shared" ca="1" si="322"/>
        <v>9.6313925622999452E-3</v>
      </c>
      <c r="AF317" s="27">
        <f t="shared" ca="1" si="323"/>
        <v>47.284950908894615</v>
      </c>
      <c r="AG317" s="27">
        <f t="shared" ca="1" si="285"/>
        <v>-6.5337734587308627E-2</v>
      </c>
      <c r="AH317" s="43">
        <f t="shared" ca="1" si="286"/>
        <v>-6.5337734587308627E-2</v>
      </c>
      <c r="AI317" s="25">
        <f t="shared" ca="1" si="304"/>
        <v>7996.6182709999994</v>
      </c>
      <c r="AJ317" s="26">
        <f t="shared" ca="1" si="324"/>
        <v>0</v>
      </c>
      <c r="AK317" s="23">
        <f t="shared" ca="1" si="325"/>
        <v>9.6313925622999452E-3</v>
      </c>
      <c r="AL317" s="27">
        <f t="shared" ca="1" si="326"/>
        <v>18.264385541965435</v>
      </c>
      <c r="AM317" s="27">
        <f t="shared" ca="1" si="287"/>
        <v>-9.3169686586870748E-2</v>
      </c>
      <c r="AN317" s="43">
        <f t="shared" ca="1" si="288"/>
        <v>-8.8000455736167216E-2</v>
      </c>
      <c r="AO317" s="25">
        <f t="shared" ca="1" si="305"/>
        <v>7828.4889850000009</v>
      </c>
      <c r="AP317" s="26">
        <f t="shared" ca="1" si="327"/>
        <v>0</v>
      </c>
      <c r="AQ317" s="23">
        <f t="shared" ca="1" si="328"/>
        <v>9.6313925622999452E-3</v>
      </c>
      <c r="AR317" s="27">
        <f t="shared" ca="1" si="329"/>
        <v>26.85604842533025</v>
      </c>
      <c r="AS317" s="27">
        <f t="shared" ca="1" si="289"/>
        <v>-8.8000455736167105E-2</v>
      </c>
      <c r="AT317" s="43">
        <f t="shared" ca="1" si="290"/>
        <v>-8.8000455736167105E-2</v>
      </c>
      <c r="AU317" s="25">
        <f t="shared" ca="1" si="306"/>
        <v>7996.6182709999994</v>
      </c>
      <c r="AV317" s="34">
        <f t="shared" ca="1" si="330"/>
        <v>0</v>
      </c>
      <c r="AW317" s="23">
        <f t="shared" ca="1" si="331"/>
        <v>9.6313925622999452E-3</v>
      </c>
      <c r="AX317" s="27">
        <f t="shared" ca="1" si="332"/>
        <v>35.8899110560209</v>
      </c>
      <c r="AY317" s="27">
        <f t="shared" ca="1" si="291"/>
        <v>-7.6669095161738032E-2</v>
      </c>
      <c r="AZ317" s="43">
        <f t="shared" ca="1" si="292"/>
        <v>-7.6669095161738032E-2</v>
      </c>
      <c r="BA317" s="25">
        <f t="shared" ca="1" si="307"/>
        <v>7720.775763333334</v>
      </c>
      <c r="BB317" s="26">
        <f t="shared" ca="1" si="333"/>
        <v>0</v>
      </c>
      <c r="BC317" s="23">
        <f t="shared" ca="1" si="334"/>
        <v>1.7955337601216592E-2</v>
      </c>
      <c r="BD317" s="27">
        <f t="shared" ca="1" si="335"/>
        <v>11.592503751452488</v>
      </c>
      <c r="BE317" s="27">
        <f t="shared" ca="1" si="293"/>
        <v>-8.8457736855045543E-2</v>
      </c>
      <c r="BF317" s="43">
        <f t="shared" ca="1" si="294"/>
        <v>-8.8457736855045543E-2</v>
      </c>
      <c r="BG317" s="25">
        <f t="shared" ca="1" si="308"/>
        <v>7996.6182709999994</v>
      </c>
      <c r="BH317" s="26">
        <f t="shared" ca="1" si="336"/>
        <v>0</v>
      </c>
      <c r="BI317" s="23">
        <f t="shared" ca="1" si="337"/>
        <v>1.7955337601216592E-2</v>
      </c>
      <c r="BJ317" s="27">
        <f t="shared" ca="1" si="338"/>
        <v>2.3600245437795402</v>
      </c>
      <c r="BK317" s="27">
        <f t="shared" ca="1" si="295"/>
        <v>-0.4260630962134806</v>
      </c>
      <c r="BL317" s="43">
        <f t="shared" ca="1" si="296"/>
        <v>-0.11688946252503984</v>
      </c>
      <c r="BM317" s="25">
        <f t="shared" ca="1" si="309"/>
        <v>7996.6182709999994</v>
      </c>
      <c r="BN317" s="26">
        <f t="shared" ca="1" si="339"/>
        <v>0</v>
      </c>
      <c r="BO317" s="23">
        <f t="shared" ca="1" si="340"/>
        <v>9.6313925622999452E-3</v>
      </c>
      <c r="BP317" s="27">
        <f t="shared" ca="1" si="341"/>
        <v>7.4011703299902187</v>
      </c>
      <c r="BQ317" s="27">
        <f t="shared" ca="1" si="297"/>
        <v>-0.1483364659363422</v>
      </c>
      <c r="BR317" s="43">
        <f t="shared" ca="1" si="298"/>
        <v>-8.8000455736167216E-2</v>
      </c>
      <c r="BS317" s="25">
        <f t="shared" ca="1" si="310"/>
        <v>7996.6182709999994</v>
      </c>
      <c r="BT317" s="26">
        <f t="shared" ca="1" si="342"/>
        <v>0</v>
      </c>
      <c r="BU317" s="23">
        <f t="shared" ca="1" si="343"/>
        <v>9.6313925622999452E-3</v>
      </c>
      <c r="BV317" s="27">
        <f t="shared" ca="1" si="344"/>
        <v>5.7848430237454025</v>
      </c>
      <c r="BW317" s="27">
        <f t="shared" ca="1" si="299"/>
        <v>-0.18528793723275594</v>
      </c>
      <c r="BX317" s="43">
        <f t="shared" ca="1" si="300"/>
        <v>-8.8000455736166994E-2</v>
      </c>
      <c r="BY317" s="47"/>
      <c r="BZ317" s="47"/>
    </row>
    <row r="318" spans="1:78" x14ac:dyDescent="0.2">
      <c r="A318" s="30">
        <v>34699</v>
      </c>
      <c r="B318" s="34">
        <v>7816.3904199999997</v>
      </c>
      <c r="C318" s="23">
        <v>9.8411363970036803E-3</v>
      </c>
      <c r="D318" s="24">
        <f t="shared" ca="1" si="276"/>
        <v>2.9635392796023341E-2</v>
      </c>
      <c r="E318" s="25" t="e">
        <f>#N/A</f>
        <v>#N/A</v>
      </c>
      <c r="F318" s="26">
        <v>1</v>
      </c>
      <c r="G318" s="23">
        <f t="shared" ca="1" si="311"/>
        <v>2.9635392796023341E-2</v>
      </c>
      <c r="H318" s="27">
        <f t="shared" ca="1" si="312"/>
        <v>50.247880289504984</v>
      </c>
      <c r="I318" s="27">
        <f t="shared" ca="1" si="277"/>
        <v>-0.10781892828063599</v>
      </c>
      <c r="J318" s="43">
        <f t="shared" ca="1" si="278"/>
        <v>-0.10781892828063599</v>
      </c>
      <c r="K318" s="25" t="e">
        <f>#N/A</f>
        <v>#N/A</v>
      </c>
      <c r="L318" s="26">
        <v>0</v>
      </c>
      <c r="M318" s="23">
        <f t="shared" ca="1" si="313"/>
        <v>9.8411363970036803E-3</v>
      </c>
      <c r="N318" s="27">
        <f t="shared" ca="1" si="314"/>
        <v>9.7197008102368443</v>
      </c>
      <c r="O318" s="27">
        <f t="shared" ca="1" si="279"/>
        <v>0</v>
      </c>
      <c r="P318" s="43">
        <f t="shared" ca="1" si="280"/>
        <v>0</v>
      </c>
      <c r="Q318" s="25">
        <f t="shared" ca="1" si="301"/>
        <v>8009.1250199999995</v>
      </c>
      <c r="R318" s="26">
        <f t="shared" ca="1" si="315"/>
        <v>0</v>
      </c>
      <c r="S318" s="23">
        <f t="shared" ca="1" si="316"/>
        <v>9.8411363970036803E-3</v>
      </c>
      <c r="T318" s="27">
        <f t="shared" ca="1" si="317"/>
        <v>18.44412785129138</v>
      </c>
      <c r="U318" s="27">
        <f t="shared" ca="1" si="281"/>
        <v>-8.4245445783634465E-2</v>
      </c>
      <c r="V318" s="43">
        <f t="shared" ca="1" si="282"/>
        <v>-7.9025343827061612E-2</v>
      </c>
      <c r="W318" s="25">
        <f t="shared" ca="1" si="302"/>
        <v>7712.6735633333328</v>
      </c>
      <c r="X318" s="26">
        <f t="shared" ca="1" si="318"/>
        <v>0</v>
      </c>
      <c r="Y318" s="23">
        <f t="shared" ca="1" si="319"/>
        <v>9.8411363970036803E-3</v>
      </c>
      <c r="Z318" s="27">
        <f t="shared" ca="1" si="320"/>
        <v>61.481033065746701</v>
      </c>
      <c r="AA318" s="27">
        <f t="shared" ca="1" si="283"/>
        <v>-5.613959574824956E-2</v>
      </c>
      <c r="AB318" s="43">
        <f t="shared" ca="1" si="284"/>
        <v>-5.613959574824956E-2</v>
      </c>
      <c r="AC318" s="25">
        <f t="shared" ca="1" si="303"/>
        <v>7789.1260539999985</v>
      </c>
      <c r="AD318" s="26">
        <f t="shared" ca="1" si="321"/>
        <v>0</v>
      </c>
      <c r="AE318" s="23">
        <f t="shared" ca="1" si="322"/>
        <v>9.8411363970036803E-3</v>
      </c>
      <c r="AF318" s="27">
        <f t="shared" ca="1" si="323"/>
        <v>47.750288560314672</v>
      </c>
      <c r="AG318" s="27">
        <f t="shared" ca="1" si="285"/>
        <v>-5.6139595748249782E-2</v>
      </c>
      <c r="AH318" s="43">
        <f t="shared" ca="1" si="286"/>
        <v>-5.6139595748249782E-2</v>
      </c>
      <c r="AI318" s="25">
        <f t="shared" ca="1" si="304"/>
        <v>8009.1250199999995</v>
      </c>
      <c r="AJ318" s="26">
        <f t="shared" ca="1" si="324"/>
        <v>0</v>
      </c>
      <c r="AK318" s="23">
        <f t="shared" ca="1" si="325"/>
        <v>9.8411363970036803E-3</v>
      </c>
      <c r="AL318" s="27">
        <f t="shared" ca="1" si="326"/>
        <v>18.44412785129138</v>
      </c>
      <c r="AM318" s="27">
        <f t="shared" ca="1" si="287"/>
        <v>-8.4245445783634465E-2</v>
      </c>
      <c r="AN318" s="43">
        <f t="shared" ca="1" si="288"/>
        <v>-7.9025343827061612E-2</v>
      </c>
      <c r="AO318" s="25">
        <f t="shared" ca="1" si="305"/>
        <v>7828.2579350000015</v>
      </c>
      <c r="AP318" s="26">
        <f t="shared" ca="1" si="327"/>
        <v>0</v>
      </c>
      <c r="AQ318" s="23">
        <f t="shared" ca="1" si="328"/>
        <v>9.8411363970036803E-3</v>
      </c>
      <c r="AR318" s="27">
        <f t="shared" ca="1" si="329"/>
        <v>27.120342460968462</v>
      </c>
      <c r="AS318" s="27">
        <f t="shared" ca="1" si="289"/>
        <v>-7.9025343827061389E-2</v>
      </c>
      <c r="AT318" s="43">
        <f t="shared" ca="1" si="290"/>
        <v>-7.9025343827061389E-2</v>
      </c>
      <c r="AU318" s="25">
        <f t="shared" ca="1" si="306"/>
        <v>8009.1250199999995</v>
      </c>
      <c r="AV318" s="34">
        <f t="shared" ca="1" si="330"/>
        <v>0</v>
      </c>
      <c r="AW318" s="23">
        <f t="shared" ca="1" si="331"/>
        <v>9.8411363970036803E-3</v>
      </c>
      <c r="AX318" s="27">
        <f t="shared" ca="1" si="332"/>
        <v>36.243108565999535</v>
      </c>
      <c r="AY318" s="27">
        <f t="shared" ca="1" si="291"/>
        <v>-6.7582469787655697E-2</v>
      </c>
      <c r="AZ318" s="43">
        <f t="shared" ca="1" si="292"/>
        <v>-6.7582469787655697E-2</v>
      </c>
      <c r="BA318" s="25">
        <f t="shared" ca="1" si="307"/>
        <v>7712.6735633333328</v>
      </c>
      <c r="BB318" s="26">
        <f t="shared" ca="1" si="333"/>
        <v>0</v>
      </c>
      <c r="BC318" s="23">
        <f t="shared" ca="1" si="334"/>
        <v>-2.9635392796023341E-2</v>
      </c>
      <c r="BD318" s="27">
        <f t="shared" ca="1" si="335"/>
        <v>11.248955349288821</v>
      </c>
      <c r="BE318" s="27">
        <f t="shared" ca="1" si="293"/>
        <v>-0.11547164987352221</v>
      </c>
      <c r="BF318" s="43">
        <f t="shared" ca="1" si="294"/>
        <v>-0.11547164987352221</v>
      </c>
      <c r="BG318" s="25">
        <f t="shared" ca="1" si="308"/>
        <v>8009.1250199999995</v>
      </c>
      <c r="BH318" s="26">
        <f t="shared" ca="1" si="336"/>
        <v>0</v>
      </c>
      <c r="BI318" s="23">
        <f t="shared" ca="1" si="337"/>
        <v>-2.9635392796023341E-2</v>
      </c>
      <c r="BJ318" s="27">
        <f t="shared" ca="1" si="338"/>
        <v>2.2900842894163778</v>
      </c>
      <c r="BK318" s="27">
        <f t="shared" ca="1" si="295"/>
        <v>-0.44307194179732756</v>
      </c>
      <c r="BL318" s="43">
        <f t="shared" ca="1" si="296"/>
        <v>-0.14306079018541751</v>
      </c>
      <c r="BM318" s="25">
        <f t="shared" ca="1" si="309"/>
        <v>8009.1250199999995</v>
      </c>
      <c r="BN318" s="26">
        <f t="shared" ca="1" si="339"/>
        <v>0</v>
      </c>
      <c r="BO318" s="23">
        <f t="shared" ca="1" si="340"/>
        <v>9.8411363970036803E-3</v>
      </c>
      <c r="BP318" s="27">
        <f t="shared" ca="1" si="341"/>
        <v>7.4740062567051089</v>
      </c>
      <c r="BQ318" s="27">
        <f t="shared" ca="1" si="297"/>
        <v>-0.13995512893326756</v>
      </c>
      <c r="BR318" s="43">
        <f t="shared" ca="1" si="298"/>
        <v>-7.9025343827061612E-2</v>
      </c>
      <c r="BS318" s="25">
        <f t="shared" ca="1" si="310"/>
        <v>8009.1250199999995</v>
      </c>
      <c r="BT318" s="26">
        <f t="shared" ca="1" si="342"/>
        <v>0</v>
      </c>
      <c r="BU318" s="23">
        <f t="shared" ca="1" si="343"/>
        <v>9.8411363970036803E-3</v>
      </c>
      <c r="BV318" s="27">
        <f t="shared" ca="1" si="344"/>
        <v>5.8417724529773363</v>
      </c>
      <c r="BW318" s="27">
        <f t="shared" ca="1" si="299"/>
        <v>-0.17727024469877928</v>
      </c>
      <c r="BX318" s="43">
        <f t="shared" ca="1" si="300"/>
        <v>-7.9025343827061389E-2</v>
      </c>
      <c r="BY318" s="47"/>
      <c r="BZ318" s="47"/>
    </row>
    <row r="319" spans="1:78" x14ac:dyDescent="0.2">
      <c r="A319" s="30">
        <v>34730</v>
      </c>
      <c r="B319" s="34">
        <v>7615.2631799999999</v>
      </c>
      <c r="C319" s="23">
        <v>1.0013068206861098E-2</v>
      </c>
      <c r="D319" s="24">
        <f t="shared" ca="1" si="276"/>
        <v>-2.5731473121579307E-2</v>
      </c>
      <c r="E319" s="25" t="e">
        <f>#N/A</f>
        <v>#N/A</v>
      </c>
      <c r="F319" s="26">
        <v>1</v>
      </c>
      <c r="G319" s="23">
        <f t="shared" ca="1" si="311"/>
        <v>-2.5731473121579307E-2</v>
      </c>
      <c r="H319" s="27">
        <f t="shared" ca="1" si="312"/>
        <v>48.954928308419255</v>
      </c>
      <c r="I319" s="27">
        <f t="shared" ca="1" si="277"/>
        <v>-0.13077606154716459</v>
      </c>
      <c r="J319" s="43">
        <f t="shared" ca="1" si="278"/>
        <v>-0.13077606154716459</v>
      </c>
      <c r="K319" s="25" t="e">
        <f>#N/A</f>
        <v>#N/A</v>
      </c>
      <c r="L319" s="26">
        <v>0</v>
      </c>
      <c r="M319" s="23">
        <f t="shared" ca="1" si="313"/>
        <v>1.0013068206861098E-2</v>
      </c>
      <c r="N319" s="27">
        <f t="shared" ca="1" si="314"/>
        <v>9.8170248374000284</v>
      </c>
      <c r="O319" s="27">
        <f t="shared" ca="1" si="279"/>
        <v>0</v>
      </c>
      <c r="P319" s="43">
        <f t="shared" ca="1" si="280"/>
        <v>0</v>
      </c>
      <c r="Q319" s="25">
        <f t="shared" ca="1" si="301"/>
        <v>8006.7277369999983</v>
      </c>
      <c r="R319" s="26">
        <f t="shared" ca="1" si="315"/>
        <v>0</v>
      </c>
      <c r="S319" s="23">
        <f t="shared" ca="1" si="316"/>
        <v>1.0013068206861098E-2</v>
      </c>
      <c r="T319" s="27">
        <f t="shared" ca="1" si="317"/>
        <v>18.628810161482427</v>
      </c>
      <c r="U319" s="27">
        <f t="shared" ca="1" si="281"/>
        <v>-7.5075932971522374E-2</v>
      </c>
      <c r="V319" s="43">
        <f t="shared" ca="1" si="282"/>
        <v>-6.9803561778011503E-2</v>
      </c>
      <c r="W319" s="25">
        <f t="shared" ca="1" si="302"/>
        <v>7674.3564766666668</v>
      </c>
      <c r="X319" s="26">
        <f t="shared" ca="1" si="318"/>
        <v>1</v>
      </c>
      <c r="Y319" s="23">
        <f t="shared" ca="1" si="319"/>
        <v>-2.5731473121579307E-2</v>
      </c>
      <c r="Z319" s="27">
        <f t="shared" ca="1" si="320"/>
        <v>59.89903551592851</v>
      </c>
      <c r="AA319" s="27">
        <f t="shared" ca="1" si="283"/>
        <v>-8.0426514370776525E-2</v>
      </c>
      <c r="AB319" s="43">
        <f t="shared" ca="1" si="284"/>
        <v>-8.0426514370776525E-2</v>
      </c>
      <c r="AC319" s="25">
        <f t="shared" ca="1" si="303"/>
        <v>7718.7961779999996</v>
      </c>
      <c r="AD319" s="26">
        <f t="shared" ca="1" si="321"/>
        <v>1</v>
      </c>
      <c r="AE319" s="23">
        <f t="shared" ca="1" si="322"/>
        <v>-2.5731473121579307E-2</v>
      </c>
      <c r="AF319" s="27">
        <f t="shared" ca="1" si="323"/>
        <v>46.521603293677281</v>
      </c>
      <c r="AG319" s="27">
        <f t="shared" ca="1" si="285"/>
        <v>-8.0426514370776747E-2</v>
      </c>
      <c r="AH319" s="43">
        <f t="shared" ca="1" si="286"/>
        <v>-8.0426514370776747E-2</v>
      </c>
      <c r="AI319" s="25">
        <f t="shared" ca="1" si="304"/>
        <v>8006.7277369999983</v>
      </c>
      <c r="AJ319" s="26">
        <f t="shared" ca="1" si="324"/>
        <v>0</v>
      </c>
      <c r="AK319" s="23">
        <f t="shared" ca="1" si="325"/>
        <v>1.0013068206861098E-2</v>
      </c>
      <c r="AL319" s="27">
        <f t="shared" ca="1" si="326"/>
        <v>18.628810161482427</v>
      </c>
      <c r="AM319" s="27">
        <f t="shared" ca="1" si="287"/>
        <v>-7.5075932971522374E-2</v>
      </c>
      <c r="AN319" s="43">
        <f t="shared" ca="1" si="288"/>
        <v>-6.9803561778011503E-2</v>
      </c>
      <c r="AO319" s="25">
        <f t="shared" ca="1" si="305"/>
        <v>7826.4343610000024</v>
      </c>
      <c r="AP319" s="26">
        <f t="shared" ca="1" si="327"/>
        <v>0</v>
      </c>
      <c r="AQ319" s="23">
        <f t="shared" ca="1" si="328"/>
        <v>1.0013068206861098E-2</v>
      </c>
      <c r="AR319" s="27">
        <f t="shared" ca="1" si="329"/>
        <v>27.391900299823572</v>
      </c>
      <c r="AS319" s="27">
        <f t="shared" ca="1" si="289"/>
        <v>-6.980356177801128E-2</v>
      </c>
      <c r="AT319" s="43">
        <f t="shared" ca="1" si="290"/>
        <v>-6.980356177801128E-2</v>
      </c>
      <c r="AU319" s="25">
        <f t="shared" ca="1" si="306"/>
        <v>8006.7277369999983</v>
      </c>
      <c r="AV319" s="34">
        <f t="shared" ca="1" si="330"/>
        <v>0.5</v>
      </c>
      <c r="AW319" s="23">
        <f t="shared" ca="1" si="331"/>
        <v>-7.8592024573591046E-3</v>
      </c>
      <c r="AX319" s="27">
        <f t="shared" ca="1" si="332"/>
        <v>35.958266638095296</v>
      </c>
      <c r="AY319" s="27">
        <f t="shared" ca="1" si="291"/>
        <v>-7.4910527932385396E-2</v>
      </c>
      <c r="AZ319" s="43">
        <f t="shared" ca="1" si="292"/>
        <v>-7.4910527932385396E-2</v>
      </c>
      <c r="BA319" s="25">
        <f t="shared" ca="1" si="307"/>
        <v>7674.3564766666668</v>
      </c>
      <c r="BB319" s="26">
        <f t="shared" ca="1" si="333"/>
        <v>1</v>
      </c>
      <c r="BC319" s="23">
        <f t="shared" ca="1" si="334"/>
        <v>-2.5731473121579307E-2</v>
      </c>
      <c r="BD319" s="27">
        <f t="shared" ca="1" si="335"/>
        <v>10.959503157072749</v>
      </c>
      <c r="BE319" s="27">
        <f t="shared" ca="1" si="293"/>
        <v>-0.13823186734007664</v>
      </c>
      <c r="BF319" s="43">
        <f t="shared" ca="1" si="294"/>
        <v>-0.13823186734007664</v>
      </c>
      <c r="BG319" s="25">
        <f t="shared" ca="1" si="308"/>
        <v>8006.7277369999983</v>
      </c>
      <c r="BH319" s="26">
        <f t="shared" ca="1" si="336"/>
        <v>0</v>
      </c>
      <c r="BI319" s="23">
        <f t="shared" ca="1" si="337"/>
        <v>2.5731473121579307E-2</v>
      </c>
      <c r="BJ319" s="27">
        <f t="shared" ca="1" si="338"/>
        <v>2.3490115317556461</v>
      </c>
      <c r="BK319" s="27">
        <f t="shared" ca="1" si="295"/>
        <v>-0.4287413624370322</v>
      </c>
      <c r="BL319" s="43">
        <f t="shared" ca="1" si="296"/>
        <v>-0.12101048194124631</v>
      </c>
      <c r="BM319" s="25">
        <f t="shared" ca="1" si="309"/>
        <v>8006.7277369999983</v>
      </c>
      <c r="BN319" s="26">
        <f t="shared" ca="1" si="339"/>
        <v>0</v>
      </c>
      <c r="BO319" s="23">
        <f t="shared" ca="1" si="340"/>
        <v>1.0013068206861098E-2</v>
      </c>
      <c r="BP319" s="27">
        <f t="shared" ca="1" si="341"/>
        <v>7.5488439911320038</v>
      </c>
      <c r="BQ319" s="27">
        <f t="shared" ca="1" si="297"/>
        <v>-0.13134344097831541</v>
      </c>
      <c r="BR319" s="43">
        <f t="shared" ca="1" si="298"/>
        <v>-6.9803561778011614E-2</v>
      </c>
      <c r="BS319" s="25">
        <f t="shared" ca="1" si="310"/>
        <v>8006.7277369999983</v>
      </c>
      <c r="BT319" s="26">
        <f t="shared" ca="1" si="342"/>
        <v>0</v>
      </c>
      <c r="BU319" s="23">
        <f t="shared" ca="1" si="343"/>
        <v>1.0013068206861098E-2</v>
      </c>
      <c r="BV319" s="27">
        <f t="shared" ca="1" si="344"/>
        <v>5.9002665189979604</v>
      </c>
      <c r="BW319" s="27">
        <f t="shared" ca="1" si="299"/>
        <v>-0.16903219554313409</v>
      </c>
      <c r="BX319" s="43">
        <f t="shared" ca="1" si="300"/>
        <v>-6.980356177801128E-2</v>
      </c>
      <c r="BY319" s="47"/>
      <c r="BZ319" s="47"/>
    </row>
    <row r="320" spans="1:78" x14ac:dyDescent="0.2">
      <c r="A320" s="30">
        <v>34758</v>
      </c>
      <c r="B320" s="34">
        <v>7814.0285299999996</v>
      </c>
      <c r="C320" s="23">
        <v>1.0154856405142798E-2</v>
      </c>
      <c r="D320" s="24">
        <f t="shared" ca="1" si="276"/>
        <v>2.6100916711850219E-2</v>
      </c>
      <c r="E320" s="25" t="e">
        <f>#N/A</f>
        <v>#N/A</v>
      </c>
      <c r="F320" s="26">
        <v>1</v>
      </c>
      <c r="G320" s="23">
        <f t="shared" ca="1" si="311"/>
        <v>2.6100916711850219E-2</v>
      </c>
      <c r="H320" s="27">
        <f t="shared" ca="1" si="312"/>
        <v>50.232696814831904</v>
      </c>
      <c r="I320" s="27">
        <f t="shared" ca="1" si="277"/>
        <v>-0.10808851992566071</v>
      </c>
      <c r="J320" s="43">
        <f t="shared" ca="1" si="278"/>
        <v>-0.10808851992566071</v>
      </c>
      <c r="K320" s="25" t="e">
        <f>#N/A</f>
        <v>#N/A</v>
      </c>
      <c r="L320" s="26">
        <v>0</v>
      </c>
      <c r="M320" s="23">
        <f t="shared" ca="1" si="313"/>
        <v>1.0154856405142798E-2</v>
      </c>
      <c r="N320" s="27">
        <f t="shared" ca="1" si="314"/>
        <v>9.9167153149495455</v>
      </c>
      <c r="O320" s="27">
        <f t="shared" ca="1" si="279"/>
        <v>0</v>
      </c>
      <c r="P320" s="43">
        <f t="shared" ca="1" si="280"/>
        <v>0</v>
      </c>
      <c r="Q320" s="25">
        <f t="shared" ca="1" si="301"/>
        <v>7995.2870709999988</v>
      </c>
      <c r="R320" s="26">
        <f t="shared" ca="1" si="315"/>
        <v>0</v>
      </c>
      <c r="S320" s="23">
        <f t="shared" ca="1" si="316"/>
        <v>1.0154856405142798E-2</v>
      </c>
      <c r="T320" s="27">
        <f t="shared" ca="1" si="317"/>
        <v>18.817983053670947</v>
      </c>
      <c r="U320" s="27">
        <f t="shared" ca="1" si="281"/>
        <v>-6.5683461885187477E-2</v>
      </c>
      <c r="V320" s="43">
        <f t="shared" ca="1" si="282"/>
        <v>-6.0357550519291925E-2</v>
      </c>
      <c r="W320" s="25">
        <f t="shared" ca="1" si="302"/>
        <v>7748.5607100000007</v>
      </c>
      <c r="X320" s="26">
        <f t="shared" ca="1" si="318"/>
        <v>0</v>
      </c>
      <c r="Y320" s="23">
        <f t="shared" ca="1" si="319"/>
        <v>1.0154856405142798E-2</v>
      </c>
      <c r="Z320" s="27">
        <f t="shared" ca="1" si="320"/>
        <v>60.507301620399311</v>
      </c>
      <c r="AA320" s="27">
        <f t="shared" ca="1" si="283"/>
        <v>-7.1088377670235126E-2</v>
      </c>
      <c r="AB320" s="43">
        <f t="shared" ca="1" si="284"/>
        <v>-7.1088377670235126E-2</v>
      </c>
      <c r="AC320" s="25">
        <f t="shared" ca="1" si="303"/>
        <v>7713.4624799999992</v>
      </c>
      <c r="AD320" s="26">
        <f t="shared" ca="1" si="321"/>
        <v>0</v>
      </c>
      <c r="AE320" s="23">
        <f t="shared" ca="1" si="322"/>
        <v>1.0154856405142798E-2</v>
      </c>
      <c r="AF320" s="27">
        <f t="shared" ca="1" si="323"/>
        <v>46.994023494861594</v>
      </c>
      <c r="AG320" s="27">
        <f t="shared" ca="1" si="285"/>
        <v>-7.1088377670235237E-2</v>
      </c>
      <c r="AH320" s="43">
        <f t="shared" ca="1" si="286"/>
        <v>-7.1088377670235237E-2</v>
      </c>
      <c r="AI320" s="25">
        <f t="shared" ca="1" si="304"/>
        <v>7995.2870709999988</v>
      </c>
      <c r="AJ320" s="26">
        <f t="shared" ca="1" si="324"/>
        <v>0</v>
      </c>
      <c r="AK320" s="23">
        <f t="shared" ca="1" si="325"/>
        <v>1.0154856405142798E-2</v>
      </c>
      <c r="AL320" s="27">
        <f t="shared" ca="1" si="326"/>
        <v>18.817983053670947</v>
      </c>
      <c r="AM320" s="27">
        <f t="shared" ca="1" si="287"/>
        <v>-6.5683461885187477E-2</v>
      </c>
      <c r="AN320" s="43">
        <f t="shared" ca="1" si="288"/>
        <v>-6.0357550519291925E-2</v>
      </c>
      <c r="AO320" s="25">
        <f t="shared" ca="1" si="305"/>
        <v>7827.9486480000023</v>
      </c>
      <c r="AP320" s="26">
        <f t="shared" ca="1" si="327"/>
        <v>0</v>
      </c>
      <c r="AQ320" s="23">
        <f t="shared" ca="1" si="328"/>
        <v>1.0154856405142798E-2</v>
      </c>
      <c r="AR320" s="27">
        <f t="shared" ca="1" si="329"/>
        <v>27.670061114032269</v>
      </c>
      <c r="AS320" s="27">
        <f t="shared" ca="1" si="289"/>
        <v>-6.0357550519291703E-2</v>
      </c>
      <c r="AT320" s="43">
        <f t="shared" ca="1" si="290"/>
        <v>-6.0357550519291703E-2</v>
      </c>
      <c r="AU320" s="25">
        <f t="shared" ca="1" si="306"/>
        <v>7995.2870709999988</v>
      </c>
      <c r="AV320" s="34">
        <f t="shared" ca="1" si="330"/>
        <v>0</v>
      </c>
      <c r="AW320" s="23">
        <f t="shared" ca="1" si="331"/>
        <v>1.0154856405142798E-2</v>
      </c>
      <c r="AX320" s="27">
        <f t="shared" ca="1" si="332"/>
        <v>36.323417672382988</v>
      </c>
      <c r="AY320" s="27">
        <f t="shared" ca="1" si="291"/>
        <v>-6.5516377181629504E-2</v>
      </c>
      <c r="AZ320" s="43">
        <f t="shared" ca="1" si="292"/>
        <v>-6.5516377181629504E-2</v>
      </c>
      <c r="BA320" s="25">
        <f t="shared" ca="1" si="307"/>
        <v>7748.5607100000007</v>
      </c>
      <c r="BB320" s="26">
        <f t="shared" ca="1" si="333"/>
        <v>0</v>
      </c>
      <c r="BC320" s="23">
        <f t="shared" ca="1" si="334"/>
        <v>-2.6100916711850219E-2</v>
      </c>
      <c r="BD320" s="27">
        <f t="shared" ca="1" si="335"/>
        <v>10.673450077966734</v>
      </c>
      <c r="BE320" s="27">
        <f t="shared" ca="1" si="293"/>
        <v>-0.16072480559555991</v>
      </c>
      <c r="BF320" s="43">
        <f t="shared" ca="1" si="294"/>
        <v>-0.16072480559555991</v>
      </c>
      <c r="BG320" s="25">
        <f t="shared" ca="1" si="308"/>
        <v>7995.2870709999988</v>
      </c>
      <c r="BH320" s="26">
        <f t="shared" ca="1" si="336"/>
        <v>0</v>
      </c>
      <c r="BI320" s="23">
        <f t="shared" ca="1" si="337"/>
        <v>-2.6100916711850219E-2</v>
      </c>
      <c r="BJ320" s="27">
        <f t="shared" ca="1" si="338"/>
        <v>2.2877001774101164</v>
      </c>
      <c r="BK320" s="27">
        <f t="shared" ca="1" si="295"/>
        <v>-0.4436517365569882</v>
      </c>
      <c r="BL320" s="43">
        <f t="shared" ca="1" si="296"/>
        <v>-0.14395291414268707</v>
      </c>
      <c r="BM320" s="25">
        <f t="shared" ca="1" si="309"/>
        <v>7995.2870709999988</v>
      </c>
      <c r="BN320" s="26">
        <f t="shared" ca="1" si="339"/>
        <v>0</v>
      </c>
      <c r="BO320" s="23">
        <f t="shared" ca="1" si="340"/>
        <v>1.0154856405142798E-2</v>
      </c>
      <c r="BP320" s="27">
        <f t="shared" ca="1" si="341"/>
        <v>7.6255014178867739</v>
      </c>
      <c r="BQ320" s="27">
        <f t="shared" ca="1" si="297"/>
        <v>-0.12252235835606473</v>
      </c>
      <c r="BR320" s="43">
        <f t="shared" ca="1" si="298"/>
        <v>-6.0357550519292036E-2</v>
      </c>
      <c r="BS320" s="25">
        <f t="shared" ca="1" si="310"/>
        <v>7995.2870709999988</v>
      </c>
      <c r="BT320" s="26">
        <f t="shared" ca="1" si="342"/>
        <v>0</v>
      </c>
      <c r="BU320" s="23">
        <f t="shared" ca="1" si="343"/>
        <v>1.0154856405142798E-2</v>
      </c>
      <c r="BV320" s="27">
        <f t="shared" ca="1" si="344"/>
        <v>5.960182878250456</v>
      </c>
      <c r="BW320" s="27">
        <f t="shared" ca="1" si="299"/>
        <v>-0.16059383681157791</v>
      </c>
      <c r="BX320" s="43">
        <f t="shared" ca="1" si="300"/>
        <v>-6.0357550519291814E-2</v>
      </c>
      <c r="BY320" s="47"/>
      <c r="BZ320" s="47"/>
    </row>
    <row r="321" spans="1:78" x14ac:dyDescent="0.2">
      <c r="A321" s="30">
        <v>34789</v>
      </c>
      <c r="B321" s="34">
        <v>7877.5199700000003</v>
      </c>
      <c r="C321" s="23">
        <v>1.0244294180233871E-2</v>
      </c>
      <c r="D321" s="24">
        <f t="shared" ca="1" si="276"/>
        <v>8.1253145872504096E-3</v>
      </c>
      <c r="E321" s="25" t="e">
        <f>#N/A</f>
        <v>#N/A</v>
      </c>
      <c r="F321" s="26">
        <v>1</v>
      </c>
      <c r="G321" s="23">
        <f t="shared" ca="1" si="311"/>
        <v>8.1253145872504096E-3</v>
      </c>
      <c r="H321" s="27">
        <f t="shared" ca="1" si="312"/>
        <v>50.640853279018387</v>
      </c>
      <c r="I321" s="27">
        <f t="shared" ca="1" si="277"/>
        <v>-0.10084145856607651</v>
      </c>
      <c r="J321" s="43">
        <f t="shared" ca="1" si="278"/>
        <v>-0.10084145856607651</v>
      </c>
      <c r="K321" s="25" t="e">
        <f>#N/A</f>
        <v>#N/A</v>
      </c>
      <c r="L321" s="26">
        <v>0</v>
      </c>
      <c r="M321" s="23">
        <f t="shared" ca="1" si="313"/>
        <v>1.0244294180233871E-2</v>
      </c>
      <c r="N321" s="27">
        <f t="shared" ca="1" si="314"/>
        <v>10.01830506393752</v>
      </c>
      <c r="O321" s="27">
        <f t="shared" ca="1" si="279"/>
        <v>0</v>
      </c>
      <c r="P321" s="43">
        <f t="shared" ca="1" si="280"/>
        <v>0</v>
      </c>
      <c r="Q321" s="25">
        <f t="shared" ca="1" si="301"/>
        <v>7955.008620999999</v>
      </c>
      <c r="R321" s="26">
        <f t="shared" ca="1" si="315"/>
        <v>0</v>
      </c>
      <c r="S321" s="23">
        <f t="shared" ca="1" si="316"/>
        <v>1.0244294180233871E-2</v>
      </c>
      <c r="T321" s="27">
        <f t="shared" ca="1" si="317"/>
        <v>19.010760007951408</v>
      </c>
      <c r="U321" s="27">
        <f t="shared" ca="1" si="281"/>
        <v>-5.6112048411281701E-2</v>
      </c>
      <c r="V321" s="43">
        <f t="shared" ca="1" si="282"/>
        <v>-5.0731576842576009E-2</v>
      </c>
      <c r="W321" s="25">
        <f t="shared" ca="1" si="302"/>
        <v>7768.937226666666</v>
      </c>
      <c r="X321" s="26">
        <f t="shared" ca="1" si="318"/>
        <v>1</v>
      </c>
      <c r="Y321" s="23">
        <f t="shared" ca="1" si="319"/>
        <v>8.1253145872504096E-3</v>
      </c>
      <c r="Z321" s="27">
        <f t="shared" ca="1" si="320"/>
        <v>60.998942480890705</v>
      </c>
      <c r="AA321" s="27">
        <f t="shared" ca="1" si="283"/>
        <v>-6.3540678515052629E-2</v>
      </c>
      <c r="AB321" s="43">
        <f t="shared" ca="1" si="284"/>
        <v>-6.3540678515052629E-2</v>
      </c>
      <c r="AC321" s="25">
        <f t="shared" ca="1" si="303"/>
        <v>7742.9235859999999</v>
      </c>
      <c r="AD321" s="26">
        <f t="shared" ca="1" si="321"/>
        <v>1</v>
      </c>
      <c r="AE321" s="23">
        <f t="shared" ca="1" si="322"/>
        <v>8.1253145872504096E-3</v>
      </c>
      <c r="AF321" s="27">
        <f t="shared" ca="1" si="323"/>
        <v>47.375864719477981</v>
      </c>
      <c r="AG321" s="27">
        <f t="shared" ca="1" si="285"/>
        <v>-6.354067851505274E-2</v>
      </c>
      <c r="AH321" s="43">
        <f t="shared" ca="1" si="286"/>
        <v>-6.354067851505274E-2</v>
      </c>
      <c r="AI321" s="25">
        <f t="shared" ca="1" si="304"/>
        <v>7955.008620999999</v>
      </c>
      <c r="AJ321" s="26">
        <f t="shared" ca="1" si="324"/>
        <v>0</v>
      </c>
      <c r="AK321" s="23">
        <f t="shared" ca="1" si="325"/>
        <v>1.0244294180233871E-2</v>
      </c>
      <c r="AL321" s="27">
        <f t="shared" ca="1" si="326"/>
        <v>19.010760007951408</v>
      </c>
      <c r="AM321" s="27">
        <f t="shared" ca="1" si="287"/>
        <v>-5.6112048411281701E-2</v>
      </c>
      <c r="AN321" s="43">
        <f t="shared" ca="1" si="288"/>
        <v>-5.0731576842576009E-2</v>
      </c>
      <c r="AO321" s="25">
        <f t="shared" ca="1" si="305"/>
        <v>7830.804338500001</v>
      </c>
      <c r="AP321" s="26">
        <f t="shared" ca="1" si="327"/>
        <v>0</v>
      </c>
      <c r="AQ321" s="23">
        <f t="shared" ca="1" si="328"/>
        <v>1.0244294180233871E-2</v>
      </c>
      <c r="AR321" s="27">
        <f t="shared" ca="1" si="329"/>
        <v>27.953521360069466</v>
      </c>
      <c r="AS321" s="27">
        <f t="shared" ca="1" si="289"/>
        <v>-5.0731576842575787E-2</v>
      </c>
      <c r="AT321" s="43">
        <f t="shared" ca="1" si="290"/>
        <v>-5.0731576842575787E-2</v>
      </c>
      <c r="AU321" s="25">
        <f t="shared" ca="1" si="306"/>
        <v>7955.008620999999</v>
      </c>
      <c r="AV321" s="34">
        <f t="shared" ca="1" si="330"/>
        <v>0.5</v>
      </c>
      <c r="AW321" s="23">
        <f t="shared" ca="1" si="331"/>
        <v>9.18480438374214E-3</v>
      </c>
      <c r="AX321" s="27">
        <f t="shared" ca="1" si="332"/>
        <v>36.657041158252788</v>
      </c>
      <c r="AY321" s="27">
        <f t="shared" ca="1" si="291"/>
        <v>-5.6933327906232067E-2</v>
      </c>
      <c r="AZ321" s="43">
        <f t="shared" ca="1" si="292"/>
        <v>-5.6933327906232067E-2</v>
      </c>
      <c r="BA321" s="25">
        <f t="shared" ca="1" si="307"/>
        <v>7768.937226666666</v>
      </c>
      <c r="BB321" s="26">
        <f t="shared" ca="1" si="333"/>
        <v>1</v>
      </c>
      <c r="BC321" s="23">
        <f t="shared" ca="1" si="334"/>
        <v>8.1253145872504096E-3</v>
      </c>
      <c r="BD321" s="27">
        <f t="shared" ca="1" si="335"/>
        <v>10.760175217581526</v>
      </c>
      <c r="BE321" s="27">
        <f t="shared" ca="1" si="293"/>
        <v>-0.15390543061574813</v>
      </c>
      <c r="BF321" s="43">
        <f t="shared" ca="1" si="294"/>
        <v>-0.15390543061574813</v>
      </c>
      <c r="BG321" s="25">
        <f t="shared" ca="1" si="308"/>
        <v>7955.008620999999</v>
      </c>
      <c r="BH321" s="26">
        <f t="shared" ca="1" si="336"/>
        <v>0</v>
      </c>
      <c r="BI321" s="23">
        <f t="shared" ca="1" si="337"/>
        <v>-8.1253145872504096E-3</v>
      </c>
      <c r="BJ321" s="27">
        <f t="shared" ca="1" si="338"/>
        <v>2.2691118937873505</v>
      </c>
      <c r="BK321" s="27">
        <f t="shared" ca="1" si="295"/>
        <v>-0.44817224121753318</v>
      </c>
      <c r="BL321" s="43">
        <f t="shared" ca="1" si="296"/>
        <v>-0.15090856601677682</v>
      </c>
      <c r="BM321" s="25">
        <f t="shared" ca="1" si="309"/>
        <v>7955.008620999999</v>
      </c>
      <c r="BN321" s="26">
        <f t="shared" ca="1" si="339"/>
        <v>0</v>
      </c>
      <c r="BO321" s="23">
        <f t="shared" ca="1" si="340"/>
        <v>1.0244294180233871E-2</v>
      </c>
      <c r="BP321" s="27">
        <f t="shared" ca="1" si="341"/>
        <v>7.7036192976833968</v>
      </c>
      <c r="BQ321" s="27">
        <f t="shared" ca="1" si="297"/>
        <v>-0.11353321925848636</v>
      </c>
      <c r="BR321" s="43">
        <f t="shared" ca="1" si="298"/>
        <v>-5.073157684257612E-2</v>
      </c>
      <c r="BS321" s="25">
        <f t="shared" ca="1" si="310"/>
        <v>7955.008620999999</v>
      </c>
      <c r="BT321" s="26">
        <f t="shared" ca="1" si="342"/>
        <v>0</v>
      </c>
      <c r="BU321" s="23">
        <f t="shared" ca="1" si="343"/>
        <v>1.0244294180233871E-2</v>
      </c>
      <c r="BV321" s="27">
        <f t="shared" ca="1" si="344"/>
        <v>6.0212407450232464</v>
      </c>
      <c r="BW321" s="27">
        <f t="shared" ca="1" si="299"/>
        <v>-0.15199471313917434</v>
      </c>
      <c r="BX321" s="43">
        <f t="shared" ca="1" si="300"/>
        <v>-5.0731576842575898E-2</v>
      </c>
      <c r="BY321" s="47"/>
      <c r="BZ321" s="47"/>
    </row>
    <row r="322" spans="1:78" x14ac:dyDescent="0.2">
      <c r="A322" s="30">
        <v>34819</v>
      </c>
      <c r="B322" s="34">
        <v>8208.3551700000007</v>
      </c>
      <c r="C322" s="23">
        <v>1.020703902530995E-2</v>
      </c>
      <c r="D322" s="24">
        <f t="shared" ca="1" si="276"/>
        <v>4.1997380045994293E-2</v>
      </c>
      <c r="E322" s="25" t="e">
        <f>#N/A</f>
        <v>#N/A</v>
      </c>
      <c r="F322" s="26">
        <v>1</v>
      </c>
      <c r="G322" s="23">
        <f t="shared" ca="1" si="311"/>
        <v>4.1997380045994293E-2</v>
      </c>
      <c r="H322" s="27">
        <f t="shared" ca="1" si="312"/>
        <v>52.767636440030756</v>
      </c>
      <c r="I322" s="27">
        <f t="shared" ca="1" si="277"/>
        <v>-6.3079155579874202E-2</v>
      </c>
      <c r="J322" s="43">
        <f t="shared" ca="1" si="278"/>
        <v>-6.3079155579874202E-2</v>
      </c>
      <c r="K322" s="25" t="e">
        <f>#N/A</f>
        <v>#N/A</v>
      </c>
      <c r="L322" s="26">
        <v>0</v>
      </c>
      <c r="M322" s="23">
        <f t="shared" ca="1" si="313"/>
        <v>1.020703902530995E-2</v>
      </c>
      <c r="N322" s="27">
        <f t="shared" ca="1" si="314"/>
        <v>10.12056229469259</v>
      </c>
      <c r="O322" s="27">
        <f t="shared" ca="1" si="279"/>
        <v>0</v>
      </c>
      <c r="P322" s="43">
        <f t="shared" ca="1" si="280"/>
        <v>0</v>
      </c>
      <c r="Q322" s="25">
        <f t="shared" ca="1" si="301"/>
        <v>7922.1788209999995</v>
      </c>
      <c r="R322" s="26">
        <f t="shared" ca="1" si="315"/>
        <v>0</v>
      </c>
      <c r="S322" s="23">
        <f t="shared" ca="1" si="316"/>
        <v>1.020703902530995E-2</v>
      </c>
      <c r="T322" s="27">
        <f t="shared" ca="1" si="317"/>
        <v>19.204803577253369</v>
      </c>
      <c r="U322" s="27">
        <f t="shared" ca="1" si="281"/>
        <v>-4.6477747253895751E-2</v>
      </c>
      <c r="V322" s="43">
        <f t="shared" ca="1" si="282"/>
        <v>-4.1042357001913721E-2</v>
      </c>
      <c r="W322" s="25">
        <f t="shared" ca="1" si="302"/>
        <v>7966.6345566666669</v>
      </c>
      <c r="X322" s="26">
        <f t="shared" ca="1" si="318"/>
        <v>1</v>
      </c>
      <c r="Y322" s="23">
        <f t="shared" ca="1" si="319"/>
        <v>4.1997380045994293E-2</v>
      </c>
      <c r="Z322" s="27">
        <f t="shared" ca="1" si="320"/>
        <v>63.560738250664414</v>
      </c>
      <c r="AA322" s="27">
        <f t="shared" ca="1" si="283"/>
        <v>-2.4211840493035375E-2</v>
      </c>
      <c r="AB322" s="43">
        <f t="shared" ca="1" si="284"/>
        <v>-2.4211840493035375E-2</v>
      </c>
      <c r="AC322" s="25">
        <f t="shared" ca="1" si="303"/>
        <v>7866.3114540000006</v>
      </c>
      <c r="AD322" s="26">
        <f t="shared" ca="1" si="321"/>
        <v>1</v>
      </c>
      <c r="AE322" s="23">
        <f t="shared" ca="1" si="322"/>
        <v>4.1997380045994293E-2</v>
      </c>
      <c r="AF322" s="27">
        <f t="shared" ca="1" si="323"/>
        <v>49.365526915109513</v>
      </c>
      <c r="AG322" s="27">
        <f t="shared" ca="1" si="285"/>
        <v>-2.4211840493035486E-2</v>
      </c>
      <c r="AH322" s="43">
        <f t="shared" ca="1" si="286"/>
        <v>-2.4211840493035486E-2</v>
      </c>
      <c r="AI322" s="25">
        <f t="shared" ca="1" si="304"/>
        <v>7922.1788209999995</v>
      </c>
      <c r="AJ322" s="26">
        <f t="shared" ca="1" si="324"/>
        <v>0</v>
      </c>
      <c r="AK322" s="23">
        <f t="shared" ca="1" si="325"/>
        <v>1.020703902530995E-2</v>
      </c>
      <c r="AL322" s="27">
        <f t="shared" ca="1" si="326"/>
        <v>19.204803577253369</v>
      </c>
      <c r="AM322" s="27">
        <f t="shared" ca="1" si="287"/>
        <v>-4.6477747253895751E-2</v>
      </c>
      <c r="AN322" s="43">
        <f t="shared" ca="1" si="288"/>
        <v>-4.1042357001913721E-2</v>
      </c>
      <c r="AO322" s="25">
        <f t="shared" ca="1" si="305"/>
        <v>7847.6816154999997</v>
      </c>
      <c r="AP322" s="26">
        <f t="shared" ca="1" si="327"/>
        <v>1</v>
      </c>
      <c r="AQ322" s="23">
        <f t="shared" ca="1" si="328"/>
        <v>4.1997380045994293E-2</v>
      </c>
      <c r="AR322" s="27">
        <f t="shared" ca="1" si="329"/>
        <v>29.127496020252124</v>
      </c>
      <c r="AS322" s="27">
        <f t="shared" ca="1" si="289"/>
        <v>-1.0864790109571643E-2</v>
      </c>
      <c r="AT322" s="43">
        <f t="shared" ca="1" si="290"/>
        <v>-1.0864790109571643E-2</v>
      </c>
      <c r="AU322" s="25">
        <f t="shared" ca="1" si="306"/>
        <v>7922.1788209999995</v>
      </c>
      <c r="AV322" s="34">
        <f t="shared" ca="1" si="330"/>
        <v>0.75</v>
      </c>
      <c r="AW322" s="23">
        <f t="shared" ca="1" si="331"/>
        <v>3.4049794790823207E-2</v>
      </c>
      <c r="AX322" s="27">
        <f t="shared" ca="1" si="332"/>
        <v>37.905205887330055</v>
      </c>
      <c r="AY322" s="27">
        <f t="shared" ca="1" si="291"/>
        <v>-2.4822101247374717E-2</v>
      </c>
      <c r="AZ322" s="43">
        <f t="shared" ca="1" si="292"/>
        <v>-2.4822101247374717E-2</v>
      </c>
      <c r="BA322" s="25">
        <f t="shared" ca="1" si="307"/>
        <v>7966.6345566666669</v>
      </c>
      <c r="BB322" s="26">
        <f t="shared" ca="1" si="333"/>
        <v>1</v>
      </c>
      <c r="BC322" s="23">
        <f t="shared" ca="1" si="334"/>
        <v>4.1997380045994293E-2</v>
      </c>
      <c r="BD322" s="27">
        <f t="shared" ca="1" si="335"/>
        <v>11.212074385555788</v>
      </c>
      <c r="BE322" s="27">
        <f t="shared" ca="1" si="293"/>
        <v>-0.11837167543046578</v>
      </c>
      <c r="BF322" s="43">
        <f t="shared" ca="1" si="294"/>
        <v>-0.11837167543046578</v>
      </c>
      <c r="BG322" s="25">
        <f t="shared" ca="1" si="308"/>
        <v>7922.1788209999995</v>
      </c>
      <c r="BH322" s="26">
        <f t="shared" ca="1" si="336"/>
        <v>0</v>
      </c>
      <c r="BI322" s="23">
        <f t="shared" ca="1" si="337"/>
        <v>-4.1997380045994293E-2</v>
      </c>
      <c r="BJ322" s="27">
        <f t="shared" ca="1" si="338"/>
        <v>2.1738151392170773</v>
      </c>
      <c r="BK322" s="27">
        <f t="shared" ca="1" si="295"/>
        <v>-0.47134756132304967</v>
      </c>
      <c r="BL322" s="43">
        <f t="shared" ca="1" si="296"/>
        <v>-0.18656818166356848</v>
      </c>
      <c r="BM322" s="25">
        <f t="shared" ca="1" si="309"/>
        <v>7922.1788209999995</v>
      </c>
      <c r="BN322" s="26">
        <f t="shared" ca="1" si="339"/>
        <v>0</v>
      </c>
      <c r="BO322" s="23">
        <f t="shared" ca="1" si="340"/>
        <v>1.020703902530995E-2</v>
      </c>
      <c r="BP322" s="27">
        <f t="shared" ca="1" si="341"/>
        <v>7.7822504404909818</v>
      </c>
      <c r="BQ322" s="27">
        <f t="shared" ca="1" si="297"/>
        <v>-0.10448501823281697</v>
      </c>
      <c r="BR322" s="43">
        <f t="shared" ca="1" si="298"/>
        <v>-4.1042357001913832E-2</v>
      </c>
      <c r="BS322" s="25">
        <f t="shared" ca="1" si="310"/>
        <v>7922.1788209999995</v>
      </c>
      <c r="BT322" s="26">
        <f t="shared" ca="1" si="342"/>
        <v>0</v>
      </c>
      <c r="BU322" s="23">
        <f t="shared" ca="1" si="343"/>
        <v>1.020703902530995E-2</v>
      </c>
      <c r="BV322" s="27">
        <f t="shared" ca="1" si="344"/>
        <v>6.0826997842884847</v>
      </c>
      <c r="BW322" s="27">
        <f t="shared" ca="1" si="299"/>
        <v>-0.14333909008251677</v>
      </c>
      <c r="BX322" s="43">
        <f t="shared" ca="1" si="300"/>
        <v>-4.1042357001913721E-2</v>
      </c>
      <c r="BY322" s="47"/>
      <c r="BZ322" s="47"/>
    </row>
    <row r="323" spans="1:78" x14ac:dyDescent="0.2">
      <c r="A323" s="30">
        <v>34850</v>
      </c>
      <c r="B323" s="34">
        <v>8276.2706799999996</v>
      </c>
      <c r="C323" s="23">
        <v>1.0771693145526617E-2</v>
      </c>
      <c r="D323" s="24">
        <f t="shared" ca="1" si="276"/>
        <v>8.2739487501974907E-3</v>
      </c>
      <c r="E323" s="25" t="e">
        <f>#N/A</f>
        <v>#N/A</v>
      </c>
      <c r="F323" s="26">
        <v>1</v>
      </c>
      <c r="G323" s="23">
        <f t="shared" ca="1" si="311"/>
        <v>8.2739487501974907E-3</v>
      </c>
      <c r="H323" s="27">
        <f t="shared" ca="1" si="312"/>
        <v>53.204233159604627</v>
      </c>
      <c r="I323" s="27">
        <f t="shared" ca="1" si="277"/>
        <v>-5.5327120530150209E-2</v>
      </c>
      <c r="J323" s="43">
        <f t="shared" ca="1" si="278"/>
        <v>-5.5327120530150209E-2</v>
      </c>
      <c r="K323" s="25" t="e">
        <f>#N/A</f>
        <v>#N/A</v>
      </c>
      <c r="L323" s="26">
        <v>0</v>
      </c>
      <c r="M323" s="23">
        <f t="shared" ca="1" si="313"/>
        <v>1.0771693145526617E-2</v>
      </c>
      <c r="N323" s="27">
        <f t="shared" ca="1" si="314"/>
        <v>10.229577886191205</v>
      </c>
      <c r="O323" s="27">
        <f t="shared" ca="1" si="279"/>
        <v>0</v>
      </c>
      <c r="P323" s="43">
        <f t="shared" ca="1" si="280"/>
        <v>0</v>
      </c>
      <c r="Q323" s="25">
        <f t="shared" ca="1" si="301"/>
        <v>7873.7067800000004</v>
      </c>
      <c r="R323" s="26">
        <f t="shared" ca="1" si="315"/>
        <v>1</v>
      </c>
      <c r="S323" s="23">
        <f t="shared" ca="1" si="316"/>
        <v>8.2739487501974907E-3</v>
      </c>
      <c r="T323" s="27">
        <f t="shared" ca="1" si="317"/>
        <v>19.363703137809171</v>
      </c>
      <c r="U323" s="27">
        <f t="shared" ca="1" si="281"/>
        <v>-3.8588353002501741E-2</v>
      </c>
      <c r="V323" s="43">
        <f t="shared" ca="1" si="282"/>
        <v>-3.3107990610137472E-2</v>
      </c>
      <c r="W323" s="25">
        <f t="shared" ca="1" si="302"/>
        <v>8120.7152733333323</v>
      </c>
      <c r="X323" s="26">
        <f t="shared" ca="1" si="318"/>
        <v>1</v>
      </c>
      <c r="Y323" s="23">
        <f t="shared" ca="1" si="319"/>
        <v>8.2739487501974907E-3</v>
      </c>
      <c r="Z323" s="27">
        <f t="shared" ca="1" si="320"/>
        <v>64.08663654147513</v>
      </c>
      <c r="AA323" s="27">
        <f t="shared" ca="1" si="283"/>
        <v>-1.6138219270225185E-2</v>
      </c>
      <c r="AB323" s="43">
        <f t="shared" ca="1" si="284"/>
        <v>-1.6138219270225185E-2</v>
      </c>
      <c r="AC323" s="25">
        <f t="shared" ca="1" si="303"/>
        <v>7958.2875060000006</v>
      </c>
      <c r="AD323" s="26">
        <f t="shared" ca="1" si="321"/>
        <v>1</v>
      </c>
      <c r="AE323" s="23">
        <f t="shared" ca="1" si="322"/>
        <v>8.2739487501974907E-3</v>
      </c>
      <c r="AF323" s="27">
        <f t="shared" ca="1" si="323"/>
        <v>49.77397475483162</v>
      </c>
      <c r="AG323" s="27">
        <f t="shared" ca="1" si="285"/>
        <v>-1.6138219270225407E-2</v>
      </c>
      <c r="AH323" s="43">
        <f t="shared" ca="1" si="286"/>
        <v>-1.6138219270225407E-2</v>
      </c>
      <c r="AI323" s="25">
        <f t="shared" ca="1" si="304"/>
        <v>7873.7067800000004</v>
      </c>
      <c r="AJ323" s="26">
        <f t="shared" ca="1" si="324"/>
        <v>1</v>
      </c>
      <c r="AK323" s="23">
        <f t="shared" ca="1" si="325"/>
        <v>8.2739487501974907E-3</v>
      </c>
      <c r="AL323" s="27">
        <f t="shared" ca="1" si="326"/>
        <v>19.363703137809171</v>
      </c>
      <c r="AM323" s="27">
        <f t="shared" ca="1" si="287"/>
        <v>-3.8588353002501741E-2</v>
      </c>
      <c r="AN323" s="43">
        <f t="shared" ca="1" si="288"/>
        <v>-3.3107990610137472E-2</v>
      </c>
      <c r="AO323" s="25">
        <f t="shared" ca="1" si="305"/>
        <v>7859.5378479999981</v>
      </c>
      <c r="AP323" s="26">
        <f t="shared" ca="1" si="327"/>
        <v>1</v>
      </c>
      <c r="AQ323" s="23">
        <f t="shared" ca="1" si="328"/>
        <v>8.2739487501974907E-3</v>
      </c>
      <c r="AR323" s="27">
        <f t="shared" ca="1" si="329"/>
        <v>29.368495429545273</v>
      </c>
      <c r="AS323" s="27">
        <f t="shared" ca="1" si="289"/>
        <v>-2.6807360759223409E-3</v>
      </c>
      <c r="AT323" s="43">
        <f t="shared" ca="1" si="290"/>
        <v>-2.6807360759223409E-3</v>
      </c>
      <c r="AU323" s="25">
        <f t="shared" ca="1" si="306"/>
        <v>7873.7067800000004</v>
      </c>
      <c r="AV323" s="34">
        <f t="shared" ca="1" si="330"/>
        <v>1</v>
      </c>
      <c r="AW323" s="23">
        <f t="shared" ca="1" si="331"/>
        <v>8.2739487501974907E-3</v>
      </c>
      <c r="AX323" s="27">
        <f t="shared" ca="1" si="332"/>
        <v>38.21883161820751</v>
      </c>
      <c r="AY323" s="27">
        <f t="shared" ca="1" si="291"/>
        <v>-1.6753529290770119E-2</v>
      </c>
      <c r="AZ323" s="43">
        <f t="shared" ca="1" si="292"/>
        <v>-1.6753529290770119E-2</v>
      </c>
      <c r="BA323" s="25">
        <f t="shared" ca="1" si="307"/>
        <v>8120.7152733333323</v>
      </c>
      <c r="BB323" s="26">
        <f t="shared" ca="1" si="333"/>
        <v>1</v>
      </c>
      <c r="BC323" s="23">
        <f t="shared" ca="1" si="334"/>
        <v>8.2739487501974907E-3</v>
      </c>
      <c r="BD323" s="27">
        <f t="shared" ca="1" si="335"/>
        <v>11.304842514405278</v>
      </c>
      <c r="BE323" s="27">
        <f t="shared" ca="1" si="293"/>
        <v>-0.11107712785625501</v>
      </c>
      <c r="BF323" s="43">
        <f t="shared" ca="1" si="294"/>
        <v>-0.11107712785625501</v>
      </c>
      <c r="BG323" s="25">
        <f t="shared" ca="1" si="308"/>
        <v>7873.7067800000004</v>
      </c>
      <c r="BH323" s="26">
        <f t="shared" ca="1" si="336"/>
        <v>1</v>
      </c>
      <c r="BI323" s="23">
        <f t="shared" ca="1" si="337"/>
        <v>8.2739487501974907E-3</v>
      </c>
      <c r="BJ323" s="27">
        <f t="shared" ca="1" si="338"/>
        <v>2.1918011742713626</v>
      </c>
      <c r="BK323" s="27">
        <f t="shared" ca="1" si="295"/>
        <v>-0.46697351813876975</v>
      </c>
      <c r="BL323" s="43">
        <f t="shared" ca="1" si="296"/>
        <v>-0.17983788848687299</v>
      </c>
      <c r="BM323" s="25">
        <f t="shared" ca="1" si="309"/>
        <v>7873.7067800000004</v>
      </c>
      <c r="BN323" s="26">
        <f t="shared" ca="1" si="339"/>
        <v>1</v>
      </c>
      <c r="BO323" s="23">
        <f t="shared" ca="1" si="340"/>
        <v>1.0771693145526617E-2</v>
      </c>
      <c r="BP323" s="27">
        <f t="shared" ca="1" si="341"/>
        <v>7.8660784542175897</v>
      </c>
      <c r="BQ323" s="27">
        <f t="shared" ca="1" si="297"/>
        <v>-9.483880564199898E-2</v>
      </c>
      <c r="BR323" s="43">
        <f t="shared" ca="1" si="298"/>
        <v>-3.0712759531981049E-2</v>
      </c>
      <c r="BS323" s="25">
        <f t="shared" ca="1" si="310"/>
        <v>7873.7067800000004</v>
      </c>
      <c r="BT323" s="26">
        <f t="shared" ca="1" si="342"/>
        <v>0</v>
      </c>
      <c r="BU323" s="23">
        <f t="shared" ca="1" si="343"/>
        <v>1.0771693145526617E-2</v>
      </c>
      <c r="BV323" s="27">
        <f t="shared" ca="1" si="344"/>
        <v>6.1482207598612009</v>
      </c>
      <c r="BW323" s="27">
        <f t="shared" ca="1" si="299"/>
        <v>-0.13411140163111801</v>
      </c>
      <c r="BX323" s="43">
        <f t="shared" ca="1" si="300"/>
        <v>-3.0712759531980938E-2</v>
      </c>
      <c r="BY323" s="47"/>
      <c r="BZ323" s="47"/>
    </row>
    <row r="324" spans="1:78" x14ac:dyDescent="0.2">
      <c r="A324" s="30">
        <v>34880</v>
      </c>
      <c r="B324" s="34">
        <v>8035.8129799999997</v>
      </c>
      <c r="C324" s="23">
        <v>1.0838330845896804E-2</v>
      </c>
      <c r="D324" s="24">
        <f t="shared" ca="1" si="276"/>
        <v>-2.9053870915686342E-2</v>
      </c>
      <c r="E324" s="25" t="e">
        <f>#N/A</f>
        <v>#N/A</v>
      </c>
      <c r="F324" s="26">
        <v>1</v>
      </c>
      <c r="G324" s="23">
        <f t="shared" ca="1" si="311"/>
        <v>-2.9053870915686342E-2</v>
      </c>
      <c r="H324" s="27">
        <f t="shared" ca="1" si="312"/>
        <v>51.658444237217395</v>
      </c>
      <c r="I324" s="27">
        <f t="shared" ca="1" si="277"/>
        <v>-8.2773524427816936E-2</v>
      </c>
      <c r="J324" s="43">
        <f t="shared" ca="1" si="278"/>
        <v>-8.2773524427816936E-2</v>
      </c>
      <c r="K324" s="25" t="e">
        <f>#N/A</f>
        <v>#N/A</v>
      </c>
      <c r="L324" s="26">
        <v>0</v>
      </c>
      <c r="M324" s="23">
        <f t="shared" ca="1" si="313"/>
        <v>1.0838330845896804E-2</v>
      </c>
      <c r="N324" s="27">
        <f t="shared" ca="1" si="314"/>
        <v>10.340449435735614</v>
      </c>
      <c r="O324" s="27">
        <f t="shared" ca="1" si="279"/>
        <v>0</v>
      </c>
      <c r="P324" s="43">
        <f t="shared" ca="1" si="280"/>
        <v>0</v>
      </c>
      <c r="Q324" s="25">
        <f t="shared" ca="1" si="301"/>
        <v>7880.5968220000013</v>
      </c>
      <c r="R324" s="26">
        <f t="shared" ca="1" si="315"/>
        <v>1</v>
      </c>
      <c r="S324" s="23">
        <f t="shared" ca="1" si="316"/>
        <v>-2.9053870915686342E-2</v>
      </c>
      <c r="T324" s="27">
        <f t="shared" ca="1" si="317"/>
        <v>18.801112606393595</v>
      </c>
      <c r="U324" s="27">
        <f t="shared" ca="1" si="281"/>
        <v>-6.6521082891204397E-2</v>
      </c>
      <c r="V324" s="43">
        <f t="shared" ca="1" si="282"/>
        <v>-6.1199946240359071E-2</v>
      </c>
      <c r="W324" s="25">
        <f t="shared" ca="1" si="302"/>
        <v>8173.4796099999994</v>
      </c>
      <c r="X324" s="26">
        <f t="shared" ca="1" si="318"/>
        <v>1</v>
      </c>
      <c r="Y324" s="23">
        <f t="shared" ca="1" si="319"/>
        <v>-2.9053870915686342E-2</v>
      </c>
      <c r="Z324" s="27">
        <f t="shared" ca="1" si="320"/>
        <v>62.224671675978605</v>
      </c>
      <c r="AA324" s="27">
        <f t="shared" ca="1" si="283"/>
        <v>-4.4723212446425298E-2</v>
      </c>
      <c r="AB324" s="43">
        <f t="shared" ca="1" si="284"/>
        <v>-4.4723212446425298E-2</v>
      </c>
      <c r="AC324" s="25">
        <f t="shared" ca="1" si="303"/>
        <v>8042.3974660000003</v>
      </c>
      <c r="AD324" s="26">
        <f t="shared" ca="1" si="321"/>
        <v>1</v>
      </c>
      <c r="AE324" s="23">
        <f t="shared" ca="1" si="322"/>
        <v>-2.9053870915686342E-2</v>
      </c>
      <c r="AF324" s="27">
        <f t="shared" ca="1" si="323"/>
        <v>48.327848117344111</v>
      </c>
      <c r="AG324" s="27">
        <f t="shared" ca="1" si="285"/>
        <v>-4.472321244642552E-2</v>
      </c>
      <c r="AH324" s="43">
        <f t="shared" ca="1" si="286"/>
        <v>-4.472321244642552E-2</v>
      </c>
      <c r="AI324" s="25">
        <f t="shared" ca="1" si="304"/>
        <v>7880.5968220000013</v>
      </c>
      <c r="AJ324" s="26">
        <f t="shared" ca="1" si="324"/>
        <v>1</v>
      </c>
      <c r="AK324" s="23">
        <f t="shared" ca="1" si="325"/>
        <v>-2.9053870915686342E-2</v>
      </c>
      <c r="AL324" s="27">
        <f t="shared" ca="1" si="326"/>
        <v>18.801112606393595</v>
      </c>
      <c r="AM324" s="27">
        <f t="shared" ca="1" si="287"/>
        <v>-6.6521082891204397E-2</v>
      </c>
      <c r="AN324" s="43">
        <f t="shared" ca="1" si="288"/>
        <v>-6.1199946240359071E-2</v>
      </c>
      <c r="AO324" s="25">
        <f t="shared" ca="1" si="305"/>
        <v>7883.5168694999984</v>
      </c>
      <c r="AP324" s="26">
        <f t="shared" ca="1" si="327"/>
        <v>1</v>
      </c>
      <c r="AQ324" s="23">
        <f t="shared" ca="1" si="328"/>
        <v>-2.9053870915686342E-2</v>
      </c>
      <c r="AR324" s="27">
        <f t="shared" ca="1" si="329"/>
        <v>28.515226954347341</v>
      </c>
      <c r="AS324" s="27">
        <f t="shared" ca="1" si="289"/>
        <v>-3.1656721231699825E-2</v>
      </c>
      <c r="AT324" s="43">
        <f t="shared" ca="1" si="290"/>
        <v>-3.1656721231699825E-2</v>
      </c>
      <c r="AU324" s="25">
        <f t="shared" ca="1" si="306"/>
        <v>7880.5968220000013</v>
      </c>
      <c r="AV324" s="34">
        <f t="shared" ca="1" si="330"/>
        <v>1</v>
      </c>
      <c r="AW324" s="23">
        <f t="shared" ca="1" si="331"/>
        <v>-2.9053870915686342E-2</v>
      </c>
      <c r="AX324" s="27">
        <f t="shared" ca="1" si="332"/>
        <v>37.10842661782376</v>
      </c>
      <c r="AY324" s="27">
        <f t="shared" ca="1" si="291"/>
        <v>-4.5320645329060216E-2</v>
      </c>
      <c r="AZ324" s="43">
        <f t="shared" ca="1" si="292"/>
        <v>-4.5320645329060216E-2</v>
      </c>
      <c r="BA324" s="25">
        <f t="shared" ca="1" si="307"/>
        <v>8173.4796099999994</v>
      </c>
      <c r="BB324" s="26">
        <f t="shared" ca="1" si="333"/>
        <v>1</v>
      </c>
      <c r="BC324" s="23">
        <f t="shared" ca="1" si="334"/>
        <v>-2.9053870915686342E-2</v>
      </c>
      <c r="BD324" s="27">
        <f t="shared" ca="1" si="335"/>
        <v>10.976393079269585</v>
      </c>
      <c r="BE324" s="27">
        <f t="shared" ca="1" si="293"/>
        <v>-0.13690377823752042</v>
      </c>
      <c r="BF324" s="43">
        <f t="shared" ca="1" si="294"/>
        <v>-0.13690377823752042</v>
      </c>
      <c r="BG324" s="25">
        <f t="shared" ca="1" si="308"/>
        <v>7880.5968220000013</v>
      </c>
      <c r="BH324" s="26">
        <f t="shared" ca="1" si="336"/>
        <v>1</v>
      </c>
      <c r="BI324" s="23">
        <f t="shared" ca="1" si="337"/>
        <v>-2.9053870915686342E-2</v>
      </c>
      <c r="BJ324" s="27">
        <f t="shared" ca="1" si="338"/>
        <v>2.1281208658812325</v>
      </c>
      <c r="BK324" s="27">
        <f t="shared" ca="1" si="295"/>
        <v>-0.48246000073740836</v>
      </c>
      <c r="BL324" s="43">
        <f t="shared" ca="1" si="296"/>
        <v>-0.20366677260471222</v>
      </c>
      <c r="BM324" s="25">
        <f t="shared" ca="1" si="309"/>
        <v>7880.5968220000013</v>
      </c>
      <c r="BN324" s="26">
        <f t="shared" ca="1" si="339"/>
        <v>2</v>
      </c>
      <c r="BO324" s="23">
        <f t="shared" ca="1" si="340"/>
        <v>-2.9053870915686342E-2</v>
      </c>
      <c r="BP324" s="27">
        <f t="shared" ca="1" si="341"/>
        <v>7.6375384261960901</v>
      </c>
      <c r="BQ324" s="27">
        <f t="shared" ca="1" si="297"/>
        <v>-0.12113724214076482</v>
      </c>
      <c r="BR324" s="43">
        <f t="shared" ca="1" si="298"/>
        <v>-5.8874305896760681E-2</v>
      </c>
      <c r="BS324" s="25">
        <f t="shared" ca="1" si="310"/>
        <v>7880.5968220000013</v>
      </c>
      <c r="BT324" s="26">
        <f t="shared" ca="1" si="342"/>
        <v>0</v>
      </c>
      <c r="BU324" s="23">
        <f t="shared" ca="1" si="343"/>
        <v>1.0838330845896804E-2</v>
      </c>
      <c r="BV324" s="27">
        <f t="shared" ca="1" si="344"/>
        <v>6.2148572105701874</v>
      </c>
      <c r="BW324" s="27">
        <f t="shared" ca="1" si="299"/>
        <v>-0.12472661452630629</v>
      </c>
      <c r="BX324" s="43">
        <f t="shared" ca="1" si="300"/>
        <v>-2.0207303735082283E-2</v>
      </c>
      <c r="BY324" s="47"/>
      <c r="BZ324" s="47"/>
    </row>
    <row r="325" spans="1:78" x14ac:dyDescent="0.2">
      <c r="A325" s="30">
        <v>34911</v>
      </c>
      <c r="B325" s="34">
        <v>8208.2604200000005</v>
      </c>
      <c r="C325" s="23">
        <v>1.0964070368986167E-2</v>
      </c>
      <c r="D325" s="24">
        <f t="shared" ca="1" si="276"/>
        <v>2.1459862297591892E-2</v>
      </c>
      <c r="E325" s="25" t="e">
        <f>#N/A</f>
        <v>#N/A</v>
      </c>
      <c r="F325" s="26">
        <v>1</v>
      </c>
      <c r="G325" s="23">
        <f t="shared" ca="1" si="311"/>
        <v>2.1459862297591892E-2</v>
      </c>
      <c r="H325" s="27">
        <f t="shared" ca="1" si="312"/>
        <v>52.767027337055907</v>
      </c>
      <c r="I325" s="27">
        <f t="shared" ca="1" si="277"/>
        <v>-6.3089970566332476E-2</v>
      </c>
      <c r="J325" s="43">
        <f t="shared" ca="1" si="278"/>
        <v>-6.3089970566332476E-2</v>
      </c>
      <c r="K325" s="25" t="e">
        <f>#N/A</f>
        <v>#N/A</v>
      </c>
      <c r="L325" s="26">
        <v>0</v>
      </c>
      <c r="M325" s="23">
        <f t="shared" ca="1" si="313"/>
        <v>1.0964070368986167E-2</v>
      </c>
      <c r="N325" s="27">
        <f t="shared" ca="1" si="314"/>
        <v>10.453822850995962</v>
      </c>
      <c r="O325" s="27">
        <f t="shared" ca="1" si="279"/>
        <v>0</v>
      </c>
      <c r="P325" s="43">
        <f t="shared" ca="1" si="280"/>
        <v>0</v>
      </c>
      <c r="Q325" s="25">
        <f t="shared" ca="1" si="301"/>
        <v>7917.3531620000012</v>
      </c>
      <c r="R325" s="26">
        <f t="shared" ca="1" si="315"/>
        <v>1</v>
      </c>
      <c r="S325" s="23">
        <f t="shared" ca="1" si="316"/>
        <v>2.1459862297591892E-2</v>
      </c>
      <c r="T325" s="27">
        <f t="shared" ca="1" si="317"/>
        <v>19.204581893968321</v>
      </c>
      <c r="U325" s="27">
        <f t="shared" ca="1" si="281"/>
        <v>-4.6488753872344413E-2</v>
      </c>
      <c r="V325" s="43">
        <f t="shared" ca="1" si="282"/>
        <v>-4.1053426361705281E-2</v>
      </c>
      <c r="W325" s="25">
        <f t="shared" ca="1" si="302"/>
        <v>8173.4480266666678</v>
      </c>
      <c r="X325" s="26">
        <f t="shared" ca="1" si="318"/>
        <v>0</v>
      </c>
      <c r="Y325" s="23">
        <f t="shared" ca="1" si="319"/>
        <v>1.0964070368986167E-2</v>
      </c>
      <c r="Z325" s="27">
        <f t="shared" ca="1" si="320"/>
        <v>62.906907354921096</v>
      </c>
      <c r="AA325" s="27">
        <f t="shared" ca="1" si="283"/>
        <v>-3.4249490525828929E-2</v>
      </c>
      <c r="AB325" s="43">
        <f t="shared" ca="1" si="284"/>
        <v>-3.4249490525828929E-2</v>
      </c>
      <c r="AC325" s="25">
        <f t="shared" ca="1" si="303"/>
        <v>8121.2438439999996</v>
      </c>
      <c r="AD325" s="26">
        <f t="shared" ca="1" si="321"/>
        <v>0</v>
      </c>
      <c r="AE325" s="23">
        <f t="shared" ca="1" si="322"/>
        <v>1.0964070368986167E-2</v>
      </c>
      <c r="AF325" s="27">
        <f t="shared" ca="1" si="323"/>
        <v>48.857718044884351</v>
      </c>
      <c r="AG325" s="27">
        <f t="shared" ca="1" si="285"/>
        <v>-3.4249490525829041E-2</v>
      </c>
      <c r="AH325" s="43">
        <f t="shared" ca="1" si="286"/>
        <v>-3.4249490525829041E-2</v>
      </c>
      <c r="AI325" s="25">
        <f t="shared" ca="1" si="304"/>
        <v>7917.3531620000012</v>
      </c>
      <c r="AJ325" s="26">
        <f t="shared" ca="1" si="324"/>
        <v>1</v>
      </c>
      <c r="AK325" s="23">
        <f t="shared" ca="1" si="325"/>
        <v>2.1459862297591892E-2</v>
      </c>
      <c r="AL325" s="27">
        <f t="shared" ca="1" si="326"/>
        <v>19.204581893968321</v>
      </c>
      <c r="AM325" s="27">
        <f t="shared" ca="1" si="287"/>
        <v>-4.6488753872344413E-2</v>
      </c>
      <c r="AN325" s="43">
        <f t="shared" ca="1" si="288"/>
        <v>-4.1053426361705281E-2</v>
      </c>
      <c r="AO325" s="25">
        <f t="shared" ca="1" si="305"/>
        <v>7934.190502999998</v>
      </c>
      <c r="AP325" s="26">
        <f t="shared" ca="1" si="327"/>
        <v>1</v>
      </c>
      <c r="AQ325" s="23">
        <f t="shared" ca="1" si="328"/>
        <v>2.1459862297591892E-2</v>
      </c>
      <c r="AR325" s="27">
        <f t="shared" ca="1" si="329"/>
        <v>29.127159798172215</v>
      </c>
      <c r="AS325" s="27">
        <f t="shared" ca="1" si="289"/>
        <v>-1.0876207812533512E-2</v>
      </c>
      <c r="AT325" s="43">
        <f t="shared" ca="1" si="290"/>
        <v>-1.0876207812533512E-2</v>
      </c>
      <c r="AU325" s="25">
        <f t="shared" ca="1" si="306"/>
        <v>7917.3531620000012</v>
      </c>
      <c r="AV325" s="34">
        <f t="shared" ca="1" si="330"/>
        <v>0.5</v>
      </c>
      <c r="AW325" s="23">
        <f t="shared" ca="1" si="331"/>
        <v>1.621196633328903E-2</v>
      </c>
      <c r="AX325" s="27">
        <f t="shared" ca="1" si="332"/>
        <v>37.710027180833251</v>
      </c>
      <c r="AY325" s="27">
        <f t="shared" ca="1" si="291"/>
        <v>-2.9843415772048743E-2</v>
      </c>
      <c r="AZ325" s="43">
        <f t="shared" ca="1" si="292"/>
        <v>-2.9843415772048743E-2</v>
      </c>
      <c r="BA325" s="25">
        <f t="shared" ca="1" si="307"/>
        <v>8173.4480266666678</v>
      </c>
      <c r="BB325" s="26">
        <f t="shared" ca="1" si="333"/>
        <v>0</v>
      </c>
      <c r="BC325" s="23">
        <f t="shared" ca="1" si="334"/>
        <v>-2.1459862297591892E-2</v>
      </c>
      <c r="BD325" s="27">
        <f t="shared" ca="1" si="335"/>
        <v>10.740841195264219</v>
      </c>
      <c r="BE325" s="27">
        <f t="shared" ca="1" si="293"/>
        <v>-0.15542570430611513</v>
      </c>
      <c r="BF325" s="43">
        <f t="shared" ca="1" si="294"/>
        <v>-0.15542570430611513</v>
      </c>
      <c r="BG325" s="25">
        <f t="shared" ca="1" si="308"/>
        <v>7917.3531620000012</v>
      </c>
      <c r="BH325" s="26">
        <f t="shared" ca="1" si="336"/>
        <v>1</v>
      </c>
      <c r="BI325" s="23">
        <f t="shared" ca="1" si="337"/>
        <v>2.1459862297591892E-2</v>
      </c>
      <c r="BJ325" s="27">
        <f t="shared" ca="1" si="338"/>
        <v>2.1737900466156757</v>
      </c>
      <c r="BK325" s="27">
        <f t="shared" ca="1" si="295"/>
        <v>-0.47135366361973741</v>
      </c>
      <c r="BL325" s="43">
        <f t="shared" ca="1" si="296"/>
        <v>-0.1865775712018124</v>
      </c>
      <c r="BM325" s="25">
        <f t="shared" ca="1" si="309"/>
        <v>7917.3531620000012</v>
      </c>
      <c r="BN325" s="26">
        <f t="shared" ca="1" si="339"/>
        <v>3</v>
      </c>
      <c r="BO325" s="23">
        <f t="shared" ca="1" si="340"/>
        <v>2.1459862297591892E-2</v>
      </c>
      <c r="BP325" s="27">
        <f t="shared" ca="1" si="341"/>
        <v>7.801438949114825</v>
      </c>
      <c r="BQ325" s="27">
        <f t="shared" ca="1" si="297"/>
        <v>-0.10227696837862377</v>
      </c>
      <c r="BR325" s="43">
        <f t="shared" ca="1" si="298"/>
        <v>-3.8677878096579632E-2</v>
      </c>
      <c r="BS325" s="25">
        <f t="shared" ca="1" si="310"/>
        <v>7917.3531620000012</v>
      </c>
      <c r="BT325" s="26">
        <f t="shared" ca="1" si="342"/>
        <v>0</v>
      </c>
      <c r="BU325" s="23">
        <f t="shared" ca="1" si="343"/>
        <v>1.0964070368986167E-2</v>
      </c>
      <c r="BV325" s="27">
        <f t="shared" ca="1" si="344"/>
        <v>6.2829973423600798</v>
      </c>
      <c r="BW325" s="27">
        <f t="shared" ca="1" si="299"/>
        <v>-0.11513005553587197</v>
      </c>
      <c r="BX325" s="43">
        <f t="shared" ca="1" si="300"/>
        <v>-9.4647876662150576E-3</v>
      </c>
      <c r="BY325" s="47"/>
      <c r="BZ325" s="47"/>
    </row>
    <row r="326" spans="1:78" x14ac:dyDescent="0.2">
      <c r="A326" s="30">
        <v>34942</v>
      </c>
      <c r="B326" s="34">
        <v>8463.2937399999992</v>
      </c>
      <c r="C326" s="23">
        <v>1.0882729148480763E-2</v>
      </c>
      <c r="D326" s="24">
        <f t="shared" ca="1" si="276"/>
        <v>3.1070325129864518E-2</v>
      </c>
      <c r="E326" s="25" t="e">
        <f>#N/A</f>
        <v>#N/A</v>
      </c>
      <c r="F326" s="26">
        <v>1</v>
      </c>
      <c r="G326" s="23">
        <f t="shared" ca="1" si="311"/>
        <v>3.1070325129864518E-2</v>
      </c>
      <c r="H326" s="27">
        <f t="shared" ca="1" si="312"/>
        <v>54.406516032554684</v>
      </c>
      <c r="I326" s="27">
        <f t="shared" ca="1" si="277"/>
        <v>-3.3979871334397393E-2</v>
      </c>
      <c r="J326" s="43">
        <f t="shared" ca="1" si="278"/>
        <v>-3.3979871334397393E-2</v>
      </c>
      <c r="K326" s="25" t="e">
        <f>#N/A</f>
        <v>#N/A</v>
      </c>
      <c r="L326" s="26">
        <v>0</v>
      </c>
      <c r="M326" s="23">
        <f t="shared" ca="1" si="313"/>
        <v>1.0882729148480763E-2</v>
      </c>
      <c r="N326" s="27">
        <f t="shared" ca="1" si="314"/>
        <v>10.567588973649551</v>
      </c>
      <c r="O326" s="27">
        <f t="shared" ca="1" si="279"/>
        <v>0</v>
      </c>
      <c r="P326" s="43">
        <f t="shared" ca="1" si="280"/>
        <v>0</v>
      </c>
      <c r="Q326" s="25">
        <f t="shared" ca="1" si="301"/>
        <v>7990.6610920000003</v>
      </c>
      <c r="R326" s="26">
        <f t="shared" ca="1" si="315"/>
        <v>1</v>
      </c>
      <c r="S326" s="23">
        <f t="shared" ca="1" si="316"/>
        <v>3.1070325129864518E-2</v>
      </c>
      <c r="T326" s="27">
        <f t="shared" ca="1" si="317"/>
        <v>19.801274497397024</v>
      </c>
      <c r="U326" s="27">
        <f t="shared" ca="1" si="281"/>
        <v>-1.6862849440175909E-2</v>
      </c>
      <c r="V326" s="43">
        <f t="shared" ca="1" si="282"/>
        <v>-1.1258644536593976E-2</v>
      </c>
      <c r="W326" s="25">
        <f t="shared" ca="1" si="302"/>
        <v>8235.7890466666668</v>
      </c>
      <c r="X326" s="26">
        <f t="shared" ca="1" si="318"/>
        <v>1</v>
      </c>
      <c r="Y326" s="23">
        <f t="shared" ca="1" si="319"/>
        <v>3.1070325129864518E-2</v>
      </c>
      <c r="Z326" s="27">
        <f t="shared" ca="1" si="320"/>
        <v>64.861445419352762</v>
      </c>
      <c r="AA326" s="27">
        <f t="shared" ca="1" si="283"/>
        <v>-4.2433082021340329E-3</v>
      </c>
      <c r="AB326" s="43">
        <f t="shared" ca="1" si="284"/>
        <v>-4.2433082021340329E-3</v>
      </c>
      <c r="AC326" s="25">
        <f t="shared" ca="1" si="303"/>
        <v>8238.3985979999998</v>
      </c>
      <c r="AD326" s="26">
        <f t="shared" ca="1" si="321"/>
        <v>1</v>
      </c>
      <c r="AE326" s="23">
        <f t="shared" ca="1" si="322"/>
        <v>3.1070325129864518E-2</v>
      </c>
      <c r="AF326" s="27">
        <f t="shared" ca="1" si="323"/>
        <v>50.375743229642154</v>
      </c>
      <c r="AG326" s="27">
        <f t="shared" ca="1" si="285"/>
        <v>-4.243308202134255E-3</v>
      </c>
      <c r="AH326" s="43">
        <f t="shared" ca="1" si="286"/>
        <v>-4.243308202134255E-3</v>
      </c>
      <c r="AI326" s="25">
        <f t="shared" ca="1" si="304"/>
        <v>7990.6610920000003</v>
      </c>
      <c r="AJ326" s="26">
        <f t="shared" ca="1" si="324"/>
        <v>1</v>
      </c>
      <c r="AK326" s="23">
        <f t="shared" ca="1" si="325"/>
        <v>3.1070325129864518E-2</v>
      </c>
      <c r="AL326" s="27">
        <f t="shared" ca="1" si="326"/>
        <v>19.801274497397024</v>
      </c>
      <c r="AM326" s="27">
        <f t="shared" ca="1" si="287"/>
        <v>-1.6862849440175909E-2</v>
      </c>
      <c r="AN326" s="43">
        <f t="shared" ca="1" si="288"/>
        <v>-1.1258644536593976E-2</v>
      </c>
      <c r="AO326" s="25">
        <f t="shared" ca="1" si="305"/>
        <v>8000.6587909999971</v>
      </c>
      <c r="AP326" s="26">
        <f t="shared" ca="1" si="327"/>
        <v>1</v>
      </c>
      <c r="AQ326" s="23">
        <f t="shared" ca="1" si="328"/>
        <v>3.1070325129864518E-2</v>
      </c>
      <c r="AR326" s="27">
        <f t="shared" ca="1" si="329"/>
        <v>30.032150123210943</v>
      </c>
      <c r="AS326" s="27">
        <f t="shared" ca="1" si="289"/>
        <v>0</v>
      </c>
      <c r="AT326" s="43">
        <f t="shared" ca="1" si="290"/>
        <v>0</v>
      </c>
      <c r="AU326" s="25">
        <f t="shared" ca="1" si="306"/>
        <v>7990.6610920000003</v>
      </c>
      <c r="AV326" s="34">
        <f t="shared" ca="1" si="330"/>
        <v>1</v>
      </c>
      <c r="AW326" s="23">
        <f t="shared" ca="1" si="331"/>
        <v>3.1070325129864518E-2</v>
      </c>
      <c r="AX326" s="27">
        <f t="shared" ca="1" si="332"/>
        <v>38.881689985997767</v>
      </c>
      <c r="AY326" s="27">
        <f t="shared" ca="1" si="291"/>
        <v>0</v>
      </c>
      <c r="AZ326" s="43">
        <f t="shared" ca="1" si="292"/>
        <v>0</v>
      </c>
      <c r="BA326" s="25">
        <f t="shared" ca="1" si="307"/>
        <v>8235.7890466666668</v>
      </c>
      <c r="BB326" s="26">
        <f t="shared" ca="1" si="333"/>
        <v>1</v>
      </c>
      <c r="BC326" s="23">
        <f t="shared" ca="1" si="334"/>
        <v>3.1070325129864518E-2</v>
      </c>
      <c r="BD326" s="27">
        <f t="shared" ca="1" si="335"/>
        <v>11.074562623369321</v>
      </c>
      <c r="BE326" s="27">
        <f t="shared" ca="1" si="293"/>
        <v>-0.12918450634257972</v>
      </c>
      <c r="BF326" s="43">
        <f t="shared" ca="1" si="294"/>
        <v>-0.12918450634257972</v>
      </c>
      <c r="BG326" s="25">
        <f t="shared" ca="1" si="308"/>
        <v>7990.6610920000003</v>
      </c>
      <c r="BH326" s="26">
        <f t="shared" ca="1" si="336"/>
        <v>1</v>
      </c>
      <c r="BI326" s="23">
        <f t="shared" ca="1" si="337"/>
        <v>3.1070325129864518E-2</v>
      </c>
      <c r="BJ326" s="27">
        <f t="shared" ca="1" si="338"/>
        <v>2.241330410128088</v>
      </c>
      <c r="BK326" s="27">
        <f t="shared" ca="1" si="295"/>
        <v>-0.45492845006969096</v>
      </c>
      <c r="BL326" s="43">
        <f t="shared" ca="1" si="296"/>
        <v>-0.16130427187112872</v>
      </c>
      <c r="BM326" s="25">
        <f t="shared" ca="1" si="309"/>
        <v>7990.6610920000003</v>
      </c>
      <c r="BN326" s="26">
        <f t="shared" ca="1" si="339"/>
        <v>4</v>
      </c>
      <c r="BO326" s="23">
        <f t="shared" ca="1" si="340"/>
        <v>3.1070325129864518E-2</v>
      </c>
      <c r="BP326" s="27">
        <f t="shared" ca="1" si="341"/>
        <v>8.0438321937446116</v>
      </c>
      <c r="BQ326" s="27">
        <f t="shared" ca="1" si="297"/>
        <v>-7.4384421909579945E-2</v>
      </c>
      <c r="BR326" s="43">
        <f t="shared" ca="1" si="298"/>
        <v>-8.8092872145090206E-3</v>
      </c>
      <c r="BS326" s="25">
        <f t="shared" ca="1" si="310"/>
        <v>7990.6610920000003</v>
      </c>
      <c r="BT326" s="26">
        <f t="shared" ca="1" si="342"/>
        <v>0</v>
      </c>
      <c r="BU326" s="23">
        <f t="shared" ca="1" si="343"/>
        <v>1.0882729148480763E-2</v>
      </c>
      <c r="BV326" s="27">
        <f t="shared" ca="1" si="344"/>
        <v>6.3513735006776093</v>
      </c>
      <c r="BW326" s="27">
        <f t="shared" ca="1" si="299"/>
        <v>-0.10550025559863763</v>
      </c>
      <c r="BX326" s="43">
        <f t="shared" ca="1" si="300"/>
        <v>0</v>
      </c>
      <c r="BY326" s="47"/>
      <c r="BZ326" s="47"/>
    </row>
    <row r="327" spans="1:78" x14ac:dyDescent="0.2">
      <c r="A327" s="30">
        <v>34972</v>
      </c>
      <c r="B327" s="34">
        <v>8488.5750000000007</v>
      </c>
      <c r="C327" s="23">
        <v>1.0971461456750209E-2</v>
      </c>
      <c r="D327" s="24">
        <f t="shared" ca="1" si="276"/>
        <v>2.9871656091191578E-3</v>
      </c>
      <c r="E327" s="25" t="e">
        <f>#N/A</f>
        <v>#N/A</v>
      </c>
      <c r="F327" s="26">
        <v>1</v>
      </c>
      <c r="G327" s="23">
        <f t="shared" ca="1" si="311"/>
        <v>2.9871656091191578E-3</v>
      </c>
      <c r="H327" s="27">
        <f t="shared" ca="1" si="312"/>
        <v>54.569037306159125</v>
      </c>
      <c r="I327" s="27">
        <f t="shared" ca="1" si="277"/>
        <v>-3.1094209228330616E-2</v>
      </c>
      <c r="J327" s="43">
        <f t="shared" ca="1" si="278"/>
        <v>-3.1094209228330616E-2</v>
      </c>
      <c r="K327" s="25" t="e">
        <f>#N/A</f>
        <v>#N/A</v>
      </c>
      <c r="L327" s="26">
        <v>0</v>
      </c>
      <c r="M327" s="23">
        <f t="shared" ca="1" si="313"/>
        <v>1.0971461456750209E-2</v>
      </c>
      <c r="N327" s="27">
        <f t="shared" ca="1" si="314"/>
        <v>10.683530868764725</v>
      </c>
      <c r="O327" s="27">
        <f t="shared" ca="1" si="279"/>
        <v>0</v>
      </c>
      <c r="P327" s="43">
        <f t="shared" ca="1" si="280"/>
        <v>0</v>
      </c>
      <c r="Q327" s="25">
        <f t="shared" ca="1" si="301"/>
        <v>8080.3770090000007</v>
      </c>
      <c r="R327" s="26">
        <f t="shared" ca="1" si="315"/>
        <v>1</v>
      </c>
      <c r="S327" s="23">
        <f t="shared" ca="1" si="316"/>
        <v>2.9871656091191578E-3</v>
      </c>
      <c r="T327" s="27">
        <f t="shared" ca="1" si="317"/>
        <v>19.860424183592375</v>
      </c>
      <c r="U327" s="27">
        <f t="shared" ca="1" si="281"/>
        <v>-1.3926055954976313E-2</v>
      </c>
      <c r="V327" s="43">
        <f t="shared" ca="1" si="282"/>
        <v>-8.3051103632398871E-3</v>
      </c>
      <c r="W327" s="25">
        <f t="shared" ca="1" si="302"/>
        <v>8386.7097200000007</v>
      </c>
      <c r="X327" s="26">
        <f t="shared" ca="1" si="318"/>
        <v>1</v>
      </c>
      <c r="Y327" s="23">
        <f t="shared" ca="1" si="319"/>
        <v>2.9871656091191578E-3</v>
      </c>
      <c r="Z327" s="27">
        <f t="shared" ca="1" si="320"/>
        <v>65.055197298467206</v>
      </c>
      <c r="AA327" s="27">
        <f t="shared" ca="1" si="283"/>
        <v>-1.2688180573452446E-3</v>
      </c>
      <c r="AB327" s="43">
        <f t="shared" ca="1" si="284"/>
        <v>-1.2688180573452446E-3</v>
      </c>
      <c r="AC327" s="25">
        <f t="shared" ca="1" si="303"/>
        <v>8294.4425640000009</v>
      </c>
      <c r="AD327" s="26">
        <f t="shared" ca="1" si="321"/>
        <v>1</v>
      </c>
      <c r="AE327" s="23">
        <f t="shared" ca="1" si="322"/>
        <v>2.9871656091191578E-3</v>
      </c>
      <c r="AF327" s="27">
        <f t="shared" ca="1" si="323"/>
        <v>50.526223917351558</v>
      </c>
      <c r="AG327" s="27">
        <f t="shared" ca="1" si="285"/>
        <v>-1.2688180573454666E-3</v>
      </c>
      <c r="AH327" s="43">
        <f t="shared" ca="1" si="286"/>
        <v>-1.2688180573454666E-3</v>
      </c>
      <c r="AI327" s="25">
        <f t="shared" ca="1" si="304"/>
        <v>8080.3770090000007</v>
      </c>
      <c r="AJ327" s="26">
        <f t="shared" ca="1" si="324"/>
        <v>1</v>
      </c>
      <c r="AK327" s="23">
        <f t="shared" ca="1" si="325"/>
        <v>2.9871656091191578E-3</v>
      </c>
      <c r="AL327" s="27">
        <f t="shared" ca="1" si="326"/>
        <v>19.860424183592375</v>
      </c>
      <c r="AM327" s="27">
        <f t="shared" ca="1" si="287"/>
        <v>-1.3926055954976313E-2</v>
      </c>
      <c r="AN327" s="43">
        <f t="shared" ca="1" si="288"/>
        <v>-8.3051103632398871E-3</v>
      </c>
      <c r="AO327" s="25">
        <f t="shared" ca="1" si="305"/>
        <v>8038.4976399999987</v>
      </c>
      <c r="AP327" s="26">
        <f t="shared" ca="1" si="327"/>
        <v>1</v>
      </c>
      <c r="AQ327" s="23">
        <f t="shared" ca="1" si="328"/>
        <v>2.9871656091191578E-3</v>
      </c>
      <c r="AR327" s="27">
        <f t="shared" ca="1" si="329"/>
        <v>30.121861129226904</v>
      </c>
      <c r="AS327" s="27">
        <f t="shared" ca="1" si="289"/>
        <v>0</v>
      </c>
      <c r="AT327" s="43">
        <f t="shared" ca="1" si="290"/>
        <v>0</v>
      </c>
      <c r="AU327" s="25">
        <f t="shared" ca="1" si="306"/>
        <v>8080.3770090000007</v>
      </c>
      <c r="AV327" s="34">
        <f t="shared" ca="1" si="330"/>
        <v>1</v>
      </c>
      <c r="AW327" s="23">
        <f t="shared" ca="1" si="331"/>
        <v>2.9871656091191578E-3</v>
      </c>
      <c r="AX327" s="27">
        <f t="shared" ca="1" si="332"/>
        <v>38.997836033148374</v>
      </c>
      <c r="AY327" s="27">
        <f t="shared" ca="1" si="291"/>
        <v>0</v>
      </c>
      <c r="AZ327" s="43">
        <f t="shared" ca="1" si="292"/>
        <v>0</v>
      </c>
      <c r="BA327" s="25">
        <f t="shared" ca="1" si="307"/>
        <v>8386.7097200000007</v>
      </c>
      <c r="BB327" s="26">
        <f t="shared" ca="1" si="333"/>
        <v>1</v>
      </c>
      <c r="BC327" s="23">
        <f t="shared" ca="1" si="334"/>
        <v>2.9871656091191578E-3</v>
      </c>
      <c r="BD327" s="27">
        <f t="shared" ca="1" si="335"/>
        <v>11.107644175973887</v>
      </c>
      <c r="BE327" s="27">
        <f t="shared" ca="1" si="293"/>
        <v>-0.12658323624803813</v>
      </c>
      <c r="BF327" s="43">
        <f t="shared" ca="1" si="294"/>
        <v>-0.12658323624803813</v>
      </c>
      <c r="BG327" s="25">
        <f t="shared" ca="1" si="308"/>
        <v>8080.3770090000007</v>
      </c>
      <c r="BH327" s="26">
        <f t="shared" ca="1" si="336"/>
        <v>1</v>
      </c>
      <c r="BI327" s="23">
        <f t="shared" ca="1" si="337"/>
        <v>2.9871656091191578E-3</v>
      </c>
      <c r="BJ327" s="27">
        <f t="shared" ca="1" si="338"/>
        <v>2.2480256352478953</v>
      </c>
      <c r="BK327" s="27">
        <f t="shared" ca="1" si="295"/>
        <v>-0.45330023108122985</v>
      </c>
      <c r="BL327" s="43">
        <f t="shared" ca="1" si="296"/>
        <v>-0.15879894883554702</v>
      </c>
      <c r="BM327" s="25">
        <f t="shared" ca="1" si="309"/>
        <v>8080.3770090000007</v>
      </c>
      <c r="BN327" s="26">
        <f t="shared" ca="1" si="339"/>
        <v>5</v>
      </c>
      <c r="BO327" s="23">
        <f t="shared" ca="1" si="340"/>
        <v>2.9871656091191578E-3</v>
      </c>
      <c r="BP327" s="27">
        <f t="shared" ca="1" si="341"/>
        <v>8.067860452639291</v>
      </c>
      <c r="BQ327" s="27">
        <f t="shared" ca="1" si="297"/>
        <v>-7.1619454887443368E-2</v>
      </c>
      <c r="BR327" s="43">
        <f t="shared" ca="1" si="298"/>
        <v>-5.8484364051979432E-3</v>
      </c>
      <c r="BS327" s="25">
        <f t="shared" ca="1" si="310"/>
        <v>8080.3770090000007</v>
      </c>
      <c r="BT327" s="26">
        <f t="shared" ca="1" si="342"/>
        <v>0</v>
      </c>
      <c r="BU327" s="23">
        <f t="shared" ca="1" si="343"/>
        <v>1.0971461456750209E-2</v>
      </c>
      <c r="BV327" s="27">
        <f t="shared" ca="1" si="344"/>
        <v>6.4210573502377182</v>
      </c>
      <c r="BW327" s="27">
        <f t="shared" ca="1" si="299"/>
        <v>-9.5686286129865183E-2</v>
      </c>
      <c r="BX327" s="43">
        <f t="shared" ca="1" si="300"/>
        <v>0</v>
      </c>
      <c r="BY327" s="47"/>
      <c r="BZ327" s="47"/>
    </row>
    <row r="328" spans="1:78" x14ac:dyDescent="0.2">
      <c r="A328" s="30">
        <v>35003</v>
      </c>
      <c r="B328" s="34">
        <v>8565.3225299999995</v>
      </c>
      <c r="C328" s="23">
        <v>1.0853132663596332E-2</v>
      </c>
      <c r="D328" s="24">
        <f t="shared" ca="1" si="276"/>
        <v>9.0412737120186826E-3</v>
      </c>
      <c r="E328" s="25" t="e">
        <f>#N/A</f>
        <v>#N/A</v>
      </c>
      <c r="F328" s="26">
        <v>1</v>
      </c>
      <c r="G328" s="23">
        <f t="shared" ca="1" si="311"/>
        <v>9.0412737120186826E-3</v>
      </c>
      <c r="H328" s="27">
        <f t="shared" ca="1" si="312"/>
        <v>55.062410908645468</v>
      </c>
      <c r="I328" s="27">
        <f t="shared" ca="1" si="277"/>
        <v>-2.2334066772804029E-2</v>
      </c>
      <c r="J328" s="43">
        <f t="shared" ca="1" si="278"/>
        <v>-2.2334066772804029E-2</v>
      </c>
      <c r="K328" s="25" t="e">
        <f>#N/A</f>
        <v>#N/A</v>
      </c>
      <c r="L328" s="26">
        <v>0</v>
      </c>
      <c r="M328" s="23">
        <f t="shared" ca="1" si="313"/>
        <v>1.0853132663596332E-2</v>
      </c>
      <c r="N328" s="27">
        <f t="shared" ca="1" si="314"/>
        <v>10.799480646599056</v>
      </c>
      <c r="O328" s="27">
        <f t="shared" ca="1" si="279"/>
        <v>0</v>
      </c>
      <c r="P328" s="43">
        <f t="shared" ca="1" si="280"/>
        <v>0</v>
      </c>
      <c r="Q328" s="25">
        <f t="shared" ca="1" si="301"/>
        <v>8155.2702200000012</v>
      </c>
      <c r="R328" s="26">
        <f t="shared" ca="1" si="315"/>
        <v>1</v>
      </c>
      <c r="S328" s="23">
        <f t="shared" ca="1" si="316"/>
        <v>9.0412737120186826E-3</v>
      </c>
      <c r="T328" s="27">
        <f t="shared" ca="1" si="317"/>
        <v>20.039987714673028</v>
      </c>
      <c r="U328" s="27">
        <f t="shared" ca="1" si="281"/>
        <v>-5.010691526575517E-3</v>
      </c>
      <c r="V328" s="43">
        <f t="shared" ca="1" si="282"/>
        <v>0</v>
      </c>
      <c r="W328" s="25">
        <f t="shared" ca="1" si="302"/>
        <v>8505.7304233333325</v>
      </c>
      <c r="X328" s="26">
        <f t="shared" ca="1" si="318"/>
        <v>1</v>
      </c>
      <c r="Y328" s="23">
        <f t="shared" ca="1" si="319"/>
        <v>9.0412737120186826E-3</v>
      </c>
      <c r="Z328" s="27">
        <f t="shared" ca="1" si="320"/>
        <v>65.643379143632032</v>
      </c>
      <c r="AA328" s="27">
        <f t="shared" ca="1" si="283"/>
        <v>0</v>
      </c>
      <c r="AB328" s="43">
        <f t="shared" ca="1" si="284"/>
        <v>0</v>
      </c>
      <c r="AC328" s="25">
        <f t="shared" ca="1" si="303"/>
        <v>8352.2529340000001</v>
      </c>
      <c r="AD328" s="26">
        <f t="shared" ca="1" si="321"/>
        <v>1</v>
      </c>
      <c r="AE328" s="23">
        <f t="shared" ca="1" si="322"/>
        <v>9.0412737120186826E-3</v>
      </c>
      <c r="AF328" s="27">
        <f t="shared" ca="1" si="323"/>
        <v>50.983045337423079</v>
      </c>
      <c r="AG328" s="27">
        <f t="shared" ca="1" si="285"/>
        <v>0</v>
      </c>
      <c r="AH328" s="43">
        <f t="shared" ca="1" si="286"/>
        <v>0</v>
      </c>
      <c r="AI328" s="25">
        <f t="shared" ca="1" si="304"/>
        <v>8155.2702200000012</v>
      </c>
      <c r="AJ328" s="26">
        <f t="shared" ca="1" si="324"/>
        <v>1</v>
      </c>
      <c r="AK328" s="23">
        <f t="shared" ca="1" si="325"/>
        <v>9.0412737120186826E-3</v>
      </c>
      <c r="AL328" s="27">
        <f t="shared" ca="1" si="326"/>
        <v>20.039987714673028</v>
      </c>
      <c r="AM328" s="27">
        <f t="shared" ca="1" si="287"/>
        <v>-5.010691526575517E-3</v>
      </c>
      <c r="AN328" s="43">
        <f t="shared" ca="1" si="288"/>
        <v>0</v>
      </c>
      <c r="AO328" s="25">
        <f t="shared" ca="1" si="305"/>
        <v>8082.197619999999</v>
      </c>
      <c r="AP328" s="26">
        <f t="shared" ca="1" si="327"/>
        <v>1</v>
      </c>
      <c r="AQ328" s="23">
        <f t="shared" ca="1" si="328"/>
        <v>9.0412737120186826E-3</v>
      </c>
      <c r="AR328" s="27">
        <f t="shared" ca="1" si="329"/>
        <v>30.394201120411662</v>
      </c>
      <c r="AS328" s="27">
        <f t="shared" ca="1" si="289"/>
        <v>0</v>
      </c>
      <c r="AT328" s="43">
        <f t="shared" ca="1" si="290"/>
        <v>0</v>
      </c>
      <c r="AU328" s="25">
        <f t="shared" ca="1" si="306"/>
        <v>8155.2702200000012</v>
      </c>
      <c r="AV328" s="34">
        <f t="shared" ca="1" si="330"/>
        <v>1</v>
      </c>
      <c r="AW328" s="23">
        <f t="shared" ca="1" si="331"/>
        <v>9.0412737120186826E-3</v>
      </c>
      <c r="AX328" s="27">
        <f t="shared" ca="1" si="332"/>
        <v>39.350426142900496</v>
      </c>
      <c r="AY328" s="27">
        <f t="shared" ca="1" si="291"/>
        <v>0</v>
      </c>
      <c r="AZ328" s="43">
        <f t="shared" ca="1" si="292"/>
        <v>0</v>
      </c>
      <c r="BA328" s="25">
        <f t="shared" ca="1" si="307"/>
        <v>8505.7304233333325</v>
      </c>
      <c r="BB328" s="26">
        <f t="shared" ca="1" si="333"/>
        <v>1</v>
      </c>
      <c r="BC328" s="23">
        <f t="shared" ca="1" si="334"/>
        <v>9.0412737120186826E-3</v>
      </c>
      <c r="BD328" s="27">
        <f t="shared" ca="1" si="335"/>
        <v>11.208071427264576</v>
      </c>
      <c r="BE328" s="27">
        <f t="shared" ca="1" si="293"/>
        <v>-0.11868643622229114</v>
      </c>
      <c r="BF328" s="43">
        <f t="shared" ca="1" si="294"/>
        <v>-0.11868643622229114</v>
      </c>
      <c r="BG328" s="25">
        <f t="shared" ca="1" si="308"/>
        <v>8155.2702200000012</v>
      </c>
      <c r="BH328" s="26">
        <f t="shared" ca="1" si="336"/>
        <v>1</v>
      </c>
      <c r="BI328" s="23">
        <f t="shared" ca="1" si="337"/>
        <v>9.0412737120186826E-3</v>
      </c>
      <c r="BJ328" s="27">
        <f t="shared" ca="1" si="338"/>
        <v>2.2683506503278061</v>
      </c>
      <c r="BK328" s="27">
        <f t="shared" ca="1" si="295"/>
        <v>-0.44835736883213795</v>
      </c>
      <c r="BL328" s="43">
        <f t="shared" ca="1" si="296"/>
        <v>-0.15119341988513146</v>
      </c>
      <c r="BM328" s="25">
        <f t="shared" ca="1" si="309"/>
        <v>8155.2702200000012</v>
      </c>
      <c r="BN328" s="26">
        <f t="shared" ca="1" si="339"/>
        <v>6</v>
      </c>
      <c r="BO328" s="23">
        <f t="shared" ca="1" si="340"/>
        <v>9.0412737120186826E-3</v>
      </c>
      <c r="BP328" s="27">
        <f t="shared" ca="1" si="341"/>
        <v>8.1408041872619741</v>
      </c>
      <c r="BQ328" s="27">
        <f t="shared" ca="1" si="297"/>
        <v>-6.32257122701676E-2</v>
      </c>
      <c r="BR328" s="43">
        <f t="shared" ca="1" si="298"/>
        <v>0</v>
      </c>
      <c r="BS328" s="25">
        <f t="shared" ca="1" si="310"/>
        <v>8155.2702200000012</v>
      </c>
      <c r="BT328" s="26">
        <f t="shared" ca="1" si="342"/>
        <v>0</v>
      </c>
      <c r="BU328" s="23">
        <f t="shared" ca="1" si="343"/>
        <v>1.0853132663596332E-2</v>
      </c>
      <c r="BV328" s="27">
        <f t="shared" ca="1" si="344"/>
        <v>6.4907459375004084</v>
      </c>
      <c r="BW328" s="27">
        <f t="shared" ca="1" si="299"/>
        <v>-8.5871649423723162E-2</v>
      </c>
      <c r="BX328" s="43">
        <f t="shared" ca="1" si="300"/>
        <v>0</v>
      </c>
      <c r="BY328" s="47"/>
      <c r="BZ328" s="47"/>
    </row>
    <row r="329" spans="1:78" x14ac:dyDescent="0.2">
      <c r="A329" s="30">
        <v>35033</v>
      </c>
      <c r="B329" s="34">
        <v>8849.3731599999992</v>
      </c>
      <c r="C329" s="23">
        <v>1.0705007084219398E-2</v>
      </c>
      <c r="D329" s="24">
        <f t="shared" ca="1" si="276"/>
        <v>3.3162864446156348E-2</v>
      </c>
      <c r="E329" s="25" t="e">
        <f>#N/A</f>
        <v>#N/A</v>
      </c>
      <c r="F329" s="26">
        <v>1</v>
      </c>
      <c r="G329" s="23">
        <f t="shared" ca="1" si="311"/>
        <v>3.3162864446156348E-2</v>
      </c>
      <c r="H329" s="27">
        <f t="shared" ca="1" si="312"/>
        <v>56.888438177687441</v>
      </c>
      <c r="I329" s="27">
        <f t="shared" ca="1" si="277"/>
        <v>0</v>
      </c>
      <c r="J329" s="43">
        <f t="shared" ca="1" si="278"/>
        <v>0</v>
      </c>
      <c r="K329" s="25" t="e">
        <f>#N/A</f>
        <v>#N/A</v>
      </c>
      <c r="L329" s="26">
        <v>0</v>
      </c>
      <c r="M329" s="23">
        <f t="shared" ca="1" si="313"/>
        <v>1.0705007084219398E-2</v>
      </c>
      <c r="N329" s="27">
        <f t="shared" ca="1" si="314"/>
        <v>10.915089163426789</v>
      </c>
      <c r="O329" s="27">
        <f t="shared" ca="1" si="279"/>
        <v>0</v>
      </c>
      <c r="P329" s="43">
        <f t="shared" ca="1" si="280"/>
        <v>0</v>
      </c>
      <c r="Q329" s="25">
        <f t="shared" ca="1" si="301"/>
        <v>8278.6812180000015</v>
      </c>
      <c r="R329" s="26">
        <f t="shared" ca="1" si="315"/>
        <v>1</v>
      </c>
      <c r="S329" s="23">
        <f t="shared" ca="1" si="316"/>
        <v>3.3162864446156348E-2</v>
      </c>
      <c r="T329" s="27">
        <f t="shared" ca="1" si="317"/>
        <v>20.704571110757367</v>
      </c>
      <c r="U329" s="27">
        <f t="shared" ca="1" si="281"/>
        <v>0</v>
      </c>
      <c r="V329" s="43">
        <f t="shared" ca="1" si="282"/>
        <v>0</v>
      </c>
      <c r="W329" s="25">
        <f t="shared" ca="1" si="302"/>
        <v>8634.4235633333337</v>
      </c>
      <c r="X329" s="26">
        <f t="shared" ca="1" si="318"/>
        <v>1</v>
      </c>
      <c r="Y329" s="23">
        <f t="shared" ca="1" si="319"/>
        <v>3.3162864446156348E-2</v>
      </c>
      <c r="Z329" s="27">
        <f t="shared" ca="1" si="320"/>
        <v>67.82030162795995</v>
      </c>
      <c r="AA329" s="27">
        <f t="shared" ca="1" si="283"/>
        <v>0</v>
      </c>
      <c r="AB329" s="43">
        <f t="shared" ca="1" si="284"/>
        <v>0</v>
      </c>
      <c r="AC329" s="25">
        <f t="shared" ca="1" si="303"/>
        <v>8514.9649700000009</v>
      </c>
      <c r="AD329" s="26">
        <f t="shared" ca="1" si="321"/>
        <v>1</v>
      </c>
      <c r="AE329" s="23">
        <f t="shared" ca="1" si="322"/>
        <v>3.3162864446156348E-2</v>
      </c>
      <c r="AF329" s="27">
        <f t="shared" ca="1" si="323"/>
        <v>52.673789159000286</v>
      </c>
      <c r="AG329" s="27">
        <f t="shared" ca="1" si="285"/>
        <v>0</v>
      </c>
      <c r="AH329" s="43">
        <f t="shared" ca="1" si="286"/>
        <v>0</v>
      </c>
      <c r="AI329" s="25">
        <f t="shared" ca="1" si="304"/>
        <v>8278.6812180000015</v>
      </c>
      <c r="AJ329" s="26">
        <f t="shared" ca="1" si="324"/>
        <v>1</v>
      </c>
      <c r="AK329" s="23">
        <f t="shared" ca="1" si="325"/>
        <v>3.3162864446156348E-2</v>
      </c>
      <c r="AL329" s="27">
        <f t="shared" ca="1" si="326"/>
        <v>20.704571110757367</v>
      </c>
      <c r="AM329" s="27">
        <f t="shared" ca="1" si="287"/>
        <v>0</v>
      </c>
      <c r="AN329" s="43">
        <f t="shared" ca="1" si="288"/>
        <v>0</v>
      </c>
      <c r="AO329" s="25">
        <f t="shared" ca="1" si="305"/>
        <v>8142.7044774999986</v>
      </c>
      <c r="AP329" s="26">
        <f t="shared" ca="1" si="327"/>
        <v>1</v>
      </c>
      <c r="AQ329" s="23">
        <f t="shared" ca="1" si="328"/>
        <v>3.3162864446156348E-2</v>
      </c>
      <c r="AR329" s="27">
        <f t="shared" ca="1" si="329"/>
        <v>31.402159892117087</v>
      </c>
      <c r="AS329" s="27">
        <f t="shared" ca="1" si="289"/>
        <v>0</v>
      </c>
      <c r="AT329" s="43">
        <f t="shared" ca="1" si="290"/>
        <v>0</v>
      </c>
      <c r="AU329" s="25">
        <f t="shared" ca="1" si="306"/>
        <v>8278.6812180000015</v>
      </c>
      <c r="AV329" s="34">
        <f t="shared" ca="1" si="330"/>
        <v>1</v>
      </c>
      <c r="AW329" s="23">
        <f t="shared" ca="1" si="331"/>
        <v>3.3162864446156348E-2</v>
      </c>
      <c r="AX329" s="27">
        <f t="shared" ca="1" si="332"/>
        <v>40.655398990975989</v>
      </c>
      <c r="AY329" s="27">
        <f t="shared" ca="1" si="291"/>
        <v>0</v>
      </c>
      <c r="AZ329" s="43">
        <f t="shared" ca="1" si="292"/>
        <v>0</v>
      </c>
      <c r="BA329" s="25">
        <f t="shared" ca="1" si="307"/>
        <v>8634.4235633333337</v>
      </c>
      <c r="BB329" s="26">
        <f t="shared" ca="1" si="333"/>
        <v>1</v>
      </c>
      <c r="BC329" s="23">
        <f t="shared" ca="1" si="334"/>
        <v>3.3162864446156348E-2</v>
      </c>
      <c r="BD329" s="27">
        <f t="shared" ca="1" si="335"/>
        <v>11.57976318070979</v>
      </c>
      <c r="BE329" s="27">
        <f t="shared" ca="1" si="293"/>
        <v>-8.9459553972171979E-2</v>
      </c>
      <c r="BF329" s="43">
        <f t="shared" ca="1" si="294"/>
        <v>-8.9459553972171979E-2</v>
      </c>
      <c r="BG329" s="25">
        <f t="shared" ca="1" si="308"/>
        <v>8278.6812180000015</v>
      </c>
      <c r="BH329" s="26">
        <f t="shared" ca="1" si="336"/>
        <v>1</v>
      </c>
      <c r="BI329" s="23">
        <f t="shared" ca="1" si="337"/>
        <v>3.3162864446156348E-2</v>
      </c>
      <c r="BJ329" s="27">
        <f t="shared" ca="1" si="338"/>
        <v>2.3435756554609779</v>
      </c>
      <c r="BK329" s="27">
        <f t="shared" ca="1" si="295"/>
        <v>-0.43006331903199713</v>
      </c>
      <c r="BL329" s="43">
        <f t="shared" ca="1" si="296"/>
        <v>-0.1230445623277765</v>
      </c>
      <c r="BM329" s="25">
        <f t="shared" ca="1" si="309"/>
        <v>8278.6812180000015</v>
      </c>
      <c r="BN329" s="26">
        <f t="shared" ca="1" si="339"/>
        <v>7</v>
      </c>
      <c r="BO329" s="23">
        <f t="shared" ca="1" si="340"/>
        <v>3.3162864446156348E-2</v>
      </c>
      <c r="BP329" s="27">
        <f t="shared" ca="1" si="341"/>
        <v>8.4107765730068458</v>
      </c>
      <c r="BQ329" s="27">
        <f t="shared" ca="1" si="297"/>
        <v>-3.2159593549538346E-2</v>
      </c>
      <c r="BR329" s="43">
        <f t="shared" ca="1" si="298"/>
        <v>0</v>
      </c>
      <c r="BS329" s="25">
        <f t="shared" ca="1" si="310"/>
        <v>8278.6812180000015</v>
      </c>
      <c r="BT329" s="26">
        <f t="shared" ca="1" si="342"/>
        <v>0</v>
      </c>
      <c r="BU329" s="23">
        <f t="shared" ca="1" si="343"/>
        <v>1.0705007084219398E-2</v>
      </c>
      <c r="BV329" s="27">
        <f t="shared" ca="1" si="344"/>
        <v>6.5602294187432184</v>
      </c>
      <c r="BW329" s="27">
        <f t="shared" ca="1" si="299"/>
        <v>-7.6085898954918352E-2</v>
      </c>
      <c r="BX329" s="43">
        <f t="shared" ca="1" si="300"/>
        <v>0</v>
      </c>
      <c r="BY329" s="47"/>
      <c r="BZ329" s="47"/>
    </row>
    <row r="330" spans="1:78" x14ac:dyDescent="0.2">
      <c r="A330" s="30">
        <v>35064</v>
      </c>
      <c r="B330" s="34">
        <v>9691.4122299999999</v>
      </c>
      <c r="C330" s="23">
        <v>1.0934500072521613E-2</v>
      </c>
      <c r="D330" s="24">
        <f t="shared" ca="1" si="276"/>
        <v>9.5152397212278972E-2</v>
      </c>
      <c r="E330" s="25" t="e">
        <f>#N/A</f>
        <v>#N/A</v>
      </c>
      <c r="F330" s="26">
        <v>1</v>
      </c>
      <c r="G330" s="23">
        <f t="shared" ca="1" si="311"/>
        <v>9.5152397212278972E-2</v>
      </c>
      <c r="H330" s="27">
        <f t="shared" ca="1" si="312"/>
        <v>62.301509443956931</v>
      </c>
      <c r="I330" s="27">
        <f t="shared" ca="1" si="277"/>
        <v>0</v>
      </c>
      <c r="J330" s="43">
        <f t="shared" ca="1" si="278"/>
        <v>0</v>
      </c>
      <c r="K330" s="25" t="e">
        <f>#N/A</f>
        <v>#N/A</v>
      </c>
      <c r="L330" s="26">
        <v>0</v>
      </c>
      <c r="M330" s="23">
        <f t="shared" ca="1" si="313"/>
        <v>1.0934500072521613E-2</v>
      </c>
      <c r="N330" s="27">
        <f t="shared" ca="1" si="314"/>
        <v>11.034440206675859</v>
      </c>
      <c r="O330" s="27">
        <f t="shared" ca="1" si="279"/>
        <v>0</v>
      </c>
      <c r="P330" s="43">
        <f t="shared" ca="1" si="280"/>
        <v>0</v>
      </c>
      <c r="Q330" s="25">
        <f t="shared" ca="1" si="301"/>
        <v>8466.4195880000007</v>
      </c>
      <c r="R330" s="26">
        <f t="shared" ca="1" si="315"/>
        <v>1</v>
      </c>
      <c r="S330" s="23">
        <f t="shared" ca="1" si="316"/>
        <v>9.5152397212278972E-2</v>
      </c>
      <c r="T330" s="27">
        <f t="shared" ca="1" si="317"/>
        <v>22.674660685198027</v>
      </c>
      <c r="U330" s="27">
        <f t="shared" ca="1" si="281"/>
        <v>0</v>
      </c>
      <c r="V330" s="43">
        <f t="shared" ca="1" si="282"/>
        <v>0</v>
      </c>
      <c r="W330" s="25">
        <f t="shared" ca="1" si="302"/>
        <v>9035.3693066666674</v>
      </c>
      <c r="X330" s="26">
        <f t="shared" ca="1" si="318"/>
        <v>1</v>
      </c>
      <c r="Y330" s="23">
        <f t="shared" ca="1" si="319"/>
        <v>9.5152397212278972E-2</v>
      </c>
      <c r="Z330" s="27">
        <f t="shared" ca="1" si="320"/>
        <v>74.273565907520165</v>
      </c>
      <c r="AA330" s="27">
        <f t="shared" ca="1" si="283"/>
        <v>0</v>
      </c>
      <c r="AB330" s="43">
        <f t="shared" ca="1" si="284"/>
        <v>0</v>
      </c>
      <c r="AC330" s="25">
        <f t="shared" ca="1" si="303"/>
        <v>8811.5953320000008</v>
      </c>
      <c r="AD330" s="26">
        <f t="shared" ca="1" si="321"/>
        <v>1</v>
      </c>
      <c r="AE330" s="23">
        <f t="shared" ca="1" si="322"/>
        <v>9.5152397212278972E-2</v>
      </c>
      <c r="AF330" s="27">
        <f t="shared" ca="1" si="323"/>
        <v>57.685826467733314</v>
      </c>
      <c r="AG330" s="27">
        <f t="shared" ca="1" si="285"/>
        <v>0</v>
      </c>
      <c r="AH330" s="43">
        <f t="shared" ca="1" si="286"/>
        <v>0</v>
      </c>
      <c r="AI330" s="25">
        <f t="shared" ca="1" si="304"/>
        <v>8466.4195880000007</v>
      </c>
      <c r="AJ330" s="26">
        <f t="shared" ca="1" si="324"/>
        <v>1</v>
      </c>
      <c r="AK330" s="23">
        <f t="shared" ca="1" si="325"/>
        <v>9.5152397212278972E-2</v>
      </c>
      <c r="AL330" s="27">
        <f t="shared" ca="1" si="326"/>
        <v>22.674660685198027</v>
      </c>
      <c r="AM330" s="27">
        <f t="shared" ca="1" si="287"/>
        <v>0</v>
      </c>
      <c r="AN330" s="43">
        <f t="shared" ca="1" si="288"/>
        <v>0</v>
      </c>
      <c r="AO330" s="25">
        <f t="shared" ca="1" si="305"/>
        <v>8230.8533294999979</v>
      </c>
      <c r="AP330" s="26">
        <f t="shared" ca="1" si="327"/>
        <v>1</v>
      </c>
      <c r="AQ330" s="23">
        <f t="shared" ca="1" si="328"/>
        <v>9.5152397212278972E-2</v>
      </c>
      <c r="AR330" s="27">
        <f t="shared" ca="1" si="329"/>
        <v>34.390150683495307</v>
      </c>
      <c r="AS330" s="27">
        <f t="shared" ca="1" si="289"/>
        <v>0</v>
      </c>
      <c r="AT330" s="43">
        <f t="shared" ca="1" si="290"/>
        <v>0</v>
      </c>
      <c r="AU330" s="25">
        <f t="shared" ca="1" si="306"/>
        <v>8466.4195880000007</v>
      </c>
      <c r="AV330" s="34">
        <f t="shared" ca="1" si="330"/>
        <v>1</v>
      </c>
      <c r="AW330" s="23">
        <f t="shared" ca="1" si="331"/>
        <v>9.5152397212278972E-2</v>
      </c>
      <c r="AX330" s="27">
        <f t="shared" ca="1" si="332"/>
        <v>44.523857664589023</v>
      </c>
      <c r="AY330" s="27">
        <f t="shared" ca="1" si="291"/>
        <v>0</v>
      </c>
      <c r="AZ330" s="43">
        <f t="shared" ca="1" si="292"/>
        <v>0</v>
      </c>
      <c r="BA330" s="25">
        <f t="shared" ca="1" si="307"/>
        <v>9035.3693066666674</v>
      </c>
      <c r="BB330" s="26">
        <f t="shared" ca="1" si="333"/>
        <v>1</v>
      </c>
      <c r="BC330" s="23">
        <f t="shared" ca="1" si="334"/>
        <v>9.5152397212278972E-2</v>
      </c>
      <c r="BD330" s="27">
        <f t="shared" ca="1" si="335"/>
        <v>12.681605406504811</v>
      </c>
      <c r="BE330" s="27">
        <f t="shared" ca="1" si="293"/>
        <v>-2.8194477738863188E-3</v>
      </c>
      <c r="BF330" s="43">
        <f t="shared" ca="1" si="294"/>
        <v>-2.8194477738863188E-3</v>
      </c>
      <c r="BG330" s="25">
        <f t="shared" ca="1" si="308"/>
        <v>8466.4195880000007</v>
      </c>
      <c r="BH330" s="26">
        <f t="shared" ca="1" si="336"/>
        <v>1</v>
      </c>
      <c r="BI330" s="23">
        <f t="shared" ca="1" si="337"/>
        <v>9.5152397212278972E-2</v>
      </c>
      <c r="BJ330" s="27">
        <f t="shared" ca="1" si="338"/>
        <v>2.5665724971264279</v>
      </c>
      <c r="BK330" s="27">
        <f t="shared" ca="1" si="295"/>
        <v>-0.37583247757868177</v>
      </c>
      <c r="BL330" s="43">
        <f t="shared" ca="1" si="296"/>
        <v>-3.9600150184921135E-2</v>
      </c>
      <c r="BM330" s="25">
        <f t="shared" ca="1" si="309"/>
        <v>8466.4195880000007</v>
      </c>
      <c r="BN330" s="26">
        <f t="shared" ca="1" si="339"/>
        <v>8</v>
      </c>
      <c r="BO330" s="23">
        <f t="shared" ca="1" si="340"/>
        <v>9.5152397212278972E-2</v>
      </c>
      <c r="BP330" s="27">
        <f t="shared" ca="1" si="341"/>
        <v>9.2110821263453229</v>
      </c>
      <c r="BQ330" s="27">
        <f t="shared" ca="1" si="297"/>
        <v>0</v>
      </c>
      <c r="BR330" s="43">
        <f t="shared" ca="1" si="298"/>
        <v>0</v>
      </c>
      <c r="BS330" s="25">
        <f t="shared" ca="1" si="310"/>
        <v>8466.4195880000007</v>
      </c>
      <c r="BT330" s="26">
        <f t="shared" ca="1" si="342"/>
        <v>0</v>
      </c>
      <c r="BU330" s="23">
        <f t="shared" ca="1" si="343"/>
        <v>1.0934500072521613E-2</v>
      </c>
      <c r="BV330" s="27">
        <f t="shared" ca="1" si="344"/>
        <v>6.6319622477982243</v>
      </c>
      <c r="BW330" s="27">
        <f t="shared" ca="1" si="299"/>
        <v>-6.598336015003714E-2</v>
      </c>
      <c r="BX330" s="43">
        <f t="shared" ca="1" si="300"/>
        <v>0</v>
      </c>
      <c r="BY330" s="47"/>
      <c r="BZ330" s="47"/>
    </row>
    <row r="331" spans="1:78" x14ac:dyDescent="0.2">
      <c r="A331" s="30">
        <v>35095</v>
      </c>
      <c r="B331" s="34">
        <v>9687.1608699999997</v>
      </c>
      <c r="C331" s="23">
        <v>1.0993631154397221E-2</v>
      </c>
      <c r="D331" s="24">
        <f t="shared" ca="1" si="276"/>
        <v>-4.3867290948995663E-4</v>
      </c>
      <c r="E331" s="25" t="e">
        <f>#N/A</f>
        <v>#N/A</v>
      </c>
      <c r="F331" s="26">
        <v>1</v>
      </c>
      <c r="G331" s="23">
        <f t="shared" ca="1" si="311"/>
        <v>-4.3867290948995663E-4</v>
      </c>
      <c r="H331" s="27">
        <f t="shared" ca="1" si="312"/>
        <v>62.274179459543532</v>
      </c>
      <c r="I331" s="27">
        <f t="shared" ca="1" si="277"/>
        <v>-4.3867290948995663E-4</v>
      </c>
      <c r="J331" s="43">
        <f t="shared" ca="1" si="278"/>
        <v>-4.3867290948995663E-4</v>
      </c>
      <c r="K331" s="25" t="e">
        <f>#N/A</f>
        <v>#N/A</v>
      </c>
      <c r="L331" s="26">
        <v>0</v>
      </c>
      <c r="M331" s="23">
        <f t="shared" ca="1" si="313"/>
        <v>1.0993631154397221E-2</v>
      </c>
      <c r="N331" s="27">
        <f t="shared" ca="1" si="314"/>
        <v>11.155748772303303</v>
      </c>
      <c r="O331" s="27">
        <f t="shared" ca="1" si="279"/>
        <v>0</v>
      </c>
      <c r="P331" s="43">
        <f t="shared" ca="1" si="280"/>
        <v>0</v>
      </c>
      <c r="Q331" s="25">
        <f t="shared" ca="1" si="301"/>
        <v>8647.3836779999983</v>
      </c>
      <c r="R331" s="26">
        <f t="shared" ca="1" si="315"/>
        <v>1</v>
      </c>
      <c r="S331" s="23">
        <f t="shared" ca="1" si="316"/>
        <v>-4.3867290948995663E-4</v>
      </c>
      <c r="T331" s="27">
        <f t="shared" ca="1" si="317"/>
        <v>22.664713925823555</v>
      </c>
      <c r="U331" s="27">
        <f t="shared" ca="1" si="281"/>
        <v>-4.3867290948984561E-4</v>
      </c>
      <c r="V331" s="43">
        <f t="shared" ca="1" si="282"/>
        <v>-4.3867290948984561E-4</v>
      </c>
      <c r="W331" s="25">
        <f t="shared" ca="1" si="302"/>
        <v>9409.315419999999</v>
      </c>
      <c r="X331" s="26">
        <f t="shared" ca="1" si="318"/>
        <v>1</v>
      </c>
      <c r="Y331" s="23">
        <f t="shared" ca="1" si="319"/>
        <v>-4.3867290948995663E-4</v>
      </c>
      <c r="Z331" s="27">
        <f t="shared" ca="1" si="320"/>
        <v>74.240984106265316</v>
      </c>
      <c r="AA331" s="27">
        <f t="shared" ca="1" si="283"/>
        <v>-4.3867290948995663E-4</v>
      </c>
      <c r="AB331" s="43">
        <f t="shared" ca="1" si="284"/>
        <v>-4.3867290948995663E-4</v>
      </c>
      <c r="AC331" s="25">
        <f t="shared" ca="1" si="303"/>
        <v>9056.3687580000005</v>
      </c>
      <c r="AD331" s="26">
        <f t="shared" ca="1" si="321"/>
        <v>1</v>
      </c>
      <c r="AE331" s="23">
        <f t="shared" ca="1" si="322"/>
        <v>-4.3867290948995663E-4</v>
      </c>
      <c r="AF331" s="27">
        <f t="shared" ca="1" si="323"/>
        <v>57.660521258400379</v>
      </c>
      <c r="AG331" s="27">
        <f t="shared" ca="1" si="285"/>
        <v>-4.3867290948995663E-4</v>
      </c>
      <c r="AH331" s="43">
        <f t="shared" ca="1" si="286"/>
        <v>-4.3867290948995663E-4</v>
      </c>
      <c r="AI331" s="25">
        <f t="shared" ca="1" si="304"/>
        <v>8647.3836779999983</v>
      </c>
      <c r="AJ331" s="26">
        <f t="shared" ca="1" si="324"/>
        <v>1</v>
      </c>
      <c r="AK331" s="23">
        <f t="shared" ca="1" si="325"/>
        <v>-4.3867290948995663E-4</v>
      </c>
      <c r="AL331" s="27">
        <f t="shared" ca="1" si="326"/>
        <v>22.664713925823555</v>
      </c>
      <c r="AM331" s="27">
        <f t="shared" ca="1" si="287"/>
        <v>-4.3867290948984561E-4</v>
      </c>
      <c r="AN331" s="43">
        <f t="shared" ca="1" si="288"/>
        <v>-4.3867290948984561E-4</v>
      </c>
      <c r="AO331" s="25">
        <f t="shared" ca="1" si="305"/>
        <v>8301.1961494999978</v>
      </c>
      <c r="AP331" s="26">
        <f t="shared" ca="1" si="327"/>
        <v>1</v>
      </c>
      <c r="AQ331" s="23">
        <f t="shared" ca="1" si="328"/>
        <v>-4.3867290948995663E-4</v>
      </c>
      <c r="AR331" s="27">
        <f t="shared" ca="1" si="329"/>
        <v>34.375064656037182</v>
      </c>
      <c r="AS331" s="27">
        <f t="shared" ca="1" si="289"/>
        <v>-4.3867290948984561E-4</v>
      </c>
      <c r="AT331" s="43">
        <f t="shared" ca="1" si="290"/>
        <v>-4.3867290948984561E-4</v>
      </c>
      <c r="AU331" s="25">
        <f t="shared" ca="1" si="306"/>
        <v>8647.3836779999983</v>
      </c>
      <c r="AV331" s="34">
        <f t="shared" ca="1" si="330"/>
        <v>1</v>
      </c>
      <c r="AW331" s="23">
        <f t="shared" ca="1" si="331"/>
        <v>-4.3867290948995663E-4</v>
      </c>
      <c r="AX331" s="27">
        <f t="shared" ca="1" si="332"/>
        <v>44.504326254405584</v>
      </c>
      <c r="AY331" s="27">
        <f t="shared" ca="1" si="291"/>
        <v>-4.3867290948995663E-4</v>
      </c>
      <c r="AZ331" s="43">
        <f t="shared" ca="1" si="292"/>
        <v>-4.3867290948995663E-4</v>
      </c>
      <c r="BA331" s="25">
        <f t="shared" ca="1" si="307"/>
        <v>9409.315419999999</v>
      </c>
      <c r="BB331" s="26">
        <f t="shared" ca="1" si="333"/>
        <v>1</v>
      </c>
      <c r="BC331" s="23">
        <f t="shared" ca="1" si="334"/>
        <v>-4.3867290948995663E-4</v>
      </c>
      <c r="BD331" s="27">
        <f t="shared" ca="1" si="335"/>
        <v>12.676042329764137</v>
      </c>
      <c r="BE331" s="27">
        <f t="shared" ca="1" si="293"/>
        <v>-3.2568838680181456E-3</v>
      </c>
      <c r="BF331" s="43">
        <f t="shared" ca="1" si="294"/>
        <v>-3.2568838680181456E-3</v>
      </c>
      <c r="BG331" s="25">
        <f t="shared" ca="1" si="308"/>
        <v>8647.3836779999983</v>
      </c>
      <c r="BH331" s="26">
        <f t="shared" ca="1" si="336"/>
        <v>1</v>
      </c>
      <c r="BI331" s="23">
        <f t="shared" ca="1" si="337"/>
        <v>-4.3867290948995663E-4</v>
      </c>
      <c r="BJ331" s="27">
        <f t="shared" ca="1" si="338"/>
        <v>2.5654466113016965</v>
      </c>
      <c r="BK331" s="27">
        <f t="shared" ca="1" si="295"/>
        <v>-0.37610628296175141</v>
      </c>
      <c r="BL331" s="43">
        <f t="shared" ca="1" si="296"/>
        <v>-4.0021451581313205E-2</v>
      </c>
      <c r="BM331" s="25">
        <f t="shared" ca="1" si="309"/>
        <v>8647.3836779999983</v>
      </c>
      <c r="BN331" s="26">
        <f t="shared" ca="1" si="339"/>
        <v>9</v>
      </c>
      <c r="BO331" s="23">
        <f t="shared" ca="1" si="340"/>
        <v>-4.3867290948995663E-4</v>
      </c>
      <c r="BP331" s="27">
        <f t="shared" ca="1" si="341"/>
        <v>9.207041474149408</v>
      </c>
      <c r="BQ331" s="27">
        <f t="shared" ca="1" si="297"/>
        <v>-4.3867290948995663E-4</v>
      </c>
      <c r="BR331" s="43">
        <f t="shared" ca="1" si="298"/>
        <v>-4.3867290948995663E-4</v>
      </c>
      <c r="BS331" s="25">
        <f t="shared" ca="1" si="310"/>
        <v>8647.3836779999983</v>
      </c>
      <c r="BT331" s="26">
        <f t="shared" ca="1" si="342"/>
        <v>1</v>
      </c>
      <c r="BU331" s="23">
        <f t="shared" ca="1" si="343"/>
        <v>-4.3867290948995663E-4</v>
      </c>
      <c r="BV331" s="27">
        <f t="shared" ca="1" si="344"/>
        <v>6.6290529856233551</v>
      </c>
      <c r="BW331" s="27">
        <f t="shared" ca="1" si="299"/>
        <v>-6.6393087946952201E-2</v>
      </c>
      <c r="BX331" s="43">
        <f t="shared" ca="1" si="300"/>
        <v>-4.3867290948995663E-4</v>
      </c>
      <c r="BY331" s="47"/>
      <c r="BZ331" s="47"/>
    </row>
    <row r="332" spans="1:78" x14ac:dyDescent="0.2">
      <c r="A332" s="30">
        <v>35124</v>
      </c>
      <c r="B332" s="34">
        <v>10697.16266</v>
      </c>
      <c r="C332" s="23">
        <v>1.091971135564429E-2</v>
      </c>
      <c r="D332" s="24">
        <f t="shared" ca="1" si="276"/>
        <v>0.10426189918326401</v>
      </c>
      <c r="E332" s="25" t="e">
        <f>#N/A</f>
        <v>#N/A</v>
      </c>
      <c r="F332" s="26">
        <v>1</v>
      </c>
      <c r="G332" s="23">
        <f t="shared" ca="1" si="311"/>
        <v>0.10426189918326401</v>
      </c>
      <c r="H332" s="27">
        <f t="shared" ca="1" si="312"/>
        <v>68.76700368007495</v>
      </c>
      <c r="I332" s="27">
        <f t="shared" ca="1" si="277"/>
        <v>0</v>
      </c>
      <c r="J332" s="43">
        <f t="shared" ca="1" si="278"/>
        <v>0</v>
      </c>
      <c r="K332" s="25" t="e">
        <f>#N/A</f>
        <v>#N/A</v>
      </c>
      <c r="L332" s="26">
        <v>0</v>
      </c>
      <c r="M332" s="23">
        <f t="shared" ca="1" si="313"/>
        <v>1.091971135564429E-2</v>
      </c>
      <c r="N332" s="27">
        <f t="shared" ca="1" si="314"/>
        <v>11.277566328852938</v>
      </c>
      <c r="O332" s="27">
        <f t="shared" ca="1" si="279"/>
        <v>0</v>
      </c>
      <c r="P332" s="43">
        <f t="shared" ca="1" si="280"/>
        <v>0</v>
      </c>
      <c r="Q332" s="25">
        <f t="shared" ca="1" si="301"/>
        <v>8896.2644269999982</v>
      </c>
      <c r="R332" s="26">
        <f t="shared" ca="1" si="315"/>
        <v>1</v>
      </c>
      <c r="S332" s="23">
        <f t="shared" ca="1" si="316"/>
        <v>0.10426189918326401</v>
      </c>
      <c r="T332" s="27">
        <f t="shared" ca="1" si="317"/>
        <v>25.027780044175291</v>
      </c>
      <c r="U332" s="27">
        <f t="shared" ca="1" si="281"/>
        <v>0</v>
      </c>
      <c r="V332" s="43">
        <f t="shared" ca="1" si="282"/>
        <v>0</v>
      </c>
      <c r="W332" s="25">
        <f t="shared" ca="1" si="302"/>
        <v>10025.245253333334</v>
      </c>
      <c r="X332" s="26">
        <f t="shared" ca="1" si="318"/>
        <v>1</v>
      </c>
      <c r="Y332" s="23">
        <f t="shared" ca="1" si="319"/>
        <v>0.10426189918326401</v>
      </c>
      <c r="Z332" s="27">
        <f t="shared" ca="1" si="320"/>
        <v>81.981490106419059</v>
      </c>
      <c r="AA332" s="27">
        <f t="shared" ca="1" si="283"/>
        <v>0</v>
      </c>
      <c r="AB332" s="43">
        <f t="shared" ca="1" si="284"/>
        <v>0</v>
      </c>
      <c r="AC332" s="25">
        <f t="shared" ca="1" si="303"/>
        <v>9498.0862900000011</v>
      </c>
      <c r="AD332" s="26">
        <f t="shared" ca="1" si="321"/>
        <v>1</v>
      </c>
      <c r="AE332" s="23">
        <f t="shared" ca="1" si="322"/>
        <v>0.10426189918326401</v>
      </c>
      <c r="AF332" s="27">
        <f t="shared" ca="1" si="323"/>
        <v>63.672316712698169</v>
      </c>
      <c r="AG332" s="27">
        <f t="shared" ca="1" si="285"/>
        <v>0</v>
      </c>
      <c r="AH332" s="43">
        <f t="shared" ca="1" si="286"/>
        <v>0</v>
      </c>
      <c r="AI332" s="25">
        <f t="shared" ca="1" si="304"/>
        <v>8896.2644269999982</v>
      </c>
      <c r="AJ332" s="26">
        <f t="shared" ca="1" si="324"/>
        <v>1</v>
      </c>
      <c r="AK332" s="23">
        <f t="shared" ca="1" si="325"/>
        <v>0.10426189918326401</v>
      </c>
      <c r="AL332" s="27">
        <f t="shared" ca="1" si="326"/>
        <v>25.027780044175291</v>
      </c>
      <c r="AM332" s="27">
        <f t="shared" ca="1" si="287"/>
        <v>0</v>
      </c>
      <c r="AN332" s="43">
        <f t="shared" ca="1" si="288"/>
        <v>0</v>
      </c>
      <c r="AO332" s="25">
        <f t="shared" ca="1" si="305"/>
        <v>8409.2216239999998</v>
      </c>
      <c r="AP332" s="26">
        <f t="shared" ca="1" si="327"/>
        <v>1</v>
      </c>
      <c r="AQ332" s="23">
        <f t="shared" ca="1" si="328"/>
        <v>0.10426189918326401</v>
      </c>
      <c r="AR332" s="27">
        <f t="shared" ca="1" si="329"/>
        <v>37.959074181623116</v>
      </c>
      <c r="AS332" s="27">
        <f t="shared" ca="1" si="289"/>
        <v>0</v>
      </c>
      <c r="AT332" s="43">
        <f t="shared" ca="1" si="290"/>
        <v>0</v>
      </c>
      <c r="AU332" s="25">
        <f t="shared" ca="1" si="306"/>
        <v>8896.2644269999982</v>
      </c>
      <c r="AV332" s="34">
        <f t="shared" ca="1" si="330"/>
        <v>1</v>
      </c>
      <c r="AW332" s="23">
        <f t="shared" ca="1" si="331"/>
        <v>0.10426189918326401</v>
      </c>
      <c r="AX332" s="27">
        <f t="shared" ca="1" si="332"/>
        <v>49.144431831561505</v>
      </c>
      <c r="AY332" s="27">
        <f t="shared" ca="1" si="291"/>
        <v>0</v>
      </c>
      <c r="AZ332" s="43">
        <f t="shared" ca="1" si="292"/>
        <v>0</v>
      </c>
      <c r="BA332" s="25">
        <f t="shared" ca="1" si="307"/>
        <v>10025.245253333334</v>
      </c>
      <c r="BB332" s="26">
        <f t="shared" ca="1" si="333"/>
        <v>1</v>
      </c>
      <c r="BC332" s="23">
        <f t="shared" ca="1" si="334"/>
        <v>0.10426189918326401</v>
      </c>
      <c r="BD332" s="27">
        <f t="shared" ca="1" si="335"/>
        <v>13.997670577192793</v>
      </c>
      <c r="BE332" s="27">
        <f t="shared" ca="1" si="293"/>
        <v>0</v>
      </c>
      <c r="BF332" s="43">
        <f t="shared" ca="1" si="294"/>
        <v>0</v>
      </c>
      <c r="BG332" s="25">
        <f t="shared" ca="1" si="308"/>
        <v>8896.2644269999982</v>
      </c>
      <c r="BH332" s="26">
        <f t="shared" ca="1" si="336"/>
        <v>1</v>
      </c>
      <c r="BI332" s="23">
        <f t="shared" ca="1" si="337"/>
        <v>0.10426189918326401</v>
      </c>
      <c r="BJ332" s="27">
        <f t="shared" ca="1" si="338"/>
        <v>2.8329249472492801</v>
      </c>
      <c r="BK332" s="27">
        <f t="shared" ca="1" si="295"/>
        <v>-0.31105793913483781</v>
      </c>
      <c r="BL332" s="43">
        <f t="shared" ca="1" si="296"/>
        <v>0</v>
      </c>
      <c r="BM332" s="25">
        <f t="shared" ca="1" si="309"/>
        <v>8896.2644269999982</v>
      </c>
      <c r="BN332" s="26">
        <f t="shared" ca="1" si="339"/>
        <v>10</v>
      </c>
      <c r="BO332" s="23">
        <f t="shared" ca="1" si="340"/>
        <v>0.10426189918326401</v>
      </c>
      <c r="BP332" s="27">
        <f t="shared" ca="1" si="341"/>
        <v>10.166985104103304</v>
      </c>
      <c r="BQ332" s="27">
        <f t="shared" ca="1" si="297"/>
        <v>0</v>
      </c>
      <c r="BR332" s="43">
        <f t="shared" ca="1" si="298"/>
        <v>0</v>
      </c>
      <c r="BS332" s="25">
        <f t="shared" ca="1" si="310"/>
        <v>8896.2644269999982</v>
      </c>
      <c r="BT332" s="26">
        <f t="shared" ca="1" si="342"/>
        <v>1</v>
      </c>
      <c r="BU332" s="23">
        <f t="shared" ca="1" si="343"/>
        <v>0.10426189918326401</v>
      </c>
      <c r="BV332" s="27">
        <f t="shared" ca="1" si="344"/>
        <v>7.3202106396909326</v>
      </c>
      <c r="BW332" s="27">
        <f t="shared" ca="1" si="299"/>
        <v>0</v>
      </c>
      <c r="BX332" s="43">
        <f t="shared" ca="1" si="300"/>
        <v>0</v>
      </c>
      <c r="BY332" s="47"/>
      <c r="BZ332" s="47"/>
    </row>
    <row r="333" spans="1:78" x14ac:dyDescent="0.2">
      <c r="A333" s="30">
        <v>35155</v>
      </c>
      <c r="B333" s="34">
        <v>11699.74943</v>
      </c>
      <c r="C333" s="23">
        <v>1.1082256508219812E-2</v>
      </c>
      <c r="D333" s="24">
        <f t="shared" ca="1" si="276"/>
        <v>9.3724551254042554E-2</v>
      </c>
      <c r="E333" s="25" t="e">
        <f>#N/A</f>
        <v>#N/A</v>
      </c>
      <c r="F333" s="26">
        <v>1</v>
      </c>
      <c r="G333" s="23">
        <f t="shared" ca="1" si="311"/>
        <v>9.3724551254042554E-2</v>
      </c>
      <c r="H333" s="27">
        <f t="shared" ca="1" si="312"/>
        <v>75.212160241075068</v>
      </c>
      <c r="I333" s="27">
        <f t="shared" ca="1" si="277"/>
        <v>0</v>
      </c>
      <c r="J333" s="43">
        <f t="shared" ca="1" si="278"/>
        <v>0</v>
      </c>
      <c r="K333" s="25" t="e">
        <f>#N/A</f>
        <v>#N/A</v>
      </c>
      <c r="L333" s="26">
        <v>0</v>
      </c>
      <c r="M333" s="23">
        <f t="shared" ca="1" si="313"/>
        <v>1.1082256508219812E-2</v>
      </c>
      <c r="N333" s="27">
        <f t="shared" ca="1" si="314"/>
        <v>11.402547211697749</v>
      </c>
      <c r="O333" s="27">
        <f t="shared" ca="1" si="279"/>
        <v>0</v>
      </c>
      <c r="P333" s="43">
        <f t="shared" ca="1" si="280"/>
        <v>0</v>
      </c>
      <c r="Q333" s="25">
        <f t="shared" ca="1" si="301"/>
        <v>9238.6123019999995</v>
      </c>
      <c r="R333" s="26">
        <f t="shared" ca="1" si="315"/>
        <v>1</v>
      </c>
      <c r="S333" s="23">
        <f t="shared" ca="1" si="316"/>
        <v>9.3724551254042554E-2</v>
      </c>
      <c r="T333" s="27">
        <f t="shared" ca="1" si="317"/>
        <v>27.373497497700502</v>
      </c>
      <c r="U333" s="27">
        <f t="shared" ca="1" si="281"/>
        <v>0</v>
      </c>
      <c r="V333" s="43">
        <f t="shared" ca="1" si="282"/>
        <v>0</v>
      </c>
      <c r="W333" s="25">
        <f t="shared" ca="1" si="302"/>
        <v>10694.690986666667</v>
      </c>
      <c r="X333" s="26">
        <f t="shared" ca="1" si="318"/>
        <v>1</v>
      </c>
      <c r="Y333" s="23">
        <f t="shared" ca="1" si="319"/>
        <v>9.3724551254042554E-2</v>
      </c>
      <c r="Z333" s="27">
        <f t="shared" ca="1" si="320"/>
        <v>89.665168477780909</v>
      </c>
      <c r="AA333" s="27">
        <f t="shared" ca="1" si="283"/>
        <v>0</v>
      </c>
      <c r="AB333" s="43">
        <f t="shared" ca="1" si="284"/>
        <v>0</v>
      </c>
      <c r="AC333" s="25">
        <f t="shared" ca="1" si="303"/>
        <v>10124.971669999999</v>
      </c>
      <c r="AD333" s="26">
        <f t="shared" ca="1" si="321"/>
        <v>1</v>
      </c>
      <c r="AE333" s="23">
        <f t="shared" ca="1" si="322"/>
        <v>9.3724551254042554E-2</v>
      </c>
      <c r="AF333" s="27">
        <f t="shared" ca="1" si="323"/>
        <v>69.639976023901085</v>
      </c>
      <c r="AG333" s="27">
        <f t="shared" ca="1" si="285"/>
        <v>0</v>
      </c>
      <c r="AH333" s="43">
        <f t="shared" ca="1" si="286"/>
        <v>0</v>
      </c>
      <c r="AI333" s="25">
        <f t="shared" ca="1" si="304"/>
        <v>9238.6123019999995</v>
      </c>
      <c r="AJ333" s="26">
        <f t="shared" ca="1" si="324"/>
        <v>1</v>
      </c>
      <c r="AK333" s="23">
        <f t="shared" ca="1" si="325"/>
        <v>9.3724551254042554E-2</v>
      </c>
      <c r="AL333" s="27">
        <f t="shared" ca="1" si="326"/>
        <v>27.373497497700502</v>
      </c>
      <c r="AM333" s="27">
        <f t="shared" ca="1" si="287"/>
        <v>0</v>
      </c>
      <c r="AN333" s="43">
        <f t="shared" ca="1" si="288"/>
        <v>0</v>
      </c>
      <c r="AO333" s="25">
        <f t="shared" ca="1" si="305"/>
        <v>8556.1595409999991</v>
      </c>
      <c r="AP333" s="26">
        <f t="shared" ca="1" si="327"/>
        <v>1</v>
      </c>
      <c r="AQ333" s="23">
        <f t="shared" ca="1" si="328"/>
        <v>9.3724551254042554E-2</v>
      </c>
      <c r="AR333" s="27">
        <f t="shared" ca="1" si="329"/>
        <v>41.516771375314654</v>
      </c>
      <c r="AS333" s="27">
        <f t="shared" ca="1" si="289"/>
        <v>0</v>
      </c>
      <c r="AT333" s="43">
        <f t="shared" ca="1" si="290"/>
        <v>0</v>
      </c>
      <c r="AU333" s="25">
        <f t="shared" ca="1" si="306"/>
        <v>9238.6123019999995</v>
      </c>
      <c r="AV333" s="34">
        <f t="shared" ca="1" si="330"/>
        <v>1</v>
      </c>
      <c r="AW333" s="23">
        <f t="shared" ca="1" si="331"/>
        <v>9.3724551254042554E-2</v>
      </c>
      <c r="AX333" s="27">
        <f t="shared" ca="1" si="332"/>
        <v>53.750471651609494</v>
      </c>
      <c r="AY333" s="27">
        <f t="shared" ca="1" si="291"/>
        <v>0</v>
      </c>
      <c r="AZ333" s="43">
        <f t="shared" ca="1" si="292"/>
        <v>0</v>
      </c>
      <c r="BA333" s="25">
        <f t="shared" ca="1" si="307"/>
        <v>10694.690986666667</v>
      </c>
      <c r="BB333" s="26">
        <f t="shared" ca="1" si="333"/>
        <v>1</v>
      </c>
      <c r="BC333" s="23">
        <f t="shared" ca="1" si="334"/>
        <v>9.3724551254042554E-2</v>
      </c>
      <c r="BD333" s="27">
        <f t="shared" ca="1" si="335"/>
        <v>15.309595970642102</v>
      </c>
      <c r="BE333" s="27">
        <f t="shared" ca="1" si="293"/>
        <v>0</v>
      </c>
      <c r="BF333" s="43">
        <f t="shared" ca="1" si="294"/>
        <v>0</v>
      </c>
      <c r="BG333" s="25">
        <f t="shared" ca="1" si="308"/>
        <v>9238.6123019999995</v>
      </c>
      <c r="BH333" s="26">
        <f t="shared" ca="1" si="336"/>
        <v>1</v>
      </c>
      <c r="BI333" s="23">
        <f t="shared" ca="1" si="337"/>
        <v>9.3724551254042554E-2</v>
      </c>
      <c r="BJ333" s="27">
        <f t="shared" ca="1" si="338"/>
        <v>3.0984395666666011</v>
      </c>
      <c r="BK333" s="27">
        <f t="shared" ca="1" si="295"/>
        <v>-0.24648715364021512</v>
      </c>
      <c r="BL333" s="43">
        <f t="shared" ca="1" si="296"/>
        <v>0</v>
      </c>
      <c r="BM333" s="25">
        <f t="shared" ca="1" si="309"/>
        <v>9238.6123019999995</v>
      </c>
      <c r="BN333" s="26">
        <f t="shared" ca="1" si="339"/>
        <v>11</v>
      </c>
      <c r="BO333" s="23">
        <f t="shared" ca="1" si="340"/>
        <v>9.3724551254042554E-2</v>
      </c>
      <c r="BP333" s="27">
        <f t="shared" ca="1" si="341"/>
        <v>11.119881220591921</v>
      </c>
      <c r="BQ333" s="27">
        <f t="shared" ca="1" si="297"/>
        <v>0</v>
      </c>
      <c r="BR333" s="43">
        <f t="shared" ca="1" si="298"/>
        <v>0</v>
      </c>
      <c r="BS333" s="25">
        <f t="shared" ca="1" si="310"/>
        <v>9238.6123019999995</v>
      </c>
      <c r="BT333" s="26">
        <f t="shared" ca="1" si="342"/>
        <v>1</v>
      </c>
      <c r="BU333" s="23">
        <f t="shared" ca="1" si="343"/>
        <v>9.3724551254042554E-2</v>
      </c>
      <c r="BV333" s="27">
        <f t="shared" ca="1" si="344"/>
        <v>8.0062940969810334</v>
      </c>
      <c r="BW333" s="27">
        <f t="shared" ca="1" si="299"/>
        <v>0</v>
      </c>
      <c r="BX333" s="43">
        <f t="shared" ca="1" si="300"/>
        <v>0</v>
      </c>
      <c r="BY333" s="47"/>
      <c r="BZ333" s="47"/>
    </row>
    <row r="334" spans="1:78" x14ac:dyDescent="0.2">
      <c r="A334" s="30">
        <v>35185</v>
      </c>
      <c r="B334" s="34">
        <v>13464.5353</v>
      </c>
      <c r="C334" s="23">
        <v>1.1200290879070041E-2</v>
      </c>
      <c r="D334" s="24">
        <f t="shared" ca="1" si="276"/>
        <v>0.1508396295629042</v>
      </c>
      <c r="E334" s="25" t="e">
        <f>#N/A</f>
        <v>#N/A</v>
      </c>
      <c r="F334" s="26">
        <v>1</v>
      </c>
      <c r="G334" s="23">
        <f t="shared" ca="1" si="311"/>
        <v>0.1508396295629042</v>
      </c>
      <c r="H334" s="27">
        <f t="shared" ca="1" si="312"/>
        <v>86.557134630464617</v>
      </c>
      <c r="I334" s="27">
        <f t="shared" ca="1" si="277"/>
        <v>0</v>
      </c>
      <c r="J334" s="43">
        <f t="shared" ca="1" si="278"/>
        <v>0</v>
      </c>
      <c r="K334" s="25" t="e">
        <f>#N/A</f>
        <v>#N/A</v>
      </c>
      <c r="L334" s="26">
        <v>0</v>
      </c>
      <c r="M334" s="23">
        <f t="shared" ca="1" si="313"/>
        <v>1.1200290879070041E-2</v>
      </c>
      <c r="N334" s="27">
        <f t="shared" ca="1" si="314"/>
        <v>11.530259057231094</v>
      </c>
      <c r="O334" s="27">
        <f t="shared" ca="1" si="279"/>
        <v>0</v>
      </c>
      <c r="P334" s="43">
        <f t="shared" ca="1" si="280"/>
        <v>0</v>
      </c>
      <c r="Q334" s="25">
        <f t="shared" ca="1" si="301"/>
        <v>9781.4845339999993</v>
      </c>
      <c r="R334" s="26">
        <f t="shared" ca="1" si="315"/>
        <v>1</v>
      </c>
      <c r="S334" s="23">
        <f t="shared" ca="1" si="316"/>
        <v>0.1508396295629042</v>
      </c>
      <c r="T334" s="27">
        <f t="shared" ca="1" si="317"/>
        <v>31.502505720094732</v>
      </c>
      <c r="U334" s="27">
        <f t="shared" ca="1" si="281"/>
        <v>0</v>
      </c>
      <c r="V334" s="43">
        <f t="shared" ca="1" si="282"/>
        <v>0</v>
      </c>
      <c r="W334" s="25">
        <f t="shared" ca="1" si="302"/>
        <v>11953.815796666668</v>
      </c>
      <c r="X334" s="26">
        <f t="shared" ca="1" si="318"/>
        <v>1</v>
      </c>
      <c r="Y334" s="23">
        <f t="shared" ca="1" si="319"/>
        <v>0.1508396295629042</v>
      </c>
      <c r="Z334" s="27">
        <f t="shared" ca="1" si="320"/>
        <v>103.19022927566478</v>
      </c>
      <c r="AA334" s="27">
        <f t="shared" ca="1" si="283"/>
        <v>0</v>
      </c>
      <c r="AB334" s="43">
        <f t="shared" ca="1" si="284"/>
        <v>0</v>
      </c>
      <c r="AC334" s="25">
        <f t="shared" ca="1" si="303"/>
        <v>11048.004098000001</v>
      </c>
      <c r="AD334" s="26">
        <f t="shared" ca="1" si="321"/>
        <v>1</v>
      </c>
      <c r="AE334" s="23">
        <f t="shared" ca="1" si="322"/>
        <v>0.1508396295629042</v>
      </c>
      <c r="AF334" s="27">
        <f t="shared" ca="1" si="323"/>
        <v>80.14444421011585</v>
      </c>
      <c r="AG334" s="27">
        <f t="shared" ca="1" si="285"/>
        <v>0</v>
      </c>
      <c r="AH334" s="43">
        <f t="shared" ca="1" si="286"/>
        <v>0</v>
      </c>
      <c r="AI334" s="25">
        <f t="shared" ca="1" si="304"/>
        <v>9781.4845339999993</v>
      </c>
      <c r="AJ334" s="26">
        <f t="shared" ca="1" si="324"/>
        <v>1</v>
      </c>
      <c r="AK334" s="23">
        <f t="shared" ca="1" si="325"/>
        <v>0.1508396295629042</v>
      </c>
      <c r="AL334" s="27">
        <f t="shared" ca="1" si="326"/>
        <v>31.502505720094732</v>
      </c>
      <c r="AM334" s="27">
        <f t="shared" ca="1" si="287"/>
        <v>0</v>
      </c>
      <c r="AN334" s="43">
        <f t="shared" ca="1" si="288"/>
        <v>0</v>
      </c>
      <c r="AO334" s="25">
        <f t="shared" ca="1" si="305"/>
        <v>8831.0406779999994</v>
      </c>
      <c r="AP334" s="26">
        <f t="shared" ca="1" si="327"/>
        <v>1</v>
      </c>
      <c r="AQ334" s="23">
        <f t="shared" ca="1" si="328"/>
        <v>0.1508396295629042</v>
      </c>
      <c r="AR334" s="27">
        <f t="shared" ca="1" si="329"/>
        <v>47.779145790214905</v>
      </c>
      <c r="AS334" s="27">
        <f t="shared" ca="1" si="289"/>
        <v>0</v>
      </c>
      <c r="AT334" s="43">
        <f t="shared" ca="1" si="290"/>
        <v>0</v>
      </c>
      <c r="AU334" s="25">
        <f t="shared" ca="1" si="306"/>
        <v>9781.4845339999993</v>
      </c>
      <c r="AV334" s="34">
        <f t="shared" ca="1" si="330"/>
        <v>1</v>
      </c>
      <c r="AW334" s="23">
        <f t="shared" ca="1" si="331"/>
        <v>0.1508396295629042</v>
      </c>
      <c r="AX334" s="27">
        <f t="shared" ca="1" si="332"/>
        <v>61.858172884369651</v>
      </c>
      <c r="AY334" s="27">
        <f t="shared" ca="1" si="291"/>
        <v>0</v>
      </c>
      <c r="AZ334" s="43">
        <f t="shared" ca="1" si="292"/>
        <v>0</v>
      </c>
      <c r="BA334" s="25">
        <f t="shared" ca="1" si="307"/>
        <v>11953.815796666668</v>
      </c>
      <c r="BB334" s="26">
        <f t="shared" ca="1" si="333"/>
        <v>1</v>
      </c>
      <c r="BC334" s="23">
        <f t="shared" ca="1" si="334"/>
        <v>0.1508396295629042</v>
      </c>
      <c r="BD334" s="27">
        <f t="shared" ca="1" si="335"/>
        <v>17.618889755611487</v>
      </c>
      <c r="BE334" s="27">
        <f t="shared" ca="1" si="293"/>
        <v>0</v>
      </c>
      <c r="BF334" s="43">
        <f t="shared" ca="1" si="294"/>
        <v>0</v>
      </c>
      <c r="BG334" s="25">
        <f t="shared" ca="1" si="308"/>
        <v>9781.4845339999993</v>
      </c>
      <c r="BH334" s="26">
        <f t="shared" ca="1" si="336"/>
        <v>1</v>
      </c>
      <c r="BI334" s="23">
        <f t="shared" ca="1" si="337"/>
        <v>0.1508396295629042</v>
      </c>
      <c r="BJ334" s="27">
        <f t="shared" ca="1" si="338"/>
        <v>3.5658070431256368</v>
      </c>
      <c r="BK334" s="27">
        <f t="shared" ca="1" si="295"/>
        <v>-0.13282755502441568</v>
      </c>
      <c r="BL334" s="43">
        <f t="shared" ca="1" si="296"/>
        <v>0</v>
      </c>
      <c r="BM334" s="25">
        <f t="shared" ca="1" si="309"/>
        <v>9781.4845339999993</v>
      </c>
      <c r="BN334" s="26">
        <f t="shared" ca="1" si="339"/>
        <v>12</v>
      </c>
      <c r="BO334" s="23">
        <f t="shared" ca="1" si="340"/>
        <v>0.1508396295629042</v>
      </c>
      <c r="BP334" s="27">
        <f t="shared" ca="1" si="341"/>
        <v>12.797199984689501</v>
      </c>
      <c r="BQ334" s="27">
        <f t="shared" ca="1" si="297"/>
        <v>0</v>
      </c>
      <c r="BR334" s="43">
        <f t="shared" ca="1" si="298"/>
        <v>0</v>
      </c>
      <c r="BS334" s="25">
        <f t="shared" ca="1" si="310"/>
        <v>9781.4845339999993</v>
      </c>
      <c r="BT334" s="26">
        <f t="shared" ca="1" si="342"/>
        <v>1</v>
      </c>
      <c r="BU334" s="23">
        <f t="shared" ca="1" si="343"/>
        <v>0.1508396295629042</v>
      </c>
      <c r="BV334" s="27">
        <f t="shared" ca="1" si="344"/>
        <v>9.2139605327413197</v>
      </c>
      <c r="BW334" s="27">
        <f t="shared" ca="1" si="299"/>
        <v>0</v>
      </c>
      <c r="BX334" s="43">
        <f t="shared" ca="1" si="300"/>
        <v>0</v>
      </c>
      <c r="BY334" s="47"/>
      <c r="BZ334" s="47"/>
    </row>
    <row r="335" spans="1:78" x14ac:dyDescent="0.2">
      <c r="A335" s="30">
        <v>35216</v>
      </c>
      <c r="B335" s="34">
        <v>13451.3845</v>
      </c>
      <c r="C335" s="23">
        <v>1.2350536251741762E-2</v>
      </c>
      <c r="D335" s="24">
        <f t="shared" ca="1" si="276"/>
        <v>-9.7669913643427808E-4</v>
      </c>
      <c r="E335" s="25" t="e">
        <f>#N/A</f>
        <v>#N/A</v>
      </c>
      <c r="F335" s="26">
        <v>1</v>
      </c>
      <c r="G335" s="23">
        <f t="shared" ca="1" si="311"/>
        <v>-9.7669913643427808E-4</v>
      </c>
      <c r="H335" s="27">
        <f t="shared" ca="1" si="312"/>
        <v>86.472594351818813</v>
      </c>
      <c r="I335" s="27">
        <f t="shared" ca="1" si="277"/>
        <v>-9.7669913643427808E-4</v>
      </c>
      <c r="J335" s="43">
        <f t="shared" ca="1" si="278"/>
        <v>-9.7669913643427808E-4</v>
      </c>
      <c r="K335" s="25" t="e">
        <f>#N/A</f>
        <v>#N/A</v>
      </c>
      <c r="L335" s="26">
        <v>0</v>
      </c>
      <c r="M335" s="23">
        <f t="shared" ca="1" si="313"/>
        <v>1.2350536251741762E-2</v>
      </c>
      <c r="N335" s="27">
        <f t="shared" ca="1" si="314"/>
        <v>11.6726639397094</v>
      </c>
      <c r="O335" s="27">
        <f t="shared" ca="1" si="279"/>
        <v>0</v>
      </c>
      <c r="P335" s="43">
        <f t="shared" ca="1" si="280"/>
        <v>0</v>
      </c>
      <c r="Q335" s="25">
        <f t="shared" ca="1" si="301"/>
        <v>10305.796942000001</v>
      </c>
      <c r="R335" s="26">
        <f t="shared" ca="1" si="315"/>
        <v>1</v>
      </c>
      <c r="S335" s="23">
        <f t="shared" ca="1" si="316"/>
        <v>-9.7669913643427808E-4</v>
      </c>
      <c r="T335" s="27">
        <f t="shared" ca="1" si="317"/>
        <v>31.471737249962398</v>
      </c>
      <c r="U335" s="27">
        <f t="shared" ca="1" si="281"/>
        <v>-9.7669913643427808E-4</v>
      </c>
      <c r="V335" s="43">
        <f t="shared" ca="1" si="282"/>
        <v>-9.7669913643427808E-4</v>
      </c>
      <c r="W335" s="25">
        <f t="shared" ca="1" si="302"/>
        <v>12871.889743333333</v>
      </c>
      <c r="X335" s="26">
        <f t="shared" ca="1" si="318"/>
        <v>1</v>
      </c>
      <c r="Y335" s="23">
        <f t="shared" ca="1" si="319"/>
        <v>-9.7669913643427808E-4</v>
      </c>
      <c r="Z335" s="27">
        <f t="shared" ca="1" si="320"/>
        <v>103.08944346784278</v>
      </c>
      <c r="AA335" s="27">
        <f t="shared" ca="1" si="283"/>
        <v>-9.7669913643427808E-4</v>
      </c>
      <c r="AB335" s="43">
        <f t="shared" ca="1" si="284"/>
        <v>-9.7669913643427808E-4</v>
      </c>
      <c r="AC335" s="25">
        <f t="shared" ca="1" si="303"/>
        <v>11799.998552000001</v>
      </c>
      <c r="AD335" s="26">
        <f t="shared" ca="1" si="321"/>
        <v>1</v>
      </c>
      <c r="AE335" s="23">
        <f t="shared" ca="1" si="322"/>
        <v>-9.7669913643427808E-4</v>
      </c>
      <c r="AF335" s="27">
        <f t="shared" ca="1" si="323"/>
        <v>80.066167200665831</v>
      </c>
      <c r="AG335" s="27">
        <f t="shared" ca="1" si="285"/>
        <v>-9.7669913643416706E-4</v>
      </c>
      <c r="AH335" s="43">
        <f t="shared" ca="1" si="286"/>
        <v>-9.7669913643416706E-4</v>
      </c>
      <c r="AI335" s="25">
        <f t="shared" ca="1" si="304"/>
        <v>10305.796942000001</v>
      </c>
      <c r="AJ335" s="26">
        <f t="shared" ca="1" si="324"/>
        <v>1</v>
      </c>
      <c r="AK335" s="23">
        <f t="shared" ca="1" si="325"/>
        <v>-9.7669913643427808E-4</v>
      </c>
      <c r="AL335" s="27">
        <f t="shared" ca="1" si="326"/>
        <v>31.471737249962398</v>
      </c>
      <c r="AM335" s="27">
        <f t="shared" ca="1" si="287"/>
        <v>-9.7669913643427808E-4</v>
      </c>
      <c r="AN335" s="43">
        <f t="shared" ca="1" si="288"/>
        <v>-9.7669913643427808E-4</v>
      </c>
      <c r="AO335" s="25">
        <f t="shared" ca="1" si="305"/>
        <v>9111.5750520000001</v>
      </c>
      <c r="AP335" s="26">
        <f t="shared" ca="1" si="327"/>
        <v>1</v>
      </c>
      <c r="AQ335" s="23">
        <f t="shared" ca="1" si="328"/>
        <v>-9.7669913643427808E-4</v>
      </c>
      <c r="AR335" s="27">
        <f t="shared" ca="1" si="329"/>
        <v>47.732479939782031</v>
      </c>
      <c r="AS335" s="27">
        <f t="shared" ca="1" si="289"/>
        <v>-9.766991364343891E-4</v>
      </c>
      <c r="AT335" s="43">
        <f t="shared" ca="1" si="290"/>
        <v>-9.766991364343891E-4</v>
      </c>
      <c r="AU335" s="25">
        <f t="shared" ca="1" si="306"/>
        <v>10305.796942000001</v>
      </c>
      <c r="AV335" s="34">
        <f t="shared" ca="1" si="330"/>
        <v>1</v>
      </c>
      <c r="AW335" s="23">
        <f t="shared" ca="1" si="331"/>
        <v>-9.7669913643427808E-4</v>
      </c>
      <c r="AX335" s="27">
        <f t="shared" ca="1" si="332"/>
        <v>61.797756060332084</v>
      </c>
      <c r="AY335" s="27">
        <f t="shared" ca="1" si="291"/>
        <v>-9.7669913643427808E-4</v>
      </c>
      <c r="AZ335" s="43">
        <f t="shared" ca="1" si="292"/>
        <v>-9.7669913643427808E-4</v>
      </c>
      <c r="BA335" s="25">
        <f t="shared" ca="1" si="307"/>
        <v>12871.889743333333</v>
      </c>
      <c r="BB335" s="26">
        <f t="shared" ca="1" si="333"/>
        <v>1</v>
      </c>
      <c r="BC335" s="23">
        <f t="shared" ca="1" si="334"/>
        <v>-9.7669913643427808E-4</v>
      </c>
      <c r="BD335" s="27">
        <f t="shared" ca="1" si="335"/>
        <v>17.601681401202249</v>
      </c>
      <c r="BE335" s="27">
        <f t="shared" ca="1" si="293"/>
        <v>-9.766991364343891E-4</v>
      </c>
      <c r="BF335" s="43">
        <f t="shared" ca="1" si="294"/>
        <v>-9.766991364343891E-4</v>
      </c>
      <c r="BG335" s="25">
        <f t="shared" ca="1" si="308"/>
        <v>10305.796942000001</v>
      </c>
      <c r="BH335" s="26">
        <f t="shared" ca="1" si="336"/>
        <v>1</v>
      </c>
      <c r="BI335" s="23">
        <f t="shared" ca="1" si="337"/>
        <v>-9.7669913643427808E-4</v>
      </c>
      <c r="BJ335" s="27">
        <f t="shared" ca="1" si="338"/>
        <v>3.5623243224659249</v>
      </c>
      <c r="BK335" s="27">
        <f t="shared" ca="1" si="295"/>
        <v>-0.13367452160256288</v>
      </c>
      <c r="BL335" s="43">
        <f t="shared" ca="1" si="296"/>
        <v>-9.7669913643427808E-4</v>
      </c>
      <c r="BM335" s="25">
        <f t="shared" ca="1" si="309"/>
        <v>10305.796942000001</v>
      </c>
      <c r="BN335" s="26">
        <f t="shared" ca="1" si="339"/>
        <v>13</v>
      </c>
      <c r="BO335" s="23">
        <f t="shared" ca="1" si="340"/>
        <v>-9.7669913643427808E-4</v>
      </c>
      <c r="BP335" s="27">
        <f t="shared" ca="1" si="341"/>
        <v>12.784700970515678</v>
      </c>
      <c r="BQ335" s="27">
        <f t="shared" ca="1" si="297"/>
        <v>-9.7669913643427808E-4</v>
      </c>
      <c r="BR335" s="43">
        <f t="shared" ca="1" si="298"/>
        <v>-9.7669913643427808E-4</v>
      </c>
      <c r="BS335" s="25">
        <f t="shared" ca="1" si="310"/>
        <v>10305.796942000001</v>
      </c>
      <c r="BT335" s="26">
        <f t="shared" ca="1" si="342"/>
        <v>1</v>
      </c>
      <c r="BU335" s="23">
        <f t="shared" ca="1" si="343"/>
        <v>-9.7669913643427808E-4</v>
      </c>
      <c r="BV335" s="27">
        <f t="shared" ca="1" si="344"/>
        <v>9.204961265445851</v>
      </c>
      <c r="BW335" s="27">
        <f t="shared" ca="1" si="299"/>
        <v>-9.766991364343891E-4</v>
      </c>
      <c r="BX335" s="43">
        <f t="shared" ca="1" si="300"/>
        <v>-9.766991364343891E-4</v>
      </c>
      <c r="BY335" s="47"/>
      <c r="BZ335" s="47"/>
    </row>
    <row r="336" spans="1:78" x14ac:dyDescent="0.2">
      <c r="A336" s="30">
        <v>35246</v>
      </c>
      <c r="B336" s="34">
        <v>13845.068439999999</v>
      </c>
      <c r="C336" s="23">
        <v>1.2299556585700477E-2</v>
      </c>
      <c r="D336" s="24">
        <f t="shared" ca="1" si="276"/>
        <v>2.926716874385682E-2</v>
      </c>
      <c r="E336" s="25" t="e">
        <f>#N/A</f>
        <v>#N/A</v>
      </c>
      <c r="F336" s="26">
        <v>1</v>
      </c>
      <c r="G336" s="23">
        <f t="shared" ca="1" si="311"/>
        <v>2.926716874385682E-2</v>
      </c>
      <c r="H336" s="27">
        <f t="shared" ca="1" si="312"/>
        <v>89.003402362432581</v>
      </c>
      <c r="I336" s="27">
        <f t="shared" ca="1" si="277"/>
        <v>0</v>
      </c>
      <c r="J336" s="43">
        <f t="shared" ca="1" si="278"/>
        <v>0</v>
      </c>
      <c r="K336" s="25" t="e">
        <f>#N/A</f>
        <v>#N/A</v>
      </c>
      <c r="L336" s="26">
        <v>0</v>
      </c>
      <c r="M336" s="23">
        <f t="shared" ca="1" si="313"/>
        <v>1.2299556585700477E-2</v>
      </c>
      <c r="N336" s="27">
        <f t="shared" ca="1" si="314"/>
        <v>11.816232530341722</v>
      </c>
      <c r="O336" s="27">
        <f t="shared" ca="1" si="279"/>
        <v>0</v>
      </c>
      <c r="P336" s="43">
        <f t="shared" ca="1" si="280"/>
        <v>0</v>
      </c>
      <c r="Q336" s="25">
        <f t="shared" ca="1" si="301"/>
        <v>10843.974412</v>
      </c>
      <c r="R336" s="26">
        <f t="shared" ca="1" si="315"/>
        <v>1</v>
      </c>
      <c r="S336" s="23">
        <f t="shared" ca="1" si="316"/>
        <v>2.926716874385682E-2</v>
      </c>
      <c r="T336" s="27">
        <f t="shared" ca="1" si="317"/>
        <v>32.392825894719373</v>
      </c>
      <c r="U336" s="27">
        <f t="shared" ca="1" si="281"/>
        <v>0</v>
      </c>
      <c r="V336" s="43">
        <f t="shared" ca="1" si="282"/>
        <v>0</v>
      </c>
      <c r="W336" s="25">
        <f t="shared" ca="1" si="302"/>
        <v>13586.996079999999</v>
      </c>
      <c r="X336" s="26">
        <f t="shared" ca="1" si="318"/>
        <v>1</v>
      </c>
      <c r="Y336" s="23">
        <f t="shared" ca="1" si="319"/>
        <v>2.926716874385682E-2</v>
      </c>
      <c r="Z336" s="27">
        <f t="shared" ca="1" si="320"/>
        <v>106.10657960552642</v>
      </c>
      <c r="AA336" s="27">
        <f t="shared" ca="1" si="283"/>
        <v>0</v>
      </c>
      <c r="AB336" s="43">
        <f t="shared" ca="1" si="284"/>
        <v>0</v>
      </c>
      <c r="AC336" s="25">
        <f t="shared" ca="1" si="303"/>
        <v>12631.580066</v>
      </c>
      <c r="AD336" s="26">
        <f t="shared" ca="1" si="321"/>
        <v>1</v>
      </c>
      <c r="AE336" s="23">
        <f t="shared" ca="1" si="322"/>
        <v>2.926716874385682E-2</v>
      </c>
      <c r="AF336" s="27">
        <f t="shared" ca="1" si="323"/>
        <v>82.40947722680157</v>
      </c>
      <c r="AG336" s="27">
        <f t="shared" ca="1" si="285"/>
        <v>0</v>
      </c>
      <c r="AH336" s="43">
        <f t="shared" ca="1" si="286"/>
        <v>0</v>
      </c>
      <c r="AI336" s="25">
        <f t="shared" ca="1" si="304"/>
        <v>10843.974412</v>
      </c>
      <c r="AJ336" s="26">
        <f t="shared" ca="1" si="324"/>
        <v>1</v>
      </c>
      <c r="AK336" s="23">
        <f t="shared" ca="1" si="325"/>
        <v>2.926716874385682E-2</v>
      </c>
      <c r="AL336" s="27">
        <f t="shared" ca="1" si="326"/>
        <v>32.392825894719373</v>
      </c>
      <c r="AM336" s="27">
        <f t="shared" ca="1" si="287"/>
        <v>0</v>
      </c>
      <c r="AN336" s="43">
        <f t="shared" ca="1" si="288"/>
        <v>0</v>
      </c>
      <c r="AO336" s="25">
        <f t="shared" ca="1" si="305"/>
        <v>9417.317751999999</v>
      </c>
      <c r="AP336" s="26">
        <f t="shared" ca="1" si="327"/>
        <v>1</v>
      </c>
      <c r="AQ336" s="23">
        <f t="shared" ca="1" si="328"/>
        <v>2.926716874385682E-2</v>
      </c>
      <c r="AR336" s="27">
        <f t="shared" ca="1" si="329"/>
        <v>49.129474484742396</v>
      </c>
      <c r="AS336" s="27">
        <f t="shared" ca="1" si="289"/>
        <v>0</v>
      </c>
      <c r="AT336" s="43">
        <f t="shared" ca="1" si="290"/>
        <v>0</v>
      </c>
      <c r="AU336" s="25">
        <f t="shared" ca="1" si="306"/>
        <v>10843.974412</v>
      </c>
      <c r="AV336" s="34">
        <f t="shared" ca="1" si="330"/>
        <v>1</v>
      </c>
      <c r="AW336" s="23">
        <f t="shared" ca="1" si="331"/>
        <v>2.926716874385682E-2</v>
      </c>
      <c r="AX336" s="27">
        <f t="shared" ca="1" si="332"/>
        <v>63.606401414941523</v>
      </c>
      <c r="AY336" s="27">
        <f t="shared" ca="1" si="291"/>
        <v>0</v>
      </c>
      <c r="AZ336" s="43">
        <f t="shared" ca="1" si="292"/>
        <v>0</v>
      </c>
      <c r="BA336" s="25">
        <f t="shared" ca="1" si="307"/>
        <v>13586.996079999999</v>
      </c>
      <c r="BB336" s="26">
        <f t="shared" ca="1" si="333"/>
        <v>1</v>
      </c>
      <c r="BC336" s="23">
        <f t="shared" ca="1" si="334"/>
        <v>2.926716874385682E-2</v>
      </c>
      <c r="BD336" s="27">
        <f t="shared" ca="1" si="335"/>
        <v>18.11683278094684</v>
      </c>
      <c r="BE336" s="27">
        <f t="shared" ca="1" si="293"/>
        <v>0</v>
      </c>
      <c r="BF336" s="43">
        <f t="shared" ca="1" si="294"/>
        <v>0</v>
      </c>
      <c r="BG336" s="25">
        <f t="shared" ca="1" si="308"/>
        <v>10843.974412</v>
      </c>
      <c r="BH336" s="26">
        <f t="shared" ca="1" si="336"/>
        <v>1</v>
      </c>
      <c r="BI336" s="23">
        <f t="shared" ca="1" si="337"/>
        <v>2.926716874385682E-2</v>
      </c>
      <c r="BJ336" s="27">
        <f t="shared" ca="1" si="338"/>
        <v>3.6665834695318806</v>
      </c>
      <c r="BK336" s="27">
        <f t="shared" ca="1" si="295"/>
        <v>-0.10831962763920255</v>
      </c>
      <c r="BL336" s="43">
        <f t="shared" ca="1" si="296"/>
        <v>0</v>
      </c>
      <c r="BM336" s="25">
        <f t="shared" ca="1" si="309"/>
        <v>10843.974412</v>
      </c>
      <c r="BN336" s="26">
        <f t="shared" ca="1" si="339"/>
        <v>14</v>
      </c>
      <c r="BO336" s="23">
        <f t="shared" ca="1" si="340"/>
        <v>2.926716874385682E-2</v>
      </c>
      <c r="BP336" s="27">
        <f t="shared" ca="1" si="341"/>
        <v>13.158872971159511</v>
      </c>
      <c r="BQ336" s="27">
        <f t="shared" ca="1" si="297"/>
        <v>0</v>
      </c>
      <c r="BR336" s="43">
        <f t="shared" ca="1" si="298"/>
        <v>0</v>
      </c>
      <c r="BS336" s="25">
        <f t="shared" ca="1" si="310"/>
        <v>10843.974412</v>
      </c>
      <c r="BT336" s="26">
        <f t="shared" ca="1" si="342"/>
        <v>1</v>
      </c>
      <c r="BU336" s="23">
        <f t="shared" ca="1" si="343"/>
        <v>2.926716874385682E-2</v>
      </c>
      <c r="BV336" s="27">
        <f t="shared" ca="1" si="344"/>
        <v>9.4743644200823205</v>
      </c>
      <c r="BW336" s="27">
        <f t="shared" ca="1" si="299"/>
        <v>0</v>
      </c>
      <c r="BX336" s="43">
        <f t="shared" ca="1" si="300"/>
        <v>0</v>
      </c>
      <c r="BY336" s="47"/>
      <c r="BZ336" s="47"/>
    </row>
    <row r="337" spans="1:78" x14ac:dyDescent="0.2">
      <c r="A337" s="30">
        <v>35277</v>
      </c>
      <c r="B337" s="34">
        <v>13796.840759999999</v>
      </c>
      <c r="C337" s="23">
        <v>1.1729578286258091E-2</v>
      </c>
      <c r="D337" s="24">
        <f t="shared" ca="1" si="276"/>
        <v>-3.4833832861862479E-3</v>
      </c>
      <c r="E337" s="25" t="e">
        <f>#N/A</f>
        <v>#N/A</v>
      </c>
      <c r="F337" s="26">
        <v>1</v>
      </c>
      <c r="G337" s="23">
        <f t="shared" ca="1" si="311"/>
        <v>-3.4833832861862479E-3</v>
      </c>
      <c r="H337" s="27">
        <f t="shared" ca="1" si="312"/>
        <v>88.693369398229578</v>
      </c>
      <c r="I337" s="27">
        <f t="shared" ca="1" si="277"/>
        <v>-3.4833832861862479E-3</v>
      </c>
      <c r="J337" s="43">
        <f t="shared" ca="1" si="278"/>
        <v>-3.4833832861862479E-3</v>
      </c>
      <c r="K337" s="25" t="e">
        <f>#N/A</f>
        <v>#N/A</v>
      </c>
      <c r="L337" s="26">
        <v>0</v>
      </c>
      <c r="M337" s="23">
        <f t="shared" ca="1" si="313"/>
        <v>1.1729578286258091E-2</v>
      </c>
      <c r="N337" s="27">
        <f t="shared" ca="1" si="314"/>
        <v>11.954831954854996</v>
      </c>
      <c r="O337" s="27">
        <f t="shared" ca="1" si="279"/>
        <v>0</v>
      </c>
      <c r="P337" s="43">
        <f t="shared" ca="1" si="280"/>
        <v>0</v>
      </c>
      <c r="Q337" s="25">
        <f t="shared" ca="1" si="301"/>
        <v>11374.800987999999</v>
      </c>
      <c r="R337" s="26">
        <f t="shared" ca="1" si="315"/>
        <v>1</v>
      </c>
      <c r="S337" s="23">
        <f t="shared" ca="1" si="316"/>
        <v>-3.4833832861862479E-3</v>
      </c>
      <c r="T337" s="27">
        <f t="shared" ca="1" si="317"/>
        <v>32.279989266405366</v>
      </c>
      <c r="U337" s="27">
        <f t="shared" ca="1" si="281"/>
        <v>-3.4833832861862479E-3</v>
      </c>
      <c r="V337" s="43">
        <f t="shared" ca="1" si="282"/>
        <v>-3.4833832861862479E-3</v>
      </c>
      <c r="W337" s="25">
        <f t="shared" ca="1" si="302"/>
        <v>13697.764566666665</v>
      </c>
      <c r="X337" s="26">
        <f t="shared" ca="1" si="318"/>
        <v>1</v>
      </c>
      <c r="Y337" s="23">
        <f t="shared" ca="1" si="319"/>
        <v>-3.4833832861862479E-3</v>
      </c>
      <c r="Z337" s="27">
        <f t="shared" ca="1" si="320"/>
        <v>105.73696971957413</v>
      </c>
      <c r="AA337" s="27">
        <f t="shared" ca="1" si="283"/>
        <v>-3.4833832861862479E-3</v>
      </c>
      <c r="AB337" s="43">
        <f t="shared" ca="1" si="284"/>
        <v>-3.4833832861862479E-3</v>
      </c>
      <c r="AC337" s="25">
        <f t="shared" ca="1" si="303"/>
        <v>13251.515685999999</v>
      </c>
      <c r="AD337" s="26">
        <f t="shared" ca="1" si="321"/>
        <v>1</v>
      </c>
      <c r="AE337" s="23">
        <f t="shared" ca="1" si="322"/>
        <v>-3.4833832861862479E-3</v>
      </c>
      <c r="AF337" s="27">
        <f t="shared" ca="1" si="323"/>
        <v>82.122413431206382</v>
      </c>
      <c r="AG337" s="27">
        <f t="shared" ca="1" si="285"/>
        <v>-3.4833832861862479E-3</v>
      </c>
      <c r="AH337" s="43">
        <f t="shared" ca="1" si="286"/>
        <v>-3.4833832861862479E-3</v>
      </c>
      <c r="AI337" s="25">
        <f t="shared" ca="1" si="304"/>
        <v>11374.800987999999</v>
      </c>
      <c r="AJ337" s="26">
        <f t="shared" ca="1" si="324"/>
        <v>1</v>
      </c>
      <c r="AK337" s="23">
        <f t="shared" ca="1" si="325"/>
        <v>-3.4833832861862479E-3</v>
      </c>
      <c r="AL337" s="27">
        <f t="shared" ca="1" si="326"/>
        <v>32.279989266405366</v>
      </c>
      <c r="AM337" s="27">
        <f t="shared" ca="1" si="287"/>
        <v>-3.4833832861862479E-3</v>
      </c>
      <c r="AN337" s="43">
        <f t="shared" ca="1" si="288"/>
        <v>-3.4833832861862479E-3</v>
      </c>
      <c r="AO337" s="25">
        <f t="shared" ca="1" si="305"/>
        <v>9727.5889984999994</v>
      </c>
      <c r="AP337" s="26">
        <f t="shared" ca="1" si="327"/>
        <v>1</v>
      </c>
      <c r="AQ337" s="23">
        <f t="shared" ca="1" si="328"/>
        <v>-3.4833832861862479E-3</v>
      </c>
      <c r="AR337" s="27">
        <f t="shared" ca="1" si="329"/>
        <v>48.958337694463133</v>
      </c>
      <c r="AS337" s="27">
        <f t="shared" ca="1" si="289"/>
        <v>-3.4833832861862479E-3</v>
      </c>
      <c r="AT337" s="43">
        <f t="shared" ca="1" si="290"/>
        <v>-3.4833832861862479E-3</v>
      </c>
      <c r="AU337" s="25">
        <f t="shared" ca="1" si="306"/>
        <v>11374.800987999999</v>
      </c>
      <c r="AV337" s="34">
        <f t="shared" ca="1" si="330"/>
        <v>1</v>
      </c>
      <c r="AW337" s="23">
        <f t="shared" ca="1" si="331"/>
        <v>-3.4833832861862479E-3</v>
      </c>
      <c r="AX337" s="27">
        <f t="shared" ca="1" si="332"/>
        <v>63.384835939358261</v>
      </c>
      <c r="AY337" s="27">
        <f t="shared" ca="1" si="291"/>
        <v>-3.4833832861862479E-3</v>
      </c>
      <c r="AZ337" s="43">
        <f t="shared" ca="1" si="292"/>
        <v>-3.4833832861862479E-3</v>
      </c>
      <c r="BA337" s="25">
        <f t="shared" ca="1" si="307"/>
        <v>13697.764566666665</v>
      </c>
      <c r="BB337" s="26">
        <f t="shared" ca="1" si="333"/>
        <v>1</v>
      </c>
      <c r="BC337" s="23">
        <f t="shared" ca="1" si="334"/>
        <v>-3.4833832861862479E-3</v>
      </c>
      <c r="BD337" s="27">
        <f t="shared" ca="1" si="335"/>
        <v>18.053724908439058</v>
      </c>
      <c r="BE337" s="27">
        <f t="shared" ca="1" si="293"/>
        <v>-3.4833832861862479E-3</v>
      </c>
      <c r="BF337" s="43">
        <f t="shared" ca="1" si="294"/>
        <v>-3.4833832861862479E-3</v>
      </c>
      <c r="BG337" s="25">
        <f t="shared" ca="1" si="308"/>
        <v>11374.800987999999</v>
      </c>
      <c r="BH337" s="26">
        <f t="shared" ca="1" si="336"/>
        <v>1</v>
      </c>
      <c r="BI337" s="23">
        <f t="shared" ca="1" si="337"/>
        <v>-3.4833832861862479E-3</v>
      </c>
      <c r="BJ337" s="27">
        <f t="shared" ca="1" si="338"/>
        <v>3.6538113539567063</v>
      </c>
      <c r="BK337" s="27">
        <f t="shared" ca="1" si="295"/>
        <v>-0.1114256921449045</v>
      </c>
      <c r="BL337" s="43">
        <f t="shared" ca="1" si="296"/>
        <v>-3.4833832861862479E-3</v>
      </c>
      <c r="BM337" s="25">
        <f t="shared" ca="1" si="309"/>
        <v>11374.800987999999</v>
      </c>
      <c r="BN337" s="26">
        <f t="shared" ca="1" si="339"/>
        <v>15</v>
      </c>
      <c r="BO337" s="23">
        <f t="shared" ca="1" si="340"/>
        <v>-3.4833832861862479E-3</v>
      </c>
      <c r="BP337" s="27">
        <f t="shared" ca="1" si="341"/>
        <v>13.113035572986727</v>
      </c>
      <c r="BQ337" s="27">
        <f t="shared" ca="1" si="297"/>
        <v>-3.4833832861861369E-3</v>
      </c>
      <c r="BR337" s="43">
        <f t="shared" ca="1" si="298"/>
        <v>-3.4833832861861369E-3</v>
      </c>
      <c r="BS337" s="25">
        <f t="shared" ca="1" si="310"/>
        <v>11374.800987999999</v>
      </c>
      <c r="BT337" s="26">
        <f t="shared" ca="1" si="342"/>
        <v>1</v>
      </c>
      <c r="BU337" s="23">
        <f t="shared" ca="1" si="343"/>
        <v>-3.4833832861862479E-3</v>
      </c>
      <c r="BV337" s="27">
        <f t="shared" ca="1" si="344"/>
        <v>9.4413615774141686</v>
      </c>
      <c r="BW337" s="27">
        <f t="shared" ca="1" si="299"/>
        <v>-3.4833832861862479E-3</v>
      </c>
      <c r="BX337" s="43">
        <f t="shared" ca="1" si="300"/>
        <v>-3.4833832861862479E-3</v>
      </c>
      <c r="BY337" s="47"/>
      <c r="BZ337" s="47"/>
    </row>
    <row r="338" spans="1:78" x14ac:dyDescent="0.2">
      <c r="A338" s="30">
        <v>35308</v>
      </c>
      <c r="B338" s="34">
        <v>14145.66007</v>
      </c>
      <c r="C338" s="23">
        <v>1.2357816756431772E-2</v>
      </c>
      <c r="D338" s="24">
        <f t="shared" ca="1" si="276"/>
        <v>2.5282549539261456E-2</v>
      </c>
      <c r="E338" s="25" t="e">
        <f>#N/A</f>
        <v>#N/A</v>
      </c>
      <c r="F338" s="26">
        <v>1</v>
      </c>
      <c r="G338" s="23">
        <f t="shared" ca="1" si="311"/>
        <v>2.5282549539261456E-2</v>
      </c>
      <c r="H338" s="27">
        <f t="shared" ca="1" si="312"/>
        <v>90.935763903844332</v>
      </c>
      <c r="I338" s="27">
        <f t="shared" ca="1" si="277"/>
        <v>0</v>
      </c>
      <c r="J338" s="43">
        <f t="shared" ca="1" si="278"/>
        <v>0</v>
      </c>
      <c r="K338" s="25" t="e">
        <f>#N/A</f>
        <v>#N/A</v>
      </c>
      <c r="L338" s="26">
        <v>0</v>
      </c>
      <c r="M338" s="23">
        <f t="shared" ca="1" si="313"/>
        <v>1.2357816756431772E-2</v>
      </c>
      <c r="N338" s="27">
        <f t="shared" ca="1" si="314"/>
        <v>12.102567577507029</v>
      </c>
      <c r="O338" s="27">
        <f t="shared" ca="1" si="279"/>
        <v>0</v>
      </c>
      <c r="P338" s="43">
        <f t="shared" ca="1" si="280"/>
        <v>0</v>
      </c>
      <c r="Q338" s="25">
        <f t="shared" ca="1" si="301"/>
        <v>11932.834741999999</v>
      </c>
      <c r="R338" s="26">
        <f t="shared" ca="1" si="315"/>
        <v>1</v>
      </c>
      <c r="S338" s="23">
        <f t="shared" ca="1" si="316"/>
        <v>2.5282549539261456E-2</v>
      </c>
      <c r="T338" s="27">
        <f t="shared" ca="1" si="317"/>
        <v>33.096109694160084</v>
      </c>
      <c r="U338" s="27">
        <f t="shared" ca="1" si="281"/>
        <v>0</v>
      </c>
      <c r="V338" s="43">
        <f t="shared" ca="1" si="282"/>
        <v>0</v>
      </c>
      <c r="W338" s="25">
        <f t="shared" ca="1" si="302"/>
        <v>13929.189756666667</v>
      </c>
      <c r="X338" s="26">
        <f t="shared" ca="1" si="318"/>
        <v>1</v>
      </c>
      <c r="Y338" s="23">
        <f t="shared" ca="1" si="319"/>
        <v>2.5282549539261456E-2</v>
      </c>
      <c r="Z338" s="27">
        <f t="shared" ca="1" si="320"/>
        <v>108.41026989464065</v>
      </c>
      <c r="AA338" s="27">
        <f t="shared" ca="1" si="283"/>
        <v>0</v>
      </c>
      <c r="AB338" s="43">
        <f t="shared" ca="1" si="284"/>
        <v>0</v>
      </c>
      <c r="AC338" s="25">
        <f t="shared" ca="1" si="303"/>
        <v>13740.697813999999</v>
      </c>
      <c r="AD338" s="26">
        <f t="shared" ca="1" si="321"/>
        <v>1</v>
      </c>
      <c r="AE338" s="23">
        <f t="shared" ca="1" si="322"/>
        <v>2.5282549539261456E-2</v>
      </c>
      <c r="AF338" s="27">
        <f t="shared" ca="1" si="323"/>
        <v>84.198677417064573</v>
      </c>
      <c r="AG338" s="27">
        <f t="shared" ca="1" si="285"/>
        <v>0</v>
      </c>
      <c r="AH338" s="43">
        <f t="shared" ca="1" si="286"/>
        <v>0</v>
      </c>
      <c r="AI338" s="25">
        <f t="shared" ca="1" si="304"/>
        <v>11932.834741999999</v>
      </c>
      <c r="AJ338" s="26">
        <f t="shared" ca="1" si="324"/>
        <v>1</v>
      </c>
      <c r="AK338" s="23">
        <f t="shared" ca="1" si="325"/>
        <v>2.5282549539261456E-2</v>
      </c>
      <c r="AL338" s="27">
        <f t="shared" ca="1" si="326"/>
        <v>33.096109694160084</v>
      </c>
      <c r="AM338" s="27">
        <f t="shared" ca="1" si="287"/>
        <v>0</v>
      </c>
      <c r="AN338" s="43">
        <f t="shared" ca="1" si="288"/>
        <v>0</v>
      </c>
      <c r="AO338" s="25">
        <f t="shared" ca="1" si="305"/>
        <v>10044.052481000002</v>
      </c>
      <c r="AP338" s="26">
        <f t="shared" ca="1" si="327"/>
        <v>1</v>
      </c>
      <c r="AQ338" s="23">
        <f t="shared" ca="1" si="328"/>
        <v>2.5282549539261456E-2</v>
      </c>
      <c r="AR338" s="27">
        <f t="shared" ca="1" si="329"/>
        <v>50.196129292583286</v>
      </c>
      <c r="AS338" s="27">
        <f t="shared" ca="1" si="289"/>
        <v>0</v>
      </c>
      <c r="AT338" s="43">
        <f t="shared" ca="1" si="290"/>
        <v>0</v>
      </c>
      <c r="AU338" s="25">
        <f t="shared" ca="1" si="306"/>
        <v>11932.834741999999</v>
      </c>
      <c r="AV338" s="34">
        <f t="shared" ca="1" si="330"/>
        <v>1</v>
      </c>
      <c r="AW338" s="23">
        <f t="shared" ca="1" si="331"/>
        <v>2.5282549539261456E-2</v>
      </c>
      <c r="AX338" s="27">
        <f t="shared" ca="1" si="332"/>
        <v>64.987366194033044</v>
      </c>
      <c r="AY338" s="27">
        <f t="shared" ca="1" si="291"/>
        <v>0</v>
      </c>
      <c r="AZ338" s="43">
        <f t="shared" ca="1" si="292"/>
        <v>0</v>
      </c>
      <c r="BA338" s="25">
        <f t="shared" ca="1" si="307"/>
        <v>13929.189756666667</v>
      </c>
      <c r="BB338" s="26">
        <f t="shared" ca="1" si="333"/>
        <v>1</v>
      </c>
      <c r="BC338" s="23">
        <f t="shared" ca="1" si="334"/>
        <v>2.5282549539261456E-2</v>
      </c>
      <c r="BD338" s="27">
        <f t="shared" ca="1" si="335"/>
        <v>18.510169102804866</v>
      </c>
      <c r="BE338" s="27">
        <f t="shared" ca="1" si="293"/>
        <v>0</v>
      </c>
      <c r="BF338" s="43">
        <f t="shared" ca="1" si="294"/>
        <v>0</v>
      </c>
      <c r="BG338" s="25">
        <f t="shared" ca="1" si="308"/>
        <v>11932.834741999999</v>
      </c>
      <c r="BH338" s="26">
        <f t="shared" ca="1" si="336"/>
        <v>1</v>
      </c>
      <c r="BI338" s="23">
        <f t="shared" ca="1" si="337"/>
        <v>2.5282549539261456E-2</v>
      </c>
      <c r="BJ338" s="27">
        <f t="shared" ca="1" si="338"/>
        <v>3.7461890205202328</v>
      </c>
      <c r="BK338" s="27">
        <f t="shared" ca="1" si="295"/>
        <v>-8.8960268187243119E-2</v>
      </c>
      <c r="BL338" s="43">
        <f t="shared" ca="1" si="296"/>
        <v>0</v>
      </c>
      <c r="BM338" s="25">
        <f t="shared" ca="1" si="309"/>
        <v>11932.834741999999</v>
      </c>
      <c r="BN338" s="26">
        <f t="shared" ca="1" si="339"/>
        <v>16</v>
      </c>
      <c r="BO338" s="23">
        <f t="shared" ca="1" si="340"/>
        <v>2.5282549539261456E-2</v>
      </c>
      <c r="BP338" s="27">
        <f t="shared" ca="1" si="341"/>
        <v>13.444566544470861</v>
      </c>
      <c r="BQ338" s="27">
        <f t="shared" ca="1" si="297"/>
        <v>0</v>
      </c>
      <c r="BR338" s="43">
        <f t="shared" ca="1" si="298"/>
        <v>0</v>
      </c>
      <c r="BS338" s="25">
        <f t="shared" ca="1" si="310"/>
        <v>11932.834741999999</v>
      </c>
      <c r="BT338" s="26">
        <f t="shared" ca="1" si="342"/>
        <v>1</v>
      </c>
      <c r="BU338" s="23">
        <f t="shared" ca="1" si="343"/>
        <v>2.5282549539261456E-2</v>
      </c>
      <c r="BV338" s="27">
        <f t="shared" ca="1" si="344"/>
        <v>9.6800632692132211</v>
      </c>
      <c r="BW338" s="27">
        <f t="shared" ca="1" si="299"/>
        <v>0</v>
      </c>
      <c r="BX338" s="43">
        <f t="shared" ca="1" si="300"/>
        <v>0</v>
      </c>
      <c r="BY338" s="47"/>
      <c r="BZ338" s="47"/>
    </row>
    <row r="339" spans="1:78" x14ac:dyDescent="0.2">
      <c r="A339" s="30">
        <v>35338</v>
      </c>
      <c r="B339" s="34">
        <v>14782.771339999999</v>
      </c>
      <c r="C339" s="23">
        <v>1.1919963690403934E-2</v>
      </c>
      <c r="D339" s="24">
        <f t="shared" ca="1" si="276"/>
        <v>4.5039345413875775E-2</v>
      </c>
      <c r="E339" s="25" t="e">
        <f>#N/A</f>
        <v>#N/A</v>
      </c>
      <c r="F339" s="26">
        <v>1</v>
      </c>
      <c r="G339" s="23">
        <f t="shared" ca="1" si="311"/>
        <v>4.5039345413875775E-2</v>
      </c>
      <c r="H339" s="27">
        <f t="shared" ca="1" si="312"/>
        <v>95.031451184784231</v>
      </c>
      <c r="I339" s="27">
        <f t="shared" ca="1" si="277"/>
        <v>0</v>
      </c>
      <c r="J339" s="43">
        <f t="shared" ca="1" si="278"/>
        <v>0</v>
      </c>
      <c r="K339" s="25" t="e">
        <f>#N/A</f>
        <v>#N/A</v>
      </c>
      <c r="L339" s="26">
        <v>0</v>
      </c>
      <c r="M339" s="23">
        <f t="shared" ca="1" si="313"/>
        <v>1.1919963690403934E-2</v>
      </c>
      <c r="N339" s="27">
        <f t="shared" ca="1" si="314"/>
        <v>12.246829743591572</v>
      </c>
      <c r="O339" s="27">
        <f t="shared" ca="1" si="279"/>
        <v>0</v>
      </c>
      <c r="P339" s="43">
        <f t="shared" ca="1" si="280"/>
        <v>0</v>
      </c>
      <c r="Q339" s="25">
        <f t="shared" ca="1" si="301"/>
        <v>12526.174559999999</v>
      </c>
      <c r="R339" s="26">
        <f t="shared" ca="1" si="315"/>
        <v>1</v>
      </c>
      <c r="S339" s="23">
        <f t="shared" ca="1" si="316"/>
        <v>4.5039345413875775E-2</v>
      </c>
      <c r="T339" s="27">
        <f t="shared" ca="1" si="317"/>
        <v>34.58673681053088</v>
      </c>
      <c r="U339" s="27">
        <f t="shared" ca="1" si="281"/>
        <v>0</v>
      </c>
      <c r="V339" s="43">
        <f t="shared" ca="1" si="282"/>
        <v>0</v>
      </c>
      <c r="W339" s="25">
        <f t="shared" ca="1" si="302"/>
        <v>14241.757389999999</v>
      </c>
      <c r="X339" s="26">
        <f t="shared" ca="1" si="318"/>
        <v>1</v>
      </c>
      <c r="Y339" s="23">
        <f t="shared" ca="1" si="319"/>
        <v>4.5039345413875775E-2</v>
      </c>
      <c r="Z339" s="27">
        <f t="shared" ca="1" si="320"/>
        <v>113.29299748683687</v>
      </c>
      <c r="AA339" s="27">
        <f t="shared" ca="1" si="283"/>
        <v>0</v>
      </c>
      <c r="AB339" s="43">
        <f t="shared" ca="1" si="284"/>
        <v>0</v>
      </c>
      <c r="AC339" s="25">
        <f t="shared" ca="1" si="303"/>
        <v>14004.345022</v>
      </c>
      <c r="AD339" s="26">
        <f t="shared" ca="1" si="321"/>
        <v>1</v>
      </c>
      <c r="AE339" s="23">
        <f t="shared" ca="1" si="322"/>
        <v>4.5039345413875775E-2</v>
      </c>
      <c r="AF339" s="27">
        <f t="shared" ca="1" si="323"/>
        <v>87.99093073264325</v>
      </c>
      <c r="AG339" s="27">
        <f t="shared" ca="1" si="285"/>
        <v>0</v>
      </c>
      <c r="AH339" s="43">
        <f t="shared" ca="1" si="286"/>
        <v>0</v>
      </c>
      <c r="AI339" s="25">
        <f t="shared" ca="1" si="304"/>
        <v>12526.174559999999</v>
      </c>
      <c r="AJ339" s="26">
        <f t="shared" ca="1" si="324"/>
        <v>1</v>
      </c>
      <c r="AK339" s="23">
        <f t="shared" ca="1" si="325"/>
        <v>4.5039345413875775E-2</v>
      </c>
      <c r="AL339" s="27">
        <f t="shared" ca="1" si="326"/>
        <v>34.58673681053088</v>
      </c>
      <c r="AM339" s="27">
        <f t="shared" ca="1" si="287"/>
        <v>0</v>
      </c>
      <c r="AN339" s="43">
        <f t="shared" ca="1" si="288"/>
        <v>0</v>
      </c>
      <c r="AO339" s="25">
        <f t="shared" ca="1" si="305"/>
        <v>10402.427889000002</v>
      </c>
      <c r="AP339" s="26">
        <f t="shared" ca="1" si="327"/>
        <v>1</v>
      </c>
      <c r="AQ339" s="23">
        <f t="shared" ca="1" si="328"/>
        <v>4.5039345413875775E-2</v>
      </c>
      <c r="AR339" s="27">
        <f t="shared" ca="1" si="329"/>
        <v>52.45693009823151</v>
      </c>
      <c r="AS339" s="27">
        <f t="shared" ca="1" si="289"/>
        <v>0</v>
      </c>
      <c r="AT339" s="43">
        <f t="shared" ca="1" si="290"/>
        <v>0</v>
      </c>
      <c r="AU339" s="25">
        <f t="shared" ca="1" si="306"/>
        <v>12526.174559999999</v>
      </c>
      <c r="AV339" s="34">
        <f t="shared" ca="1" si="330"/>
        <v>1</v>
      </c>
      <c r="AW339" s="23">
        <f t="shared" ca="1" si="331"/>
        <v>4.5039345413875775E-2</v>
      </c>
      <c r="AX339" s="27">
        <f t="shared" ca="1" si="332"/>
        <v>67.914354627584132</v>
      </c>
      <c r="AY339" s="27">
        <f t="shared" ca="1" si="291"/>
        <v>0</v>
      </c>
      <c r="AZ339" s="43">
        <f t="shared" ca="1" si="292"/>
        <v>0</v>
      </c>
      <c r="BA339" s="25">
        <f t="shared" ca="1" si="307"/>
        <v>14241.757389999999</v>
      </c>
      <c r="BB339" s="26">
        <f t="shared" ca="1" si="333"/>
        <v>1</v>
      </c>
      <c r="BC339" s="23">
        <f t="shared" ca="1" si="334"/>
        <v>4.5039345413875775E-2</v>
      </c>
      <c r="BD339" s="27">
        <f t="shared" ca="1" si="335"/>
        <v>19.343855002695346</v>
      </c>
      <c r="BE339" s="27">
        <f t="shared" ca="1" si="293"/>
        <v>0</v>
      </c>
      <c r="BF339" s="43">
        <f t="shared" ca="1" si="294"/>
        <v>0</v>
      </c>
      <c r="BG339" s="25">
        <f t="shared" ca="1" si="308"/>
        <v>12526.174559999999</v>
      </c>
      <c r="BH339" s="26">
        <f t="shared" ca="1" si="336"/>
        <v>1</v>
      </c>
      <c r="BI339" s="23">
        <f t="shared" ca="1" si="337"/>
        <v>4.5039345413875775E-2</v>
      </c>
      <c r="BJ339" s="27">
        <f t="shared" ca="1" si="338"/>
        <v>3.9149149218011128</v>
      </c>
      <c r="BK339" s="27">
        <f t="shared" ca="1" si="295"/>
        <v>-4.7927635020363568E-2</v>
      </c>
      <c r="BL339" s="43">
        <f t="shared" ca="1" si="296"/>
        <v>0</v>
      </c>
      <c r="BM339" s="25">
        <f t="shared" ca="1" si="309"/>
        <v>12526.174559999999</v>
      </c>
      <c r="BN339" s="26">
        <f t="shared" ca="1" si="339"/>
        <v>17</v>
      </c>
      <c r="BO339" s="23">
        <f t="shared" ca="1" si="340"/>
        <v>4.5039345413875775E-2</v>
      </c>
      <c r="BP339" s="27">
        <f t="shared" ca="1" si="341"/>
        <v>14.050101021007123</v>
      </c>
      <c r="BQ339" s="27">
        <f t="shared" ca="1" si="297"/>
        <v>0</v>
      </c>
      <c r="BR339" s="43">
        <f t="shared" ca="1" si="298"/>
        <v>0</v>
      </c>
      <c r="BS339" s="25">
        <f t="shared" ca="1" si="310"/>
        <v>12526.174559999999</v>
      </c>
      <c r="BT339" s="26">
        <f t="shared" ca="1" si="342"/>
        <v>1</v>
      </c>
      <c r="BU339" s="23">
        <f t="shared" ca="1" si="343"/>
        <v>4.5039345413875775E-2</v>
      </c>
      <c r="BV339" s="27">
        <f t="shared" ca="1" si="344"/>
        <v>10.116046982423487</v>
      </c>
      <c r="BW339" s="27">
        <f t="shared" ca="1" si="299"/>
        <v>0</v>
      </c>
      <c r="BX339" s="43">
        <f t="shared" ca="1" si="300"/>
        <v>0</v>
      </c>
      <c r="BY339" s="47"/>
      <c r="BZ339" s="47"/>
    </row>
    <row r="340" spans="1:78" x14ac:dyDescent="0.2">
      <c r="A340" s="30">
        <v>35369</v>
      </c>
      <c r="B340" s="34">
        <v>15288.173839999999</v>
      </c>
      <c r="C340" s="23">
        <v>1.1729578286258091E-2</v>
      </c>
      <c r="D340" s="24">
        <f t="shared" ca="1" si="276"/>
        <v>3.4188616489822632E-2</v>
      </c>
      <c r="E340" s="25" t="e">
        <f>#N/A</f>
        <v>#N/A</v>
      </c>
      <c r="F340" s="26">
        <v>1</v>
      </c>
      <c r="G340" s="23">
        <f t="shared" ca="1" si="311"/>
        <v>3.4188616489822632E-2</v>
      </c>
      <c r="H340" s="27">
        <f t="shared" ca="1" si="312"/>
        <v>98.280445023812121</v>
      </c>
      <c r="I340" s="27">
        <f t="shared" ca="1" si="277"/>
        <v>0</v>
      </c>
      <c r="J340" s="43">
        <f t="shared" ca="1" si="278"/>
        <v>0</v>
      </c>
      <c r="K340" s="25" t="e">
        <f>#N/A</f>
        <v>#N/A</v>
      </c>
      <c r="L340" s="26">
        <v>0</v>
      </c>
      <c r="M340" s="23">
        <f t="shared" ca="1" si="313"/>
        <v>1.1729578286258091E-2</v>
      </c>
      <c r="N340" s="27">
        <f t="shared" ca="1" si="314"/>
        <v>12.390479891827503</v>
      </c>
      <c r="O340" s="27">
        <f t="shared" ca="1" si="279"/>
        <v>0</v>
      </c>
      <c r="P340" s="43">
        <f t="shared" ca="1" si="280"/>
        <v>0</v>
      </c>
      <c r="Q340" s="25">
        <f t="shared" ca="1" si="301"/>
        <v>13085.850720999999</v>
      </c>
      <c r="R340" s="26">
        <f t="shared" ca="1" si="315"/>
        <v>1</v>
      </c>
      <c r="S340" s="23">
        <f t="shared" ca="1" si="316"/>
        <v>3.4188616489822632E-2</v>
      </c>
      <c r="T340" s="27">
        <f t="shared" ca="1" si="317"/>
        <v>35.76920949098055</v>
      </c>
      <c r="U340" s="27">
        <f t="shared" ca="1" si="281"/>
        <v>0</v>
      </c>
      <c r="V340" s="43">
        <f t="shared" ca="1" si="282"/>
        <v>0</v>
      </c>
      <c r="W340" s="25">
        <f t="shared" ca="1" si="302"/>
        <v>14738.868416666664</v>
      </c>
      <c r="X340" s="26">
        <f t="shared" ca="1" si="318"/>
        <v>1</v>
      </c>
      <c r="Y340" s="23">
        <f t="shared" ca="1" si="319"/>
        <v>3.4188616489822632E-2</v>
      </c>
      <c r="Z340" s="27">
        <f t="shared" ca="1" si="320"/>
        <v>117.16632832889677</v>
      </c>
      <c r="AA340" s="27">
        <f t="shared" ca="1" si="283"/>
        <v>0</v>
      </c>
      <c r="AB340" s="43">
        <f t="shared" ca="1" si="284"/>
        <v>0</v>
      </c>
      <c r="AC340" s="25">
        <f t="shared" ca="1" si="303"/>
        <v>14371.70289</v>
      </c>
      <c r="AD340" s="26">
        <f t="shared" ca="1" si="321"/>
        <v>1</v>
      </c>
      <c r="AE340" s="23">
        <f t="shared" ca="1" si="322"/>
        <v>3.4188616489822632E-2</v>
      </c>
      <c r="AF340" s="27">
        <f t="shared" ca="1" si="323"/>
        <v>90.999218918044136</v>
      </c>
      <c r="AG340" s="27">
        <f t="shared" ca="1" si="285"/>
        <v>0</v>
      </c>
      <c r="AH340" s="43">
        <f t="shared" ca="1" si="286"/>
        <v>0</v>
      </c>
      <c r="AI340" s="25">
        <f t="shared" ca="1" si="304"/>
        <v>13085.850720999999</v>
      </c>
      <c r="AJ340" s="26">
        <f t="shared" ca="1" si="324"/>
        <v>1</v>
      </c>
      <c r="AK340" s="23">
        <f t="shared" ca="1" si="325"/>
        <v>3.4188616489822632E-2</v>
      </c>
      <c r="AL340" s="27">
        <f t="shared" ca="1" si="326"/>
        <v>35.76920949098055</v>
      </c>
      <c r="AM340" s="27">
        <f t="shared" ca="1" si="287"/>
        <v>0</v>
      </c>
      <c r="AN340" s="43">
        <f t="shared" ca="1" si="288"/>
        <v>0</v>
      </c>
      <c r="AO340" s="25">
        <f t="shared" ca="1" si="305"/>
        <v>10776.135154500002</v>
      </c>
      <c r="AP340" s="26">
        <f t="shared" ca="1" si="327"/>
        <v>1</v>
      </c>
      <c r="AQ340" s="23">
        <f t="shared" ca="1" si="328"/>
        <v>3.4188616489822632E-2</v>
      </c>
      <c r="AR340" s="27">
        <f t="shared" ca="1" si="329"/>
        <v>54.250359963593382</v>
      </c>
      <c r="AS340" s="27">
        <f t="shared" ca="1" si="289"/>
        <v>0</v>
      </c>
      <c r="AT340" s="43">
        <f t="shared" ca="1" si="290"/>
        <v>0</v>
      </c>
      <c r="AU340" s="25">
        <f t="shared" ca="1" si="306"/>
        <v>13085.850720999999</v>
      </c>
      <c r="AV340" s="34">
        <f t="shared" ca="1" si="330"/>
        <v>1</v>
      </c>
      <c r="AW340" s="23">
        <f t="shared" ca="1" si="331"/>
        <v>3.4188616489822632E-2</v>
      </c>
      <c r="AX340" s="27">
        <f t="shared" ca="1" si="332"/>
        <v>70.236252452100416</v>
      </c>
      <c r="AY340" s="27">
        <f t="shared" ca="1" si="291"/>
        <v>0</v>
      </c>
      <c r="AZ340" s="43">
        <f t="shared" ca="1" si="292"/>
        <v>0</v>
      </c>
      <c r="BA340" s="25">
        <f t="shared" ca="1" si="307"/>
        <v>14738.868416666664</v>
      </c>
      <c r="BB340" s="26">
        <f t="shared" ca="1" si="333"/>
        <v>1</v>
      </c>
      <c r="BC340" s="23">
        <f t="shared" ca="1" si="334"/>
        <v>3.4188616489822632E-2</v>
      </c>
      <c r="BD340" s="27">
        <f t="shared" ca="1" si="335"/>
        <v>20.005194642817234</v>
      </c>
      <c r="BE340" s="27">
        <f t="shared" ca="1" si="293"/>
        <v>0</v>
      </c>
      <c r="BF340" s="43">
        <f t="shared" ca="1" si="294"/>
        <v>0</v>
      </c>
      <c r="BG340" s="25">
        <f t="shared" ca="1" si="308"/>
        <v>13085.850720999999</v>
      </c>
      <c r="BH340" s="26">
        <f t="shared" ca="1" si="336"/>
        <v>1</v>
      </c>
      <c r="BI340" s="23">
        <f t="shared" ca="1" si="337"/>
        <v>3.4188616489822632E-2</v>
      </c>
      <c r="BJ340" s="27">
        <f t="shared" ca="1" si="338"/>
        <v>4.0487604466528548</v>
      </c>
      <c r="BK340" s="27">
        <f t="shared" ca="1" si="295"/>
        <v>-1.5377598063516351E-2</v>
      </c>
      <c r="BL340" s="43">
        <f t="shared" ca="1" si="296"/>
        <v>0</v>
      </c>
      <c r="BM340" s="25">
        <f t="shared" ca="1" si="309"/>
        <v>13085.850720999999</v>
      </c>
      <c r="BN340" s="26">
        <f t="shared" ca="1" si="339"/>
        <v>18</v>
      </c>
      <c r="BO340" s="23">
        <f t="shared" ca="1" si="340"/>
        <v>3.4188616489822632E-2</v>
      </c>
      <c r="BP340" s="27">
        <f t="shared" ca="1" si="341"/>
        <v>14.530454536457601</v>
      </c>
      <c r="BQ340" s="27">
        <f t="shared" ca="1" si="297"/>
        <v>0</v>
      </c>
      <c r="BR340" s="43">
        <f t="shared" ca="1" si="298"/>
        <v>0</v>
      </c>
      <c r="BS340" s="25">
        <f t="shared" ca="1" si="310"/>
        <v>13085.850720999999</v>
      </c>
      <c r="BT340" s="26">
        <f t="shared" ca="1" si="342"/>
        <v>1</v>
      </c>
      <c r="BU340" s="23">
        <f t="shared" ca="1" si="343"/>
        <v>3.4188616489822632E-2</v>
      </c>
      <c r="BV340" s="27">
        <f t="shared" ca="1" si="344"/>
        <v>10.461900633098592</v>
      </c>
      <c r="BW340" s="27">
        <f t="shared" ca="1" si="299"/>
        <v>0</v>
      </c>
      <c r="BX340" s="43">
        <f t="shared" ca="1" si="300"/>
        <v>0</v>
      </c>
      <c r="BY340" s="47"/>
      <c r="BZ340" s="47"/>
    </row>
    <row r="341" spans="1:78" x14ac:dyDescent="0.2">
      <c r="A341" s="30">
        <v>35399</v>
      </c>
      <c r="B341" s="34">
        <v>16236.02008</v>
      </c>
      <c r="C341" s="23">
        <v>1.1905332640829158E-2</v>
      </c>
      <c r="D341" s="24">
        <f t="shared" ca="1" si="276"/>
        <v>6.1998656603449609E-2</v>
      </c>
      <c r="E341" s="25" t="e">
        <f>#N/A</f>
        <v>#N/A</v>
      </c>
      <c r="F341" s="26">
        <v>1</v>
      </c>
      <c r="G341" s="23">
        <f t="shared" ca="1" si="311"/>
        <v>6.1998656603449609E-2</v>
      </c>
      <c r="H341" s="27">
        <f t="shared" ca="1" si="312"/>
        <v>104.37370058567765</v>
      </c>
      <c r="I341" s="27">
        <f t="shared" ca="1" si="277"/>
        <v>0</v>
      </c>
      <c r="J341" s="43">
        <f t="shared" ca="1" si="278"/>
        <v>0</v>
      </c>
      <c r="K341" s="25" t="e">
        <f>#N/A</f>
        <v>#N/A</v>
      </c>
      <c r="L341" s="26">
        <v>0</v>
      </c>
      <c r="M341" s="23">
        <f t="shared" ca="1" si="313"/>
        <v>1.1905332640829158E-2</v>
      </c>
      <c r="N341" s="27">
        <f t="shared" ca="1" si="314"/>
        <v>12.537992676519215</v>
      </c>
      <c r="O341" s="27">
        <f t="shared" ca="1" si="279"/>
        <v>0</v>
      </c>
      <c r="P341" s="43">
        <f t="shared" ca="1" si="280"/>
        <v>0</v>
      </c>
      <c r="Q341" s="25">
        <f t="shared" ca="1" si="301"/>
        <v>13740.736641999998</v>
      </c>
      <c r="R341" s="26">
        <f t="shared" ca="1" si="315"/>
        <v>1</v>
      </c>
      <c r="S341" s="23">
        <f t="shared" ca="1" si="316"/>
        <v>6.1998656603449609E-2</v>
      </c>
      <c r="T341" s="27">
        <f t="shared" ca="1" si="317"/>
        <v>37.986852427188701</v>
      </c>
      <c r="U341" s="27">
        <f t="shared" ca="1" si="281"/>
        <v>0</v>
      </c>
      <c r="V341" s="43">
        <f t="shared" ca="1" si="282"/>
        <v>0</v>
      </c>
      <c r="W341" s="25">
        <f t="shared" ca="1" si="302"/>
        <v>15435.655086666666</v>
      </c>
      <c r="X341" s="26">
        <f t="shared" ca="1" si="318"/>
        <v>1</v>
      </c>
      <c r="Y341" s="23">
        <f t="shared" ca="1" si="319"/>
        <v>6.1998656603449609E-2</v>
      </c>
      <c r="Z341" s="27">
        <f t="shared" ca="1" si="320"/>
        <v>124.43048328444706</v>
      </c>
      <c r="AA341" s="27">
        <f t="shared" ca="1" si="283"/>
        <v>0</v>
      </c>
      <c r="AB341" s="43">
        <f t="shared" ca="1" si="284"/>
        <v>0</v>
      </c>
      <c r="AC341" s="25">
        <f t="shared" ca="1" si="303"/>
        <v>14849.893218000001</v>
      </c>
      <c r="AD341" s="26">
        <f t="shared" ca="1" si="321"/>
        <v>1</v>
      </c>
      <c r="AE341" s="23">
        <f t="shared" ca="1" si="322"/>
        <v>6.1998656603449609E-2</v>
      </c>
      <c r="AF341" s="27">
        <f t="shared" ca="1" si="323"/>
        <v>96.64104824292609</v>
      </c>
      <c r="AG341" s="27">
        <f t="shared" ca="1" si="285"/>
        <v>0</v>
      </c>
      <c r="AH341" s="43">
        <f t="shared" ca="1" si="286"/>
        <v>0</v>
      </c>
      <c r="AI341" s="25">
        <f t="shared" ca="1" si="304"/>
        <v>13740.736641999998</v>
      </c>
      <c r="AJ341" s="26">
        <f t="shared" ca="1" si="324"/>
        <v>1</v>
      </c>
      <c r="AK341" s="23">
        <f t="shared" ca="1" si="325"/>
        <v>6.1998656603449609E-2</v>
      </c>
      <c r="AL341" s="27">
        <f t="shared" ca="1" si="326"/>
        <v>37.986852427188701</v>
      </c>
      <c r="AM341" s="27">
        <f t="shared" ca="1" si="287"/>
        <v>0</v>
      </c>
      <c r="AN341" s="43">
        <f t="shared" ca="1" si="288"/>
        <v>0</v>
      </c>
      <c r="AO341" s="25">
        <f t="shared" ca="1" si="305"/>
        <v>11194.060159999999</v>
      </c>
      <c r="AP341" s="26">
        <f t="shared" ca="1" si="327"/>
        <v>1</v>
      </c>
      <c r="AQ341" s="23">
        <f t="shared" ca="1" si="328"/>
        <v>6.1998656603449609E-2</v>
      </c>
      <c r="AR341" s="27">
        <f t="shared" ca="1" si="329"/>
        <v>57.613809401589741</v>
      </c>
      <c r="AS341" s="27">
        <f t="shared" ca="1" si="289"/>
        <v>0</v>
      </c>
      <c r="AT341" s="43">
        <f t="shared" ca="1" si="290"/>
        <v>0</v>
      </c>
      <c r="AU341" s="25">
        <f t="shared" ca="1" si="306"/>
        <v>13740.736641999998</v>
      </c>
      <c r="AV341" s="34">
        <f t="shared" ca="1" si="330"/>
        <v>1</v>
      </c>
      <c r="AW341" s="23">
        <f t="shared" ca="1" si="331"/>
        <v>6.1998656603449609E-2</v>
      </c>
      <c r="AX341" s="27">
        <f t="shared" ca="1" si="332"/>
        <v>74.590805748991386</v>
      </c>
      <c r="AY341" s="27">
        <f t="shared" ca="1" si="291"/>
        <v>0</v>
      </c>
      <c r="AZ341" s="43">
        <f t="shared" ca="1" si="292"/>
        <v>0</v>
      </c>
      <c r="BA341" s="25">
        <f t="shared" ca="1" si="307"/>
        <v>15435.655086666666</v>
      </c>
      <c r="BB341" s="26">
        <f t="shared" ca="1" si="333"/>
        <v>1</v>
      </c>
      <c r="BC341" s="23">
        <f t="shared" ca="1" si="334"/>
        <v>6.1998656603449609E-2</v>
      </c>
      <c r="BD341" s="27">
        <f t="shared" ca="1" si="335"/>
        <v>21.245489835762427</v>
      </c>
      <c r="BE341" s="27">
        <f t="shared" ca="1" si="293"/>
        <v>0</v>
      </c>
      <c r="BF341" s="43">
        <f t="shared" ca="1" si="294"/>
        <v>0</v>
      </c>
      <c r="BG341" s="25">
        <f t="shared" ca="1" si="308"/>
        <v>13740.736641999998</v>
      </c>
      <c r="BH341" s="26">
        <f t="shared" ca="1" si="336"/>
        <v>1</v>
      </c>
      <c r="BI341" s="23">
        <f t="shared" ca="1" si="337"/>
        <v>6.1998656603449609E-2</v>
      </c>
      <c r="BJ341" s="27">
        <f t="shared" ca="1" si="338"/>
        <v>4.299778155254514</v>
      </c>
      <c r="BK341" s="27">
        <f t="shared" ca="1" si="295"/>
        <v>0</v>
      </c>
      <c r="BL341" s="43">
        <f t="shared" ca="1" si="296"/>
        <v>0</v>
      </c>
      <c r="BM341" s="25">
        <f t="shared" ca="1" si="309"/>
        <v>13740.736641999998</v>
      </c>
      <c r="BN341" s="26">
        <f t="shared" ca="1" si="339"/>
        <v>19</v>
      </c>
      <c r="BO341" s="23">
        <f t="shared" ca="1" si="340"/>
        <v>6.1998656603449609E-2</v>
      </c>
      <c r="BP341" s="27">
        <f t="shared" ca="1" si="341"/>
        <v>15.431323197555471</v>
      </c>
      <c r="BQ341" s="27">
        <f t="shared" ca="1" si="297"/>
        <v>0</v>
      </c>
      <c r="BR341" s="43">
        <f t="shared" ca="1" si="298"/>
        <v>0</v>
      </c>
      <c r="BS341" s="25">
        <f t="shared" ca="1" si="310"/>
        <v>13740.736641999998</v>
      </c>
      <c r="BT341" s="26">
        <f t="shared" ca="1" si="342"/>
        <v>1</v>
      </c>
      <c r="BU341" s="23">
        <f t="shared" ca="1" si="343"/>
        <v>6.1998656603449609E-2</v>
      </c>
      <c r="BV341" s="27">
        <f t="shared" ca="1" si="344"/>
        <v>11.110524417869485</v>
      </c>
      <c r="BW341" s="27">
        <f t="shared" ca="1" si="299"/>
        <v>0</v>
      </c>
      <c r="BX341" s="43">
        <f t="shared" ca="1" si="300"/>
        <v>0</v>
      </c>
      <c r="BY341" s="47"/>
      <c r="BZ341" s="47"/>
    </row>
    <row r="342" spans="1:78" x14ac:dyDescent="0.2">
      <c r="A342" s="30">
        <v>35430</v>
      </c>
      <c r="B342" s="34">
        <v>16652.49382</v>
      </c>
      <c r="C342" s="23">
        <v>1.2394210643281944E-2</v>
      </c>
      <c r="D342" s="24">
        <f t="shared" ca="1" si="276"/>
        <v>2.5651221047270356E-2</v>
      </c>
      <c r="E342" s="25" t="e">
        <f>#N/A</f>
        <v>#N/A</v>
      </c>
      <c r="F342" s="26">
        <v>1</v>
      </c>
      <c r="G342" s="23">
        <f t="shared" ca="1" si="311"/>
        <v>2.5651221047270356E-2</v>
      </c>
      <c r="H342" s="27">
        <f t="shared" ca="1" si="312"/>
        <v>107.05101345092248</v>
      </c>
      <c r="I342" s="27">
        <f t="shared" ca="1" si="277"/>
        <v>0</v>
      </c>
      <c r="J342" s="43">
        <f t="shared" ca="1" si="278"/>
        <v>0</v>
      </c>
      <c r="K342" s="25" t="e">
        <f>#N/A</f>
        <v>#N/A</v>
      </c>
      <c r="L342" s="26">
        <v>0</v>
      </c>
      <c r="M342" s="23">
        <f t="shared" ca="1" si="313"/>
        <v>1.2394210643281944E-2</v>
      </c>
      <c r="N342" s="27">
        <f t="shared" ca="1" si="314"/>
        <v>12.69339119879592</v>
      </c>
      <c r="O342" s="27">
        <f t="shared" ca="1" si="279"/>
        <v>0</v>
      </c>
      <c r="P342" s="43">
        <f t="shared" ca="1" si="280"/>
        <v>0</v>
      </c>
      <c r="Q342" s="25">
        <f t="shared" ca="1" si="301"/>
        <v>14336.269757999999</v>
      </c>
      <c r="R342" s="26">
        <f t="shared" ca="1" si="315"/>
        <v>1</v>
      </c>
      <c r="S342" s="23">
        <f t="shared" ca="1" si="316"/>
        <v>2.5651221047270356E-2</v>
      </c>
      <c r="T342" s="27">
        <f t="shared" ca="1" si="317"/>
        <v>38.96126157568856</v>
      </c>
      <c r="U342" s="27">
        <f t="shared" ca="1" si="281"/>
        <v>0</v>
      </c>
      <c r="V342" s="43">
        <f t="shared" ca="1" si="282"/>
        <v>0</v>
      </c>
      <c r="W342" s="25">
        <f t="shared" ca="1" si="302"/>
        <v>16058.895913333332</v>
      </c>
      <c r="X342" s="26">
        <f t="shared" ca="1" si="318"/>
        <v>1</v>
      </c>
      <c r="Y342" s="23">
        <f t="shared" ca="1" si="319"/>
        <v>2.5651221047270356E-2</v>
      </c>
      <c r="Z342" s="27">
        <f t="shared" ca="1" si="320"/>
        <v>127.62227711619509</v>
      </c>
      <c r="AA342" s="27">
        <f t="shared" ca="1" si="283"/>
        <v>0</v>
      </c>
      <c r="AB342" s="43">
        <f t="shared" ca="1" si="284"/>
        <v>0</v>
      </c>
      <c r="AC342" s="25">
        <f t="shared" ca="1" si="303"/>
        <v>15421.02383</v>
      </c>
      <c r="AD342" s="26">
        <f t="shared" ca="1" si="321"/>
        <v>1</v>
      </c>
      <c r="AE342" s="23">
        <f t="shared" ca="1" si="322"/>
        <v>2.5651221047270356E-2</v>
      </c>
      <c r="AF342" s="27">
        <f t="shared" ca="1" si="323"/>
        <v>99.120009133645311</v>
      </c>
      <c r="AG342" s="27">
        <f t="shared" ca="1" si="285"/>
        <v>0</v>
      </c>
      <c r="AH342" s="43">
        <f t="shared" ca="1" si="286"/>
        <v>0</v>
      </c>
      <c r="AI342" s="25">
        <f t="shared" ca="1" si="304"/>
        <v>14336.269757999999</v>
      </c>
      <c r="AJ342" s="26">
        <f t="shared" ca="1" si="324"/>
        <v>1</v>
      </c>
      <c r="AK342" s="23">
        <f t="shared" ca="1" si="325"/>
        <v>2.5651221047270356E-2</v>
      </c>
      <c r="AL342" s="27">
        <f t="shared" ca="1" si="326"/>
        <v>38.96126157568856</v>
      </c>
      <c r="AM342" s="27">
        <f t="shared" ca="1" si="287"/>
        <v>0</v>
      </c>
      <c r="AN342" s="43">
        <f t="shared" ca="1" si="288"/>
        <v>0</v>
      </c>
      <c r="AO342" s="25">
        <f t="shared" ca="1" si="305"/>
        <v>11616.2670925</v>
      </c>
      <c r="AP342" s="26">
        <f t="shared" ca="1" si="327"/>
        <v>1</v>
      </c>
      <c r="AQ342" s="23">
        <f t="shared" ca="1" si="328"/>
        <v>2.5651221047270356E-2</v>
      </c>
      <c r="AR342" s="27">
        <f t="shared" ca="1" si="329"/>
        <v>59.091673961925224</v>
      </c>
      <c r="AS342" s="27">
        <f t="shared" ca="1" si="289"/>
        <v>0</v>
      </c>
      <c r="AT342" s="43">
        <f t="shared" ca="1" si="290"/>
        <v>0</v>
      </c>
      <c r="AU342" s="25">
        <f t="shared" ca="1" si="306"/>
        <v>14336.269757999999</v>
      </c>
      <c r="AV342" s="34">
        <f t="shared" ca="1" si="330"/>
        <v>1</v>
      </c>
      <c r="AW342" s="23">
        <f t="shared" ca="1" si="331"/>
        <v>2.5651221047270356E-2</v>
      </c>
      <c r="AX342" s="27">
        <f t="shared" ca="1" si="332"/>
        <v>76.504150995352774</v>
      </c>
      <c r="AY342" s="27">
        <f t="shared" ca="1" si="291"/>
        <v>0</v>
      </c>
      <c r="AZ342" s="43">
        <f t="shared" ca="1" si="292"/>
        <v>0</v>
      </c>
      <c r="BA342" s="25">
        <f t="shared" ca="1" si="307"/>
        <v>16058.895913333332</v>
      </c>
      <c r="BB342" s="26">
        <f t="shared" ca="1" si="333"/>
        <v>1</v>
      </c>
      <c r="BC342" s="23">
        <f t="shared" ca="1" si="334"/>
        <v>2.5651221047270356E-2</v>
      </c>
      <c r="BD342" s="27">
        <f t="shared" ca="1" si="335"/>
        <v>21.790462591797105</v>
      </c>
      <c r="BE342" s="27">
        <f t="shared" ca="1" si="293"/>
        <v>0</v>
      </c>
      <c r="BF342" s="43">
        <f t="shared" ca="1" si="294"/>
        <v>0</v>
      </c>
      <c r="BG342" s="25">
        <f t="shared" ca="1" si="308"/>
        <v>14336.269757999999</v>
      </c>
      <c r="BH342" s="26">
        <f t="shared" ca="1" si="336"/>
        <v>1</v>
      </c>
      <c r="BI342" s="23">
        <f t="shared" ca="1" si="337"/>
        <v>2.5651221047270356E-2</v>
      </c>
      <c r="BJ342" s="27">
        <f t="shared" ca="1" si="338"/>
        <v>4.4100727151691723</v>
      </c>
      <c r="BK342" s="27">
        <f t="shared" ca="1" si="295"/>
        <v>0</v>
      </c>
      <c r="BL342" s="43">
        <f t="shared" ca="1" si="296"/>
        <v>0</v>
      </c>
      <c r="BM342" s="25">
        <f t="shared" ca="1" si="309"/>
        <v>14336.269757999999</v>
      </c>
      <c r="BN342" s="26">
        <f t="shared" ca="1" si="339"/>
        <v>20</v>
      </c>
      <c r="BO342" s="23">
        <f t="shared" ca="1" si="340"/>
        <v>2.5651221047270356E-2</v>
      </c>
      <c r="BP342" s="27">
        <f t="shared" ca="1" si="341"/>
        <v>15.827155479947837</v>
      </c>
      <c r="BQ342" s="27">
        <f t="shared" ca="1" si="297"/>
        <v>0</v>
      </c>
      <c r="BR342" s="43">
        <f t="shared" ca="1" si="298"/>
        <v>0</v>
      </c>
      <c r="BS342" s="25">
        <f t="shared" ca="1" si="310"/>
        <v>14336.269757999999</v>
      </c>
      <c r="BT342" s="26">
        <f t="shared" ca="1" si="342"/>
        <v>1</v>
      </c>
      <c r="BU342" s="23">
        <f t="shared" ca="1" si="343"/>
        <v>2.5651221047270356E-2</v>
      </c>
      <c r="BV342" s="27">
        <f t="shared" ca="1" si="344"/>
        <v>11.395522935663349</v>
      </c>
      <c r="BW342" s="27">
        <f t="shared" ca="1" si="299"/>
        <v>0</v>
      </c>
      <c r="BX342" s="43">
        <f t="shared" ca="1" si="300"/>
        <v>0</v>
      </c>
      <c r="BY342" s="47"/>
      <c r="BZ342" s="47"/>
    </row>
    <row r="343" spans="1:78" x14ac:dyDescent="0.2">
      <c r="A343" s="30">
        <v>35461</v>
      </c>
      <c r="B343" s="34">
        <v>16014.828799999999</v>
      </c>
      <c r="C343" s="23">
        <v>1.2612272282046755E-2</v>
      </c>
      <c r="D343" s="24">
        <f t="shared" ca="1" si="276"/>
        <v>-3.8292463993239934E-2</v>
      </c>
      <c r="E343" s="25" t="e">
        <f>#N/A</f>
        <v>#N/A</v>
      </c>
      <c r="F343" s="26">
        <v>1</v>
      </c>
      <c r="G343" s="23">
        <f t="shared" ca="1" si="311"/>
        <v>-3.8292463993239934E-2</v>
      </c>
      <c r="H343" s="27">
        <f t="shared" ca="1" si="312"/>
        <v>102.95176637291318</v>
      </c>
      <c r="I343" s="27">
        <f t="shared" ca="1" si="277"/>
        <v>-3.8292463993239934E-2</v>
      </c>
      <c r="J343" s="43">
        <f t="shared" ca="1" si="278"/>
        <v>-3.8292463993239934E-2</v>
      </c>
      <c r="K343" s="25" t="e">
        <f>#N/A</f>
        <v>#N/A</v>
      </c>
      <c r="L343" s="26">
        <v>0</v>
      </c>
      <c r="M343" s="23">
        <f t="shared" ca="1" si="313"/>
        <v>1.2612272282046755E-2</v>
      </c>
      <c r="N343" s="27">
        <f t="shared" ca="1" si="314"/>
        <v>12.85348370477767</v>
      </c>
      <c r="O343" s="27">
        <f t="shared" ca="1" si="279"/>
        <v>0</v>
      </c>
      <c r="P343" s="43">
        <f t="shared" ca="1" si="280"/>
        <v>0</v>
      </c>
      <c r="Q343" s="25">
        <f t="shared" ca="1" si="301"/>
        <v>14767.777694999997</v>
      </c>
      <c r="R343" s="26">
        <f t="shared" ca="1" si="315"/>
        <v>1</v>
      </c>
      <c r="S343" s="23">
        <f t="shared" ca="1" si="316"/>
        <v>-3.8292463993239934E-2</v>
      </c>
      <c r="T343" s="27">
        <f t="shared" ca="1" si="317"/>
        <v>37.469338869670302</v>
      </c>
      <c r="U343" s="27">
        <f t="shared" ca="1" si="281"/>
        <v>-3.8292463993239934E-2</v>
      </c>
      <c r="V343" s="43">
        <f t="shared" ca="1" si="282"/>
        <v>-3.8292463993239934E-2</v>
      </c>
      <c r="W343" s="25">
        <f t="shared" ca="1" si="302"/>
        <v>16301.114233333332</v>
      </c>
      <c r="X343" s="26">
        <f t="shared" ca="1" si="318"/>
        <v>1</v>
      </c>
      <c r="Y343" s="23">
        <f t="shared" ca="1" si="319"/>
        <v>-3.8292463993239934E-2</v>
      </c>
      <c r="Z343" s="27">
        <f t="shared" ca="1" si="320"/>
        <v>122.73530566498791</v>
      </c>
      <c r="AA343" s="27">
        <f t="shared" ca="1" si="283"/>
        <v>-3.8292463993239934E-2</v>
      </c>
      <c r="AB343" s="43">
        <f t="shared" ca="1" si="284"/>
        <v>-3.8292463993239934E-2</v>
      </c>
      <c r="AC343" s="25">
        <f t="shared" ca="1" si="303"/>
        <v>15794.857576</v>
      </c>
      <c r="AD343" s="26">
        <f t="shared" ca="1" si="321"/>
        <v>1</v>
      </c>
      <c r="AE343" s="23">
        <f t="shared" ca="1" si="322"/>
        <v>-3.8292463993239934E-2</v>
      </c>
      <c r="AF343" s="27">
        <f t="shared" ca="1" si="323"/>
        <v>95.324459752885588</v>
      </c>
      <c r="AG343" s="27">
        <f t="shared" ca="1" si="285"/>
        <v>-3.8292463993239934E-2</v>
      </c>
      <c r="AH343" s="43">
        <f t="shared" ca="1" si="286"/>
        <v>-3.8292463993239934E-2</v>
      </c>
      <c r="AI343" s="25">
        <f t="shared" ca="1" si="304"/>
        <v>14767.777694999997</v>
      </c>
      <c r="AJ343" s="26">
        <f t="shared" ca="1" si="324"/>
        <v>1</v>
      </c>
      <c r="AK343" s="23">
        <f t="shared" ca="1" si="325"/>
        <v>-3.8292463993239934E-2</v>
      </c>
      <c r="AL343" s="27">
        <f t="shared" ca="1" si="326"/>
        <v>37.469338869670302</v>
      </c>
      <c r="AM343" s="27">
        <f t="shared" ca="1" si="287"/>
        <v>-3.8292463993239934E-2</v>
      </c>
      <c r="AN343" s="43">
        <f t="shared" ca="1" si="288"/>
        <v>-3.8292463993239934E-2</v>
      </c>
      <c r="AO343" s="25">
        <f t="shared" ca="1" si="305"/>
        <v>12003.194998499999</v>
      </c>
      <c r="AP343" s="26">
        <f t="shared" ca="1" si="327"/>
        <v>1</v>
      </c>
      <c r="AQ343" s="23">
        <f t="shared" ca="1" si="328"/>
        <v>-3.8292463993239934E-2</v>
      </c>
      <c r="AR343" s="27">
        <f t="shared" ca="1" si="329"/>
        <v>56.828908164437927</v>
      </c>
      <c r="AS343" s="27">
        <f t="shared" ca="1" si="289"/>
        <v>-3.8292463993239934E-2</v>
      </c>
      <c r="AT343" s="43">
        <f t="shared" ca="1" si="290"/>
        <v>-3.8292463993239934E-2</v>
      </c>
      <c r="AU343" s="25">
        <f t="shared" ca="1" si="306"/>
        <v>14767.777694999997</v>
      </c>
      <c r="AV343" s="34">
        <f t="shared" ca="1" si="330"/>
        <v>1</v>
      </c>
      <c r="AW343" s="23">
        <f t="shared" ca="1" si="331"/>
        <v>-3.8292463993239934E-2</v>
      </c>
      <c r="AX343" s="27">
        <f t="shared" ca="1" si="332"/>
        <v>73.574618548029832</v>
      </c>
      <c r="AY343" s="27">
        <f t="shared" ca="1" si="291"/>
        <v>-3.8292463993240045E-2</v>
      </c>
      <c r="AZ343" s="43">
        <f t="shared" ca="1" si="292"/>
        <v>-3.8292463993240045E-2</v>
      </c>
      <c r="BA343" s="25">
        <f t="shared" ca="1" si="307"/>
        <v>16301.114233333332</v>
      </c>
      <c r="BB343" s="26">
        <f t="shared" ca="1" si="333"/>
        <v>1</v>
      </c>
      <c r="BC343" s="23">
        <f t="shared" ca="1" si="334"/>
        <v>-3.8292463993239934E-2</v>
      </c>
      <c r="BD343" s="27">
        <f t="shared" ca="1" si="335"/>
        <v>20.956052087604672</v>
      </c>
      <c r="BE343" s="27">
        <f t="shared" ca="1" si="293"/>
        <v>-3.8292463993240045E-2</v>
      </c>
      <c r="BF343" s="43">
        <f t="shared" ca="1" si="294"/>
        <v>-3.8292463993240045E-2</v>
      </c>
      <c r="BG343" s="25">
        <f t="shared" ca="1" si="308"/>
        <v>14767.777694999997</v>
      </c>
      <c r="BH343" s="26">
        <f t="shared" ca="1" si="336"/>
        <v>1</v>
      </c>
      <c r="BI343" s="23">
        <f t="shared" ca="1" si="337"/>
        <v>-3.8292463993239934E-2</v>
      </c>
      <c r="BJ343" s="27">
        <f t="shared" ca="1" si="338"/>
        <v>4.2412001645159867</v>
      </c>
      <c r="BK343" s="27">
        <f t="shared" ca="1" si="295"/>
        <v>-3.8292463993239934E-2</v>
      </c>
      <c r="BL343" s="43">
        <f t="shared" ca="1" si="296"/>
        <v>-3.8292463993239934E-2</v>
      </c>
      <c r="BM343" s="25">
        <f t="shared" ca="1" si="309"/>
        <v>14767.777694999997</v>
      </c>
      <c r="BN343" s="26">
        <f t="shared" ca="1" si="339"/>
        <v>21</v>
      </c>
      <c r="BO343" s="23">
        <f t="shared" ca="1" si="340"/>
        <v>-3.8292463993239934E-2</v>
      </c>
      <c r="BP343" s="27">
        <f t="shared" ca="1" si="341"/>
        <v>15.221094698616525</v>
      </c>
      <c r="BQ343" s="27">
        <f t="shared" ca="1" si="297"/>
        <v>-3.8292463993239934E-2</v>
      </c>
      <c r="BR343" s="43">
        <f t="shared" ca="1" si="298"/>
        <v>-3.8292463993239934E-2</v>
      </c>
      <c r="BS343" s="25">
        <f t="shared" ca="1" si="310"/>
        <v>14767.777694999997</v>
      </c>
      <c r="BT343" s="26">
        <f t="shared" ca="1" si="342"/>
        <v>1</v>
      </c>
      <c r="BU343" s="23">
        <f t="shared" ca="1" si="343"/>
        <v>-3.8292463993239934E-2</v>
      </c>
      <c r="BV343" s="27">
        <f t="shared" ca="1" si="344"/>
        <v>10.959160283965321</v>
      </c>
      <c r="BW343" s="27">
        <f t="shared" ca="1" si="299"/>
        <v>-3.8292463993239823E-2</v>
      </c>
      <c r="BX343" s="43">
        <f t="shared" ca="1" si="300"/>
        <v>-3.8292463993239823E-2</v>
      </c>
      <c r="BY343" s="47"/>
      <c r="BZ343" s="47"/>
    </row>
    <row r="344" spans="1:78" x14ac:dyDescent="0.2">
      <c r="A344" s="30">
        <v>35489</v>
      </c>
      <c r="B344" s="34">
        <v>14631.558590000001</v>
      </c>
      <c r="C344" s="23">
        <v>1.2292271470377036E-2</v>
      </c>
      <c r="D344" s="24">
        <f t="shared" ca="1" si="276"/>
        <v>-8.6374336390033668E-2</v>
      </c>
      <c r="E344" s="25" t="e">
        <f>#N/A</f>
        <v>#N/A</v>
      </c>
      <c r="F344" s="26">
        <v>1</v>
      </c>
      <c r="G344" s="23">
        <f t="shared" ca="1" si="311"/>
        <v>-8.6374336390033668E-2</v>
      </c>
      <c r="H344" s="27">
        <f t="shared" ca="1" si="312"/>
        <v>94.059375872271019</v>
      </c>
      <c r="I344" s="27">
        <f t="shared" ca="1" si="277"/>
        <v>-0.12135931421711832</v>
      </c>
      <c r="J344" s="43">
        <f t="shared" ca="1" si="278"/>
        <v>-0.12135931421711832</v>
      </c>
      <c r="K344" s="25" t="e">
        <f>#N/A</f>
        <v>#N/A</v>
      </c>
      <c r="L344" s="26">
        <v>0</v>
      </c>
      <c r="M344" s="23">
        <f t="shared" ca="1" si="313"/>
        <v>1.2292271470377036E-2</v>
      </c>
      <c r="N344" s="27">
        <f t="shared" ca="1" si="314"/>
        <v>13.011482215816864</v>
      </c>
      <c r="O344" s="27">
        <f t="shared" ca="1" si="279"/>
        <v>0</v>
      </c>
      <c r="P344" s="43">
        <f t="shared" ca="1" si="280"/>
        <v>0</v>
      </c>
      <c r="Q344" s="25">
        <f t="shared" ca="1" si="301"/>
        <v>14884.480024</v>
      </c>
      <c r="R344" s="26">
        <f t="shared" ca="1" si="315"/>
        <v>1</v>
      </c>
      <c r="S344" s="23">
        <f t="shared" ca="1" si="316"/>
        <v>-8.6374336390033668E-2</v>
      </c>
      <c r="T344" s="27">
        <f t="shared" ca="1" si="317"/>
        <v>34.232949589829239</v>
      </c>
      <c r="U344" s="27">
        <f t="shared" ca="1" si="281"/>
        <v>-0.12135931421711821</v>
      </c>
      <c r="V344" s="43">
        <f t="shared" ca="1" si="282"/>
        <v>-0.12135931421711821</v>
      </c>
      <c r="W344" s="25">
        <f t="shared" ca="1" si="302"/>
        <v>15766.293736666667</v>
      </c>
      <c r="X344" s="26">
        <f t="shared" ca="1" si="318"/>
        <v>0</v>
      </c>
      <c r="Y344" s="23">
        <f t="shared" ca="1" si="319"/>
        <v>1.2292271470377036E-2</v>
      </c>
      <c r="Z344" s="27">
        <f t="shared" ca="1" si="320"/>
        <v>124.24400136122163</v>
      </c>
      <c r="AA344" s="27">
        <f t="shared" ca="1" si="283"/>
        <v>-2.6470893885537472E-2</v>
      </c>
      <c r="AB344" s="43">
        <f t="shared" ca="1" si="284"/>
        <v>-2.6470893885537472E-2</v>
      </c>
      <c r="AC344" s="25">
        <f t="shared" ca="1" si="303"/>
        <v>15764.615025999999</v>
      </c>
      <c r="AD344" s="26">
        <f t="shared" ca="1" si="321"/>
        <v>1</v>
      </c>
      <c r="AE344" s="23">
        <f t="shared" ca="1" si="322"/>
        <v>-8.6374336390033668E-2</v>
      </c>
      <c r="AF344" s="27">
        <f t="shared" ca="1" si="323"/>
        <v>87.090872799991615</v>
      </c>
      <c r="AG344" s="27">
        <f t="shared" ca="1" si="285"/>
        <v>-0.12135931421711832</v>
      </c>
      <c r="AH344" s="43">
        <f t="shared" ca="1" si="286"/>
        <v>-0.12135931421711832</v>
      </c>
      <c r="AI344" s="25">
        <f t="shared" ca="1" si="304"/>
        <v>14884.480024</v>
      </c>
      <c r="AJ344" s="26">
        <f t="shared" ca="1" si="324"/>
        <v>1</v>
      </c>
      <c r="AK344" s="23">
        <f t="shared" ca="1" si="325"/>
        <v>-8.6374336390033668E-2</v>
      </c>
      <c r="AL344" s="27">
        <f t="shared" ca="1" si="326"/>
        <v>34.232949589829239</v>
      </c>
      <c r="AM344" s="27">
        <f t="shared" ca="1" si="287"/>
        <v>-0.12135931421711821</v>
      </c>
      <c r="AN344" s="43">
        <f t="shared" ca="1" si="288"/>
        <v>-0.12135931421711821</v>
      </c>
      <c r="AO344" s="25">
        <f t="shared" ca="1" si="305"/>
        <v>12332.982279</v>
      </c>
      <c r="AP344" s="26">
        <f t="shared" ca="1" si="327"/>
        <v>1</v>
      </c>
      <c r="AQ344" s="23">
        <f t="shared" ca="1" si="328"/>
        <v>-8.6374336390033668E-2</v>
      </c>
      <c r="AR344" s="27">
        <f t="shared" ca="1" si="329"/>
        <v>51.920348933964434</v>
      </c>
      <c r="AS344" s="27">
        <f t="shared" ca="1" si="289"/>
        <v>-0.12135931421711832</v>
      </c>
      <c r="AT344" s="43">
        <f t="shared" ca="1" si="290"/>
        <v>-0.12135931421711832</v>
      </c>
      <c r="AU344" s="25">
        <f t="shared" ca="1" si="306"/>
        <v>14884.480024</v>
      </c>
      <c r="AV344" s="34">
        <f t="shared" ca="1" si="330"/>
        <v>0.75</v>
      </c>
      <c r="AW344" s="23">
        <f t="shared" ca="1" si="331"/>
        <v>-6.1707684424930992E-2</v>
      </c>
      <c r="AX344" s="27">
        <f t="shared" ca="1" si="332"/>
        <v>69.034499204983334</v>
      </c>
      <c r="AY344" s="27">
        <f t="shared" ca="1" si="291"/>
        <v>-9.7637209134223135E-2</v>
      </c>
      <c r="AZ344" s="43">
        <f t="shared" ca="1" si="292"/>
        <v>-9.7637209134223135E-2</v>
      </c>
      <c r="BA344" s="25">
        <f t="shared" ca="1" si="307"/>
        <v>15766.293736666667</v>
      </c>
      <c r="BB344" s="26">
        <f t="shared" ca="1" si="333"/>
        <v>0</v>
      </c>
      <c r="BC344" s="23">
        <f t="shared" ca="1" si="334"/>
        <v>8.6374336390033668E-2</v>
      </c>
      <c r="BD344" s="27">
        <f t="shared" ca="1" si="335"/>
        <v>22.766117180026509</v>
      </c>
      <c r="BE344" s="27">
        <f t="shared" ca="1" si="293"/>
        <v>0</v>
      </c>
      <c r="BF344" s="43">
        <f t="shared" ca="1" si="294"/>
        <v>0</v>
      </c>
      <c r="BG344" s="25">
        <f t="shared" ca="1" si="308"/>
        <v>14884.480024</v>
      </c>
      <c r="BH344" s="26">
        <f t="shared" ca="1" si="336"/>
        <v>1</v>
      </c>
      <c r="BI344" s="23">
        <f t="shared" ca="1" si="337"/>
        <v>-8.6374336390033668E-2</v>
      </c>
      <c r="BJ344" s="27">
        <f t="shared" ca="1" si="338"/>
        <v>3.8748693148086168</v>
      </c>
      <c r="BK344" s="27">
        <f t="shared" ca="1" si="295"/>
        <v>-0.12135931421711821</v>
      </c>
      <c r="BL344" s="43">
        <f t="shared" ca="1" si="296"/>
        <v>-0.12135931421711821</v>
      </c>
      <c r="BM344" s="25">
        <f t="shared" ca="1" si="309"/>
        <v>14884.480024</v>
      </c>
      <c r="BN344" s="26">
        <f t="shared" ca="1" si="339"/>
        <v>22</v>
      </c>
      <c r="BO344" s="23">
        <f t="shared" ca="1" si="340"/>
        <v>-8.6374336390033668E-2</v>
      </c>
      <c r="BP344" s="27">
        <f t="shared" ca="1" si="341"/>
        <v>13.906382744893664</v>
      </c>
      <c r="BQ344" s="27">
        <f t="shared" ca="1" si="297"/>
        <v>-0.12135931421711821</v>
      </c>
      <c r="BR344" s="43">
        <f t="shared" ca="1" si="298"/>
        <v>-0.12135931421711821</v>
      </c>
      <c r="BS344" s="25">
        <f t="shared" ca="1" si="310"/>
        <v>14884.480024</v>
      </c>
      <c r="BT344" s="26">
        <f t="shared" ca="1" si="342"/>
        <v>1</v>
      </c>
      <c r="BU344" s="23">
        <f t="shared" ca="1" si="343"/>
        <v>-8.6374336390033668E-2</v>
      </c>
      <c r="BV344" s="27">
        <f t="shared" ca="1" si="344"/>
        <v>10.012570087045804</v>
      </c>
      <c r="BW344" s="27">
        <f t="shared" ca="1" si="299"/>
        <v>-0.12135931421711821</v>
      </c>
      <c r="BX344" s="43">
        <f t="shared" ca="1" si="300"/>
        <v>-0.12135931421711821</v>
      </c>
      <c r="BY344" s="47"/>
      <c r="BZ344" s="47"/>
    </row>
    <row r="345" spans="1:78" x14ac:dyDescent="0.2">
      <c r="A345" s="30">
        <v>35520</v>
      </c>
      <c r="B345" s="34">
        <v>14676.76935</v>
      </c>
      <c r="C345" s="23">
        <v>1.2306841124360757E-2</v>
      </c>
      <c r="D345" s="24">
        <f t="shared" ca="1" si="276"/>
        <v>3.0899483279176465E-3</v>
      </c>
      <c r="E345" s="25" t="e">
        <f>#N/A</f>
        <v>#N/A</v>
      </c>
      <c r="F345" s="26">
        <v>1</v>
      </c>
      <c r="G345" s="23">
        <f t="shared" ca="1" si="311"/>
        <v>3.0899483279176465E-3</v>
      </c>
      <c r="H345" s="27">
        <f t="shared" ca="1" si="312"/>
        <v>94.350014483472521</v>
      </c>
      <c r="I345" s="27">
        <f t="shared" ca="1" si="277"/>
        <v>-0.11864435989924316</v>
      </c>
      <c r="J345" s="43">
        <f t="shared" ca="1" si="278"/>
        <v>-0.11864435989924316</v>
      </c>
      <c r="K345" s="25" t="e">
        <f>#N/A</f>
        <v>#N/A</v>
      </c>
      <c r="L345" s="26">
        <v>0</v>
      </c>
      <c r="M345" s="23">
        <f t="shared" ca="1" si="313"/>
        <v>1.2306841124360757E-2</v>
      </c>
      <c r="N345" s="27">
        <f t="shared" ca="1" si="314"/>
        <v>13.171612460239368</v>
      </c>
      <c r="O345" s="27">
        <f t="shared" ca="1" si="279"/>
        <v>0</v>
      </c>
      <c r="P345" s="43">
        <f t="shared" ca="1" si="280"/>
        <v>0</v>
      </c>
      <c r="Q345" s="25">
        <f t="shared" ca="1" si="301"/>
        <v>15007.018509000001</v>
      </c>
      <c r="R345" s="26">
        <f t="shared" ca="1" si="315"/>
        <v>0</v>
      </c>
      <c r="S345" s="23">
        <f t="shared" ca="1" si="316"/>
        <v>1.2306841124360757E-2</v>
      </c>
      <c r="T345" s="27">
        <f t="shared" ca="1" si="317"/>
        <v>34.654249061649516</v>
      </c>
      <c r="U345" s="27">
        <f t="shared" ca="1" si="281"/>
        <v>-0.11054602289178894</v>
      </c>
      <c r="V345" s="43">
        <f t="shared" ca="1" si="282"/>
        <v>-0.11054602289178894</v>
      </c>
      <c r="W345" s="25">
        <f t="shared" ca="1" si="302"/>
        <v>15107.718913333332</v>
      </c>
      <c r="X345" s="26">
        <f t="shared" ca="1" si="318"/>
        <v>0</v>
      </c>
      <c r="Y345" s="23">
        <f t="shared" ca="1" si="319"/>
        <v>1.2306841124360757E-2</v>
      </c>
      <c r="Z345" s="27">
        <f t="shared" ca="1" si="320"/>
        <v>125.77305254662905</v>
      </c>
      <c r="AA345" s="27">
        <f t="shared" ca="1" si="283"/>
        <v>-1.4489825846645932E-2</v>
      </c>
      <c r="AB345" s="43">
        <f t="shared" ca="1" si="284"/>
        <v>-1.4489825846645932E-2</v>
      </c>
      <c r="AC345" s="25">
        <f t="shared" ca="1" si="303"/>
        <v>15642.334127999999</v>
      </c>
      <c r="AD345" s="26">
        <f t="shared" ca="1" si="321"/>
        <v>0</v>
      </c>
      <c r="AE345" s="23">
        <f t="shared" ca="1" si="322"/>
        <v>1.2306841124360757E-2</v>
      </c>
      <c r="AF345" s="27">
        <f t="shared" ca="1" si="323"/>
        <v>88.162686334923023</v>
      </c>
      <c r="AG345" s="27">
        <f t="shared" ca="1" si="285"/>
        <v>-0.11054602289178894</v>
      </c>
      <c r="AH345" s="43">
        <f t="shared" ca="1" si="286"/>
        <v>-0.11054602289178894</v>
      </c>
      <c r="AI345" s="25">
        <f t="shared" ca="1" si="304"/>
        <v>15007.018509000001</v>
      </c>
      <c r="AJ345" s="26">
        <f t="shared" ca="1" si="324"/>
        <v>0</v>
      </c>
      <c r="AK345" s="23">
        <f t="shared" ca="1" si="325"/>
        <v>1.2306841124360757E-2</v>
      </c>
      <c r="AL345" s="27">
        <f t="shared" ca="1" si="326"/>
        <v>34.654249061649516</v>
      </c>
      <c r="AM345" s="27">
        <f t="shared" ca="1" si="287"/>
        <v>-0.11054602289178894</v>
      </c>
      <c r="AN345" s="43">
        <f t="shared" ca="1" si="288"/>
        <v>-0.11054602289178894</v>
      </c>
      <c r="AO345" s="25">
        <f t="shared" ca="1" si="305"/>
        <v>12656.407725499999</v>
      </c>
      <c r="AP345" s="26">
        <f t="shared" ca="1" si="327"/>
        <v>1</v>
      </c>
      <c r="AQ345" s="23">
        <f t="shared" ca="1" si="328"/>
        <v>3.0899483279176465E-3</v>
      </c>
      <c r="AR345" s="27">
        <f t="shared" ca="1" si="329"/>
        <v>52.080780129337839</v>
      </c>
      <c r="AS345" s="27">
        <f t="shared" ca="1" si="289"/>
        <v>-0.11864435989924305</v>
      </c>
      <c r="AT345" s="43">
        <f t="shared" ca="1" si="290"/>
        <v>-0.11864435989924305</v>
      </c>
      <c r="AU345" s="25">
        <f t="shared" ca="1" si="306"/>
        <v>15007.018509000001</v>
      </c>
      <c r="AV345" s="34">
        <f t="shared" ca="1" si="330"/>
        <v>0.25</v>
      </c>
      <c r="AW345" s="23">
        <f t="shared" ca="1" si="331"/>
        <v>1.0002617925249979E-2</v>
      </c>
      <c r="AX345" s="27">
        <f t="shared" ca="1" si="332"/>
        <v>69.725024924191757</v>
      </c>
      <c r="AY345" s="27">
        <f t="shared" ca="1" si="291"/>
        <v>-8.8611218907230449E-2</v>
      </c>
      <c r="AZ345" s="43">
        <f t="shared" ca="1" si="292"/>
        <v>-8.8611218907230449E-2</v>
      </c>
      <c r="BA345" s="25">
        <f t="shared" ca="1" si="307"/>
        <v>15107.718913333332</v>
      </c>
      <c r="BB345" s="26">
        <f t="shared" ca="1" si="333"/>
        <v>0</v>
      </c>
      <c r="BC345" s="23">
        <f t="shared" ca="1" si="334"/>
        <v>-3.0899483279176465E-3</v>
      </c>
      <c r="BD345" s="27">
        <f t="shared" ca="1" si="335"/>
        <v>22.69577105431291</v>
      </c>
      <c r="BE345" s="27">
        <f t="shared" ca="1" si="293"/>
        <v>-3.0899483279175355E-3</v>
      </c>
      <c r="BF345" s="43">
        <f t="shared" ca="1" si="294"/>
        <v>-3.0899483279175355E-3</v>
      </c>
      <c r="BG345" s="25">
        <f t="shared" ca="1" si="308"/>
        <v>15007.018509000001</v>
      </c>
      <c r="BH345" s="26">
        <f t="shared" ca="1" si="336"/>
        <v>0</v>
      </c>
      <c r="BI345" s="23">
        <f t="shared" ca="1" si="337"/>
        <v>-3.0899483279176465E-3</v>
      </c>
      <c r="BJ345" s="27">
        <f t="shared" ca="1" si="338"/>
        <v>3.8628961688484247</v>
      </c>
      <c r="BK345" s="27">
        <f t="shared" ca="1" si="295"/>
        <v>-0.12407426853499348</v>
      </c>
      <c r="BL345" s="43">
        <f t="shared" ca="1" si="296"/>
        <v>-0.12407426853499348</v>
      </c>
      <c r="BM345" s="25">
        <f t="shared" ca="1" si="309"/>
        <v>15007.018509000001</v>
      </c>
      <c r="BN345" s="26">
        <f t="shared" ca="1" si="339"/>
        <v>0</v>
      </c>
      <c r="BO345" s="23">
        <f t="shared" ca="1" si="340"/>
        <v>1.2306841124360757E-2</v>
      </c>
      <c r="BP345" s="27">
        <f t="shared" ca="1" si="341"/>
        <v>14.077526387949622</v>
      </c>
      <c r="BQ345" s="27">
        <f t="shared" ca="1" si="297"/>
        <v>-0.11054602289178894</v>
      </c>
      <c r="BR345" s="43">
        <f t="shared" ca="1" si="298"/>
        <v>-0.11054602289178894</v>
      </c>
      <c r="BS345" s="25">
        <f t="shared" ca="1" si="310"/>
        <v>15007.018509000001</v>
      </c>
      <c r="BT345" s="26">
        <f t="shared" ca="1" si="342"/>
        <v>0</v>
      </c>
      <c r="BU345" s="23">
        <f t="shared" ca="1" si="343"/>
        <v>1.2306841124360757E-2</v>
      </c>
      <c r="BV345" s="27">
        <f t="shared" ca="1" si="344"/>
        <v>10.135793196353603</v>
      </c>
      <c r="BW345" s="27">
        <f t="shared" ca="1" si="299"/>
        <v>-0.11054602289178894</v>
      </c>
      <c r="BX345" s="43">
        <f t="shared" ca="1" si="300"/>
        <v>-0.11054602289178894</v>
      </c>
      <c r="BY345" s="47"/>
      <c r="BZ345" s="47"/>
    </row>
    <row r="346" spans="1:78" x14ac:dyDescent="0.2">
      <c r="A346" s="30">
        <v>35550</v>
      </c>
      <c r="B346" s="34">
        <v>15113.819670000001</v>
      </c>
      <c r="C346" s="23">
        <v>1.2277699509359197E-2</v>
      </c>
      <c r="D346" s="24">
        <f t="shared" ca="1" si="276"/>
        <v>2.9778373535590097E-2</v>
      </c>
      <c r="E346" s="25" t="e">
        <f>#N/A</f>
        <v>#N/A</v>
      </c>
      <c r="F346" s="26">
        <v>1</v>
      </c>
      <c r="G346" s="23">
        <f t="shared" ca="1" si="311"/>
        <v>2.9778373535590097E-2</v>
      </c>
      <c r="H346" s="27">
        <f t="shared" ca="1" si="312"/>
        <v>97.159604457849696</v>
      </c>
      <c r="I346" s="27">
        <f t="shared" ca="1" si="277"/>
        <v>-9.2399022430623701E-2</v>
      </c>
      <c r="J346" s="43">
        <f t="shared" ca="1" si="278"/>
        <v>-9.2399022430623701E-2</v>
      </c>
      <c r="K346" s="25" t="e">
        <f>#N/A</f>
        <v>#N/A</v>
      </c>
      <c r="L346" s="26">
        <v>0</v>
      </c>
      <c r="M346" s="23">
        <f t="shared" ca="1" si="313"/>
        <v>1.2277699509359197E-2</v>
      </c>
      <c r="N346" s="27">
        <f t="shared" ca="1" si="314"/>
        <v>13.333329560079918</v>
      </c>
      <c r="O346" s="27">
        <f t="shared" ca="1" si="279"/>
        <v>0</v>
      </c>
      <c r="P346" s="43">
        <f t="shared" ca="1" si="280"/>
        <v>0</v>
      </c>
      <c r="Q346" s="25">
        <f t="shared" ca="1" si="301"/>
        <v>15133.893632000001</v>
      </c>
      <c r="R346" s="26">
        <f t="shared" ca="1" si="315"/>
        <v>0</v>
      </c>
      <c r="S346" s="23">
        <f t="shared" ca="1" si="316"/>
        <v>1.2277699509359197E-2</v>
      </c>
      <c r="T346" s="27">
        <f t="shared" ca="1" si="317"/>
        <v>35.079723518350939</v>
      </c>
      <c r="U346" s="27">
        <f t="shared" ca="1" si="281"/>
        <v>-9.9625574233449976E-2</v>
      </c>
      <c r="V346" s="43">
        <f t="shared" ca="1" si="282"/>
        <v>-9.9625574233449976E-2</v>
      </c>
      <c r="W346" s="25">
        <f t="shared" ca="1" si="302"/>
        <v>14807.382536666666</v>
      </c>
      <c r="X346" s="26">
        <f t="shared" ca="1" si="318"/>
        <v>0</v>
      </c>
      <c r="Y346" s="23">
        <f t="shared" ca="1" si="319"/>
        <v>1.2277699509359197E-2</v>
      </c>
      <c r="Z346" s="27">
        <f t="shared" ca="1" si="320"/>
        <v>127.31725629217141</v>
      </c>
      <c r="AA346" s="27">
        <f t="shared" ca="1" si="283"/>
        <v>-2.3900280649746808E-3</v>
      </c>
      <c r="AB346" s="43">
        <f t="shared" ca="1" si="284"/>
        <v>-2.3900280649746808E-3</v>
      </c>
      <c r="AC346" s="25">
        <f t="shared" ca="1" si="303"/>
        <v>15417.894046000001</v>
      </c>
      <c r="AD346" s="26">
        <f t="shared" ca="1" si="321"/>
        <v>0</v>
      </c>
      <c r="AE346" s="23">
        <f t="shared" ca="1" si="322"/>
        <v>1.2277699509359197E-2</v>
      </c>
      <c r="AF346" s="27">
        <f t="shared" ca="1" si="323"/>
        <v>89.245121305681096</v>
      </c>
      <c r="AG346" s="27">
        <f t="shared" ca="1" si="285"/>
        <v>-9.9625574233449976E-2</v>
      </c>
      <c r="AH346" s="43">
        <f t="shared" ca="1" si="286"/>
        <v>-9.9625574233449976E-2</v>
      </c>
      <c r="AI346" s="25">
        <f t="shared" ca="1" si="304"/>
        <v>15133.893632000001</v>
      </c>
      <c r="AJ346" s="26">
        <f t="shared" ca="1" si="324"/>
        <v>0</v>
      </c>
      <c r="AK346" s="23">
        <f t="shared" ca="1" si="325"/>
        <v>1.2277699509359197E-2</v>
      </c>
      <c r="AL346" s="27">
        <f t="shared" ca="1" si="326"/>
        <v>35.079723518350939</v>
      </c>
      <c r="AM346" s="27">
        <f t="shared" ca="1" si="287"/>
        <v>-9.9625574233449976E-2</v>
      </c>
      <c r="AN346" s="43">
        <f t="shared" ca="1" si="288"/>
        <v>-9.9625574233449976E-2</v>
      </c>
      <c r="AO346" s="25">
        <f t="shared" ca="1" si="305"/>
        <v>12988.934021999999</v>
      </c>
      <c r="AP346" s="26">
        <f t="shared" ca="1" si="327"/>
        <v>1</v>
      </c>
      <c r="AQ346" s="23">
        <f t="shared" ca="1" si="328"/>
        <v>2.9778373535590097E-2</v>
      </c>
      <c r="AR346" s="27">
        <f t="shared" ca="1" si="329"/>
        <v>53.631661054054199</v>
      </c>
      <c r="AS346" s="27">
        <f t="shared" ca="1" si="289"/>
        <v>-9.239902243062359E-2</v>
      </c>
      <c r="AT346" s="43">
        <f t="shared" ca="1" si="290"/>
        <v>-9.239902243062359E-2</v>
      </c>
      <c r="AU346" s="25">
        <f t="shared" ca="1" si="306"/>
        <v>15133.893632000001</v>
      </c>
      <c r="AV346" s="34">
        <f t="shared" ca="1" si="330"/>
        <v>0.25</v>
      </c>
      <c r="AW346" s="23">
        <f t="shared" ca="1" si="331"/>
        <v>1.6652868015916922E-2</v>
      </c>
      <c r="AX346" s="27">
        <f t="shared" ca="1" si="332"/>
        <v>70.886146561660851</v>
      </c>
      <c r="AY346" s="27">
        <f t="shared" ca="1" si="291"/>
        <v>-7.3433981824505001E-2</v>
      </c>
      <c r="AZ346" s="43">
        <f t="shared" ca="1" si="292"/>
        <v>-7.3433981824505001E-2</v>
      </c>
      <c r="BA346" s="25">
        <f t="shared" ca="1" si="307"/>
        <v>14807.382536666666</v>
      </c>
      <c r="BB346" s="26">
        <f t="shared" ca="1" si="333"/>
        <v>0</v>
      </c>
      <c r="BC346" s="23">
        <f t="shared" ca="1" si="334"/>
        <v>-2.9778373535590097E-2</v>
      </c>
      <c r="BD346" s="27">
        <f t="shared" ca="1" si="335"/>
        <v>22.019927906179348</v>
      </c>
      <c r="BE346" s="27">
        <f t="shared" ca="1" si="293"/>
        <v>-3.2776308227993267E-2</v>
      </c>
      <c r="BF346" s="43">
        <f t="shared" ca="1" si="294"/>
        <v>-3.2776308227993267E-2</v>
      </c>
      <c r="BG346" s="25">
        <f t="shared" ca="1" si="308"/>
        <v>15133.893632000001</v>
      </c>
      <c r="BH346" s="26">
        <f t="shared" ca="1" si="336"/>
        <v>0</v>
      </c>
      <c r="BI346" s="23">
        <f t="shared" ca="1" si="337"/>
        <v>-2.9778373535590097E-2</v>
      </c>
      <c r="BJ346" s="27">
        <f t="shared" ca="1" si="338"/>
        <v>3.7478654038032562</v>
      </c>
      <c r="BK346" s="27">
        <f t="shared" ca="1" si="295"/>
        <v>-0.1501579121559935</v>
      </c>
      <c r="BL346" s="43">
        <f t="shared" ca="1" si="296"/>
        <v>-0.1501579121559935</v>
      </c>
      <c r="BM346" s="25">
        <f t="shared" ca="1" si="309"/>
        <v>15133.893632000001</v>
      </c>
      <c r="BN346" s="26">
        <f t="shared" ca="1" si="339"/>
        <v>0</v>
      </c>
      <c r="BO346" s="23">
        <f t="shared" ca="1" si="340"/>
        <v>1.2277699509359197E-2</v>
      </c>
      <c r="BP346" s="27">
        <f t="shared" ca="1" si="341"/>
        <v>14.250366026775941</v>
      </c>
      <c r="BQ346" s="27">
        <f t="shared" ca="1" si="297"/>
        <v>-9.9625574233449865E-2</v>
      </c>
      <c r="BR346" s="43">
        <f t="shared" ca="1" si="298"/>
        <v>-9.9625574233449865E-2</v>
      </c>
      <c r="BS346" s="25">
        <f t="shared" ca="1" si="310"/>
        <v>15133.893632000001</v>
      </c>
      <c r="BT346" s="26">
        <f t="shared" ca="1" si="342"/>
        <v>0</v>
      </c>
      <c r="BU346" s="23">
        <f t="shared" ca="1" si="343"/>
        <v>1.2277699509359197E-2</v>
      </c>
      <c r="BV346" s="27">
        <f t="shared" ca="1" si="344"/>
        <v>10.26023741950744</v>
      </c>
      <c r="BW346" s="27">
        <f t="shared" ca="1" si="299"/>
        <v>-9.9625574233449754E-2</v>
      </c>
      <c r="BX346" s="43">
        <f t="shared" ca="1" si="300"/>
        <v>-9.9625574233449754E-2</v>
      </c>
      <c r="BY346" s="47"/>
      <c r="BZ346" s="47"/>
    </row>
    <row r="347" spans="1:78" x14ac:dyDescent="0.2">
      <c r="A347" s="30">
        <v>35581</v>
      </c>
      <c r="B347" s="34">
        <v>15292.0743</v>
      </c>
      <c r="C347" s="23">
        <v>1.2212097114739695E-2</v>
      </c>
      <c r="D347" s="24">
        <f t="shared" ca="1" si="276"/>
        <v>1.1794148262455728E-2</v>
      </c>
      <c r="E347" s="25" t="e">
        <f>#N/A</f>
        <v>#N/A</v>
      </c>
      <c r="F347" s="26">
        <v>1</v>
      </c>
      <c r="G347" s="23">
        <f t="shared" ca="1" si="311"/>
        <v>1.1794148262455728E-2</v>
      </c>
      <c r="H347" s="27">
        <f t="shared" ca="1" si="312"/>
        <v>98.305519237947124</v>
      </c>
      <c r="I347" s="27">
        <f t="shared" ca="1" si="277"/>
        <v>-8.1694641938020784E-2</v>
      </c>
      <c r="J347" s="43">
        <f t="shared" ca="1" si="278"/>
        <v>-8.1694641938020784E-2</v>
      </c>
      <c r="K347" s="25" t="e">
        <f>#N/A</f>
        <v>#N/A</v>
      </c>
      <c r="L347" s="26">
        <v>0</v>
      </c>
      <c r="M347" s="23">
        <f t="shared" ca="1" si="313"/>
        <v>1.2212097114739695E-2</v>
      </c>
      <c r="N347" s="27">
        <f t="shared" ca="1" si="314"/>
        <v>13.496157475530444</v>
      </c>
      <c r="O347" s="27">
        <f t="shared" ca="1" si="279"/>
        <v>0</v>
      </c>
      <c r="P347" s="43">
        <f t="shared" ca="1" si="280"/>
        <v>0</v>
      </c>
      <c r="Q347" s="25">
        <f t="shared" ca="1" si="301"/>
        <v>15283.416986000002</v>
      </c>
      <c r="R347" s="26">
        <f t="shared" ca="1" si="315"/>
        <v>0</v>
      </c>
      <c r="S347" s="23">
        <f t="shared" ca="1" si="316"/>
        <v>1.2212097114739695E-2</v>
      </c>
      <c r="T347" s="27">
        <f t="shared" ca="1" si="317"/>
        <v>35.508120508715258</v>
      </c>
      <c r="U347" s="27">
        <f t="shared" ca="1" si="281"/>
        <v>-8.8630114306360808E-2</v>
      </c>
      <c r="V347" s="43">
        <f t="shared" ca="1" si="282"/>
        <v>-8.8630114306360808E-2</v>
      </c>
      <c r="W347" s="25">
        <f t="shared" ca="1" si="302"/>
        <v>15027.55444</v>
      </c>
      <c r="X347" s="26">
        <f t="shared" ca="1" si="318"/>
        <v>1</v>
      </c>
      <c r="Y347" s="23">
        <f t="shared" ca="1" si="319"/>
        <v>1.1794148262455728E-2</v>
      </c>
      <c r="Z347" s="27">
        <f t="shared" ca="1" si="320"/>
        <v>128.81885488925036</v>
      </c>
      <c r="AA347" s="27">
        <f t="shared" ca="1" si="283"/>
        <v>0</v>
      </c>
      <c r="AB347" s="43">
        <f t="shared" ca="1" si="284"/>
        <v>0</v>
      </c>
      <c r="AC347" s="25">
        <f t="shared" ca="1" si="303"/>
        <v>15145.810142000002</v>
      </c>
      <c r="AD347" s="26">
        <f t="shared" ca="1" si="321"/>
        <v>0</v>
      </c>
      <c r="AE347" s="23">
        <f t="shared" ca="1" si="322"/>
        <v>1.2212097114739695E-2</v>
      </c>
      <c r="AF347" s="27">
        <f t="shared" ca="1" si="323"/>
        <v>90.334991394082792</v>
      </c>
      <c r="AG347" s="27">
        <f t="shared" ca="1" si="285"/>
        <v>-8.8630114306360919E-2</v>
      </c>
      <c r="AH347" s="43">
        <f t="shared" ca="1" si="286"/>
        <v>-8.8630114306360919E-2</v>
      </c>
      <c r="AI347" s="25">
        <f t="shared" ca="1" si="304"/>
        <v>15283.416986000002</v>
      </c>
      <c r="AJ347" s="26">
        <f t="shared" ca="1" si="324"/>
        <v>0</v>
      </c>
      <c r="AK347" s="23">
        <f t="shared" ca="1" si="325"/>
        <v>1.2212097114739695E-2</v>
      </c>
      <c r="AL347" s="27">
        <f t="shared" ca="1" si="326"/>
        <v>35.508120508715258</v>
      </c>
      <c r="AM347" s="27">
        <f t="shared" ca="1" si="287"/>
        <v>-8.8630114306360808E-2</v>
      </c>
      <c r="AN347" s="43">
        <f t="shared" ca="1" si="288"/>
        <v>-8.8630114306360808E-2</v>
      </c>
      <c r="AO347" s="25">
        <f t="shared" ca="1" si="305"/>
        <v>13329.108986999996</v>
      </c>
      <c r="AP347" s="26">
        <f t="shared" ca="1" si="327"/>
        <v>1</v>
      </c>
      <c r="AQ347" s="23">
        <f t="shared" ca="1" si="328"/>
        <v>1.1794148262455728E-2</v>
      </c>
      <c r="AR347" s="27">
        <f t="shared" ca="1" si="329"/>
        <v>54.264200816087488</v>
      </c>
      <c r="AS347" s="27">
        <f t="shared" ca="1" si="289"/>
        <v>-8.1694641938020562E-2</v>
      </c>
      <c r="AT347" s="43">
        <f t="shared" ca="1" si="290"/>
        <v>-8.1694641938020562E-2</v>
      </c>
      <c r="AU347" s="25">
        <f t="shared" ca="1" si="306"/>
        <v>15283.416986000002</v>
      </c>
      <c r="AV347" s="34">
        <f t="shared" ca="1" si="330"/>
        <v>0.5</v>
      </c>
      <c r="AW347" s="23">
        <f t="shared" ca="1" si="331"/>
        <v>1.2003122688597712E-2</v>
      </c>
      <c r="AX347" s="27">
        <f t="shared" ca="1" si="332"/>
        <v>71.737001675762386</v>
      </c>
      <c r="AY347" s="27">
        <f t="shared" ca="1" si="291"/>
        <v>-6.2312296229259045E-2</v>
      </c>
      <c r="AZ347" s="43">
        <f t="shared" ca="1" si="292"/>
        <v>-6.2312296229259045E-2</v>
      </c>
      <c r="BA347" s="25">
        <f t="shared" ca="1" si="307"/>
        <v>15027.55444</v>
      </c>
      <c r="BB347" s="26">
        <f t="shared" ca="1" si="333"/>
        <v>1</v>
      </c>
      <c r="BC347" s="23">
        <f t="shared" ca="1" si="334"/>
        <v>1.1794148262455728E-2</v>
      </c>
      <c r="BD347" s="27">
        <f t="shared" ca="1" si="335"/>
        <v>22.279634200633414</v>
      </c>
      <c r="BE347" s="27">
        <f t="shared" ca="1" si="293"/>
        <v>-2.1368728604274412E-2</v>
      </c>
      <c r="BF347" s="43">
        <f t="shared" ca="1" si="294"/>
        <v>-2.1368728604274412E-2</v>
      </c>
      <c r="BG347" s="25">
        <f t="shared" ca="1" si="308"/>
        <v>15283.416986000002</v>
      </c>
      <c r="BH347" s="26">
        <f t="shared" ca="1" si="336"/>
        <v>0</v>
      </c>
      <c r="BI347" s="23">
        <f t="shared" ca="1" si="337"/>
        <v>-1.1794148262455728E-2</v>
      </c>
      <c r="BJ347" s="27">
        <f t="shared" ca="1" si="338"/>
        <v>3.703662523563072</v>
      </c>
      <c r="BK347" s="27">
        <f t="shared" ca="1" si="295"/>
        <v>-0.16018107573970064</v>
      </c>
      <c r="BL347" s="43">
        <f t="shared" ca="1" si="296"/>
        <v>-0.16018107573970064</v>
      </c>
      <c r="BM347" s="25">
        <f t="shared" ca="1" si="309"/>
        <v>15283.416986000002</v>
      </c>
      <c r="BN347" s="26">
        <f t="shared" ca="1" si="339"/>
        <v>0</v>
      </c>
      <c r="BO347" s="23">
        <f t="shared" ca="1" si="340"/>
        <v>1.2212097114739695E-2</v>
      </c>
      <c r="BP347" s="27">
        <f t="shared" ca="1" si="341"/>
        <v>14.424392880615516</v>
      </c>
      <c r="BQ347" s="27">
        <f t="shared" ca="1" si="297"/>
        <v>-8.8630114306360808E-2</v>
      </c>
      <c r="BR347" s="43">
        <f t="shared" ca="1" si="298"/>
        <v>-8.8630114306360808E-2</v>
      </c>
      <c r="BS347" s="25">
        <f t="shared" ca="1" si="310"/>
        <v>15283.416986000002</v>
      </c>
      <c r="BT347" s="26">
        <f t="shared" ca="1" si="342"/>
        <v>0</v>
      </c>
      <c r="BU347" s="23">
        <f t="shared" ca="1" si="343"/>
        <v>1.2212097114739695E-2</v>
      </c>
      <c r="BV347" s="27">
        <f t="shared" ca="1" si="344"/>
        <v>10.385536435294751</v>
      </c>
      <c r="BW347" s="27">
        <f t="shared" ca="1" si="299"/>
        <v>-8.8630114306360697E-2</v>
      </c>
      <c r="BX347" s="43">
        <f t="shared" ca="1" si="300"/>
        <v>-8.8630114306360697E-2</v>
      </c>
      <c r="BY347" s="47"/>
      <c r="BZ347" s="47"/>
    </row>
    <row r="348" spans="1:78" x14ac:dyDescent="0.2">
      <c r="A348" s="30">
        <v>35611</v>
      </c>
      <c r="B348" s="34">
        <v>14681.64493</v>
      </c>
      <c r="C348" s="23">
        <v>1.2051538530696071E-2</v>
      </c>
      <c r="D348" s="24">
        <f t="shared" ca="1" si="276"/>
        <v>-3.9918022762941985E-2</v>
      </c>
      <c r="E348" s="25" t="e">
        <f>#N/A</f>
        <v>#N/A</v>
      </c>
      <c r="F348" s="26">
        <v>1</v>
      </c>
      <c r="G348" s="23">
        <f t="shared" ca="1" si="311"/>
        <v>-3.9918022762941985E-2</v>
      </c>
      <c r="H348" s="27">
        <f t="shared" ca="1" si="312"/>
        <v>94.381357283283918</v>
      </c>
      <c r="I348" s="27">
        <f t="shared" ca="1" si="277"/>
        <v>-0.11835157612447045</v>
      </c>
      <c r="J348" s="43">
        <f t="shared" ca="1" si="278"/>
        <v>-0.11835157612447045</v>
      </c>
      <c r="K348" s="25" t="e">
        <f>#N/A</f>
        <v>#N/A</v>
      </c>
      <c r="L348" s="26">
        <v>0</v>
      </c>
      <c r="M348" s="23">
        <f t="shared" ca="1" si="313"/>
        <v>1.2051538530696071E-2</v>
      </c>
      <c r="N348" s="27">
        <f t="shared" ca="1" si="314"/>
        <v>13.65880693736314</v>
      </c>
      <c r="O348" s="27">
        <f t="shared" ca="1" si="279"/>
        <v>0</v>
      </c>
      <c r="P348" s="43">
        <f t="shared" ca="1" si="280"/>
        <v>0</v>
      </c>
      <c r="Q348" s="25">
        <f t="shared" ca="1" si="301"/>
        <v>15337.015472000003</v>
      </c>
      <c r="R348" s="26">
        <f t="shared" ca="1" si="315"/>
        <v>1</v>
      </c>
      <c r="S348" s="23">
        <f t="shared" ca="1" si="316"/>
        <v>-3.9918022762941985E-2</v>
      </c>
      <c r="T348" s="27">
        <f t="shared" ca="1" si="317"/>
        <v>34.090706545979074</v>
      </c>
      <c r="U348" s="27">
        <f t="shared" ca="1" si="281"/>
        <v>-0.12501019814893943</v>
      </c>
      <c r="V348" s="43">
        <f t="shared" ca="1" si="282"/>
        <v>-0.12501019814893943</v>
      </c>
      <c r="W348" s="25">
        <f t="shared" ca="1" si="302"/>
        <v>15029.179633333333</v>
      </c>
      <c r="X348" s="26">
        <f t="shared" ca="1" si="318"/>
        <v>1</v>
      </c>
      <c r="Y348" s="23">
        <f t="shared" ca="1" si="319"/>
        <v>-3.9918022762941985E-2</v>
      </c>
      <c r="Z348" s="27">
        <f t="shared" ca="1" si="320"/>
        <v>123.67666090748514</v>
      </c>
      <c r="AA348" s="27">
        <f t="shared" ca="1" si="283"/>
        <v>-3.9918022762941985E-2</v>
      </c>
      <c r="AB348" s="43">
        <f t="shared" ca="1" si="284"/>
        <v>-3.9918022762941985E-2</v>
      </c>
      <c r="AC348" s="25">
        <f t="shared" ca="1" si="303"/>
        <v>14879.173368</v>
      </c>
      <c r="AD348" s="26">
        <f t="shared" ca="1" si="321"/>
        <v>1</v>
      </c>
      <c r="AE348" s="23">
        <f t="shared" ca="1" si="322"/>
        <v>-3.9918022762941985E-2</v>
      </c>
      <c r="AF348" s="27">
        <f t="shared" ca="1" si="323"/>
        <v>86.728997151323625</v>
      </c>
      <c r="AG348" s="27">
        <f t="shared" ca="1" si="285"/>
        <v>-0.12501019814893943</v>
      </c>
      <c r="AH348" s="43">
        <f t="shared" ca="1" si="286"/>
        <v>-0.12501019814893943</v>
      </c>
      <c r="AI348" s="25">
        <f t="shared" ca="1" si="304"/>
        <v>15337.015472000003</v>
      </c>
      <c r="AJ348" s="26">
        <f t="shared" ca="1" si="324"/>
        <v>1</v>
      </c>
      <c r="AK348" s="23">
        <f t="shared" ca="1" si="325"/>
        <v>-3.9918022762941985E-2</v>
      </c>
      <c r="AL348" s="27">
        <f t="shared" ca="1" si="326"/>
        <v>34.090706545979074</v>
      </c>
      <c r="AM348" s="27">
        <f t="shared" ca="1" si="287"/>
        <v>-0.12501019814893943</v>
      </c>
      <c r="AN348" s="43">
        <f t="shared" ca="1" si="288"/>
        <v>-0.12501019814893943</v>
      </c>
      <c r="AO348" s="25">
        <f t="shared" ca="1" si="305"/>
        <v>13634.925106999997</v>
      </c>
      <c r="AP348" s="26">
        <f t="shared" ca="1" si="327"/>
        <v>1</v>
      </c>
      <c r="AQ348" s="23">
        <f t="shared" ca="1" si="328"/>
        <v>-3.9918022762941985E-2</v>
      </c>
      <c r="AR348" s="27">
        <f t="shared" ca="1" si="329"/>
        <v>52.098081212698055</v>
      </c>
      <c r="AS348" s="27">
        <f t="shared" ca="1" si="289"/>
        <v>-0.11835157612447023</v>
      </c>
      <c r="AT348" s="43">
        <f t="shared" ca="1" si="290"/>
        <v>-0.11835157612447023</v>
      </c>
      <c r="AU348" s="25">
        <f t="shared" ca="1" si="306"/>
        <v>15337.015472000003</v>
      </c>
      <c r="AV348" s="34">
        <f t="shared" ca="1" si="330"/>
        <v>1</v>
      </c>
      <c r="AW348" s="23">
        <f t="shared" ca="1" si="331"/>
        <v>-3.9918022762941985E-2</v>
      </c>
      <c r="AX348" s="27">
        <f t="shared" ca="1" si="332"/>
        <v>68.873402409924097</v>
      </c>
      <c r="AY348" s="27">
        <f t="shared" ca="1" si="291"/>
        <v>-9.9742935332910343E-2</v>
      </c>
      <c r="AZ348" s="43">
        <f t="shared" ca="1" si="292"/>
        <v>-9.9742935332910343E-2</v>
      </c>
      <c r="BA348" s="25">
        <f t="shared" ca="1" si="307"/>
        <v>15029.179633333333</v>
      </c>
      <c r="BB348" s="26">
        <f t="shared" ca="1" si="333"/>
        <v>1</v>
      </c>
      <c r="BC348" s="23">
        <f t="shared" ca="1" si="334"/>
        <v>-3.9918022762941985E-2</v>
      </c>
      <c r="BD348" s="27">
        <f t="shared" ca="1" si="335"/>
        <v>21.390275255462509</v>
      </c>
      <c r="BE348" s="27">
        <f t="shared" ca="1" si="293"/>
        <v>-6.0433753972375825E-2</v>
      </c>
      <c r="BF348" s="43">
        <f t="shared" ca="1" si="294"/>
        <v>-6.0433753972375825E-2</v>
      </c>
      <c r="BG348" s="25">
        <f t="shared" ca="1" si="308"/>
        <v>15337.015472000003</v>
      </c>
      <c r="BH348" s="26">
        <f t="shared" ca="1" si="336"/>
        <v>1</v>
      </c>
      <c r="BI348" s="23">
        <f t="shared" ca="1" si="337"/>
        <v>-3.9918022762941985E-2</v>
      </c>
      <c r="BJ348" s="27">
        <f t="shared" ca="1" si="338"/>
        <v>3.5558196386412262</v>
      </c>
      <c r="BK348" s="27">
        <f t="shared" ca="1" si="295"/>
        <v>-0.19370498667507263</v>
      </c>
      <c r="BL348" s="43">
        <f t="shared" ca="1" si="296"/>
        <v>-0.19370498667507263</v>
      </c>
      <c r="BM348" s="25">
        <f t="shared" ca="1" si="309"/>
        <v>15337.015472000003</v>
      </c>
      <c r="BN348" s="26">
        <f t="shared" ca="1" si="339"/>
        <v>1</v>
      </c>
      <c r="BO348" s="23">
        <f t="shared" ca="1" si="340"/>
        <v>1.2051538530696071E-2</v>
      </c>
      <c r="BP348" s="27">
        <f t="shared" ca="1" si="341"/>
        <v>14.598229007198151</v>
      </c>
      <c r="BQ348" s="27">
        <f t="shared" ca="1" si="297"/>
        <v>-7.7646705013207917E-2</v>
      </c>
      <c r="BR348" s="43">
        <f t="shared" ca="1" si="298"/>
        <v>-7.7646705013207917E-2</v>
      </c>
      <c r="BS348" s="25">
        <f t="shared" ca="1" si="310"/>
        <v>15337.015472000003</v>
      </c>
      <c r="BT348" s="26">
        <f t="shared" ca="1" si="342"/>
        <v>0</v>
      </c>
      <c r="BU348" s="23">
        <f t="shared" ca="1" si="343"/>
        <v>1.2051538530696071E-2</v>
      </c>
      <c r="BV348" s="27">
        <f t="shared" ca="1" si="344"/>
        <v>10.510698127806654</v>
      </c>
      <c r="BW348" s="27">
        <f t="shared" ca="1" si="299"/>
        <v>-7.7646705013207806E-2</v>
      </c>
      <c r="BX348" s="43">
        <f t="shared" ca="1" si="300"/>
        <v>-7.7646705013207806E-2</v>
      </c>
      <c r="BY348" s="47"/>
      <c r="BZ348" s="47"/>
    </row>
    <row r="349" spans="1:78" x14ac:dyDescent="0.2">
      <c r="A349" s="30">
        <v>35642</v>
      </c>
      <c r="B349" s="34">
        <v>15542.607019999999</v>
      </c>
      <c r="C349" s="23">
        <v>1.177354836822686E-2</v>
      </c>
      <c r="D349" s="24">
        <f t="shared" ca="1" si="276"/>
        <v>5.8642072744909957E-2</v>
      </c>
      <c r="E349" s="25" t="e">
        <f>#N/A</f>
        <v>#N/A</v>
      </c>
      <c r="F349" s="26">
        <v>1</v>
      </c>
      <c r="G349" s="23">
        <f t="shared" ca="1" si="311"/>
        <v>5.8642072744909957E-2</v>
      </c>
      <c r="H349" s="27">
        <f t="shared" ca="1" si="312"/>
        <v>99.91607570285359</v>
      </c>
      <c r="I349" s="27">
        <f t="shared" ca="1" si="277"/>
        <v>-6.6649885116126462E-2</v>
      </c>
      <c r="J349" s="43">
        <f t="shared" ca="1" si="278"/>
        <v>-6.6649885116126462E-2</v>
      </c>
      <c r="K349" s="25" t="e">
        <f>#N/A</f>
        <v>#N/A</v>
      </c>
      <c r="L349" s="26">
        <v>0</v>
      </c>
      <c r="M349" s="23">
        <f t="shared" ca="1" si="313"/>
        <v>1.177354836822686E-2</v>
      </c>
      <c r="N349" s="27">
        <f t="shared" ca="1" si="314"/>
        <v>13.819619561492457</v>
      </c>
      <c r="O349" s="27">
        <f t="shared" ca="1" si="279"/>
        <v>0</v>
      </c>
      <c r="P349" s="43">
        <f t="shared" ca="1" si="280"/>
        <v>0</v>
      </c>
      <c r="Q349" s="25">
        <f t="shared" ca="1" si="301"/>
        <v>15412.999040000001</v>
      </c>
      <c r="R349" s="26">
        <f t="shared" ca="1" si="315"/>
        <v>0</v>
      </c>
      <c r="S349" s="23">
        <f t="shared" ca="1" si="316"/>
        <v>1.177354836822686E-2</v>
      </c>
      <c r="T349" s="27">
        <f t="shared" ca="1" si="317"/>
        <v>34.49207512840519</v>
      </c>
      <c r="U349" s="27">
        <f t="shared" ca="1" si="281"/>
        <v>-0.11470846339514063</v>
      </c>
      <c r="V349" s="43">
        <f t="shared" ca="1" si="282"/>
        <v>-0.11470846339514063</v>
      </c>
      <c r="W349" s="25">
        <f t="shared" ca="1" si="302"/>
        <v>15172.108749999999</v>
      </c>
      <c r="X349" s="26">
        <f t="shared" ca="1" si="318"/>
        <v>0</v>
      </c>
      <c r="Y349" s="23">
        <f t="shared" ca="1" si="319"/>
        <v>1.177354836822686E-2</v>
      </c>
      <c r="Z349" s="27">
        <f t="shared" ca="1" si="320"/>
        <v>125.13277405670021</v>
      </c>
      <c r="AA349" s="27">
        <f t="shared" ca="1" si="283"/>
        <v>-2.8614451166478538E-2</v>
      </c>
      <c r="AB349" s="43">
        <f t="shared" ca="1" si="284"/>
        <v>-2.8614451166478538E-2</v>
      </c>
      <c r="AC349" s="25">
        <f t="shared" ca="1" si="303"/>
        <v>15061.383054</v>
      </c>
      <c r="AD349" s="26">
        <f t="shared" ca="1" si="321"/>
        <v>0</v>
      </c>
      <c r="AE349" s="23">
        <f t="shared" ca="1" si="322"/>
        <v>1.177354836822686E-2</v>
      </c>
      <c r="AF349" s="27">
        <f t="shared" ca="1" si="323"/>
        <v>87.750105194212537</v>
      </c>
      <c r="AG349" s="27">
        <f t="shared" ca="1" si="285"/>
        <v>-0.11470846339514074</v>
      </c>
      <c r="AH349" s="43">
        <f t="shared" ca="1" si="286"/>
        <v>-0.11470846339514074</v>
      </c>
      <c r="AI349" s="25">
        <f t="shared" ca="1" si="304"/>
        <v>15412.999040000001</v>
      </c>
      <c r="AJ349" s="26">
        <f t="shared" ca="1" si="324"/>
        <v>0</v>
      </c>
      <c r="AK349" s="23">
        <f t="shared" ca="1" si="325"/>
        <v>1.177354836822686E-2</v>
      </c>
      <c r="AL349" s="27">
        <f t="shared" ca="1" si="326"/>
        <v>34.49207512840519</v>
      </c>
      <c r="AM349" s="27">
        <f t="shared" ca="1" si="287"/>
        <v>-0.11470846339514063</v>
      </c>
      <c r="AN349" s="43">
        <f t="shared" ca="1" si="288"/>
        <v>-0.11470846339514063</v>
      </c>
      <c r="AO349" s="25">
        <f t="shared" ca="1" si="305"/>
        <v>13969.586799999999</v>
      </c>
      <c r="AP349" s="26">
        <f t="shared" ca="1" si="327"/>
        <v>1</v>
      </c>
      <c r="AQ349" s="23">
        <f t="shared" ca="1" si="328"/>
        <v>5.8642072744909957E-2</v>
      </c>
      <c r="AR349" s="27">
        <f t="shared" ca="1" si="329"/>
        <v>55.153220681043322</v>
      </c>
      <c r="AS349" s="27">
        <f t="shared" ca="1" si="289"/>
        <v>-6.664988511612624E-2</v>
      </c>
      <c r="AT349" s="43">
        <f t="shared" ca="1" si="290"/>
        <v>-6.664988511612624E-2</v>
      </c>
      <c r="AU349" s="25">
        <f t="shared" ca="1" si="306"/>
        <v>15412.999040000001</v>
      </c>
      <c r="AV349" s="34">
        <f t="shared" ca="1" si="330"/>
        <v>0.25</v>
      </c>
      <c r="AW349" s="23">
        <f t="shared" ca="1" si="331"/>
        <v>2.3490679462397634E-2</v>
      </c>
      <c r="AX349" s="27">
        <f t="shared" ca="1" si="332"/>
        <v>70.491285429420358</v>
      </c>
      <c r="AY349" s="27">
        <f t="shared" ca="1" si="291"/>
        <v>-7.8595285193056585E-2</v>
      </c>
      <c r="AZ349" s="43">
        <f t="shared" ca="1" si="292"/>
        <v>-7.8595285193056585E-2</v>
      </c>
      <c r="BA349" s="25">
        <f t="shared" ca="1" si="307"/>
        <v>15172.108749999999</v>
      </c>
      <c r="BB349" s="26">
        <f t="shared" ca="1" si="333"/>
        <v>0</v>
      </c>
      <c r="BC349" s="23">
        <f t="shared" ca="1" si="334"/>
        <v>-5.8642072744909957E-2</v>
      </c>
      <c r="BD349" s="27">
        <f t="shared" ca="1" si="335"/>
        <v>20.135905177898028</v>
      </c>
      <c r="BE349" s="27">
        <f t="shared" ca="1" si="293"/>
        <v>-0.11553186612058974</v>
      </c>
      <c r="BF349" s="43">
        <f t="shared" ca="1" si="294"/>
        <v>-0.11553186612058974</v>
      </c>
      <c r="BG349" s="25">
        <f t="shared" ca="1" si="308"/>
        <v>15412.999040000001</v>
      </c>
      <c r="BH349" s="26">
        <f t="shared" ca="1" si="336"/>
        <v>0</v>
      </c>
      <c r="BI349" s="23">
        <f t="shared" ca="1" si="337"/>
        <v>-5.8642072744909957E-2</v>
      </c>
      <c r="BJ349" s="27">
        <f t="shared" ca="1" si="338"/>
        <v>3.3472990047242481</v>
      </c>
      <c r="BK349" s="27">
        <f t="shared" ca="1" si="295"/>
        <v>-0.24098779750033117</v>
      </c>
      <c r="BL349" s="43">
        <f t="shared" ca="1" si="296"/>
        <v>-0.24098779750033117</v>
      </c>
      <c r="BM349" s="25">
        <f t="shared" ca="1" si="309"/>
        <v>15412.999040000001</v>
      </c>
      <c r="BN349" s="26">
        <f t="shared" ca="1" si="339"/>
        <v>0</v>
      </c>
      <c r="BO349" s="23">
        <f t="shared" ca="1" si="340"/>
        <v>1.177354836822686E-2</v>
      </c>
      <c r="BP349" s="27">
        <f t="shared" ca="1" si="341"/>
        <v>14.770101962504851</v>
      </c>
      <c r="BQ349" s="27">
        <f t="shared" ca="1" si="297"/>
        <v>-6.6787333882087463E-2</v>
      </c>
      <c r="BR349" s="43">
        <f t="shared" ca="1" si="298"/>
        <v>-6.6787333882087463E-2</v>
      </c>
      <c r="BS349" s="25">
        <f t="shared" ca="1" si="310"/>
        <v>15412.999040000001</v>
      </c>
      <c r="BT349" s="26">
        <f t="shared" ca="1" si="342"/>
        <v>0</v>
      </c>
      <c r="BU349" s="23">
        <f t="shared" ca="1" si="343"/>
        <v>1.177354836822686E-2</v>
      </c>
      <c r="BV349" s="27">
        <f t="shared" ca="1" si="344"/>
        <v>10.634446340598217</v>
      </c>
      <c r="BW349" s="27">
        <f t="shared" ca="1" si="299"/>
        <v>-6.6787333882087352E-2</v>
      </c>
      <c r="BX349" s="43">
        <f t="shared" ca="1" si="300"/>
        <v>-6.6787333882087352E-2</v>
      </c>
      <c r="BY349" s="47"/>
      <c r="BZ349" s="47"/>
    </row>
    <row r="350" spans="1:78" x14ac:dyDescent="0.2">
      <c r="A350" s="30">
        <v>35673</v>
      </c>
      <c r="B350" s="34">
        <v>16208.62624</v>
      </c>
      <c r="C350" s="23">
        <v>1.1560831296534513E-2</v>
      </c>
      <c r="D350" s="24">
        <f t="shared" ca="1" si="276"/>
        <v>4.2851190867978284E-2</v>
      </c>
      <c r="E350" s="25" t="e">
        <f>#N/A</f>
        <v>#N/A</v>
      </c>
      <c r="F350" s="26">
        <v>1</v>
      </c>
      <c r="G350" s="23">
        <f t="shared" ca="1" si="311"/>
        <v>4.2851190867978284E-2</v>
      </c>
      <c r="H350" s="27">
        <f t="shared" ca="1" si="312"/>
        <v>104.19759853357594</v>
      </c>
      <c r="I350" s="27">
        <f t="shared" ca="1" si="277"/>
        <v>-2.6654721196588071E-2</v>
      </c>
      <c r="J350" s="43">
        <f t="shared" ca="1" si="278"/>
        <v>-2.6654721196588071E-2</v>
      </c>
      <c r="K350" s="25" t="e">
        <f>#N/A</f>
        <v>#N/A</v>
      </c>
      <c r="L350" s="26">
        <v>0</v>
      </c>
      <c r="M350" s="23">
        <f t="shared" ca="1" si="313"/>
        <v>1.1560831296534513E-2</v>
      </c>
      <c r="N350" s="27">
        <f t="shared" ca="1" si="314"/>
        <v>13.97938585182516</v>
      </c>
      <c r="O350" s="27">
        <f t="shared" ca="1" si="279"/>
        <v>0</v>
      </c>
      <c r="P350" s="43">
        <f t="shared" ca="1" si="280"/>
        <v>0</v>
      </c>
      <c r="Q350" s="25">
        <f t="shared" ca="1" si="301"/>
        <v>15505.044280000002</v>
      </c>
      <c r="R350" s="26">
        <f t="shared" ca="1" si="315"/>
        <v>1</v>
      </c>
      <c r="S350" s="23">
        <f t="shared" ca="1" si="316"/>
        <v>4.2851190867978284E-2</v>
      </c>
      <c r="T350" s="27">
        <f t="shared" ca="1" si="317"/>
        <v>35.970101623165128</v>
      </c>
      <c r="U350" s="27">
        <f t="shared" ca="1" si="281"/>
        <v>-7.677266678628003E-2</v>
      </c>
      <c r="V350" s="43">
        <f t="shared" ca="1" si="282"/>
        <v>-7.677266678628003E-2</v>
      </c>
      <c r="W350" s="25">
        <f t="shared" ca="1" si="302"/>
        <v>15477.626063333331</v>
      </c>
      <c r="X350" s="26">
        <f t="shared" ca="1" si="318"/>
        <v>1</v>
      </c>
      <c r="Y350" s="23">
        <f t="shared" ca="1" si="319"/>
        <v>4.2851190867978284E-2</v>
      </c>
      <c r="Z350" s="27">
        <f t="shared" ca="1" si="320"/>
        <v>130.49486244164348</v>
      </c>
      <c r="AA350" s="27">
        <f t="shared" ca="1" si="283"/>
        <v>0</v>
      </c>
      <c r="AB350" s="43">
        <f t="shared" ca="1" si="284"/>
        <v>0</v>
      </c>
      <c r="AC350" s="25">
        <f t="shared" ca="1" si="303"/>
        <v>15367.754431999998</v>
      </c>
      <c r="AD350" s="26">
        <f t="shared" ca="1" si="321"/>
        <v>1</v>
      </c>
      <c r="AE350" s="23">
        <f t="shared" ca="1" si="322"/>
        <v>4.2851190867978284E-2</v>
      </c>
      <c r="AF350" s="27">
        <f t="shared" ca="1" si="323"/>
        <v>91.510301700574914</v>
      </c>
      <c r="AG350" s="27">
        <f t="shared" ca="1" si="285"/>
        <v>-7.6772666786280142E-2</v>
      </c>
      <c r="AH350" s="43">
        <f t="shared" ca="1" si="286"/>
        <v>-7.6772666786280142E-2</v>
      </c>
      <c r="AI350" s="25">
        <f t="shared" ca="1" si="304"/>
        <v>15505.044280000002</v>
      </c>
      <c r="AJ350" s="26">
        <f t="shared" ca="1" si="324"/>
        <v>1</v>
      </c>
      <c r="AK350" s="23">
        <f t="shared" ca="1" si="325"/>
        <v>4.2851190867978284E-2</v>
      </c>
      <c r="AL350" s="27">
        <f t="shared" ca="1" si="326"/>
        <v>35.970101623165128</v>
      </c>
      <c r="AM350" s="27">
        <f t="shared" ca="1" si="287"/>
        <v>-7.677266678628003E-2</v>
      </c>
      <c r="AN350" s="43">
        <f t="shared" ca="1" si="288"/>
        <v>-7.677266678628003E-2</v>
      </c>
      <c r="AO350" s="25">
        <f t="shared" ca="1" si="305"/>
        <v>14295.447500499999</v>
      </c>
      <c r="AP350" s="26">
        <f t="shared" ca="1" si="327"/>
        <v>1</v>
      </c>
      <c r="AQ350" s="23">
        <f t="shared" ca="1" si="328"/>
        <v>4.2851190867978284E-2</v>
      </c>
      <c r="AR350" s="27">
        <f t="shared" ca="1" si="329"/>
        <v>57.516601867430438</v>
      </c>
      <c r="AS350" s="27">
        <f t="shared" ca="1" si="289"/>
        <v>-2.6654721196587849E-2</v>
      </c>
      <c r="AT350" s="43">
        <f t="shared" ca="1" si="290"/>
        <v>-2.6654721196587849E-2</v>
      </c>
      <c r="AU350" s="25">
        <f t="shared" ca="1" si="306"/>
        <v>15505.044280000002</v>
      </c>
      <c r="AV350" s="34">
        <f t="shared" ca="1" si="330"/>
        <v>1</v>
      </c>
      <c r="AW350" s="23">
        <f t="shared" ca="1" si="331"/>
        <v>4.2851190867978284E-2</v>
      </c>
      <c r="AX350" s="27">
        <f t="shared" ca="1" si="332"/>
        <v>73.511920955885586</v>
      </c>
      <c r="AY350" s="27">
        <f t="shared" ca="1" si="291"/>
        <v>-3.911199589220915E-2</v>
      </c>
      <c r="AZ350" s="43">
        <f t="shared" ca="1" si="292"/>
        <v>-3.911199589220915E-2</v>
      </c>
      <c r="BA350" s="25">
        <f t="shared" ca="1" si="307"/>
        <v>15477.626063333331</v>
      </c>
      <c r="BB350" s="26">
        <f t="shared" ca="1" si="333"/>
        <v>1</v>
      </c>
      <c r="BC350" s="23">
        <f t="shared" ca="1" si="334"/>
        <v>4.2851190867978284E-2</v>
      </c>
      <c r="BD350" s="27">
        <f t="shared" ca="1" si="335"/>
        <v>20.99875269397565</v>
      </c>
      <c r="BE350" s="27">
        <f t="shared" ca="1" si="293"/>
        <v>-7.7631353299078554E-2</v>
      </c>
      <c r="BF350" s="43">
        <f t="shared" ca="1" si="294"/>
        <v>-7.7631353299078554E-2</v>
      </c>
      <c r="BG350" s="25">
        <f t="shared" ca="1" si="308"/>
        <v>15505.044280000002</v>
      </c>
      <c r="BH350" s="26">
        <f t="shared" ca="1" si="336"/>
        <v>1</v>
      </c>
      <c r="BI350" s="23">
        <f t="shared" ca="1" si="337"/>
        <v>4.2851190867978284E-2</v>
      </c>
      <c r="BJ350" s="27">
        <f t="shared" ca="1" si="338"/>
        <v>3.4907347532678807</v>
      </c>
      <c r="BK350" s="27">
        <f t="shared" ca="1" si="295"/>
        <v>-0.20846322073989321</v>
      </c>
      <c r="BL350" s="43">
        <f t="shared" ca="1" si="296"/>
        <v>-0.20846322073989321</v>
      </c>
      <c r="BM350" s="25">
        <f t="shared" ca="1" si="309"/>
        <v>15505.044280000002</v>
      </c>
      <c r="BN350" s="26">
        <f t="shared" ca="1" si="339"/>
        <v>1</v>
      </c>
      <c r="BO350" s="23">
        <f t="shared" ca="1" si="340"/>
        <v>1.1560831296534513E-2</v>
      </c>
      <c r="BP350" s="27">
        <f t="shared" ca="1" si="341"/>
        <v>14.940856619525983</v>
      </c>
      <c r="BQ350" s="27">
        <f t="shared" ca="1" si="297"/>
        <v>-5.5998619685309059E-2</v>
      </c>
      <c r="BR350" s="43">
        <f t="shared" ca="1" si="298"/>
        <v>-5.5998619685309059E-2</v>
      </c>
      <c r="BS350" s="25">
        <f t="shared" ca="1" si="310"/>
        <v>15505.044280000002</v>
      </c>
      <c r="BT350" s="26">
        <f t="shared" ca="1" si="342"/>
        <v>0</v>
      </c>
      <c r="BU350" s="23">
        <f t="shared" ca="1" si="343"/>
        <v>1.1560831296534513E-2</v>
      </c>
      <c r="BV350" s="27">
        <f t="shared" ca="1" si="344"/>
        <v>10.757389380673922</v>
      </c>
      <c r="BW350" s="27">
        <f t="shared" ca="1" si="299"/>
        <v>-5.5998619685308948E-2</v>
      </c>
      <c r="BX350" s="43">
        <f t="shared" ca="1" si="300"/>
        <v>-5.5998619685308948E-2</v>
      </c>
      <c r="BY350" s="47"/>
      <c r="BZ350" s="47"/>
    </row>
    <row r="351" spans="1:78" x14ac:dyDescent="0.2">
      <c r="A351" s="30">
        <v>35703</v>
      </c>
      <c r="B351" s="34">
        <v>16494.613310000001</v>
      </c>
      <c r="C351" s="23">
        <v>1.1509411996942998E-2</v>
      </c>
      <c r="D351" s="24">
        <f t="shared" ca="1" si="276"/>
        <v>1.7644127624723449E-2</v>
      </c>
      <c r="E351" s="25" t="e">
        <f>#N/A</f>
        <v>#N/A</v>
      </c>
      <c r="F351" s="26">
        <v>1</v>
      </c>
      <c r="G351" s="23">
        <f t="shared" ca="1" si="311"/>
        <v>1.7644127624723449E-2</v>
      </c>
      <c r="H351" s="27">
        <f t="shared" ca="1" si="312"/>
        <v>106.03607426029205</v>
      </c>
      <c r="I351" s="27">
        <f t="shared" ca="1" si="277"/>
        <v>-9.4808928744586352E-3</v>
      </c>
      <c r="J351" s="43">
        <f t="shared" ca="1" si="278"/>
        <v>-9.4808928744586352E-3</v>
      </c>
      <c r="K351" s="25" t="e">
        <f>#N/A</f>
        <v>#N/A</v>
      </c>
      <c r="L351" s="26">
        <v>0</v>
      </c>
      <c r="M351" s="23">
        <f t="shared" ca="1" si="313"/>
        <v>1.1509411996942998E-2</v>
      </c>
      <c r="N351" s="27">
        <f t="shared" ca="1" si="314"/>
        <v>14.140280363058052</v>
      </c>
      <c r="O351" s="27">
        <f t="shared" ca="1" si="279"/>
        <v>0</v>
      </c>
      <c r="P351" s="43">
        <f t="shared" ca="1" si="280"/>
        <v>0</v>
      </c>
      <c r="Q351" s="25">
        <f t="shared" ca="1" si="301"/>
        <v>15530.903603000002</v>
      </c>
      <c r="R351" s="26">
        <f t="shared" ca="1" si="315"/>
        <v>1</v>
      </c>
      <c r="S351" s="23">
        <f t="shared" ca="1" si="316"/>
        <v>1.7644127624723449E-2</v>
      </c>
      <c r="T351" s="27">
        <f t="shared" ca="1" si="317"/>
        <v>36.604762686878523</v>
      </c>
      <c r="U351" s="27">
        <f t="shared" ca="1" si="281"/>
        <v>-6.0483125892424106E-2</v>
      </c>
      <c r="V351" s="43">
        <f t="shared" ca="1" si="282"/>
        <v>-6.0483125892424106E-2</v>
      </c>
      <c r="W351" s="25">
        <f t="shared" ca="1" si="302"/>
        <v>16081.948856666668</v>
      </c>
      <c r="X351" s="26">
        <f t="shared" ca="1" si="318"/>
        <v>1</v>
      </c>
      <c r="Y351" s="23">
        <f t="shared" ca="1" si="319"/>
        <v>1.7644127624723449E-2</v>
      </c>
      <c r="Z351" s="27">
        <f t="shared" ca="1" si="320"/>
        <v>132.79733044893456</v>
      </c>
      <c r="AA351" s="27">
        <f t="shared" ca="1" si="283"/>
        <v>0</v>
      </c>
      <c r="AB351" s="43">
        <f t="shared" ca="1" si="284"/>
        <v>0</v>
      </c>
      <c r="AC351" s="25">
        <f t="shared" ca="1" si="303"/>
        <v>15643.91316</v>
      </c>
      <c r="AD351" s="26">
        <f t="shared" ca="1" si="321"/>
        <v>1</v>
      </c>
      <c r="AE351" s="23">
        <f t="shared" ca="1" si="322"/>
        <v>1.7644127624723449E-2</v>
      </c>
      <c r="AF351" s="27">
        <f t="shared" ca="1" si="323"/>
        <v>93.124921142756804</v>
      </c>
      <c r="AG351" s="27">
        <f t="shared" ca="1" si="285"/>
        <v>-6.0483125892424217E-2</v>
      </c>
      <c r="AH351" s="43">
        <f t="shared" ca="1" si="286"/>
        <v>-6.0483125892424217E-2</v>
      </c>
      <c r="AI351" s="25">
        <f t="shared" ca="1" si="304"/>
        <v>15530.903603000002</v>
      </c>
      <c r="AJ351" s="26">
        <f t="shared" ca="1" si="324"/>
        <v>1</v>
      </c>
      <c r="AK351" s="23">
        <f t="shared" ca="1" si="325"/>
        <v>1.7644127624723449E-2</v>
      </c>
      <c r="AL351" s="27">
        <f t="shared" ca="1" si="326"/>
        <v>36.604762686878523</v>
      </c>
      <c r="AM351" s="27">
        <f t="shared" ca="1" si="287"/>
        <v>-6.0483125892424106E-2</v>
      </c>
      <c r="AN351" s="43">
        <f t="shared" ca="1" si="288"/>
        <v>-6.0483125892424106E-2</v>
      </c>
      <c r="AO351" s="25">
        <f t="shared" ca="1" si="305"/>
        <v>14635.820122499998</v>
      </c>
      <c r="AP351" s="26">
        <f t="shared" ca="1" si="327"/>
        <v>1</v>
      </c>
      <c r="AQ351" s="23">
        <f t="shared" ca="1" si="328"/>
        <v>1.7644127624723449E-2</v>
      </c>
      <c r="AR351" s="27">
        <f t="shared" ca="1" si="329"/>
        <v>58.531432131319789</v>
      </c>
      <c r="AS351" s="27">
        <f t="shared" ca="1" si="289"/>
        <v>-9.4808928744584131E-3</v>
      </c>
      <c r="AT351" s="43">
        <f t="shared" ca="1" si="290"/>
        <v>-9.4808928744584131E-3</v>
      </c>
      <c r="AU351" s="25">
        <f t="shared" ca="1" si="306"/>
        <v>15530.903603000002</v>
      </c>
      <c r="AV351" s="34">
        <f t="shared" ca="1" si="330"/>
        <v>1</v>
      </c>
      <c r="AW351" s="23">
        <f t="shared" ca="1" si="331"/>
        <v>1.7644127624723449E-2</v>
      </c>
      <c r="AX351" s="27">
        <f t="shared" ca="1" si="332"/>
        <v>74.808974671169807</v>
      </c>
      <c r="AY351" s="27">
        <f t="shared" ca="1" si="291"/>
        <v>-2.2157965314665629E-2</v>
      </c>
      <c r="AZ351" s="43">
        <f t="shared" ca="1" si="292"/>
        <v>-2.2157965314665629E-2</v>
      </c>
      <c r="BA351" s="25">
        <f t="shared" ca="1" si="307"/>
        <v>16081.948856666668</v>
      </c>
      <c r="BB351" s="26">
        <f t="shared" ca="1" si="333"/>
        <v>1</v>
      </c>
      <c r="BC351" s="23">
        <f t="shared" ca="1" si="334"/>
        <v>1.7644127624723449E-2</v>
      </c>
      <c r="BD351" s="27">
        <f t="shared" ca="1" si="335"/>
        <v>21.369257366468162</v>
      </c>
      <c r="BE351" s="27">
        <f t="shared" ca="1" si="293"/>
        <v>-6.1356963179644008E-2</v>
      </c>
      <c r="BF351" s="43">
        <f t="shared" ca="1" si="294"/>
        <v>-6.1356963179644008E-2</v>
      </c>
      <c r="BG351" s="25">
        <f t="shared" ca="1" si="308"/>
        <v>15530.903603000002</v>
      </c>
      <c r="BH351" s="26">
        <f t="shared" ca="1" si="336"/>
        <v>1</v>
      </c>
      <c r="BI351" s="23">
        <f t="shared" ca="1" si="337"/>
        <v>1.7644127624723449E-2</v>
      </c>
      <c r="BJ351" s="27">
        <f t="shared" ca="1" si="338"/>
        <v>3.5523257227585967</v>
      </c>
      <c r="BK351" s="27">
        <f t="shared" ca="1" si="295"/>
        <v>-0.1944972447869654</v>
      </c>
      <c r="BL351" s="43">
        <f t="shared" ca="1" si="296"/>
        <v>-0.1944972447869654</v>
      </c>
      <c r="BM351" s="25">
        <f t="shared" ca="1" si="309"/>
        <v>15530.903603000002</v>
      </c>
      <c r="BN351" s="26">
        <f t="shared" ca="1" si="339"/>
        <v>2</v>
      </c>
      <c r="BO351" s="23">
        <f t="shared" ca="1" si="340"/>
        <v>1.7644127624723449E-2</v>
      </c>
      <c r="BP351" s="27">
        <f t="shared" ca="1" si="341"/>
        <v>15.204475000543594</v>
      </c>
      <c r="BQ351" s="27">
        <f t="shared" ca="1" si="297"/>
        <v>-3.9342538853121556E-2</v>
      </c>
      <c r="BR351" s="43">
        <f t="shared" ca="1" si="298"/>
        <v>-3.9342538853121556E-2</v>
      </c>
      <c r="BS351" s="25">
        <f t="shared" ca="1" si="310"/>
        <v>15530.903603000002</v>
      </c>
      <c r="BT351" s="26">
        <f t="shared" ca="1" si="342"/>
        <v>0</v>
      </c>
      <c r="BU351" s="23">
        <f t="shared" ca="1" si="343"/>
        <v>1.1509411996942998E-2</v>
      </c>
      <c r="BV351" s="27">
        <f t="shared" ca="1" si="344"/>
        <v>10.881200607067639</v>
      </c>
      <c r="BW351" s="27">
        <f t="shared" ca="1" si="299"/>
        <v>-4.5133718873584194E-2</v>
      </c>
      <c r="BX351" s="43">
        <f t="shared" ca="1" si="300"/>
        <v>-4.5133718873584194E-2</v>
      </c>
      <c r="BY351" s="47"/>
      <c r="BZ351" s="47"/>
    </row>
    <row r="352" spans="1:78" x14ac:dyDescent="0.2">
      <c r="A352" s="30">
        <v>35734</v>
      </c>
      <c r="B352" s="34">
        <v>17525.318660000001</v>
      </c>
      <c r="C352" s="23">
        <v>1.1391774086256135E-2</v>
      </c>
      <c r="D352" s="24">
        <f t="shared" ref="D352:D415" ca="1" si="345">B352/B351-1</f>
        <v>6.2487390921442509E-2</v>
      </c>
      <c r="E352" s="25" t="e">
        <f>#N/A</f>
        <v>#N/A</v>
      </c>
      <c r="F352" s="26">
        <v>1</v>
      </c>
      <c r="G352" s="23">
        <f t="shared" ca="1" si="311"/>
        <v>6.2487390921442509E-2</v>
      </c>
      <c r="H352" s="27">
        <f t="shared" ca="1" si="312"/>
        <v>112.66199188437002</v>
      </c>
      <c r="I352" s="27">
        <f t="shared" ref="I352:I415" ca="1" si="346">IF($A352&lt;=$C$2,0,H352/MAX(INDIRECT(ADDRESS($B$5,COLUMN(H352))&amp;":"&amp;ADDRESS(ROW(H352),COLUMN(H352))))-1)</f>
        <v>0</v>
      </c>
      <c r="J352" s="43">
        <f t="shared" ref="J352:J415" ca="1" si="347">IF($A352&lt;=$C$18,0,H352/MAX(INDIRECT(ADDRESS($B$21,COLUMN(H352))&amp;":"&amp;ADDRESS(ROW(H352),COLUMN(H352))))-1)</f>
        <v>0</v>
      </c>
      <c r="K352" s="25" t="e">
        <f>#N/A</f>
        <v>#N/A</v>
      </c>
      <c r="L352" s="26">
        <v>0</v>
      </c>
      <c r="M352" s="23">
        <f t="shared" ca="1" si="313"/>
        <v>1.1391774086256135E-2</v>
      </c>
      <c r="N352" s="27">
        <f t="shared" ca="1" si="314"/>
        <v>14.301363242470334</v>
      </c>
      <c r="O352" s="27">
        <f t="shared" ref="O352:O415" ca="1" si="348">IF($A352&lt;=$C$2,0,N352/MAX(INDIRECT(ADDRESS($B$5,COLUMN(N352))&amp;":"&amp;ADDRESS(ROW(N352),COLUMN(N352))))-1)</f>
        <v>0</v>
      </c>
      <c r="P352" s="43">
        <f t="shared" ref="P352:P415" ca="1" si="349">IF($A352&lt;=$C$18,0,N352/MAX(INDIRECT(ADDRESS($B$21,COLUMN(N352))&amp;":"&amp;ADDRESS(ROW(N352),COLUMN(N352))))-1)</f>
        <v>0</v>
      </c>
      <c r="Q352" s="25">
        <f t="shared" ca="1" si="301"/>
        <v>15618.186086999998</v>
      </c>
      <c r="R352" s="26">
        <f t="shared" ca="1" si="315"/>
        <v>1</v>
      </c>
      <c r="S352" s="23">
        <f t="shared" ca="1" si="316"/>
        <v>6.2487390921442509E-2</v>
      </c>
      <c r="T352" s="27">
        <f t="shared" ca="1" si="317"/>
        <v>38.892098802480135</v>
      </c>
      <c r="U352" s="27">
        <f t="shared" ref="U352:U415" ca="1" si="350">IF($A352&lt;=$C$2,0,T352/MAX(INDIRECT(ADDRESS($B$5,COLUMN(T352))&amp;":"&amp;ADDRESS(ROW(T352),COLUMN(T352))))-1)</f>
        <v>-1.7751677027723067E-3</v>
      </c>
      <c r="V352" s="43">
        <f t="shared" ref="V352:V415" ca="1" si="351">IF($A352&lt;=$C$18,0,T352/MAX(INDIRECT(ADDRESS($B$21,COLUMN(T352))&amp;":"&amp;ADDRESS(ROW(T352),COLUMN(T352))))-1)</f>
        <v>-1.7751677027723067E-3</v>
      </c>
      <c r="W352" s="25">
        <f t="shared" ca="1" si="302"/>
        <v>16742.852736666668</v>
      </c>
      <c r="X352" s="26">
        <f t="shared" ca="1" si="318"/>
        <v>1</v>
      </c>
      <c r="Y352" s="23">
        <f t="shared" ca="1" si="319"/>
        <v>6.2487390921442509E-2</v>
      </c>
      <c r="Z352" s="27">
        <f t="shared" ca="1" si="320"/>
        <v>141.09548915002111</v>
      </c>
      <c r="AA352" s="27">
        <f t="shared" ref="AA352:AA415" ca="1" si="352">IF($A352&lt;=$C$2,0,Z352/MAX(INDIRECT(ADDRESS($B$5,COLUMN(Z352))&amp;":"&amp;ADDRESS(ROW(Z352),COLUMN(Z352))))-1)</f>
        <v>0</v>
      </c>
      <c r="AB352" s="43">
        <f t="shared" ref="AB352:AB415" ca="1" si="353">IF($A352&lt;=$C$18,0,Z352/MAX(INDIRECT(ADDRESS($B$21,COLUMN(Z352))&amp;":"&amp;ADDRESS(ROW(Z352),COLUMN(Z352))))-1)</f>
        <v>0</v>
      </c>
      <c r="AC352" s="25">
        <f t="shared" ca="1" si="303"/>
        <v>16090.562031999998</v>
      </c>
      <c r="AD352" s="26">
        <f t="shared" ca="1" si="321"/>
        <v>1</v>
      </c>
      <c r="AE352" s="23">
        <f t="shared" ca="1" si="322"/>
        <v>6.2487390921442509E-2</v>
      </c>
      <c r="AF352" s="27">
        <f t="shared" ca="1" si="323"/>
        <v>98.944054494732754</v>
      </c>
      <c r="AG352" s="27">
        <f t="shared" ref="AG352:AG415" ca="1" si="354">IF($A352&lt;=$C$2,0,AF352/MAX(INDIRECT(ADDRESS($B$5,COLUMN(AF352))&amp;":"&amp;ADDRESS(ROW(AF352),COLUMN(AF352))))-1)</f>
        <v>-1.7751677027724178E-3</v>
      </c>
      <c r="AH352" s="43">
        <f t="shared" ref="AH352:AH415" ca="1" si="355">IF($A352&lt;=$C$18,0,AF352/MAX(INDIRECT(ADDRESS($B$21,COLUMN(AF352))&amp;":"&amp;ADDRESS(ROW(AF352),COLUMN(AF352))))-1)</f>
        <v>-1.7751677027724178E-3</v>
      </c>
      <c r="AI352" s="25">
        <f t="shared" ca="1" si="304"/>
        <v>15618.186086999998</v>
      </c>
      <c r="AJ352" s="26">
        <f t="shared" ca="1" si="324"/>
        <v>1</v>
      </c>
      <c r="AK352" s="23">
        <f t="shared" ca="1" si="325"/>
        <v>6.2487390921442509E-2</v>
      </c>
      <c r="AL352" s="27">
        <f t="shared" ca="1" si="326"/>
        <v>38.892098802480135</v>
      </c>
      <c r="AM352" s="27">
        <f t="shared" ref="AM352:AM415" ca="1" si="356">IF($A352&lt;=$C$2,0,AL352/MAX(INDIRECT(ADDRESS($B$5,COLUMN(AL352))&amp;":"&amp;ADDRESS(ROW(AL352),COLUMN(AL352))))-1)</f>
        <v>-1.7751677027723067E-3</v>
      </c>
      <c r="AN352" s="43">
        <f t="shared" ref="AN352:AN415" ca="1" si="357">IF($A352&lt;=$C$18,0,AL352/MAX(INDIRECT(ADDRESS($B$21,COLUMN(AL352))&amp;":"&amp;ADDRESS(ROW(AL352),COLUMN(AL352))))-1)</f>
        <v>-1.7751677027723067E-3</v>
      </c>
      <c r="AO352" s="25">
        <f t="shared" ca="1" si="305"/>
        <v>14977.227922499998</v>
      </c>
      <c r="AP352" s="26">
        <f t="shared" ca="1" si="327"/>
        <v>1</v>
      </c>
      <c r="AQ352" s="23">
        <f t="shared" ca="1" si="328"/>
        <v>6.2487390921442509E-2</v>
      </c>
      <c r="AR352" s="27">
        <f t="shared" ca="1" si="329"/>
        <v>62.18890861210145</v>
      </c>
      <c r="AS352" s="27">
        <f t="shared" ref="AS352:AS415" ca="1" si="358">IF($A352&lt;=$C$2,0,AR352/MAX(INDIRECT(ADDRESS($B$5,COLUMN(AR352))&amp;":"&amp;ADDRESS(ROW(AR352),COLUMN(AR352))))-1)</f>
        <v>0</v>
      </c>
      <c r="AT352" s="43">
        <f t="shared" ref="AT352:AT415" ca="1" si="359">IF($A352&lt;=$C$18,0,AR352/MAX(INDIRECT(ADDRESS($B$21,COLUMN(AR352))&amp;":"&amp;ADDRESS(ROW(AR352),COLUMN(AR352))))-1)</f>
        <v>0</v>
      </c>
      <c r="AU352" s="25">
        <f t="shared" ca="1" si="306"/>
        <v>15618.186086999998</v>
      </c>
      <c r="AV352" s="34">
        <f t="shared" ca="1" si="330"/>
        <v>1</v>
      </c>
      <c r="AW352" s="23">
        <f t="shared" ca="1" si="331"/>
        <v>6.2487390921442509E-2</v>
      </c>
      <c r="AX352" s="27">
        <f t="shared" ca="1" si="332"/>
        <v>79.483592315879491</v>
      </c>
      <c r="AY352" s="27">
        <f t="shared" ref="AY352:AY415" ca="1" si="360">IF($A352&lt;=$C$2,0,AX352/MAX(INDIRECT(ADDRESS($B$5,COLUMN(AX352))&amp;":"&amp;ADDRESS(ROW(AX352),COLUMN(AX352))))-1)</f>
        <v>0</v>
      </c>
      <c r="AZ352" s="43">
        <f t="shared" ref="AZ352:AZ415" ca="1" si="361">IF($A352&lt;=$C$18,0,AX352/MAX(INDIRECT(ADDRESS($B$21,COLUMN(AX352))&amp;":"&amp;ADDRESS(ROW(AX352),COLUMN(AX352))))-1)</f>
        <v>0</v>
      </c>
      <c r="BA352" s="25">
        <f t="shared" ca="1" si="307"/>
        <v>16742.852736666668</v>
      </c>
      <c r="BB352" s="26">
        <f t="shared" ca="1" si="333"/>
        <v>1</v>
      </c>
      <c r="BC352" s="23">
        <f t="shared" ca="1" si="334"/>
        <v>6.2487390921442509E-2</v>
      </c>
      <c r="BD352" s="27">
        <f t="shared" ca="1" si="335"/>
        <v>22.704566505227572</v>
      </c>
      <c r="BE352" s="27">
        <f t="shared" ref="BE352:BE415" ca="1" si="362">IF($A352&lt;=$C$2,0,BD352/MAX(INDIRECT(ADDRESS($B$5,COLUMN(BD352))&amp;":"&amp;ADDRESS(ROW(BD352),COLUMN(BD352))))-1)</f>
        <v>-2.7036088021604732E-3</v>
      </c>
      <c r="BF352" s="43">
        <f t="shared" ref="BF352:BF415" ca="1" si="363">IF($A352&lt;=$C$18,0,BD352/MAX(INDIRECT(ADDRESS($B$21,COLUMN(BD352))&amp;":"&amp;ADDRESS(ROW(BD352),COLUMN(BD352))))-1)</f>
        <v>-2.7036088021604732E-3</v>
      </c>
      <c r="BG352" s="25">
        <f t="shared" ca="1" si="308"/>
        <v>15618.186086999998</v>
      </c>
      <c r="BH352" s="26">
        <f t="shared" ca="1" si="336"/>
        <v>1</v>
      </c>
      <c r="BI352" s="23">
        <f t="shared" ca="1" si="337"/>
        <v>6.2487390921442509E-2</v>
      </c>
      <c r="BJ352" s="27">
        <f t="shared" ca="1" si="338"/>
        <v>3.774301288876909</v>
      </c>
      <c r="BK352" s="27">
        <f t="shared" ref="BK352:BK415" ca="1" si="364">IF($A352&lt;=$C$2,0,BJ352/MAX(INDIRECT(ADDRESS($B$5,COLUMN(BJ352))&amp;":"&amp;ADDRESS(ROW(BJ352),COLUMN(BJ352))))-1)</f>
        <v>-0.14416347923366946</v>
      </c>
      <c r="BL352" s="43">
        <f t="shared" ref="BL352:BL415" ca="1" si="365">IF($A352&lt;=$C$18,0,BJ352/MAX(INDIRECT(ADDRESS($B$21,COLUMN(BJ352))&amp;":"&amp;ADDRESS(ROW(BJ352),COLUMN(BJ352))))-1)</f>
        <v>-0.14416347923366946</v>
      </c>
      <c r="BM352" s="25">
        <f t="shared" ca="1" si="309"/>
        <v>15618.186086999998</v>
      </c>
      <c r="BN352" s="26">
        <f t="shared" ca="1" si="339"/>
        <v>3</v>
      </c>
      <c r="BO352" s="23">
        <f t="shared" ca="1" si="340"/>
        <v>6.2487390921442509E-2</v>
      </c>
      <c r="BP352" s="27">
        <f t="shared" ca="1" si="341"/>
        <v>16.15456297365786</v>
      </c>
      <c r="BQ352" s="27">
        <f t="shared" ref="BQ352:BQ415" ca="1" si="366">IF($A352&lt;=$C$2,0,BP352/MAX(INDIRECT(ADDRESS($B$5,COLUMN(BP352))&amp;":"&amp;ADDRESS(ROW(BP352),COLUMN(BP352))))-1)</f>
        <v>0</v>
      </c>
      <c r="BR352" s="43">
        <f t="shared" ref="BR352:BR415" ca="1" si="367">IF($A352&lt;=$C$18,0,BP352/MAX(INDIRECT(ADDRESS($B$21,COLUMN(BP352))&amp;":"&amp;ADDRESS(ROW(BP352),COLUMN(BP352))))-1)</f>
        <v>0</v>
      </c>
      <c r="BS352" s="25">
        <f t="shared" ca="1" si="310"/>
        <v>15618.186086999998</v>
      </c>
      <c r="BT352" s="26">
        <f t="shared" ca="1" si="342"/>
        <v>0</v>
      </c>
      <c r="BU352" s="23">
        <f t="shared" ca="1" si="343"/>
        <v>1.1391774086256135E-2</v>
      </c>
      <c r="BV352" s="27">
        <f t="shared" ca="1" si="344"/>
        <v>11.005156786170586</v>
      </c>
      <c r="BW352" s="27">
        <f t="shared" ref="BW352:BW415" ca="1" si="368">IF($A352&lt;=$C$2,0,BV352/MAX(INDIRECT(ADDRESS($B$5,COLUMN(BV352))&amp;":"&amp;ADDRESS(ROW(BV352),COLUMN(BV352))))-1)</f>
        <v>-3.4256097916408601E-2</v>
      </c>
      <c r="BX352" s="43">
        <f t="shared" ref="BX352:BX415" ca="1" si="369">IF($A352&lt;=$C$18,0,BV352/MAX(INDIRECT(ADDRESS($B$21,COLUMN(BV352))&amp;":"&amp;ADDRESS(ROW(BV352),COLUMN(BV352))))-1)</f>
        <v>-3.4256097916408601E-2</v>
      </c>
      <c r="BY352" s="47"/>
      <c r="BZ352" s="47"/>
    </row>
    <row r="353" spans="1:78" x14ac:dyDescent="0.2">
      <c r="A353" s="30">
        <v>35764</v>
      </c>
      <c r="B353" s="34">
        <v>15940.13119</v>
      </c>
      <c r="C353" s="23">
        <v>1.1384416717189927E-2</v>
      </c>
      <c r="D353" s="24">
        <f t="shared" ca="1" si="345"/>
        <v>-9.0451277991198675E-2</v>
      </c>
      <c r="E353" s="25" t="e">
        <f>#N/A</f>
        <v>#N/A</v>
      </c>
      <c r="F353" s="26">
        <v>1</v>
      </c>
      <c r="G353" s="23">
        <f t="shared" ca="1" si="311"/>
        <v>-9.0451277991198675E-2</v>
      </c>
      <c r="H353" s="27">
        <f t="shared" ca="1" si="312"/>
        <v>102.4715707373947</v>
      </c>
      <c r="I353" s="27">
        <f t="shared" ca="1" si="346"/>
        <v>-9.0451277991198675E-2</v>
      </c>
      <c r="J353" s="43">
        <f t="shared" ca="1" si="347"/>
        <v>-9.0451277991198675E-2</v>
      </c>
      <c r="K353" s="25" t="e">
        <f>#N/A</f>
        <v>#N/A</v>
      </c>
      <c r="L353" s="26">
        <v>0</v>
      </c>
      <c r="M353" s="23">
        <f t="shared" ca="1" si="313"/>
        <v>1.1384416717189927E-2</v>
      </c>
      <c r="N353" s="27">
        <f t="shared" ca="1" si="314"/>
        <v>14.464175921246518</v>
      </c>
      <c r="O353" s="27">
        <f t="shared" ca="1" si="348"/>
        <v>0</v>
      </c>
      <c r="P353" s="43">
        <f t="shared" ca="1" si="349"/>
        <v>0</v>
      </c>
      <c r="Q353" s="25">
        <f t="shared" ca="1" si="301"/>
        <v>15610.716326</v>
      </c>
      <c r="R353" s="26">
        <f t="shared" ca="1" si="315"/>
        <v>1</v>
      </c>
      <c r="S353" s="23">
        <f t="shared" ca="1" si="316"/>
        <v>-9.0451277991198675E-2</v>
      </c>
      <c r="T353" s="27">
        <f t="shared" ca="1" si="317"/>
        <v>35.374258762035836</v>
      </c>
      <c r="U353" s="27">
        <f t="shared" ca="1" si="350"/>
        <v>-9.2065879506606607E-2</v>
      </c>
      <c r="V353" s="43">
        <f t="shared" ca="1" si="351"/>
        <v>-9.2065879506606607E-2</v>
      </c>
      <c r="W353" s="25">
        <f t="shared" ca="1" si="302"/>
        <v>16653.35438666667</v>
      </c>
      <c r="X353" s="26">
        <f t="shared" ca="1" si="318"/>
        <v>1</v>
      </c>
      <c r="Y353" s="23">
        <f t="shared" ca="1" si="319"/>
        <v>-9.0451277991198675E-2</v>
      </c>
      <c r="Z353" s="27">
        <f t="shared" ca="1" si="320"/>
        <v>128.33322183760839</v>
      </c>
      <c r="AA353" s="27">
        <f t="shared" ca="1" si="352"/>
        <v>-9.0451277991198675E-2</v>
      </c>
      <c r="AB353" s="43">
        <f t="shared" ca="1" si="353"/>
        <v>-9.0451277991198675E-2</v>
      </c>
      <c r="AC353" s="25">
        <f t="shared" ca="1" si="303"/>
        <v>16342.259284</v>
      </c>
      <c r="AD353" s="26">
        <f t="shared" ca="1" si="321"/>
        <v>1</v>
      </c>
      <c r="AE353" s="23">
        <f t="shared" ca="1" si="322"/>
        <v>-9.0451277991198675E-2</v>
      </c>
      <c r="AF353" s="27">
        <f t="shared" ca="1" si="323"/>
        <v>89.994438316053376</v>
      </c>
      <c r="AG353" s="27">
        <f t="shared" ca="1" si="354"/>
        <v>-9.2065879506606607E-2</v>
      </c>
      <c r="AH353" s="43">
        <f t="shared" ca="1" si="355"/>
        <v>-9.2065879506606607E-2</v>
      </c>
      <c r="AI353" s="25">
        <f t="shared" ca="1" si="304"/>
        <v>15610.716326</v>
      </c>
      <c r="AJ353" s="26">
        <f t="shared" ca="1" si="324"/>
        <v>1</v>
      </c>
      <c r="AK353" s="23">
        <f t="shared" ca="1" si="325"/>
        <v>-9.0451277991198675E-2</v>
      </c>
      <c r="AL353" s="27">
        <f t="shared" ca="1" si="326"/>
        <v>35.374258762035836</v>
      </c>
      <c r="AM353" s="27">
        <f t="shared" ca="1" si="356"/>
        <v>-9.2065879506606607E-2</v>
      </c>
      <c r="AN353" s="43">
        <f t="shared" ca="1" si="357"/>
        <v>-9.2065879506606607E-2</v>
      </c>
      <c r="AO353" s="25">
        <f t="shared" ca="1" si="305"/>
        <v>15189.247010499999</v>
      </c>
      <c r="AP353" s="26">
        <f t="shared" ca="1" si="327"/>
        <v>1</v>
      </c>
      <c r="AQ353" s="23">
        <f t="shared" ca="1" si="328"/>
        <v>-9.0451277991198675E-2</v>
      </c>
      <c r="AR353" s="27">
        <f t="shared" ca="1" si="329"/>
        <v>56.563842351259012</v>
      </c>
      <c r="AS353" s="27">
        <f t="shared" ca="1" si="358"/>
        <v>-9.0451277991198675E-2</v>
      </c>
      <c r="AT353" s="43">
        <f t="shared" ca="1" si="359"/>
        <v>-9.0451277991198675E-2</v>
      </c>
      <c r="AU353" s="25">
        <f t="shared" ca="1" si="306"/>
        <v>15610.716326</v>
      </c>
      <c r="AV353" s="34">
        <f t="shared" ca="1" si="330"/>
        <v>1</v>
      </c>
      <c r="AW353" s="23">
        <f t="shared" ca="1" si="331"/>
        <v>-9.0451277991198675E-2</v>
      </c>
      <c r="AX353" s="27">
        <f t="shared" ca="1" si="332"/>
        <v>72.294199811576775</v>
      </c>
      <c r="AY353" s="27">
        <f t="shared" ca="1" si="360"/>
        <v>-9.0451277991198675E-2</v>
      </c>
      <c r="AZ353" s="43">
        <f t="shared" ca="1" si="361"/>
        <v>-9.0451277991198675E-2</v>
      </c>
      <c r="BA353" s="25">
        <f t="shared" ca="1" si="307"/>
        <v>16653.35438666667</v>
      </c>
      <c r="BB353" s="26">
        <f t="shared" ca="1" si="333"/>
        <v>1</v>
      </c>
      <c r="BC353" s="23">
        <f t="shared" ca="1" si="334"/>
        <v>-9.0451277991198675E-2</v>
      </c>
      <c r="BD353" s="27">
        <f t="shared" ca="1" si="335"/>
        <v>20.650909448593573</v>
      </c>
      <c r="BE353" s="27">
        <f t="shared" ca="1" si="362"/>
        <v>-9.2910341922015527E-2</v>
      </c>
      <c r="BF353" s="43">
        <f t="shared" ca="1" si="363"/>
        <v>-9.2910341922015527E-2</v>
      </c>
      <c r="BG353" s="25">
        <f t="shared" ca="1" si="308"/>
        <v>15610.716326</v>
      </c>
      <c r="BH353" s="26">
        <f t="shared" ca="1" si="336"/>
        <v>1</v>
      </c>
      <c r="BI353" s="23">
        <f t="shared" ca="1" si="337"/>
        <v>-9.0451277991198675E-2</v>
      </c>
      <c r="BJ353" s="27">
        <f t="shared" ca="1" si="338"/>
        <v>3.432910913774164</v>
      </c>
      <c r="BK353" s="27">
        <f t="shared" ca="1" si="364"/>
        <v>-0.22157498628852512</v>
      </c>
      <c r="BL353" s="43">
        <f t="shared" ca="1" si="365"/>
        <v>-0.22157498628852512</v>
      </c>
      <c r="BM353" s="25">
        <f t="shared" ca="1" si="309"/>
        <v>15610.716326</v>
      </c>
      <c r="BN353" s="26">
        <f t="shared" ca="1" si="339"/>
        <v>4</v>
      </c>
      <c r="BO353" s="23">
        <f t="shared" ca="1" si="340"/>
        <v>-9.0451277991198675E-2</v>
      </c>
      <c r="BP353" s="27">
        <f t="shared" ca="1" si="341"/>
        <v>14.693362107301208</v>
      </c>
      <c r="BQ353" s="27">
        <f t="shared" ca="1" si="366"/>
        <v>-9.0451277991198675E-2</v>
      </c>
      <c r="BR353" s="43">
        <f t="shared" ca="1" si="367"/>
        <v>-9.0451277991198675E-2</v>
      </c>
      <c r="BS353" s="25">
        <f t="shared" ca="1" si="310"/>
        <v>15610.716326</v>
      </c>
      <c r="BT353" s="26">
        <f t="shared" ca="1" si="342"/>
        <v>1</v>
      </c>
      <c r="BU353" s="23">
        <f t="shared" ca="1" si="343"/>
        <v>-9.0451277991198675E-2</v>
      </c>
      <c r="BV353" s="27">
        <f t="shared" ca="1" si="344"/>
        <v>10.009726290367944</v>
      </c>
      <c r="BW353" s="27">
        <f t="shared" ca="1" si="368"/>
        <v>-0.12160886807207649</v>
      </c>
      <c r="BX353" s="43">
        <f t="shared" ca="1" si="369"/>
        <v>-0.12160886807207649</v>
      </c>
      <c r="BY353" s="47"/>
      <c r="BZ353" s="47"/>
    </row>
    <row r="354" spans="1:78" x14ac:dyDescent="0.2">
      <c r="A354" s="30">
        <v>35795</v>
      </c>
      <c r="B354" s="34">
        <v>14887.450419999999</v>
      </c>
      <c r="C354" s="23">
        <v>1.1457963928799497E-2</v>
      </c>
      <c r="D354" s="24">
        <f t="shared" ca="1" si="345"/>
        <v>-6.603965534865841E-2</v>
      </c>
      <c r="E354" s="25" t="e">
        <f>#N/A</f>
        <v>#N/A</v>
      </c>
      <c r="F354" s="26">
        <v>1</v>
      </c>
      <c r="G354" s="23">
        <f t="shared" ca="1" si="311"/>
        <v>-6.603965534865841E-2</v>
      </c>
      <c r="H354" s="27">
        <f t="shared" ca="1" si="312"/>
        <v>95.704383522861477</v>
      </c>
      <c r="I354" s="27">
        <f t="shared" ca="1" si="346"/>
        <v>-0.15051756211547274</v>
      </c>
      <c r="J354" s="43">
        <f t="shared" ca="1" si="347"/>
        <v>-0.15051756211547274</v>
      </c>
      <c r="K354" s="25" t="e">
        <f>#N/A</f>
        <v>#N/A</v>
      </c>
      <c r="L354" s="26">
        <v>0</v>
      </c>
      <c r="M354" s="23">
        <f t="shared" ca="1" si="313"/>
        <v>1.1457963928799497E-2</v>
      </c>
      <c r="N354" s="27">
        <f t="shared" ca="1" si="314"/>
        <v>14.62990592721197</v>
      </c>
      <c r="O354" s="27">
        <f t="shared" ca="1" si="348"/>
        <v>0</v>
      </c>
      <c r="P354" s="43">
        <f t="shared" ca="1" si="349"/>
        <v>0</v>
      </c>
      <c r="Q354" s="25">
        <f t="shared" ca="1" si="301"/>
        <v>15636.305509000002</v>
      </c>
      <c r="R354" s="26">
        <f t="shared" ca="1" si="315"/>
        <v>1</v>
      </c>
      <c r="S354" s="23">
        <f t="shared" ca="1" si="316"/>
        <v>-6.603965534865841E-2</v>
      </c>
      <c r="T354" s="27">
        <f t="shared" ca="1" si="317"/>
        <v>33.038154905176732</v>
      </c>
      <c r="U354" s="27">
        <f t="shared" ca="1" si="350"/>
        <v>-0.1520255359032775</v>
      </c>
      <c r="V354" s="43">
        <f t="shared" ca="1" si="351"/>
        <v>-0.1520255359032775</v>
      </c>
      <c r="W354" s="25">
        <f t="shared" ca="1" si="302"/>
        <v>16117.633423333335</v>
      </c>
      <c r="X354" s="26">
        <f t="shared" ca="1" si="318"/>
        <v>0</v>
      </c>
      <c r="Y354" s="23">
        <f t="shared" ca="1" si="319"/>
        <v>1.1457963928799497E-2</v>
      </c>
      <c r="Z354" s="27">
        <f t="shared" ca="1" si="320"/>
        <v>129.80365926429033</v>
      </c>
      <c r="AA354" s="27">
        <f t="shared" ca="1" si="352"/>
        <v>-8.0029701542936205E-2</v>
      </c>
      <c r="AB354" s="43">
        <f t="shared" ca="1" si="353"/>
        <v>-8.0029701542936205E-2</v>
      </c>
      <c r="AC354" s="25">
        <f t="shared" ca="1" si="303"/>
        <v>16211.227964</v>
      </c>
      <c r="AD354" s="26">
        <f t="shared" ca="1" si="321"/>
        <v>0</v>
      </c>
      <c r="AE354" s="23">
        <f t="shared" ca="1" si="322"/>
        <v>1.1457963928799497E-2</v>
      </c>
      <c r="AF354" s="27">
        <f t="shared" ca="1" si="323"/>
        <v>91.025591344071287</v>
      </c>
      <c r="AG354" s="27">
        <f t="shared" ca="1" si="354"/>
        <v>-8.166280310426699E-2</v>
      </c>
      <c r="AH354" s="43">
        <f t="shared" ca="1" si="355"/>
        <v>-8.166280310426699E-2</v>
      </c>
      <c r="AI354" s="25">
        <f t="shared" ca="1" si="304"/>
        <v>15636.305509000002</v>
      </c>
      <c r="AJ354" s="26">
        <f t="shared" ca="1" si="324"/>
        <v>1</v>
      </c>
      <c r="AK354" s="23">
        <f t="shared" ca="1" si="325"/>
        <v>-6.603965534865841E-2</v>
      </c>
      <c r="AL354" s="27">
        <f t="shared" ca="1" si="326"/>
        <v>33.038154905176732</v>
      </c>
      <c r="AM354" s="27">
        <f t="shared" ca="1" si="356"/>
        <v>-0.1520255359032775</v>
      </c>
      <c r="AN354" s="43">
        <f t="shared" ca="1" si="357"/>
        <v>-0.1520255359032775</v>
      </c>
      <c r="AO354" s="25">
        <f t="shared" ca="1" si="305"/>
        <v>15260.392766499999</v>
      </c>
      <c r="AP354" s="26">
        <f t="shared" ca="1" si="327"/>
        <v>1</v>
      </c>
      <c r="AQ354" s="23">
        <f t="shared" ca="1" si="328"/>
        <v>-6.603965534865841E-2</v>
      </c>
      <c r="AR354" s="27">
        <f t="shared" ca="1" si="329"/>
        <v>52.828385697186022</v>
      </c>
      <c r="AS354" s="27">
        <f t="shared" ca="1" si="358"/>
        <v>-0.15051756211547263</v>
      </c>
      <c r="AT354" s="43">
        <f t="shared" ca="1" si="359"/>
        <v>-0.15051756211547263</v>
      </c>
      <c r="AU354" s="25">
        <f t="shared" ca="1" si="306"/>
        <v>15636.305509000002</v>
      </c>
      <c r="AV354" s="34">
        <f t="shared" ca="1" si="330"/>
        <v>0.5</v>
      </c>
      <c r="AW354" s="23">
        <f t="shared" ca="1" si="331"/>
        <v>-2.7290845709929457E-2</v>
      </c>
      <c r="AX354" s="27">
        <f t="shared" ca="1" si="332"/>
        <v>70.321229958796224</v>
      </c>
      <c r="AY354" s="27">
        <f t="shared" ca="1" si="360"/>
        <v>-0.11527363182920436</v>
      </c>
      <c r="AZ354" s="43">
        <f t="shared" ca="1" si="361"/>
        <v>-0.11527363182920436</v>
      </c>
      <c r="BA354" s="25">
        <f t="shared" ca="1" si="307"/>
        <v>16117.633423333335</v>
      </c>
      <c r="BB354" s="26">
        <f t="shared" ca="1" si="333"/>
        <v>0</v>
      </c>
      <c r="BC354" s="23">
        <f t="shared" ca="1" si="334"/>
        <v>6.603965534865841E-2</v>
      </c>
      <c r="BD354" s="27">
        <f t="shared" ca="1" si="335"/>
        <v>22.014688391215046</v>
      </c>
      <c r="BE354" s="27">
        <f t="shared" ca="1" si="362"/>
        <v>-3.3006453532213098E-2</v>
      </c>
      <c r="BF354" s="43">
        <f t="shared" ca="1" si="363"/>
        <v>-3.3006453532213098E-2</v>
      </c>
      <c r="BG354" s="25">
        <f t="shared" ca="1" si="308"/>
        <v>15636.305509000002</v>
      </c>
      <c r="BH354" s="26">
        <f t="shared" ca="1" si="336"/>
        <v>1</v>
      </c>
      <c r="BI354" s="23">
        <f t="shared" ca="1" si="337"/>
        <v>-6.603965534865841E-2</v>
      </c>
      <c r="BJ354" s="27">
        <f t="shared" ca="1" si="338"/>
        <v>3.2062026601858702</v>
      </c>
      <c r="BK354" s="27">
        <f t="shared" ca="1" si="364"/>
        <v>-0.27298190590880567</v>
      </c>
      <c r="BL354" s="43">
        <f t="shared" ca="1" si="365"/>
        <v>-0.27298190590880567</v>
      </c>
      <c r="BM354" s="25">
        <f t="shared" ca="1" si="309"/>
        <v>15636.305509000002</v>
      </c>
      <c r="BN354" s="26">
        <f t="shared" ca="1" si="339"/>
        <v>5</v>
      </c>
      <c r="BO354" s="23">
        <f t="shared" ca="1" si="340"/>
        <v>-6.603965534865841E-2</v>
      </c>
      <c r="BP354" s="27">
        <f t="shared" ca="1" si="341"/>
        <v>13.723017537821999</v>
      </c>
      <c r="BQ354" s="27">
        <f t="shared" ca="1" si="366"/>
        <v>-0.15051756211547263</v>
      </c>
      <c r="BR354" s="43">
        <f t="shared" ca="1" si="367"/>
        <v>-0.15051756211547263</v>
      </c>
      <c r="BS354" s="25">
        <f t="shared" ca="1" si="310"/>
        <v>15636.305509000002</v>
      </c>
      <c r="BT354" s="26">
        <f t="shared" ca="1" si="342"/>
        <v>1</v>
      </c>
      <c r="BU354" s="23">
        <f t="shared" ca="1" si="343"/>
        <v>-6.603965534865841E-2</v>
      </c>
      <c r="BV354" s="27">
        <f t="shared" ca="1" si="344"/>
        <v>9.3486874160176399</v>
      </c>
      <c r="BW354" s="27">
        <f t="shared" ca="1" si="368"/>
        <v>-0.17961751568591444</v>
      </c>
      <c r="BX354" s="43">
        <f t="shared" ca="1" si="369"/>
        <v>-0.17961751568591444</v>
      </c>
      <c r="BY354" s="47"/>
      <c r="BZ354" s="47"/>
    </row>
    <row r="355" spans="1:78" x14ac:dyDescent="0.2">
      <c r="A355" s="30">
        <v>35826</v>
      </c>
      <c r="B355" s="34">
        <v>14864.21825</v>
      </c>
      <c r="C355" s="23">
        <v>1.1296082335019664E-2</v>
      </c>
      <c r="D355" s="24">
        <f t="shared" ca="1" si="345"/>
        <v>-1.5605203943308554E-3</v>
      </c>
      <c r="E355" s="25" t="e">
        <f>#N/A</f>
        <v>#N/A</v>
      </c>
      <c r="F355" s="26">
        <v>1</v>
      </c>
      <c r="G355" s="23">
        <f t="shared" ca="1" si="311"/>
        <v>-1.5605203943308554E-3</v>
      </c>
      <c r="H355" s="27">
        <f t="shared" ca="1" si="312"/>
        <v>95.555034880547183</v>
      </c>
      <c r="I355" s="27">
        <f t="shared" ca="1" si="346"/>
        <v>-0.15184319678441749</v>
      </c>
      <c r="J355" s="43">
        <f t="shared" ca="1" si="347"/>
        <v>-0.15184319678441749</v>
      </c>
      <c r="K355" s="25" t="e">
        <f>#N/A</f>
        <v>#N/A</v>
      </c>
      <c r="L355" s="26">
        <v>0</v>
      </c>
      <c r="M355" s="23">
        <f t="shared" ca="1" si="313"/>
        <v>1.1296082335019664E-2</v>
      </c>
      <c r="N355" s="27">
        <f t="shared" ca="1" si="314"/>
        <v>14.795166549119349</v>
      </c>
      <c r="O355" s="27">
        <f t="shared" ca="1" si="348"/>
        <v>0</v>
      </c>
      <c r="P355" s="43">
        <f t="shared" ca="1" si="349"/>
        <v>0</v>
      </c>
      <c r="Q355" s="25">
        <f t="shared" ca="1" si="301"/>
        <v>15655.050399</v>
      </c>
      <c r="R355" s="26">
        <f t="shared" ca="1" si="315"/>
        <v>0</v>
      </c>
      <c r="S355" s="23">
        <f t="shared" ca="1" si="316"/>
        <v>1.1296082335019664E-2</v>
      </c>
      <c r="T355" s="27">
        <f t="shared" ca="1" si="317"/>
        <v>33.411356623182741</v>
      </c>
      <c r="U355" s="27">
        <f t="shared" ca="1" si="350"/>
        <v>-0.14244674653884681</v>
      </c>
      <c r="V355" s="43">
        <f t="shared" ca="1" si="351"/>
        <v>-0.14244674653884681</v>
      </c>
      <c r="W355" s="25">
        <f t="shared" ca="1" si="302"/>
        <v>15230.599953333332</v>
      </c>
      <c r="X355" s="26">
        <f t="shared" ca="1" si="318"/>
        <v>0</v>
      </c>
      <c r="Y355" s="23">
        <f t="shared" ca="1" si="319"/>
        <v>1.1296082335019664E-2</v>
      </c>
      <c r="Z355" s="27">
        <f t="shared" ca="1" si="320"/>
        <v>131.26993208672658</v>
      </c>
      <c r="AA355" s="27">
        <f t="shared" ca="1" si="352"/>
        <v>-6.9637641305792641E-2</v>
      </c>
      <c r="AB355" s="43">
        <f t="shared" ca="1" si="353"/>
        <v>-6.9637641305792641E-2</v>
      </c>
      <c r="AC355" s="25">
        <f t="shared" ca="1" si="303"/>
        <v>15942.346366000002</v>
      </c>
      <c r="AD355" s="26">
        <f t="shared" ca="1" si="321"/>
        <v>0</v>
      </c>
      <c r="AE355" s="23">
        <f t="shared" ca="1" si="322"/>
        <v>1.1296082335019664E-2</v>
      </c>
      <c r="AF355" s="27">
        <f t="shared" ca="1" si="323"/>
        <v>92.053823918487765</v>
      </c>
      <c r="AG355" s="27">
        <f t="shared" ca="1" si="354"/>
        <v>-7.1289190516821699E-2</v>
      </c>
      <c r="AH355" s="43">
        <f t="shared" ca="1" si="355"/>
        <v>-7.1289190516821699E-2</v>
      </c>
      <c r="AI355" s="25">
        <f t="shared" ca="1" si="304"/>
        <v>15655.050399</v>
      </c>
      <c r="AJ355" s="26">
        <f t="shared" ca="1" si="324"/>
        <v>0</v>
      </c>
      <c r="AK355" s="23">
        <f t="shared" ca="1" si="325"/>
        <v>1.1296082335019664E-2</v>
      </c>
      <c r="AL355" s="27">
        <f t="shared" ca="1" si="326"/>
        <v>33.411356623182741</v>
      </c>
      <c r="AM355" s="27">
        <f t="shared" ca="1" si="356"/>
        <v>-0.14244674653884681</v>
      </c>
      <c r="AN355" s="43">
        <f t="shared" ca="1" si="357"/>
        <v>-0.14244674653884681</v>
      </c>
      <c r="AO355" s="25">
        <f t="shared" ca="1" si="305"/>
        <v>15331.034453999999</v>
      </c>
      <c r="AP355" s="26">
        <f t="shared" ca="1" si="327"/>
        <v>0</v>
      </c>
      <c r="AQ355" s="23">
        <f t="shared" ca="1" si="328"/>
        <v>1.1296082335019664E-2</v>
      </c>
      <c r="AR355" s="27">
        <f t="shared" ca="1" si="329"/>
        <v>53.425139491647613</v>
      </c>
      <c r="AS355" s="27">
        <f t="shared" ca="1" si="358"/>
        <v>-0.1409217385549757</v>
      </c>
      <c r="AT355" s="43">
        <f t="shared" ca="1" si="359"/>
        <v>-0.1409217385549757</v>
      </c>
      <c r="AU355" s="25">
        <f t="shared" ca="1" si="306"/>
        <v>15655.050399</v>
      </c>
      <c r="AV355" s="34">
        <f t="shared" ca="1" si="330"/>
        <v>0</v>
      </c>
      <c r="AW355" s="23">
        <f t="shared" ca="1" si="331"/>
        <v>1.1296082335019664E-2</v>
      </c>
      <c r="AX355" s="27">
        <f t="shared" ca="1" si="332"/>
        <v>71.115584362310642</v>
      </c>
      <c r="AY355" s="27">
        <f t="shared" ca="1" si="360"/>
        <v>-0.10527968993038406</v>
      </c>
      <c r="AZ355" s="43">
        <f t="shared" ca="1" si="361"/>
        <v>-0.10527968993038406</v>
      </c>
      <c r="BA355" s="25">
        <f t="shared" ca="1" si="307"/>
        <v>15230.599953333332</v>
      </c>
      <c r="BB355" s="26">
        <f t="shared" ca="1" si="333"/>
        <v>0</v>
      </c>
      <c r="BC355" s="23">
        <f t="shared" ca="1" si="334"/>
        <v>1.5605203943308554E-3</v>
      </c>
      <c r="BD355" s="27">
        <f t="shared" ca="1" si="335"/>
        <v>22.049042761424374</v>
      </c>
      <c r="BE355" s="27">
        <f t="shared" ca="1" si="362"/>
        <v>-3.149744038176383E-2</v>
      </c>
      <c r="BF355" s="43">
        <f t="shared" ca="1" si="363"/>
        <v>-3.149744038176383E-2</v>
      </c>
      <c r="BG355" s="25">
        <f t="shared" ca="1" si="308"/>
        <v>15655.050399</v>
      </c>
      <c r="BH355" s="26">
        <f t="shared" ca="1" si="336"/>
        <v>0</v>
      </c>
      <c r="BI355" s="23">
        <f t="shared" ca="1" si="337"/>
        <v>1.5605203943308554E-3</v>
      </c>
      <c r="BJ355" s="27">
        <f t="shared" ca="1" si="338"/>
        <v>3.2112060048254478</v>
      </c>
      <c r="BK355" s="27">
        <f t="shared" ca="1" si="364"/>
        <v>-0.27184737934592884</v>
      </c>
      <c r="BL355" s="43">
        <f t="shared" ca="1" si="365"/>
        <v>-0.27184737934592884</v>
      </c>
      <c r="BM355" s="25">
        <f t="shared" ca="1" si="309"/>
        <v>15655.050399</v>
      </c>
      <c r="BN355" s="26">
        <f t="shared" ca="1" si="339"/>
        <v>0</v>
      </c>
      <c r="BO355" s="23">
        <f t="shared" ca="1" si="340"/>
        <v>1.1296082335019664E-2</v>
      </c>
      <c r="BP355" s="27">
        <f t="shared" ca="1" si="341"/>
        <v>13.878033873814156</v>
      </c>
      <c r="BQ355" s="27">
        <f t="shared" ca="1" si="366"/>
        <v>-0.14092173855497581</v>
      </c>
      <c r="BR355" s="43">
        <f t="shared" ca="1" si="367"/>
        <v>-0.14092173855497581</v>
      </c>
      <c r="BS355" s="25">
        <f t="shared" ca="1" si="310"/>
        <v>15655.050399</v>
      </c>
      <c r="BT355" s="26">
        <f t="shared" ca="1" si="342"/>
        <v>0</v>
      </c>
      <c r="BU355" s="23">
        <f t="shared" ca="1" si="343"/>
        <v>1.1296082335019664E-2</v>
      </c>
      <c r="BV355" s="27">
        <f t="shared" ca="1" si="344"/>
        <v>9.4542909587933366</v>
      </c>
      <c r="BW355" s="27">
        <f t="shared" ca="1" si="368"/>
        <v>-0.17035040759689457</v>
      </c>
      <c r="BX355" s="43">
        <f t="shared" ca="1" si="369"/>
        <v>-0.17035040759689457</v>
      </c>
      <c r="BY355" s="47"/>
      <c r="BZ355" s="47"/>
    </row>
    <row r="356" spans="1:78" x14ac:dyDescent="0.2">
      <c r="A356" s="30">
        <v>35854</v>
      </c>
      <c r="B356" s="34">
        <v>13910.119360000001</v>
      </c>
      <c r="C356" s="23">
        <v>1.0993631154397221E-2</v>
      </c>
      <c r="D356" s="24">
        <f t="shared" ca="1" si="345"/>
        <v>-6.418762655076049E-2</v>
      </c>
      <c r="E356" s="25" t="e">
        <f>#N/A</f>
        <v>#N/A</v>
      </c>
      <c r="F356" s="26">
        <v>1</v>
      </c>
      <c r="G356" s="23">
        <f t="shared" ca="1" si="311"/>
        <v>-6.418762655076049E-2</v>
      </c>
      <c r="H356" s="27">
        <f t="shared" ca="1" si="312"/>
        <v>89.421583986589724</v>
      </c>
      <c r="I356" s="27">
        <f t="shared" ca="1" si="346"/>
        <v>-0.20628436892570612</v>
      </c>
      <c r="J356" s="43">
        <f t="shared" ca="1" si="347"/>
        <v>-0.20628436892570612</v>
      </c>
      <c r="K356" s="25" t="e">
        <f>#N/A</f>
        <v>#N/A</v>
      </c>
      <c r="L356" s="26">
        <v>0</v>
      </c>
      <c r="M356" s="23">
        <f t="shared" ca="1" si="313"/>
        <v>1.0993631154397221E-2</v>
      </c>
      <c r="N356" s="27">
        <f t="shared" ca="1" si="314"/>
        <v>14.957819153028243</v>
      </c>
      <c r="O356" s="27">
        <f t="shared" ca="1" si="348"/>
        <v>0</v>
      </c>
      <c r="P356" s="43">
        <f t="shared" ca="1" si="349"/>
        <v>0</v>
      </c>
      <c r="Q356" s="25">
        <f t="shared" ca="1" si="301"/>
        <v>15534.680368000001</v>
      </c>
      <c r="R356" s="26">
        <f t="shared" ca="1" si="315"/>
        <v>0</v>
      </c>
      <c r="S356" s="23">
        <f t="shared" ca="1" si="316"/>
        <v>1.0993631154397221E-2</v>
      </c>
      <c r="T356" s="27">
        <f t="shared" ca="1" si="317"/>
        <v>33.778668754266036</v>
      </c>
      <c r="U356" s="27">
        <f t="shared" ca="1" si="350"/>
        <v>-0.13301912237504165</v>
      </c>
      <c r="V356" s="43">
        <f t="shared" ca="1" si="351"/>
        <v>-0.13301912237504165</v>
      </c>
      <c r="W356" s="25">
        <f t="shared" ca="1" si="302"/>
        <v>14553.929343333331</v>
      </c>
      <c r="X356" s="26">
        <f t="shared" ca="1" si="318"/>
        <v>0</v>
      </c>
      <c r="Y356" s="23">
        <f t="shared" ca="1" si="319"/>
        <v>1.0993631154397221E-2</v>
      </c>
      <c r="Z356" s="27">
        <f t="shared" ca="1" si="320"/>
        <v>132.71306530175082</v>
      </c>
      <c r="AA356" s="27">
        <f t="shared" ca="1" si="352"/>
        <v>-5.9409580694373632E-2</v>
      </c>
      <c r="AB356" s="43">
        <f t="shared" ca="1" si="353"/>
        <v>-5.9409580694373632E-2</v>
      </c>
      <c r="AC356" s="25">
        <f t="shared" ca="1" si="303"/>
        <v>15425.447576</v>
      </c>
      <c r="AD356" s="26">
        <f t="shared" ca="1" si="321"/>
        <v>0</v>
      </c>
      <c r="AE356" s="23">
        <f t="shared" ca="1" si="322"/>
        <v>1.0993631154397221E-2</v>
      </c>
      <c r="AF356" s="27">
        <f t="shared" ca="1" si="323"/>
        <v>93.065829704999445</v>
      </c>
      <c r="AG356" s="27">
        <f t="shared" ca="1" si="354"/>
        <v>-6.1079286428261992E-2</v>
      </c>
      <c r="AH356" s="43">
        <f t="shared" ca="1" si="355"/>
        <v>-6.1079286428261992E-2</v>
      </c>
      <c r="AI356" s="25">
        <f t="shared" ca="1" si="304"/>
        <v>15534.680368000001</v>
      </c>
      <c r="AJ356" s="26">
        <f t="shared" ca="1" si="324"/>
        <v>0</v>
      </c>
      <c r="AK356" s="23">
        <f t="shared" ca="1" si="325"/>
        <v>1.0993631154397221E-2</v>
      </c>
      <c r="AL356" s="27">
        <f t="shared" ca="1" si="326"/>
        <v>33.778668754266036</v>
      </c>
      <c r="AM356" s="27">
        <f t="shared" ca="1" si="356"/>
        <v>-0.13301912237504165</v>
      </c>
      <c r="AN356" s="43">
        <f t="shared" ca="1" si="357"/>
        <v>-0.13301912237504165</v>
      </c>
      <c r="AO356" s="25">
        <f t="shared" ca="1" si="305"/>
        <v>15334.287</v>
      </c>
      <c r="AP356" s="26">
        <f t="shared" ca="1" si="327"/>
        <v>0</v>
      </c>
      <c r="AQ356" s="23">
        <f t="shared" ca="1" si="328"/>
        <v>1.0993631154397221E-2</v>
      </c>
      <c r="AR356" s="27">
        <f t="shared" ca="1" si="329"/>
        <v>54.012475769591006</v>
      </c>
      <c r="AS356" s="27">
        <f t="shared" ca="1" si="358"/>
        <v>-0.13147734901588826</v>
      </c>
      <c r="AT356" s="43">
        <f t="shared" ca="1" si="359"/>
        <v>-0.13147734901588826</v>
      </c>
      <c r="AU356" s="25">
        <f t="shared" ca="1" si="306"/>
        <v>15534.680368000001</v>
      </c>
      <c r="AV356" s="34">
        <f t="shared" ca="1" si="330"/>
        <v>0</v>
      </c>
      <c r="AW356" s="23">
        <f t="shared" ca="1" si="331"/>
        <v>1.0993631154397221E-2</v>
      </c>
      <c r="AX356" s="27">
        <f t="shared" ca="1" si="332"/>
        <v>71.897402866119307</v>
      </c>
      <c r="AY356" s="27">
        <f t="shared" ca="1" si="360"/>
        <v>-9.5443464855130777E-2</v>
      </c>
      <c r="AZ356" s="43">
        <f t="shared" ca="1" si="361"/>
        <v>-9.5443464855130777E-2</v>
      </c>
      <c r="BA356" s="25">
        <f t="shared" ca="1" si="307"/>
        <v>14553.929343333331</v>
      </c>
      <c r="BB356" s="26">
        <f t="shared" ca="1" si="333"/>
        <v>0</v>
      </c>
      <c r="BC356" s="23">
        <f t="shared" ca="1" si="334"/>
        <v>6.418762655076049E-2</v>
      </c>
      <c r="BD356" s="27">
        <f t="shared" ca="1" si="335"/>
        <v>23.464318483996433</v>
      </c>
      <c r="BE356" s="27">
        <f t="shared" ca="1" si="362"/>
        <v>0</v>
      </c>
      <c r="BF356" s="43">
        <f t="shared" ca="1" si="363"/>
        <v>0</v>
      </c>
      <c r="BG356" s="25">
        <f t="shared" ca="1" si="308"/>
        <v>15534.680368000001</v>
      </c>
      <c r="BH356" s="26">
        <f t="shared" ca="1" si="336"/>
        <v>0</v>
      </c>
      <c r="BI356" s="23">
        <f t="shared" ca="1" si="337"/>
        <v>6.418762655076049E-2</v>
      </c>
      <c r="BJ356" s="27">
        <f t="shared" ca="1" si="338"/>
        <v>3.4173256966407437</v>
      </c>
      <c r="BK356" s="27">
        <f t="shared" ca="1" si="364"/>
        <v>-0.2251089908594277</v>
      </c>
      <c r="BL356" s="43">
        <f t="shared" ca="1" si="365"/>
        <v>-0.2251089908594277</v>
      </c>
      <c r="BM356" s="25">
        <f t="shared" ca="1" si="309"/>
        <v>15534.680368000001</v>
      </c>
      <c r="BN356" s="26">
        <f t="shared" ca="1" si="339"/>
        <v>0</v>
      </c>
      <c r="BO356" s="23">
        <f t="shared" ca="1" si="340"/>
        <v>1.0993631154397221E-2</v>
      </c>
      <c r="BP356" s="27">
        <f t="shared" ca="1" si="341"/>
        <v>14.030603859371098</v>
      </c>
      <c r="BQ356" s="27">
        <f t="shared" ca="1" si="366"/>
        <v>-0.13147734901588837</v>
      </c>
      <c r="BR356" s="43">
        <f t="shared" ca="1" si="367"/>
        <v>-0.13147734901588837</v>
      </c>
      <c r="BS356" s="25">
        <f t="shared" ca="1" si="310"/>
        <v>15534.680368000001</v>
      </c>
      <c r="BT356" s="26">
        <f t="shared" ca="1" si="342"/>
        <v>0</v>
      </c>
      <c r="BU356" s="23">
        <f t="shared" ca="1" si="343"/>
        <v>1.0993631154397221E-2</v>
      </c>
      <c r="BV356" s="27">
        <f t="shared" ca="1" si="344"/>
        <v>9.5582279464206632</v>
      </c>
      <c r="BW356" s="27">
        <f t="shared" ca="1" si="368"/>
        <v>-0.16122954599061889</v>
      </c>
      <c r="BX356" s="43">
        <f t="shared" ca="1" si="369"/>
        <v>-0.16122954599061889</v>
      </c>
      <c r="BY356" s="47"/>
      <c r="BZ356" s="47"/>
    </row>
    <row r="357" spans="1:78" x14ac:dyDescent="0.2">
      <c r="A357" s="30">
        <v>35885</v>
      </c>
      <c r="B357" s="34">
        <v>14082.58099</v>
      </c>
      <c r="C357" s="23">
        <v>1.0400601017310995E-2</v>
      </c>
      <c r="D357" s="24">
        <f t="shared" ca="1" si="345"/>
        <v>1.2398285416294286E-2</v>
      </c>
      <c r="E357" s="25" t="e">
        <f>#N/A</f>
        <v>#N/A</v>
      </c>
      <c r="F357" s="26">
        <v>1</v>
      </c>
      <c r="G357" s="23">
        <f t="shared" ca="1" si="311"/>
        <v>1.2398285416294286E-2</v>
      </c>
      <c r="H357" s="27">
        <f t="shared" ca="1" si="312"/>
        <v>90.5302583072326</v>
      </c>
      <c r="I357" s="27">
        <f t="shared" ca="1" si="346"/>
        <v>-0.19644365599227287</v>
      </c>
      <c r="J357" s="43">
        <f t="shared" ca="1" si="347"/>
        <v>-0.19644365599227287</v>
      </c>
      <c r="K357" s="25" t="e">
        <f>#N/A</f>
        <v>#N/A</v>
      </c>
      <c r="L357" s="26">
        <v>0</v>
      </c>
      <c r="M357" s="23">
        <f t="shared" ca="1" si="313"/>
        <v>1.0400601017310995E-2</v>
      </c>
      <c r="N357" s="27">
        <f t="shared" ca="1" si="314"/>
        <v>15.113389462127982</v>
      </c>
      <c r="O357" s="27">
        <f t="shared" ca="1" si="348"/>
        <v>0</v>
      </c>
      <c r="P357" s="43">
        <f t="shared" ca="1" si="349"/>
        <v>0</v>
      </c>
      <c r="Q357" s="25">
        <f t="shared" ca="1" si="301"/>
        <v>15413.731037</v>
      </c>
      <c r="R357" s="26">
        <f t="shared" ca="1" si="315"/>
        <v>0</v>
      </c>
      <c r="S357" s="23">
        <f t="shared" ca="1" si="316"/>
        <v>1.0400601017310995E-2</v>
      </c>
      <c r="T357" s="27">
        <f t="shared" ca="1" si="317"/>
        <v>34.129987210875065</v>
      </c>
      <c r="U357" s="27">
        <f t="shared" ca="1" si="350"/>
        <v>-0.1240020001772264</v>
      </c>
      <c r="V357" s="43">
        <f t="shared" ca="1" si="351"/>
        <v>-0.1240020001772264</v>
      </c>
      <c r="W357" s="25">
        <f t="shared" ca="1" si="302"/>
        <v>14285.639533333335</v>
      </c>
      <c r="X357" s="26">
        <f t="shared" ca="1" si="318"/>
        <v>0</v>
      </c>
      <c r="Y357" s="23">
        <f t="shared" ca="1" si="319"/>
        <v>1.0400601017310995E-2</v>
      </c>
      <c r="Z357" s="27">
        <f t="shared" ca="1" si="320"/>
        <v>134.09336094373867</v>
      </c>
      <c r="AA357" s="27">
        <f t="shared" ca="1" si="352"/>
        <v>-4.9626875022470429E-2</v>
      </c>
      <c r="AB357" s="43">
        <f t="shared" ca="1" si="353"/>
        <v>-4.9626875022470429E-2</v>
      </c>
      <c r="AC357" s="25">
        <f t="shared" ca="1" si="303"/>
        <v>14736.900041999999</v>
      </c>
      <c r="AD357" s="26">
        <f t="shared" ca="1" si="321"/>
        <v>0</v>
      </c>
      <c r="AE357" s="23">
        <f t="shared" ca="1" si="322"/>
        <v>1.0400601017310995E-2</v>
      </c>
      <c r="AF357" s="27">
        <f t="shared" ca="1" si="323"/>
        <v>94.033770268106153</v>
      </c>
      <c r="AG357" s="27">
        <f t="shared" ca="1" si="354"/>
        <v>-5.1313946699513391E-2</v>
      </c>
      <c r="AH357" s="43">
        <f t="shared" ca="1" si="355"/>
        <v>-5.1313946699513391E-2</v>
      </c>
      <c r="AI357" s="25">
        <f t="shared" ca="1" si="304"/>
        <v>15413.731037</v>
      </c>
      <c r="AJ357" s="26">
        <f t="shared" ca="1" si="324"/>
        <v>0</v>
      </c>
      <c r="AK357" s="23">
        <f t="shared" ca="1" si="325"/>
        <v>1.0400601017310995E-2</v>
      </c>
      <c r="AL357" s="27">
        <f t="shared" ca="1" si="326"/>
        <v>34.129987210875065</v>
      </c>
      <c r="AM357" s="27">
        <f t="shared" ca="1" si="356"/>
        <v>-0.1240020001772264</v>
      </c>
      <c r="AN357" s="43">
        <f t="shared" ca="1" si="357"/>
        <v>-0.1240020001772264</v>
      </c>
      <c r="AO357" s="25">
        <f t="shared" ca="1" si="305"/>
        <v>15348.574011499999</v>
      </c>
      <c r="AP357" s="26">
        <f t="shared" ca="1" si="327"/>
        <v>0</v>
      </c>
      <c r="AQ357" s="23">
        <f t="shared" ca="1" si="328"/>
        <v>1.0400601017310995E-2</v>
      </c>
      <c r="AR357" s="27">
        <f t="shared" ca="1" si="329"/>
        <v>54.574237980027696</v>
      </c>
      <c r="AS357" s="27">
        <f t="shared" ca="1" si="358"/>
        <v>-0.12244419144850538</v>
      </c>
      <c r="AT357" s="43">
        <f t="shared" ca="1" si="359"/>
        <v>-0.12244419144850538</v>
      </c>
      <c r="AU357" s="25">
        <f t="shared" ca="1" si="306"/>
        <v>15413.731037</v>
      </c>
      <c r="AV357" s="34">
        <f t="shared" ca="1" si="330"/>
        <v>0</v>
      </c>
      <c r="AW357" s="23">
        <f t="shared" ca="1" si="331"/>
        <v>1.0400601017310995E-2</v>
      </c>
      <c r="AX357" s="27">
        <f t="shared" ca="1" si="332"/>
        <v>72.645179067510682</v>
      </c>
      <c r="AY357" s="27">
        <f t="shared" ca="1" si="360"/>
        <v>-8.6035533235487738E-2</v>
      </c>
      <c r="AZ357" s="43">
        <f t="shared" ca="1" si="361"/>
        <v>-8.6035533235487738E-2</v>
      </c>
      <c r="BA357" s="25">
        <f t="shared" ca="1" si="307"/>
        <v>14285.639533333335</v>
      </c>
      <c r="BB357" s="26">
        <f t="shared" ca="1" si="333"/>
        <v>0</v>
      </c>
      <c r="BC357" s="23">
        <f t="shared" ca="1" si="334"/>
        <v>-1.2398285416294286E-2</v>
      </c>
      <c r="BD357" s="27">
        <f t="shared" ca="1" si="335"/>
        <v>23.173401166333015</v>
      </c>
      <c r="BE357" s="27">
        <f t="shared" ca="1" si="362"/>
        <v>-1.2398285416294286E-2</v>
      </c>
      <c r="BF357" s="43">
        <f t="shared" ca="1" si="363"/>
        <v>-1.2398285416294286E-2</v>
      </c>
      <c r="BG357" s="25">
        <f t="shared" ca="1" si="308"/>
        <v>15413.731037</v>
      </c>
      <c r="BH357" s="26">
        <f t="shared" ca="1" si="336"/>
        <v>0</v>
      </c>
      <c r="BI357" s="23">
        <f t="shared" ca="1" si="337"/>
        <v>-1.2398285416294286E-2</v>
      </c>
      <c r="BJ357" s="27">
        <f t="shared" ca="1" si="338"/>
        <v>3.374956717293355</v>
      </c>
      <c r="BK357" s="27">
        <f t="shared" ca="1" si="364"/>
        <v>-0.23471631075727284</v>
      </c>
      <c r="BL357" s="43">
        <f t="shared" ca="1" si="365"/>
        <v>-0.23471631075727284</v>
      </c>
      <c r="BM357" s="25">
        <f t="shared" ca="1" si="309"/>
        <v>15413.731037</v>
      </c>
      <c r="BN357" s="26">
        <f t="shared" ca="1" si="339"/>
        <v>0</v>
      </c>
      <c r="BO357" s="23">
        <f t="shared" ca="1" si="340"/>
        <v>1.0400601017310995E-2</v>
      </c>
      <c r="BP357" s="27">
        <f t="shared" ca="1" si="341"/>
        <v>14.17653057214436</v>
      </c>
      <c r="BQ357" s="27">
        <f t="shared" ca="1" si="366"/>
        <v>-0.12244419144850549</v>
      </c>
      <c r="BR357" s="43">
        <f t="shared" ca="1" si="367"/>
        <v>-0.12244419144850549</v>
      </c>
      <c r="BS357" s="25">
        <f t="shared" ca="1" si="310"/>
        <v>15413.731037</v>
      </c>
      <c r="BT357" s="26">
        <f t="shared" ca="1" si="342"/>
        <v>0</v>
      </c>
      <c r="BU357" s="23">
        <f t="shared" ca="1" si="343"/>
        <v>1.0400601017310995E-2</v>
      </c>
      <c r="BV357" s="27">
        <f t="shared" ca="1" si="344"/>
        <v>9.6576392617238955</v>
      </c>
      <c r="BW357" s="27">
        <f t="shared" ca="1" si="368"/>
        <v>-0.15250582915335853</v>
      </c>
      <c r="BX357" s="43">
        <f t="shared" ca="1" si="369"/>
        <v>-0.15250582915335853</v>
      </c>
      <c r="BY357" s="47"/>
      <c r="BZ357" s="47"/>
    </row>
    <row r="358" spans="1:78" x14ac:dyDescent="0.2">
      <c r="A358" s="30">
        <v>35915</v>
      </c>
      <c r="B358" s="34">
        <v>13752.99281</v>
      </c>
      <c r="C358" s="23">
        <v>1.0162312880815705E-2</v>
      </c>
      <c r="D358" s="24">
        <f t="shared" ca="1" si="345"/>
        <v>-2.340396126491584E-2</v>
      </c>
      <c r="E358" s="25" t="e">
        <f>#N/A</f>
        <v>#N/A</v>
      </c>
      <c r="F358" s="26">
        <v>1</v>
      </c>
      <c r="G358" s="23">
        <f t="shared" ca="1" si="311"/>
        <v>-2.340396126491584E-2</v>
      </c>
      <c r="H358" s="27">
        <f t="shared" ca="1" si="312"/>
        <v>88.411491648507308</v>
      </c>
      <c r="I358" s="27">
        <f t="shared" ca="1" si="346"/>
        <v>-0.21525005754160709</v>
      </c>
      <c r="J358" s="43">
        <f t="shared" ca="1" si="347"/>
        <v>-0.21525005754160709</v>
      </c>
      <c r="K358" s="25" t="e">
        <f>#N/A</f>
        <v>#N/A</v>
      </c>
      <c r="L358" s="26">
        <v>0</v>
      </c>
      <c r="M358" s="23">
        <f t="shared" ca="1" si="313"/>
        <v>1.0162312880815705E-2</v>
      </c>
      <c r="N358" s="27">
        <f t="shared" ca="1" si="314"/>
        <v>15.266976454531749</v>
      </c>
      <c r="O358" s="27">
        <f t="shared" ca="1" si="348"/>
        <v>0</v>
      </c>
      <c r="P358" s="43">
        <f t="shared" ca="1" si="349"/>
        <v>0</v>
      </c>
      <c r="Q358" s="25">
        <f t="shared" ca="1" si="301"/>
        <v>15320.865824999997</v>
      </c>
      <c r="R358" s="26">
        <f t="shared" ca="1" si="315"/>
        <v>0</v>
      </c>
      <c r="S358" s="23">
        <f t="shared" ca="1" si="316"/>
        <v>1.0162312880815705E-2</v>
      </c>
      <c r="T358" s="27">
        <f t="shared" ca="1" si="317"/>
        <v>34.476826819530217</v>
      </c>
      <c r="U358" s="27">
        <f t="shared" ca="1" si="350"/>
        <v>-0.11509983442005856</v>
      </c>
      <c r="V358" s="43">
        <f t="shared" ca="1" si="351"/>
        <v>-0.11509983442005856</v>
      </c>
      <c r="W358" s="25">
        <f t="shared" ca="1" si="302"/>
        <v>13915.231053333331</v>
      </c>
      <c r="X358" s="26">
        <f t="shared" ca="1" si="318"/>
        <v>0</v>
      </c>
      <c r="Y358" s="23">
        <f t="shared" ca="1" si="319"/>
        <v>1.0162312880815705E-2</v>
      </c>
      <c r="Z358" s="27">
        <f t="shared" ca="1" si="320"/>
        <v>135.45605963288909</v>
      </c>
      <c r="AA358" s="27">
        <f t="shared" ca="1" si="352"/>
        <v>-3.9968885972930246E-2</v>
      </c>
      <c r="AB358" s="43">
        <f t="shared" ca="1" si="353"/>
        <v>-3.9968885972930246E-2</v>
      </c>
      <c r="AC358" s="25">
        <f t="shared" ca="1" si="303"/>
        <v>14299.472365999998</v>
      </c>
      <c r="AD358" s="26">
        <f t="shared" ca="1" si="321"/>
        <v>0</v>
      </c>
      <c r="AE358" s="23">
        <f t="shared" ca="1" si="322"/>
        <v>1.0162312880815705E-2</v>
      </c>
      <c r="AF358" s="27">
        <f t="shared" ca="1" si="323"/>
        <v>94.989370862933399</v>
      </c>
      <c r="AG358" s="27">
        <f t="shared" ca="1" si="354"/>
        <v>-4.167310220020759E-2</v>
      </c>
      <c r="AH358" s="43">
        <f t="shared" ca="1" si="355"/>
        <v>-4.167310220020759E-2</v>
      </c>
      <c r="AI358" s="25">
        <f t="shared" ca="1" si="304"/>
        <v>15320.865824999997</v>
      </c>
      <c r="AJ358" s="26">
        <f t="shared" ca="1" si="324"/>
        <v>0</v>
      </c>
      <c r="AK358" s="23">
        <f t="shared" ca="1" si="325"/>
        <v>1.0162312880815705E-2</v>
      </c>
      <c r="AL358" s="27">
        <f t="shared" ca="1" si="326"/>
        <v>34.476826819530217</v>
      </c>
      <c r="AM358" s="27">
        <f t="shared" ca="1" si="356"/>
        <v>-0.11509983442005856</v>
      </c>
      <c r="AN358" s="43">
        <f t="shared" ca="1" si="357"/>
        <v>-0.11509983442005856</v>
      </c>
      <c r="AO358" s="25">
        <f t="shared" ca="1" si="305"/>
        <v>15328.940648500002</v>
      </c>
      <c r="AP358" s="26">
        <f t="shared" ca="1" si="327"/>
        <v>0</v>
      </c>
      <c r="AQ358" s="23">
        <f t="shared" ca="1" si="328"/>
        <v>1.0162312880815705E-2</v>
      </c>
      <c r="AR358" s="27">
        <f t="shared" ca="1" si="329"/>
        <v>55.128838461612837</v>
      </c>
      <c r="AS358" s="27">
        <f t="shared" ca="1" si="358"/>
        <v>-0.11352619475162784</v>
      </c>
      <c r="AT358" s="43">
        <f t="shared" ca="1" si="359"/>
        <v>-0.11352619475162784</v>
      </c>
      <c r="AU358" s="25">
        <f t="shared" ca="1" si="306"/>
        <v>15320.865824999997</v>
      </c>
      <c r="AV358" s="34">
        <f t="shared" ca="1" si="330"/>
        <v>0</v>
      </c>
      <c r="AW358" s="23">
        <f t="shared" ca="1" si="331"/>
        <v>1.0162312880815705E-2</v>
      </c>
      <c r="AX358" s="27">
        <f t="shared" ca="1" si="332"/>
        <v>73.38342210647761</v>
      </c>
      <c r="AY358" s="27">
        <f t="shared" ca="1" si="360"/>
        <v>-7.6747540362278932E-2</v>
      </c>
      <c r="AZ358" s="43">
        <f t="shared" ca="1" si="361"/>
        <v>-7.6747540362278932E-2</v>
      </c>
      <c r="BA358" s="25">
        <f t="shared" ca="1" si="307"/>
        <v>13915.231053333331</v>
      </c>
      <c r="BB358" s="26">
        <f t="shared" ca="1" si="333"/>
        <v>0</v>
      </c>
      <c r="BC358" s="23">
        <f t="shared" ca="1" si="334"/>
        <v>2.340396126491584E-2</v>
      </c>
      <c r="BD358" s="27">
        <f t="shared" ca="1" si="335"/>
        <v>23.715750549606227</v>
      </c>
      <c r="BE358" s="27">
        <f t="shared" ca="1" si="362"/>
        <v>0</v>
      </c>
      <c r="BF358" s="43">
        <f t="shared" ca="1" si="363"/>
        <v>0</v>
      </c>
      <c r="BG358" s="25">
        <f t="shared" ca="1" si="308"/>
        <v>15320.865824999997</v>
      </c>
      <c r="BH358" s="26">
        <f t="shared" ca="1" si="336"/>
        <v>0</v>
      </c>
      <c r="BI358" s="23">
        <f t="shared" ca="1" si="337"/>
        <v>2.340396126491584E-2</v>
      </c>
      <c r="BJ358" s="27">
        <f t="shared" ca="1" si="338"/>
        <v>3.4539440735756557</v>
      </c>
      <c r="BK358" s="27">
        <f t="shared" ca="1" si="364"/>
        <v>-0.21680564093756427</v>
      </c>
      <c r="BL358" s="43">
        <f t="shared" ca="1" si="365"/>
        <v>-0.21680564093756427</v>
      </c>
      <c r="BM358" s="25">
        <f t="shared" ca="1" si="309"/>
        <v>15320.865824999997</v>
      </c>
      <c r="BN358" s="26">
        <f t="shared" ca="1" si="339"/>
        <v>0</v>
      </c>
      <c r="BO358" s="23">
        <f t="shared" ca="1" si="340"/>
        <v>1.0162312880815705E-2</v>
      </c>
      <c r="BP358" s="27">
        <f t="shared" ca="1" si="341"/>
        <v>14.320596911382941</v>
      </c>
      <c r="BQ358" s="27">
        <f t="shared" ca="1" si="366"/>
        <v>-0.11352619475162795</v>
      </c>
      <c r="BR358" s="43">
        <f t="shared" ca="1" si="367"/>
        <v>-0.11352619475162795</v>
      </c>
      <c r="BS358" s="25">
        <f t="shared" ca="1" si="310"/>
        <v>15320.865824999997</v>
      </c>
      <c r="BT358" s="26">
        <f t="shared" ca="1" si="342"/>
        <v>0</v>
      </c>
      <c r="BU358" s="23">
        <f t="shared" ca="1" si="343"/>
        <v>1.0162312880815705E-2</v>
      </c>
      <c r="BV358" s="27">
        <f t="shared" ca="1" si="344"/>
        <v>9.7557832135915845</v>
      </c>
      <c r="BW358" s="27">
        <f t="shared" ca="1" si="368"/>
        <v>-0.14389332822454748</v>
      </c>
      <c r="BX358" s="43">
        <f t="shared" ca="1" si="369"/>
        <v>-0.14389332822454748</v>
      </c>
      <c r="BY358" s="47"/>
      <c r="BZ358" s="47"/>
    </row>
    <row r="359" spans="1:78" x14ac:dyDescent="0.2">
      <c r="A359" s="30">
        <v>35946</v>
      </c>
      <c r="B359" s="34">
        <v>13364.656629999999</v>
      </c>
      <c r="C359" s="23">
        <v>1.0251743398032698E-2</v>
      </c>
      <c r="D359" s="24">
        <f t="shared" ca="1" si="345"/>
        <v>-2.8236485350129459E-2</v>
      </c>
      <c r="E359" s="25" t="e">
        <f>#N/A</f>
        <v>#N/A</v>
      </c>
      <c r="F359" s="26">
        <v>1</v>
      </c>
      <c r="G359" s="23">
        <f t="shared" ca="1" si="311"/>
        <v>-2.8236485350129459E-2</v>
      </c>
      <c r="H359" s="27">
        <f t="shared" ca="1" si="312"/>
        <v>85.915061859791138</v>
      </c>
      <c r="I359" s="27">
        <f t="shared" ca="1" si="346"/>
        <v>-0.23740863779534838</v>
      </c>
      <c r="J359" s="43">
        <f t="shared" ca="1" si="347"/>
        <v>-0.23740863779534838</v>
      </c>
      <c r="K359" s="25" t="e">
        <f>#N/A</f>
        <v>#N/A</v>
      </c>
      <c r="L359" s="26">
        <v>0</v>
      </c>
      <c r="M359" s="23">
        <f t="shared" ca="1" si="313"/>
        <v>1.0251743398032698E-2</v>
      </c>
      <c r="N359" s="27">
        <f t="shared" ca="1" si="314"/>
        <v>15.423489579607415</v>
      </c>
      <c r="O359" s="27">
        <f t="shared" ca="1" si="348"/>
        <v>0</v>
      </c>
      <c r="P359" s="43">
        <f t="shared" ca="1" si="349"/>
        <v>0</v>
      </c>
      <c r="Q359" s="25">
        <f t="shared" ca="1" si="301"/>
        <v>15103.070786000002</v>
      </c>
      <c r="R359" s="26">
        <f t="shared" ca="1" si="315"/>
        <v>0</v>
      </c>
      <c r="S359" s="23">
        <f t="shared" ca="1" si="316"/>
        <v>1.0251743398032698E-2</v>
      </c>
      <c r="T359" s="27">
        <f t="shared" ca="1" si="317"/>
        <v>34.83027440126245</v>
      </c>
      <c r="U359" s="27">
        <f t="shared" ca="1" si="350"/>
        <v>-0.10602806498965645</v>
      </c>
      <c r="V359" s="43">
        <f t="shared" ca="1" si="351"/>
        <v>-0.10602806498965645</v>
      </c>
      <c r="W359" s="25">
        <f t="shared" ca="1" si="302"/>
        <v>13733.410143333333</v>
      </c>
      <c r="X359" s="26">
        <f t="shared" ca="1" si="318"/>
        <v>0</v>
      </c>
      <c r="Y359" s="23">
        <f t="shared" ca="1" si="319"/>
        <v>1.0251743398032698E-2</v>
      </c>
      <c r="Z359" s="27">
        <f t="shared" ca="1" si="320"/>
        <v>136.84472039795409</v>
      </c>
      <c r="AA359" s="27">
        <f t="shared" ca="1" si="352"/>
        <v>-3.0126893337797278E-2</v>
      </c>
      <c r="AB359" s="43">
        <f t="shared" ca="1" si="353"/>
        <v>-3.0126893337797278E-2</v>
      </c>
      <c r="AC359" s="25">
        <f t="shared" ca="1" si="303"/>
        <v>13994.913607999999</v>
      </c>
      <c r="AD359" s="26">
        <f t="shared" ca="1" si="321"/>
        <v>0</v>
      </c>
      <c r="AE359" s="23">
        <f t="shared" ca="1" si="322"/>
        <v>1.0251743398032698E-2</v>
      </c>
      <c r="AF359" s="27">
        <f t="shared" ca="1" si="323"/>
        <v>95.963177518560755</v>
      </c>
      <c r="AG359" s="27">
        <f t="shared" ca="1" si="354"/>
        <v>-3.1848580752531386E-2</v>
      </c>
      <c r="AH359" s="43">
        <f t="shared" ca="1" si="355"/>
        <v>-3.1848580752531386E-2</v>
      </c>
      <c r="AI359" s="25">
        <f t="shared" ca="1" si="304"/>
        <v>15103.070786000002</v>
      </c>
      <c r="AJ359" s="26">
        <f t="shared" ca="1" si="324"/>
        <v>0</v>
      </c>
      <c r="AK359" s="23">
        <f t="shared" ca="1" si="325"/>
        <v>1.0251743398032698E-2</v>
      </c>
      <c r="AL359" s="27">
        <f t="shared" ca="1" si="326"/>
        <v>34.83027440126245</v>
      </c>
      <c r="AM359" s="27">
        <f t="shared" ca="1" si="356"/>
        <v>-0.10602806498965645</v>
      </c>
      <c r="AN359" s="43">
        <f t="shared" ca="1" si="357"/>
        <v>-0.10602806498965645</v>
      </c>
      <c r="AO359" s="25">
        <f t="shared" ca="1" si="305"/>
        <v>15258.034913</v>
      </c>
      <c r="AP359" s="26">
        <f t="shared" ca="1" si="327"/>
        <v>0</v>
      </c>
      <c r="AQ359" s="23">
        <f t="shared" ca="1" si="328"/>
        <v>1.0251743398032698E-2</v>
      </c>
      <c r="AR359" s="27">
        <f t="shared" ca="1" si="329"/>
        <v>55.694005167352884</v>
      </c>
      <c r="AS359" s="27">
        <f t="shared" ca="1" si="358"/>
        <v>-0.10443829277114391</v>
      </c>
      <c r="AT359" s="43">
        <f t="shared" ca="1" si="359"/>
        <v>-0.10443829277114391</v>
      </c>
      <c r="AU359" s="25">
        <f t="shared" ca="1" si="306"/>
        <v>15103.070786000002</v>
      </c>
      <c r="AV359" s="34">
        <f t="shared" ca="1" si="330"/>
        <v>0</v>
      </c>
      <c r="AW359" s="23">
        <f t="shared" ca="1" si="331"/>
        <v>1.0251743398032698E-2</v>
      </c>
      <c r="AX359" s="27">
        <f t="shared" ca="1" si="332"/>
        <v>74.135730119582732</v>
      </c>
      <c r="AY359" s="27">
        <f t="shared" ca="1" si="360"/>
        <v>-6.7282593054470485E-2</v>
      </c>
      <c r="AZ359" s="43">
        <f t="shared" ca="1" si="361"/>
        <v>-6.7282593054470485E-2</v>
      </c>
      <c r="BA359" s="25">
        <f t="shared" ca="1" si="307"/>
        <v>13733.410143333333</v>
      </c>
      <c r="BB359" s="26">
        <f t="shared" ca="1" si="333"/>
        <v>0</v>
      </c>
      <c r="BC359" s="23">
        <f t="shared" ca="1" si="334"/>
        <v>2.8236485350129459E-2</v>
      </c>
      <c r="BD359" s="27">
        <f t="shared" ca="1" si="335"/>
        <v>24.38539999256751</v>
      </c>
      <c r="BE359" s="27">
        <f t="shared" ca="1" si="362"/>
        <v>0</v>
      </c>
      <c r="BF359" s="43">
        <f t="shared" ca="1" si="363"/>
        <v>0</v>
      </c>
      <c r="BG359" s="25">
        <f t="shared" ca="1" si="308"/>
        <v>15103.070786000002</v>
      </c>
      <c r="BH359" s="26">
        <f t="shared" ca="1" si="336"/>
        <v>0</v>
      </c>
      <c r="BI359" s="23">
        <f t="shared" ca="1" si="337"/>
        <v>2.8236485350129459E-2</v>
      </c>
      <c r="BJ359" s="27">
        <f t="shared" ca="1" si="338"/>
        <v>3.5514713148093415</v>
      </c>
      <c r="BK359" s="27">
        <f t="shared" ca="1" si="364"/>
        <v>-0.19469098489159364</v>
      </c>
      <c r="BL359" s="43">
        <f t="shared" ca="1" si="365"/>
        <v>-0.19469098489159364</v>
      </c>
      <c r="BM359" s="25">
        <f t="shared" ca="1" si="309"/>
        <v>15103.070786000002</v>
      </c>
      <c r="BN359" s="26">
        <f t="shared" ca="1" si="339"/>
        <v>0</v>
      </c>
      <c r="BO359" s="23">
        <f t="shared" ca="1" si="340"/>
        <v>1.0251743398032698E-2</v>
      </c>
      <c r="BP359" s="27">
        <f t="shared" ca="1" si="341"/>
        <v>14.467407996225099</v>
      </c>
      <c r="BQ359" s="27">
        <f t="shared" ca="1" si="366"/>
        <v>-0.10443829277114403</v>
      </c>
      <c r="BR359" s="43">
        <f t="shared" ca="1" si="367"/>
        <v>-0.10443829277114403</v>
      </c>
      <c r="BS359" s="25">
        <f t="shared" ca="1" si="310"/>
        <v>15103.070786000002</v>
      </c>
      <c r="BT359" s="26">
        <f t="shared" ca="1" si="342"/>
        <v>0</v>
      </c>
      <c r="BU359" s="23">
        <f t="shared" ca="1" si="343"/>
        <v>1.0251743398032698E-2</v>
      </c>
      <c r="BV359" s="27">
        <f t="shared" ca="1" si="344"/>
        <v>9.855796999744161</v>
      </c>
      <c r="BW359" s="27">
        <f t="shared" ca="1" si="368"/>
        <v>-0.1351167423041616</v>
      </c>
      <c r="BX359" s="43">
        <f t="shared" ca="1" si="369"/>
        <v>-0.1351167423041616</v>
      </c>
      <c r="BY359" s="47"/>
      <c r="BZ359" s="47"/>
    </row>
    <row r="360" spans="1:78" x14ac:dyDescent="0.2">
      <c r="A360" s="30">
        <v>35976</v>
      </c>
      <c r="B360" s="34">
        <v>14887.928980000001</v>
      </c>
      <c r="C360" s="23">
        <v>1.2474226573744529E-2</v>
      </c>
      <c r="D360" s="24">
        <f t="shared" ca="1" si="345"/>
        <v>0.11397766453502967</v>
      </c>
      <c r="E360" s="25" t="e">
        <f>#N/A</f>
        <v>#N/A</v>
      </c>
      <c r="F360" s="26">
        <v>1</v>
      </c>
      <c r="G360" s="23">
        <f t="shared" ca="1" si="311"/>
        <v>0.11397766453502967</v>
      </c>
      <c r="H360" s="27">
        <f t="shared" ca="1" si="312"/>
        <v>95.707459958952739</v>
      </c>
      <c r="I360" s="27">
        <f t="shared" ca="1" si="346"/>
        <v>-0.15049025533667526</v>
      </c>
      <c r="J360" s="43">
        <f t="shared" ca="1" si="347"/>
        <v>-0.15049025533667526</v>
      </c>
      <c r="K360" s="25" t="e">
        <f>#N/A</f>
        <v>#N/A</v>
      </c>
      <c r="L360" s="26">
        <v>0</v>
      </c>
      <c r="M360" s="23">
        <f t="shared" ca="1" si="313"/>
        <v>1.2474226573744529E-2</v>
      </c>
      <c r="N360" s="27">
        <f t="shared" ca="1" si="314"/>
        <v>15.615885683181226</v>
      </c>
      <c r="O360" s="27">
        <f t="shared" ca="1" si="348"/>
        <v>0</v>
      </c>
      <c r="P360" s="43">
        <f t="shared" ca="1" si="349"/>
        <v>0</v>
      </c>
      <c r="Q360" s="25">
        <f t="shared" ca="1" si="301"/>
        <v>14971.001060000001</v>
      </c>
      <c r="R360" s="26">
        <f t="shared" ca="1" si="315"/>
        <v>0</v>
      </c>
      <c r="S360" s="23">
        <f t="shared" ca="1" si="316"/>
        <v>1.2474226573744529E-2</v>
      </c>
      <c r="T360" s="27">
        <f t="shared" ca="1" si="317"/>
        <v>35.264755135769491</v>
      </c>
      <c r="U360" s="27">
        <f t="shared" ca="1" si="350"/>
        <v>-9.4876456521768571E-2</v>
      </c>
      <c r="V360" s="43">
        <f t="shared" ca="1" si="351"/>
        <v>-9.4876456521768571E-2</v>
      </c>
      <c r="W360" s="25">
        <f t="shared" ca="1" si="302"/>
        <v>14001.859473333336</v>
      </c>
      <c r="X360" s="26">
        <f t="shared" ca="1" si="318"/>
        <v>0</v>
      </c>
      <c r="Y360" s="23">
        <f t="shared" ca="1" si="319"/>
        <v>1.2474226573744529E-2</v>
      </c>
      <c r="Z360" s="27">
        <f t="shared" ca="1" si="320"/>
        <v>138.55175244561889</v>
      </c>
      <c r="AA360" s="27">
        <f t="shared" ca="1" si="352"/>
        <v>-1.8028476457511489E-2</v>
      </c>
      <c r="AB360" s="43">
        <f t="shared" ca="1" si="353"/>
        <v>-1.8028476457511489E-2</v>
      </c>
      <c r="AC360" s="25">
        <f t="shared" ca="1" si="303"/>
        <v>13999.655753999998</v>
      </c>
      <c r="AD360" s="26">
        <f t="shared" ca="1" si="321"/>
        <v>0</v>
      </c>
      <c r="AE360" s="23">
        <f t="shared" ca="1" si="322"/>
        <v>1.2474226573744529E-2</v>
      </c>
      <c r="AF360" s="27">
        <f t="shared" ca="1" si="323"/>
        <v>97.160243937663751</v>
      </c>
      <c r="AG360" s="27">
        <f t="shared" ca="1" si="354"/>
        <v>-1.9771640591146222E-2</v>
      </c>
      <c r="AH360" s="43">
        <f t="shared" ca="1" si="355"/>
        <v>-1.9771640591146222E-2</v>
      </c>
      <c r="AI360" s="25">
        <f t="shared" ca="1" si="304"/>
        <v>14971.001060000001</v>
      </c>
      <c r="AJ360" s="26">
        <f t="shared" ca="1" si="324"/>
        <v>0</v>
      </c>
      <c r="AK360" s="23">
        <f t="shared" ca="1" si="325"/>
        <v>1.2474226573744529E-2</v>
      </c>
      <c r="AL360" s="27">
        <f t="shared" ca="1" si="326"/>
        <v>35.264755135769491</v>
      </c>
      <c r="AM360" s="27">
        <f t="shared" ca="1" si="356"/>
        <v>-9.4876456521768571E-2</v>
      </c>
      <c r="AN360" s="43">
        <f t="shared" ca="1" si="357"/>
        <v>-9.4876456521768571E-2</v>
      </c>
      <c r="AO360" s="25">
        <f t="shared" ca="1" si="305"/>
        <v>15238.022670000002</v>
      </c>
      <c r="AP360" s="26">
        <f t="shared" ca="1" si="327"/>
        <v>0</v>
      </c>
      <c r="AQ360" s="23">
        <f t="shared" ca="1" si="328"/>
        <v>1.2474226573744529E-2</v>
      </c>
      <c r="AR360" s="27">
        <f t="shared" ca="1" si="329"/>
        <v>56.388744806609743</v>
      </c>
      <c r="AS360" s="27">
        <f t="shared" ca="1" si="358"/>
        <v>-9.326685312440175E-2</v>
      </c>
      <c r="AT360" s="43">
        <f t="shared" ca="1" si="359"/>
        <v>-9.326685312440175E-2</v>
      </c>
      <c r="AU360" s="25">
        <f t="shared" ca="1" si="306"/>
        <v>14971.001060000001</v>
      </c>
      <c r="AV360" s="34">
        <f t="shared" ca="1" si="330"/>
        <v>0</v>
      </c>
      <c r="AW360" s="23">
        <f t="shared" ca="1" si="331"/>
        <v>1.2474226573744529E-2</v>
      </c>
      <c r="AX360" s="27">
        <f t="shared" ca="1" si="332"/>
        <v>75.060516014304383</v>
      </c>
      <c r="AY360" s="27">
        <f t="shared" ca="1" si="360"/>
        <v>-5.5647664790956508E-2</v>
      </c>
      <c r="AZ360" s="43">
        <f t="shared" ca="1" si="361"/>
        <v>-5.5647664790956508E-2</v>
      </c>
      <c r="BA360" s="25">
        <f t="shared" ca="1" si="307"/>
        <v>14001.859473333336</v>
      </c>
      <c r="BB360" s="26">
        <f t="shared" ca="1" si="333"/>
        <v>0</v>
      </c>
      <c r="BC360" s="23">
        <f t="shared" ca="1" si="334"/>
        <v>-0.11397766453502967</v>
      </c>
      <c r="BD360" s="27">
        <f t="shared" ca="1" si="335"/>
        <v>21.606009052662134</v>
      </c>
      <c r="BE360" s="27">
        <f t="shared" ca="1" si="362"/>
        <v>-0.11397766453502978</v>
      </c>
      <c r="BF360" s="43">
        <f t="shared" ca="1" si="363"/>
        <v>-0.11397766453502978</v>
      </c>
      <c r="BG360" s="25">
        <f t="shared" ca="1" si="308"/>
        <v>14971.001060000001</v>
      </c>
      <c r="BH360" s="26">
        <f t="shared" ca="1" si="336"/>
        <v>0</v>
      </c>
      <c r="BI360" s="23">
        <f t="shared" ca="1" si="337"/>
        <v>-0.11397766453502967</v>
      </c>
      <c r="BJ360" s="27">
        <f t="shared" ca="1" si="338"/>
        <v>3.1466829086842218</v>
      </c>
      <c r="BK360" s="27">
        <f t="shared" ca="1" si="364"/>
        <v>-0.28647822566265468</v>
      </c>
      <c r="BL360" s="43">
        <f t="shared" ca="1" si="365"/>
        <v>-0.28647822566265468</v>
      </c>
      <c r="BM360" s="25">
        <f t="shared" ca="1" si="309"/>
        <v>14971.001060000001</v>
      </c>
      <c r="BN360" s="26">
        <f t="shared" ca="1" si="339"/>
        <v>0</v>
      </c>
      <c r="BO360" s="23">
        <f t="shared" ca="1" si="340"/>
        <v>1.2474226573744529E-2</v>
      </c>
      <c r="BP360" s="27">
        <f t="shared" ca="1" si="341"/>
        <v>14.647877721504814</v>
      </c>
      <c r="BQ360" s="27">
        <f t="shared" ca="1" si="366"/>
        <v>-9.326685312440175E-2</v>
      </c>
      <c r="BR360" s="43">
        <f t="shared" ca="1" si="367"/>
        <v>-9.326685312440175E-2</v>
      </c>
      <c r="BS360" s="25">
        <f t="shared" ca="1" si="310"/>
        <v>14971.001060000001</v>
      </c>
      <c r="BT360" s="26">
        <f t="shared" ca="1" si="342"/>
        <v>0</v>
      </c>
      <c r="BU360" s="23">
        <f t="shared" ca="1" si="343"/>
        <v>1.2474226573744529E-2</v>
      </c>
      <c r="BV360" s="27">
        <f t="shared" ca="1" si="344"/>
        <v>9.9787404445838011</v>
      </c>
      <c r="BW360" s="27">
        <f t="shared" ca="1" si="368"/>
        <v>-0.12432799258782545</v>
      </c>
      <c r="BX360" s="43">
        <f t="shared" ca="1" si="369"/>
        <v>-0.12432799258782545</v>
      </c>
      <c r="BY360" s="47"/>
      <c r="BZ360" s="47"/>
    </row>
    <row r="361" spans="1:78" x14ac:dyDescent="0.2">
      <c r="A361" s="30">
        <v>36007</v>
      </c>
      <c r="B361" s="34">
        <v>14110.382250000001</v>
      </c>
      <c r="C361" s="23">
        <v>1.4594581726940392E-2</v>
      </c>
      <c r="D361" s="24">
        <f t="shared" ca="1" si="345"/>
        <v>-5.2226654966216812E-2</v>
      </c>
      <c r="E361" s="25" t="e">
        <f>#N/A</f>
        <v>#N/A</v>
      </c>
      <c r="F361" s="26">
        <v>1</v>
      </c>
      <c r="G361" s="23">
        <f t="shared" ca="1" si="311"/>
        <v>-5.2226654966216812E-2</v>
      </c>
      <c r="H361" s="27">
        <f t="shared" ca="1" si="312"/>
        <v>90.708979469983504</v>
      </c>
      <c r="I361" s="27">
        <f t="shared" ca="1" si="346"/>
        <v>-0.19485730766164566</v>
      </c>
      <c r="J361" s="43">
        <f t="shared" ca="1" si="347"/>
        <v>-0.19485730766164566</v>
      </c>
      <c r="K361" s="25" t="e">
        <f>#N/A</f>
        <v>#N/A</v>
      </c>
      <c r="L361" s="26">
        <v>0</v>
      </c>
      <c r="M361" s="23">
        <f t="shared" ca="1" si="313"/>
        <v>1.4594581726940392E-2</v>
      </c>
      <c r="N361" s="27">
        <f t="shared" ca="1" si="314"/>
        <v>15.843793003022972</v>
      </c>
      <c r="O361" s="27">
        <f t="shared" ca="1" si="348"/>
        <v>0</v>
      </c>
      <c r="P361" s="43">
        <f t="shared" ca="1" si="349"/>
        <v>0</v>
      </c>
      <c r="Q361" s="25">
        <f t="shared" ca="1" si="301"/>
        <v>14732.577953999998</v>
      </c>
      <c r="R361" s="26">
        <f t="shared" ca="1" si="315"/>
        <v>0</v>
      </c>
      <c r="S361" s="23">
        <f t="shared" ca="1" si="316"/>
        <v>1.4594581726940392E-2</v>
      </c>
      <c r="T361" s="27">
        <f t="shared" ca="1" si="317"/>
        <v>35.779429486679021</v>
      </c>
      <c r="U361" s="27">
        <f t="shared" ca="1" si="350"/>
        <v>-8.1666556993497674E-2</v>
      </c>
      <c r="V361" s="43">
        <f t="shared" ca="1" si="351"/>
        <v>-8.1666556993497674E-2</v>
      </c>
      <c r="W361" s="25">
        <f t="shared" ca="1" si="302"/>
        <v>14120.989286666669</v>
      </c>
      <c r="X361" s="26">
        <f t="shared" ca="1" si="318"/>
        <v>1</v>
      </c>
      <c r="Y361" s="23">
        <f t="shared" ca="1" si="319"/>
        <v>-5.2226654966216812E-2</v>
      </c>
      <c r="Z361" s="27">
        <f t="shared" ca="1" si="320"/>
        <v>131.31565787567686</v>
      </c>
      <c r="AA361" s="27">
        <f t="shared" ca="1" si="352"/>
        <v>-6.9313564404215322E-2</v>
      </c>
      <c r="AB361" s="43">
        <f t="shared" ca="1" si="353"/>
        <v>-6.9313564404215322E-2</v>
      </c>
      <c r="AC361" s="25">
        <f t="shared" ca="1" si="303"/>
        <v>14039.708331999998</v>
      </c>
      <c r="AD361" s="26">
        <f t="shared" ca="1" si="321"/>
        <v>1</v>
      </c>
      <c r="AE361" s="23">
        <f t="shared" ca="1" si="322"/>
        <v>-5.2226654966216812E-2</v>
      </c>
      <c r="AF361" s="27">
        <f t="shared" ca="1" si="323"/>
        <v>92.08588940109793</v>
      </c>
      <c r="AG361" s="27">
        <f t="shared" ca="1" si="354"/>
        <v>-7.0965688906093116E-2</v>
      </c>
      <c r="AH361" s="43">
        <f t="shared" ca="1" si="355"/>
        <v>-7.0965688906093116E-2</v>
      </c>
      <c r="AI361" s="25">
        <f t="shared" ca="1" si="304"/>
        <v>14732.577953999998</v>
      </c>
      <c r="AJ361" s="26">
        <f t="shared" ca="1" si="324"/>
        <v>0</v>
      </c>
      <c r="AK361" s="23">
        <f t="shared" ca="1" si="325"/>
        <v>1.4594581726940392E-2</v>
      </c>
      <c r="AL361" s="27">
        <f t="shared" ca="1" si="326"/>
        <v>35.779429486679021</v>
      </c>
      <c r="AM361" s="27">
        <f t="shared" ca="1" si="356"/>
        <v>-8.1666556993497674E-2</v>
      </c>
      <c r="AN361" s="43">
        <f t="shared" ca="1" si="357"/>
        <v>-8.1666556993497674E-2</v>
      </c>
      <c r="AO361" s="25">
        <f t="shared" ca="1" si="305"/>
        <v>15131.740778500001</v>
      </c>
      <c r="AP361" s="26">
        <f t="shared" ca="1" si="327"/>
        <v>0</v>
      </c>
      <c r="AQ361" s="23">
        <f t="shared" ca="1" si="328"/>
        <v>1.4594581726940392E-2</v>
      </c>
      <c r="AR361" s="27">
        <f t="shared" ca="1" si="329"/>
        <v>57.211714951169398</v>
      </c>
      <c r="AS361" s="27">
        <f t="shared" ca="1" si="358"/>
        <v>-8.0033462107799935E-2</v>
      </c>
      <c r="AT361" s="43">
        <f t="shared" ca="1" si="359"/>
        <v>-8.0033462107799935E-2</v>
      </c>
      <c r="AU361" s="25">
        <f t="shared" ca="1" si="306"/>
        <v>14732.577953999998</v>
      </c>
      <c r="AV361" s="34">
        <f t="shared" ca="1" si="330"/>
        <v>0.5</v>
      </c>
      <c r="AW361" s="23">
        <f t="shared" ca="1" si="331"/>
        <v>-1.881603661963821E-2</v>
      </c>
      <c r="AX361" s="27">
        <f t="shared" ca="1" si="332"/>
        <v>73.648174596290289</v>
      </c>
      <c r="AY361" s="27">
        <f t="shared" ca="1" si="360"/>
        <v>-7.3416632912090773E-2</v>
      </c>
      <c r="AZ361" s="43">
        <f t="shared" ca="1" si="361"/>
        <v>-7.3416632912090773E-2</v>
      </c>
      <c r="BA361" s="25">
        <f t="shared" ca="1" si="307"/>
        <v>14120.989286666669</v>
      </c>
      <c r="BB361" s="26">
        <f t="shared" ca="1" si="333"/>
        <v>1</v>
      </c>
      <c r="BC361" s="23">
        <f t="shared" ca="1" si="334"/>
        <v>-5.2226654966216812E-2</v>
      </c>
      <c r="BD361" s="27">
        <f t="shared" ca="1" si="335"/>
        <v>20.477599472671791</v>
      </c>
      <c r="BE361" s="27">
        <f t="shared" ca="1" si="362"/>
        <v>-0.16025164734172037</v>
      </c>
      <c r="BF361" s="43">
        <f t="shared" ca="1" si="363"/>
        <v>-0.16025164734172037</v>
      </c>
      <c r="BG361" s="25">
        <f t="shared" ca="1" si="308"/>
        <v>14732.577953999998</v>
      </c>
      <c r="BH361" s="26">
        <f t="shared" ca="1" si="336"/>
        <v>0</v>
      </c>
      <c r="BI361" s="23">
        <f t="shared" ca="1" si="337"/>
        <v>5.2226654966216812E-2</v>
      </c>
      <c r="BJ361" s="27">
        <f t="shared" ca="1" si="338"/>
        <v>3.3110236312441645</v>
      </c>
      <c r="BK361" s="27">
        <f t="shared" ca="1" si="364"/>
        <v>-0.24921337014345524</v>
      </c>
      <c r="BL361" s="43">
        <f t="shared" ca="1" si="365"/>
        <v>-0.24921337014345524</v>
      </c>
      <c r="BM361" s="25">
        <f t="shared" ca="1" si="309"/>
        <v>14732.577953999998</v>
      </c>
      <c r="BN361" s="26">
        <f t="shared" ca="1" si="339"/>
        <v>0</v>
      </c>
      <c r="BO361" s="23">
        <f t="shared" ca="1" si="340"/>
        <v>1.4594581726940392E-2</v>
      </c>
      <c r="BP361" s="27">
        <f t="shared" ca="1" si="341"/>
        <v>14.861657370037546</v>
      </c>
      <c r="BQ361" s="27">
        <f t="shared" ca="1" si="366"/>
        <v>-8.0033462107799935E-2</v>
      </c>
      <c r="BR361" s="43">
        <f t="shared" ca="1" si="367"/>
        <v>-8.0033462107799935E-2</v>
      </c>
      <c r="BS361" s="25">
        <f t="shared" ca="1" si="310"/>
        <v>14732.577953999998</v>
      </c>
      <c r="BT361" s="26">
        <f t="shared" ca="1" si="342"/>
        <v>0</v>
      </c>
      <c r="BU361" s="23">
        <f t="shared" ca="1" si="343"/>
        <v>1.4594581726940392E-2</v>
      </c>
      <c r="BV361" s="27">
        <f t="shared" ca="1" si="344"/>
        <v>10.124375987534204</v>
      </c>
      <c r="BW361" s="27">
        <f t="shared" ca="1" si="368"/>
        <v>-0.11154792590965457</v>
      </c>
      <c r="BX361" s="43">
        <f t="shared" ca="1" si="369"/>
        <v>-0.11154792590965457</v>
      </c>
      <c r="BY361" s="47"/>
      <c r="BZ361" s="47"/>
    </row>
    <row r="362" spans="1:78" x14ac:dyDescent="0.2">
      <c r="A362" s="30">
        <v>36038</v>
      </c>
      <c r="B362" s="34">
        <v>13982.121300000001</v>
      </c>
      <c r="C362" s="23">
        <v>1.5125968435114157E-2</v>
      </c>
      <c r="D362" s="24">
        <f t="shared" ca="1" si="345"/>
        <v>-9.0898281653567503E-3</v>
      </c>
      <c r="E362" s="25" t="e">
        <f>#N/A</f>
        <v>#N/A</v>
      </c>
      <c r="F362" s="26">
        <v>1</v>
      </c>
      <c r="G362" s="23">
        <f t="shared" ca="1" si="311"/>
        <v>-9.0898281653567503E-3</v>
      </c>
      <c r="H362" s="27">
        <f t="shared" ca="1" si="312"/>
        <v>89.884450433546476</v>
      </c>
      <c r="I362" s="27">
        <f t="shared" ca="1" si="346"/>
        <v>-0.20217591638359411</v>
      </c>
      <c r="J362" s="43">
        <f t="shared" ca="1" si="347"/>
        <v>-0.20217591638359411</v>
      </c>
      <c r="K362" s="25" t="e">
        <f>#N/A</f>
        <v>#N/A</v>
      </c>
      <c r="L362" s="26">
        <v>0</v>
      </c>
      <c r="M362" s="23">
        <f t="shared" ca="1" si="313"/>
        <v>1.5125968435114157E-2</v>
      </c>
      <c r="N362" s="27">
        <f t="shared" ca="1" si="314"/>
        <v>16.083445715879179</v>
      </c>
      <c r="O362" s="27">
        <f t="shared" ca="1" si="348"/>
        <v>0</v>
      </c>
      <c r="P362" s="43">
        <f t="shared" ca="1" si="349"/>
        <v>0</v>
      </c>
      <c r="Q362" s="25">
        <f t="shared" ca="1" si="301"/>
        <v>14378.258217999999</v>
      </c>
      <c r="R362" s="26">
        <f t="shared" ca="1" si="315"/>
        <v>0</v>
      </c>
      <c r="S362" s="23">
        <f t="shared" ca="1" si="316"/>
        <v>1.5125968435114157E-2</v>
      </c>
      <c r="T362" s="27">
        <f t="shared" ca="1" si="317"/>
        <v>36.32062800772092</v>
      </c>
      <c r="U362" s="27">
        <f t="shared" ca="1" si="350"/>
        <v>-6.7775874321671536E-2</v>
      </c>
      <c r="V362" s="43">
        <f t="shared" ca="1" si="351"/>
        <v>-6.7775874321671536E-2</v>
      </c>
      <c r="W362" s="25">
        <f t="shared" ca="1" si="302"/>
        <v>14326.810843333333</v>
      </c>
      <c r="X362" s="26">
        <f t="shared" ca="1" si="318"/>
        <v>0</v>
      </c>
      <c r="Y362" s="23">
        <f t="shared" ca="1" si="319"/>
        <v>1.5125968435114157E-2</v>
      </c>
      <c r="Z362" s="27">
        <f t="shared" ca="1" si="320"/>
        <v>133.3019343717406</v>
      </c>
      <c r="AA362" s="27">
        <f t="shared" ca="1" si="352"/>
        <v>-5.5236030756404486E-2</v>
      </c>
      <c r="AB362" s="43">
        <f t="shared" ca="1" si="353"/>
        <v>-5.5236030756404486E-2</v>
      </c>
      <c r="AC362" s="25">
        <f t="shared" ca="1" si="303"/>
        <v>14019.616394000002</v>
      </c>
      <c r="AD362" s="26">
        <f t="shared" ca="1" si="321"/>
        <v>1</v>
      </c>
      <c r="AE362" s="23">
        <f t="shared" ca="1" si="322"/>
        <v>-9.0898281653567503E-3</v>
      </c>
      <c r="AF362" s="27">
        <f t="shared" ca="1" si="323"/>
        <v>91.248844489987903</v>
      </c>
      <c r="AG362" s="27">
        <f t="shared" ca="1" si="354"/>
        <v>-7.9410451153657302E-2</v>
      </c>
      <c r="AH362" s="43">
        <f t="shared" ca="1" si="355"/>
        <v>-7.9410451153657302E-2</v>
      </c>
      <c r="AI362" s="25">
        <f t="shared" ca="1" si="304"/>
        <v>14378.258217999999</v>
      </c>
      <c r="AJ362" s="26">
        <f t="shared" ca="1" si="324"/>
        <v>0</v>
      </c>
      <c r="AK362" s="23">
        <f t="shared" ca="1" si="325"/>
        <v>1.5125968435114157E-2</v>
      </c>
      <c r="AL362" s="27">
        <f t="shared" ca="1" si="326"/>
        <v>36.32062800772092</v>
      </c>
      <c r="AM362" s="27">
        <f t="shared" ca="1" si="356"/>
        <v>-6.7775874321671536E-2</v>
      </c>
      <c r="AN362" s="43">
        <f t="shared" ca="1" si="357"/>
        <v>-6.7775874321671536E-2</v>
      </c>
      <c r="AO362" s="25">
        <f t="shared" ca="1" si="305"/>
        <v>14998.2221525</v>
      </c>
      <c r="AP362" s="26">
        <f t="shared" ca="1" si="327"/>
        <v>0</v>
      </c>
      <c r="AQ362" s="23">
        <f t="shared" ca="1" si="328"/>
        <v>1.5125968435114157E-2</v>
      </c>
      <c r="AR362" s="27">
        <f t="shared" ca="1" si="329"/>
        <v>58.077097545639532</v>
      </c>
      <c r="AS362" s="27">
        <f t="shared" ca="1" si="358"/>
        <v>-6.6118077294281319E-2</v>
      </c>
      <c r="AT362" s="43">
        <f t="shared" ca="1" si="359"/>
        <v>-6.6118077294281319E-2</v>
      </c>
      <c r="AU362" s="25">
        <f t="shared" ca="1" si="306"/>
        <v>14378.258217999999</v>
      </c>
      <c r="AV362" s="34">
        <f t="shared" ca="1" si="330"/>
        <v>0.25</v>
      </c>
      <c r="AW362" s="23">
        <f t="shared" ca="1" si="331"/>
        <v>9.0720192849964298E-3</v>
      </c>
      <c r="AX362" s="27">
        <f t="shared" ca="1" si="332"/>
        <v>74.316312256532626</v>
      </c>
      <c r="AY362" s="27">
        <f t="shared" ca="1" si="360"/>
        <v>-6.5010650736712194E-2</v>
      </c>
      <c r="AZ362" s="43">
        <f t="shared" ca="1" si="361"/>
        <v>-6.5010650736712194E-2</v>
      </c>
      <c r="BA362" s="25">
        <f t="shared" ca="1" si="307"/>
        <v>14326.810843333333</v>
      </c>
      <c r="BB362" s="26">
        <f t="shared" ca="1" si="333"/>
        <v>0</v>
      </c>
      <c r="BC362" s="23">
        <f t="shared" ca="1" si="334"/>
        <v>9.0898281653567503E-3</v>
      </c>
      <c r="BD362" s="27">
        <f t="shared" ca="1" si="335"/>
        <v>20.663737333117375</v>
      </c>
      <c r="BE362" s="27">
        <f t="shared" ca="1" si="362"/>
        <v>-0.15261847911391535</v>
      </c>
      <c r="BF362" s="43">
        <f t="shared" ca="1" si="363"/>
        <v>-0.15261847911391535</v>
      </c>
      <c r="BG362" s="25">
        <f t="shared" ca="1" si="308"/>
        <v>14378.258217999999</v>
      </c>
      <c r="BH362" s="26">
        <f t="shared" ca="1" si="336"/>
        <v>0</v>
      </c>
      <c r="BI362" s="23">
        <f t="shared" ca="1" si="337"/>
        <v>9.0898281653567503E-3</v>
      </c>
      <c r="BJ362" s="27">
        <f t="shared" ca="1" si="338"/>
        <v>3.3411202671036091</v>
      </c>
      <c r="BK362" s="27">
        <f t="shared" ca="1" si="364"/>
        <v>-0.24238884868921207</v>
      </c>
      <c r="BL362" s="43">
        <f t="shared" ca="1" si="365"/>
        <v>-0.24238884868921207</v>
      </c>
      <c r="BM362" s="25">
        <f t="shared" ca="1" si="309"/>
        <v>14378.258217999999</v>
      </c>
      <c r="BN362" s="26">
        <f t="shared" ca="1" si="339"/>
        <v>0</v>
      </c>
      <c r="BO362" s="23">
        <f t="shared" ca="1" si="340"/>
        <v>1.5125968435114157E-2</v>
      </c>
      <c r="BP362" s="27">
        <f t="shared" ca="1" si="341"/>
        <v>15.086454330310216</v>
      </c>
      <c r="BQ362" s="27">
        <f t="shared" ca="1" si="366"/>
        <v>-6.6118077294281208E-2</v>
      </c>
      <c r="BR362" s="43">
        <f t="shared" ca="1" si="367"/>
        <v>-6.6118077294281208E-2</v>
      </c>
      <c r="BS362" s="25">
        <f t="shared" ca="1" si="310"/>
        <v>14378.258217999999</v>
      </c>
      <c r="BT362" s="26">
        <f t="shared" ca="1" si="342"/>
        <v>0</v>
      </c>
      <c r="BU362" s="23">
        <f t="shared" ca="1" si="343"/>
        <v>1.5125968435114157E-2</v>
      </c>
      <c r="BV362" s="27">
        <f t="shared" ca="1" si="344"/>
        <v>10.277516979146874</v>
      </c>
      <c r="BW362" s="27">
        <f t="shared" ca="1" si="368"/>
        <v>-9.8109227880852301E-2</v>
      </c>
      <c r="BX362" s="43">
        <f t="shared" ca="1" si="369"/>
        <v>-9.8109227880852301E-2</v>
      </c>
      <c r="BY362" s="47"/>
      <c r="BZ362" s="47"/>
    </row>
    <row r="363" spans="1:78" x14ac:dyDescent="0.2">
      <c r="A363" s="30">
        <v>36068</v>
      </c>
      <c r="B363" s="34">
        <v>14097.114589999999</v>
      </c>
      <c r="C363" s="23">
        <v>1.644468651174158E-2</v>
      </c>
      <c r="D363" s="24">
        <f t="shared" ca="1" si="345"/>
        <v>8.2243092827407605E-3</v>
      </c>
      <c r="E363" s="25" t="e">
        <f>#N/A</f>
        <v>#N/A</v>
      </c>
      <c r="F363" s="26">
        <v>1</v>
      </c>
      <c r="G363" s="23">
        <f t="shared" ca="1" si="311"/>
        <v>8.2243092827407605E-3</v>
      </c>
      <c r="H363" s="27">
        <f t="shared" ca="1" si="312"/>
        <v>90.623687953621143</v>
      </c>
      <c r="I363" s="27">
        <f t="shared" ca="1" si="346"/>
        <v>-0.19561436436671353</v>
      </c>
      <c r="J363" s="43">
        <f t="shared" ca="1" si="347"/>
        <v>-0.19561436436671353</v>
      </c>
      <c r="K363" s="25" t="e">
        <f>#N/A</f>
        <v>#N/A</v>
      </c>
      <c r="L363" s="26">
        <v>0</v>
      </c>
      <c r="M363" s="23">
        <f t="shared" ca="1" si="313"/>
        <v>1.644468651174158E-2</v>
      </c>
      <c r="N363" s="27">
        <f t="shared" ca="1" si="314"/>
        <v>16.347932938705426</v>
      </c>
      <c r="O363" s="27">
        <f t="shared" ca="1" si="348"/>
        <v>0</v>
      </c>
      <c r="P363" s="43">
        <f t="shared" ca="1" si="349"/>
        <v>0</v>
      </c>
      <c r="Q363" s="25">
        <f t="shared" ca="1" si="301"/>
        <v>14193.956558</v>
      </c>
      <c r="R363" s="26">
        <f t="shared" ca="1" si="315"/>
        <v>0</v>
      </c>
      <c r="S363" s="23">
        <f t="shared" ca="1" si="316"/>
        <v>1.644468651174158E-2</v>
      </c>
      <c r="T363" s="27">
        <f t="shared" ca="1" si="317"/>
        <v>36.917909349217474</v>
      </c>
      <c r="U363" s="27">
        <f t="shared" ca="1" si="350"/>
        <v>-5.2445740816209008E-2</v>
      </c>
      <c r="V363" s="43">
        <f t="shared" ca="1" si="351"/>
        <v>-5.2445740816209008E-2</v>
      </c>
      <c r="W363" s="25">
        <f t="shared" ca="1" si="302"/>
        <v>14063.206046666666</v>
      </c>
      <c r="X363" s="26">
        <f t="shared" ca="1" si="318"/>
        <v>0</v>
      </c>
      <c r="Y363" s="23">
        <f t="shared" ca="1" si="319"/>
        <v>1.644468651174158E-2</v>
      </c>
      <c r="Z363" s="27">
        <f t="shared" ca="1" si="320"/>
        <v>135.49404289389261</v>
      </c>
      <c r="AA363" s="27">
        <f t="shared" ca="1" si="352"/>
        <v>-3.9699683454605061E-2</v>
      </c>
      <c r="AB363" s="43">
        <f t="shared" ca="1" si="353"/>
        <v>-3.9699683454605061E-2</v>
      </c>
      <c r="AC363" s="25">
        <f t="shared" ca="1" si="303"/>
        <v>14088.44075</v>
      </c>
      <c r="AD363" s="26">
        <f t="shared" ca="1" si="321"/>
        <v>0</v>
      </c>
      <c r="AE363" s="23">
        <f t="shared" ca="1" si="322"/>
        <v>1.644468651174158E-2</v>
      </c>
      <c r="AF363" s="27">
        <f t="shared" ca="1" si="323"/>
        <v>92.749403132184412</v>
      </c>
      <c r="AG363" s="27">
        <f t="shared" ca="1" si="354"/>
        <v>-6.4271644616893608E-2</v>
      </c>
      <c r="AH363" s="43">
        <f t="shared" ca="1" si="355"/>
        <v>-6.4271644616893608E-2</v>
      </c>
      <c r="AI363" s="25">
        <f t="shared" ca="1" si="304"/>
        <v>14193.956558</v>
      </c>
      <c r="AJ363" s="26">
        <f t="shared" ca="1" si="324"/>
        <v>0</v>
      </c>
      <c r="AK363" s="23">
        <f t="shared" ca="1" si="325"/>
        <v>1.644468651174158E-2</v>
      </c>
      <c r="AL363" s="27">
        <f t="shared" ca="1" si="326"/>
        <v>36.917909349217474</v>
      </c>
      <c r="AM363" s="27">
        <f t="shared" ca="1" si="356"/>
        <v>-5.2445740816209008E-2</v>
      </c>
      <c r="AN363" s="43">
        <f t="shared" ca="1" si="357"/>
        <v>-5.2445740816209008E-2</v>
      </c>
      <c r="AO363" s="25">
        <f t="shared" ca="1" si="305"/>
        <v>14902.336442000003</v>
      </c>
      <c r="AP363" s="26">
        <f t="shared" ca="1" si="327"/>
        <v>0</v>
      </c>
      <c r="AQ363" s="23">
        <f t="shared" ca="1" si="328"/>
        <v>1.644468651174158E-2</v>
      </c>
      <c r="AR363" s="27">
        <f t="shared" ca="1" si="329"/>
        <v>59.032157208289412</v>
      </c>
      <c r="AS363" s="27">
        <f t="shared" ca="1" si="358"/>
        <v>-5.0760681836403254E-2</v>
      </c>
      <c r="AT363" s="43">
        <f t="shared" ca="1" si="359"/>
        <v>-5.0760681836403254E-2</v>
      </c>
      <c r="AU363" s="25">
        <f t="shared" ca="1" si="306"/>
        <v>14193.956558</v>
      </c>
      <c r="AV363" s="34">
        <f t="shared" ca="1" si="330"/>
        <v>0</v>
      </c>
      <c r="AW363" s="23">
        <f t="shared" ca="1" si="331"/>
        <v>1.644468651174158E-2</v>
      </c>
      <c r="AX363" s="27">
        <f t="shared" ca="1" si="332"/>
        <v>75.538420714300003</v>
      </c>
      <c r="AY363" s="27">
        <f t="shared" ca="1" si="360"/>
        <v>-4.9635043996260175E-2</v>
      </c>
      <c r="AZ363" s="43">
        <f t="shared" ca="1" si="361"/>
        <v>-4.9635043996260175E-2</v>
      </c>
      <c r="BA363" s="25">
        <f t="shared" ca="1" si="307"/>
        <v>14063.206046666666</v>
      </c>
      <c r="BB363" s="26">
        <f t="shared" ca="1" si="333"/>
        <v>0</v>
      </c>
      <c r="BC363" s="23">
        <f t="shared" ca="1" si="334"/>
        <v>-8.2243092827407605E-3</v>
      </c>
      <c r="BD363" s="27">
        <f t="shared" ca="1" si="335"/>
        <v>20.493792366352501</v>
      </c>
      <c r="BE363" s="27">
        <f t="shared" ca="1" si="362"/>
        <v>-0.15958760682216178</v>
      </c>
      <c r="BF363" s="43">
        <f t="shared" ca="1" si="363"/>
        <v>-0.15958760682216178</v>
      </c>
      <c r="BG363" s="25">
        <f t="shared" ca="1" si="308"/>
        <v>14193.956558</v>
      </c>
      <c r="BH363" s="26">
        <f t="shared" ca="1" si="336"/>
        <v>0</v>
      </c>
      <c r="BI363" s="23">
        <f t="shared" ca="1" si="337"/>
        <v>-8.2243092827407605E-3</v>
      </c>
      <c r="BJ363" s="27">
        <f t="shared" ca="1" si="338"/>
        <v>3.3136418606761158</v>
      </c>
      <c r="BK363" s="27">
        <f t="shared" ca="1" si="364"/>
        <v>-0.2486196771136453</v>
      </c>
      <c r="BL363" s="43">
        <f t="shared" ca="1" si="365"/>
        <v>-0.2486196771136453</v>
      </c>
      <c r="BM363" s="25">
        <f t="shared" ca="1" si="309"/>
        <v>14193.956558</v>
      </c>
      <c r="BN363" s="26">
        <f t="shared" ca="1" si="339"/>
        <v>0</v>
      </c>
      <c r="BO363" s="23">
        <f t="shared" ca="1" si="340"/>
        <v>1.644468651174158E-2</v>
      </c>
      <c r="BP363" s="27">
        <f t="shared" ca="1" si="341"/>
        <v>15.334546342345874</v>
      </c>
      <c r="BQ363" s="27">
        <f t="shared" ca="1" si="366"/>
        <v>-5.0760681836403254E-2</v>
      </c>
      <c r="BR363" s="43">
        <f t="shared" ca="1" si="367"/>
        <v>-5.0760681836403254E-2</v>
      </c>
      <c r="BS363" s="25">
        <f t="shared" ca="1" si="310"/>
        <v>14193.956558</v>
      </c>
      <c r="BT363" s="26">
        <f t="shared" ca="1" si="342"/>
        <v>0</v>
      </c>
      <c r="BU363" s="23">
        <f t="shared" ca="1" si="343"/>
        <v>1.644468651174158E-2</v>
      </c>
      <c r="BV363" s="27">
        <f t="shared" ca="1" si="344"/>
        <v>10.446527523988046</v>
      </c>
      <c r="BW363" s="27">
        <f t="shared" ca="1" si="368"/>
        <v>-8.327791686552044E-2</v>
      </c>
      <c r="BX363" s="43">
        <f t="shared" ca="1" si="369"/>
        <v>-8.327791686552044E-2</v>
      </c>
      <c r="BY363" s="47"/>
      <c r="BZ363" s="47"/>
    </row>
    <row r="364" spans="1:78" x14ac:dyDescent="0.2">
      <c r="A364" s="30">
        <v>36099</v>
      </c>
      <c r="B364" s="34">
        <v>12729.90742</v>
      </c>
      <c r="C364" s="23">
        <v>1.492086166253781E-2</v>
      </c>
      <c r="D364" s="24">
        <f t="shared" ca="1" si="345"/>
        <v>-9.6984894410225508E-2</v>
      </c>
      <c r="E364" s="25" t="e">
        <f>#N/A</f>
        <v>#N/A</v>
      </c>
      <c r="F364" s="26">
        <v>1</v>
      </c>
      <c r="G364" s="23">
        <f t="shared" ca="1" si="311"/>
        <v>-9.6984894410225508E-2</v>
      </c>
      <c r="H364" s="27">
        <f t="shared" ca="1" si="312"/>
        <v>81.834559146373977</v>
      </c>
      <c r="I364" s="27">
        <f t="shared" ca="1" si="346"/>
        <v>-0.27362762030370991</v>
      </c>
      <c r="J364" s="43">
        <f t="shared" ca="1" si="347"/>
        <v>-0.27362762030370991</v>
      </c>
      <c r="K364" s="25" t="e">
        <f>#N/A</f>
        <v>#N/A</v>
      </c>
      <c r="L364" s="26">
        <v>0</v>
      </c>
      <c r="M364" s="23">
        <f t="shared" ca="1" si="313"/>
        <v>1.492086166253781E-2</v>
      </c>
      <c r="N364" s="27">
        <f t="shared" ca="1" si="314"/>
        <v>16.591858184552294</v>
      </c>
      <c r="O364" s="27">
        <f t="shared" ca="1" si="348"/>
        <v>0</v>
      </c>
      <c r="P364" s="43">
        <f t="shared" ca="1" si="349"/>
        <v>0</v>
      </c>
      <c r="Q364" s="25">
        <f t="shared" ca="1" si="301"/>
        <v>13978.202257999999</v>
      </c>
      <c r="R364" s="26">
        <f t="shared" ca="1" si="315"/>
        <v>0</v>
      </c>
      <c r="S364" s="23">
        <f t="shared" ca="1" si="316"/>
        <v>1.492086166253781E-2</v>
      </c>
      <c r="T364" s="27">
        <f t="shared" ca="1" si="317"/>
        <v>37.468756367487259</v>
      </c>
      <c r="U364" s="27">
        <f t="shared" ca="1" si="350"/>
        <v>-3.830741479717914E-2</v>
      </c>
      <c r="V364" s="43">
        <f t="shared" ca="1" si="351"/>
        <v>-3.830741479717914E-2</v>
      </c>
      <c r="W364" s="25">
        <f t="shared" ca="1" si="302"/>
        <v>13603.047769999999</v>
      </c>
      <c r="X364" s="26">
        <f t="shared" ca="1" si="318"/>
        <v>1</v>
      </c>
      <c r="Y364" s="23">
        <f t="shared" ca="1" si="319"/>
        <v>-9.6984894410225508E-2</v>
      </c>
      <c r="Z364" s="27">
        <f t="shared" ca="1" si="320"/>
        <v>122.35316745061387</v>
      </c>
      <c r="AA364" s="27">
        <f t="shared" ca="1" si="352"/>
        <v>-0.13283430825686637</v>
      </c>
      <c r="AB364" s="43">
        <f t="shared" ca="1" si="353"/>
        <v>-0.13283430825686637</v>
      </c>
      <c r="AC364" s="25">
        <f t="shared" ca="1" si="303"/>
        <v>13961.490907999998</v>
      </c>
      <c r="AD364" s="26">
        <f t="shared" ca="1" si="321"/>
        <v>1</v>
      </c>
      <c r="AE364" s="23">
        <f t="shared" ca="1" si="322"/>
        <v>-9.6984894410225508E-2</v>
      </c>
      <c r="AF364" s="27">
        <f t="shared" ca="1" si="323"/>
        <v>83.754112062798072</v>
      </c>
      <c r="AG364" s="27">
        <f t="shared" ca="1" si="354"/>
        <v>-0.15502316036037811</v>
      </c>
      <c r="AH364" s="43">
        <f t="shared" ca="1" si="355"/>
        <v>-0.15502316036037811</v>
      </c>
      <c r="AI364" s="25">
        <f t="shared" ca="1" si="304"/>
        <v>13978.202257999999</v>
      </c>
      <c r="AJ364" s="26">
        <f t="shared" ca="1" si="324"/>
        <v>0</v>
      </c>
      <c r="AK364" s="23">
        <f t="shared" ca="1" si="325"/>
        <v>1.492086166253781E-2</v>
      </c>
      <c r="AL364" s="27">
        <f t="shared" ca="1" si="326"/>
        <v>37.468756367487259</v>
      </c>
      <c r="AM364" s="27">
        <f t="shared" ca="1" si="356"/>
        <v>-3.830741479717914E-2</v>
      </c>
      <c r="AN364" s="43">
        <f t="shared" ca="1" si="357"/>
        <v>-3.830741479717914E-2</v>
      </c>
      <c r="AO364" s="25">
        <f t="shared" ca="1" si="305"/>
        <v>14807.253883500001</v>
      </c>
      <c r="AP364" s="26">
        <f t="shared" ca="1" si="327"/>
        <v>0</v>
      </c>
      <c r="AQ364" s="23">
        <f t="shared" ca="1" si="328"/>
        <v>1.492086166253781E-2</v>
      </c>
      <c r="AR364" s="27">
        <f t="shared" ca="1" si="329"/>
        <v>59.912967859635479</v>
      </c>
      <c r="AS364" s="27">
        <f t="shared" ca="1" si="358"/>
        <v>-3.659721328544252E-2</v>
      </c>
      <c r="AT364" s="43">
        <f t="shared" ca="1" si="359"/>
        <v>-3.659721328544252E-2</v>
      </c>
      <c r="AU364" s="25">
        <f t="shared" ca="1" si="306"/>
        <v>13978.202257999999</v>
      </c>
      <c r="AV364" s="34">
        <f t="shared" ca="1" si="330"/>
        <v>0.5</v>
      </c>
      <c r="AW364" s="23">
        <f t="shared" ca="1" si="331"/>
        <v>-4.1032016373843849E-2</v>
      </c>
      <c r="AX364" s="27">
        <f t="shared" ca="1" si="332"/>
        <v>72.438926998696545</v>
      </c>
      <c r="AY364" s="27">
        <f t="shared" ca="1" si="360"/>
        <v>-8.8630434432133032E-2</v>
      </c>
      <c r="AZ364" s="43">
        <f t="shared" ca="1" si="361"/>
        <v>-8.8630434432133032E-2</v>
      </c>
      <c r="BA364" s="25">
        <f t="shared" ca="1" si="307"/>
        <v>13603.047769999999</v>
      </c>
      <c r="BB364" s="26">
        <f t="shared" ca="1" si="333"/>
        <v>1</v>
      </c>
      <c r="BC364" s="23">
        <f t="shared" ca="1" si="334"/>
        <v>-9.6984894410225508E-2</v>
      </c>
      <c r="BD364" s="27">
        <f t="shared" ca="1" si="335"/>
        <v>18.506204077636717</v>
      </c>
      <c r="BE364" s="27">
        <f t="shared" ca="1" si="362"/>
        <v>-0.24109491403555938</v>
      </c>
      <c r="BF364" s="43">
        <f t="shared" ca="1" si="363"/>
        <v>-0.24109491403555938</v>
      </c>
      <c r="BG364" s="25">
        <f t="shared" ca="1" si="308"/>
        <v>13978.202257999999</v>
      </c>
      <c r="BH364" s="26">
        <f t="shared" ca="1" si="336"/>
        <v>0</v>
      </c>
      <c r="BI364" s="23">
        <f t="shared" ca="1" si="337"/>
        <v>9.6984894410225508E-2</v>
      </c>
      <c r="BJ364" s="27">
        <f t="shared" ca="1" si="338"/>
        <v>3.6350150666470915</v>
      </c>
      <c r="BK364" s="27">
        <f t="shared" ca="1" si="364"/>
        <v>-0.17574713583659118</v>
      </c>
      <c r="BL364" s="43">
        <f t="shared" ca="1" si="365"/>
        <v>-0.17574713583659118</v>
      </c>
      <c r="BM364" s="25">
        <f t="shared" ca="1" si="309"/>
        <v>13978.202257999999</v>
      </c>
      <c r="BN364" s="26">
        <f t="shared" ca="1" si="339"/>
        <v>0</v>
      </c>
      <c r="BO364" s="23">
        <f t="shared" ca="1" si="340"/>
        <v>1.492086166253781E-2</v>
      </c>
      <c r="BP364" s="27">
        <f t="shared" ca="1" si="341"/>
        <v>15.563350986977792</v>
      </c>
      <c r="BQ364" s="27">
        <f t="shared" ca="1" si="366"/>
        <v>-3.659721328544252E-2</v>
      </c>
      <c r="BR364" s="43">
        <f t="shared" ca="1" si="367"/>
        <v>-3.659721328544252E-2</v>
      </c>
      <c r="BS364" s="25">
        <f t="shared" ca="1" si="310"/>
        <v>13978.202257999999</v>
      </c>
      <c r="BT364" s="26">
        <f t="shared" ca="1" si="342"/>
        <v>0</v>
      </c>
      <c r="BU364" s="23">
        <f t="shared" ca="1" si="343"/>
        <v>1.492086166253781E-2</v>
      </c>
      <c r="BV364" s="27">
        <f t="shared" ca="1" si="344"/>
        <v>10.602398716027365</v>
      </c>
      <c r="BW364" s="27">
        <f t="shared" ca="1" si="368"/>
        <v>-6.9599633480077361E-2</v>
      </c>
      <c r="BX364" s="43">
        <f t="shared" ca="1" si="369"/>
        <v>-6.9599633480077361E-2</v>
      </c>
      <c r="BY364" s="47"/>
      <c r="BZ364" s="47"/>
    </row>
    <row r="365" spans="1:78" x14ac:dyDescent="0.2">
      <c r="A365" s="30">
        <v>36129</v>
      </c>
      <c r="B365" s="34">
        <v>11385.40998</v>
      </c>
      <c r="C365" s="23">
        <v>1.3716424448314113E-2</v>
      </c>
      <c r="D365" s="24">
        <f t="shared" ca="1" si="345"/>
        <v>-0.10561722058462542</v>
      </c>
      <c r="E365" s="25" t="e">
        <f>#N/A</f>
        <v>#N/A</v>
      </c>
      <c r="F365" s="26">
        <v>1</v>
      </c>
      <c r="G365" s="23">
        <f t="shared" ca="1" si="311"/>
        <v>-0.10561722058462542</v>
      </c>
      <c r="H365" s="27">
        <f t="shared" ca="1" si="312"/>
        <v>73.191420461565826</v>
      </c>
      <c r="I365" s="27">
        <f t="shared" ca="1" si="346"/>
        <v>-0.35034505215667222</v>
      </c>
      <c r="J365" s="43">
        <f t="shared" ca="1" si="347"/>
        <v>-0.35034505215667222</v>
      </c>
      <c r="K365" s="25" t="e">
        <f>#N/A</f>
        <v>#N/A</v>
      </c>
      <c r="L365" s="26">
        <v>0</v>
      </c>
      <c r="M365" s="23">
        <f t="shared" ca="1" si="313"/>
        <v>1.3716424448314113E-2</v>
      </c>
      <c r="N365" s="27">
        <f t="shared" ca="1" si="314"/>
        <v>16.819439153797848</v>
      </c>
      <c r="O365" s="27">
        <f t="shared" ca="1" si="348"/>
        <v>0</v>
      </c>
      <c r="P365" s="43">
        <f t="shared" ca="1" si="349"/>
        <v>0</v>
      </c>
      <c r="Q365" s="25">
        <f t="shared" ca="1" si="301"/>
        <v>13630.321430999998</v>
      </c>
      <c r="R365" s="26">
        <f t="shared" ca="1" si="315"/>
        <v>0</v>
      </c>
      <c r="S365" s="23">
        <f t="shared" ca="1" si="316"/>
        <v>1.3716424448314113E-2</v>
      </c>
      <c r="T365" s="27">
        <f t="shared" ca="1" si="317"/>
        <v>37.982693733374184</v>
      </c>
      <c r="U365" s="27">
        <f t="shared" ca="1" si="350"/>
        <v>-2.5116431109740933E-2</v>
      </c>
      <c r="V365" s="43">
        <f t="shared" ca="1" si="351"/>
        <v>-2.5116431109740933E-2</v>
      </c>
      <c r="W365" s="25">
        <f t="shared" ca="1" si="302"/>
        <v>12737.47733</v>
      </c>
      <c r="X365" s="26">
        <f t="shared" ca="1" si="318"/>
        <v>0</v>
      </c>
      <c r="Y365" s="23">
        <f t="shared" ca="1" si="319"/>
        <v>1.3716424448314113E-2</v>
      </c>
      <c r="Z365" s="27">
        <f t="shared" ca="1" si="320"/>
        <v>124.03141542796214</v>
      </c>
      <c r="AA365" s="27">
        <f t="shared" ca="1" si="352"/>
        <v>-0.12093989556190154</v>
      </c>
      <c r="AB365" s="43">
        <f t="shared" ca="1" si="353"/>
        <v>-0.12093989556190154</v>
      </c>
      <c r="AC365" s="25">
        <f t="shared" ca="1" si="303"/>
        <v>13260.987107999998</v>
      </c>
      <c r="AD365" s="26">
        <f t="shared" ca="1" si="321"/>
        <v>0</v>
      </c>
      <c r="AE365" s="23">
        <f t="shared" ca="1" si="322"/>
        <v>1.3716424448314113E-2</v>
      </c>
      <c r="AF365" s="27">
        <f t="shared" ca="1" si="323"/>
        <v>84.902919013143077</v>
      </c>
      <c r="AG365" s="27">
        <f t="shared" ca="1" si="354"/>
        <v>-0.14343309937888604</v>
      </c>
      <c r="AH365" s="43">
        <f t="shared" ca="1" si="355"/>
        <v>-0.14343309937888604</v>
      </c>
      <c r="AI365" s="25">
        <f t="shared" ca="1" si="304"/>
        <v>13630.321430999998</v>
      </c>
      <c r="AJ365" s="26">
        <f t="shared" ca="1" si="324"/>
        <v>0</v>
      </c>
      <c r="AK365" s="23">
        <f t="shared" ca="1" si="325"/>
        <v>1.3716424448314113E-2</v>
      </c>
      <c r="AL365" s="27">
        <f t="shared" ca="1" si="326"/>
        <v>37.982693733374184</v>
      </c>
      <c r="AM365" s="27">
        <f t="shared" ca="1" si="356"/>
        <v>-2.5116431109740933E-2</v>
      </c>
      <c r="AN365" s="43">
        <f t="shared" ca="1" si="357"/>
        <v>-2.5116431109740933E-2</v>
      </c>
      <c r="AO365" s="25">
        <f t="shared" ca="1" si="305"/>
        <v>14642.685915</v>
      </c>
      <c r="AP365" s="26">
        <f t="shared" ca="1" si="327"/>
        <v>0</v>
      </c>
      <c r="AQ365" s="23">
        <f t="shared" ca="1" si="328"/>
        <v>1.3716424448314113E-2</v>
      </c>
      <c r="AR365" s="27">
        <f t="shared" ca="1" si="329"/>
        <v>60.734759556756444</v>
      </c>
      <c r="AS365" s="27">
        <f t="shared" ca="1" si="358"/>
        <v>-2.3382771748176934E-2</v>
      </c>
      <c r="AT365" s="43">
        <f t="shared" ca="1" si="359"/>
        <v>-2.3382771748176934E-2</v>
      </c>
      <c r="AU365" s="25">
        <f t="shared" ca="1" si="306"/>
        <v>13630.321430999998</v>
      </c>
      <c r="AV365" s="34">
        <f t="shared" ca="1" si="330"/>
        <v>0</v>
      </c>
      <c r="AW365" s="23">
        <f t="shared" ca="1" si="331"/>
        <v>1.3716424448314113E-2</v>
      </c>
      <c r="AX365" s="27">
        <f t="shared" ca="1" si="332"/>
        <v>73.432530067991109</v>
      </c>
      <c r="AY365" s="27">
        <f t="shared" ca="1" si="360"/>
        <v>-7.6129702641528407E-2</v>
      </c>
      <c r="AZ365" s="43">
        <f t="shared" ca="1" si="361"/>
        <v>-7.6129702641528407E-2</v>
      </c>
      <c r="BA365" s="25">
        <f t="shared" ca="1" si="307"/>
        <v>12737.47733</v>
      </c>
      <c r="BB365" s="26">
        <f t="shared" ca="1" si="333"/>
        <v>0</v>
      </c>
      <c r="BC365" s="23">
        <f t="shared" ca="1" si="334"/>
        <v>0.10561722058462542</v>
      </c>
      <c r="BD365" s="27">
        <f t="shared" ca="1" si="335"/>
        <v>20.460777915888567</v>
      </c>
      <c r="BE365" s="27">
        <f t="shared" ca="1" si="362"/>
        <v>-0.160941468168459</v>
      </c>
      <c r="BF365" s="43">
        <f t="shared" ca="1" si="363"/>
        <v>-0.160941468168459</v>
      </c>
      <c r="BG365" s="25">
        <f t="shared" ca="1" si="308"/>
        <v>13630.321430999998</v>
      </c>
      <c r="BH365" s="26">
        <f t="shared" ca="1" si="336"/>
        <v>0</v>
      </c>
      <c r="BI365" s="23">
        <f t="shared" ca="1" si="337"/>
        <v>0.10561722058462542</v>
      </c>
      <c r="BJ365" s="27">
        <f t="shared" ca="1" si="338"/>
        <v>4.0189352547695938</v>
      </c>
      <c r="BK365" s="27">
        <f t="shared" ca="1" si="364"/>
        <v>-8.8691839264735228E-2</v>
      </c>
      <c r="BL365" s="43">
        <f t="shared" ca="1" si="365"/>
        <v>-8.8691839264735228E-2</v>
      </c>
      <c r="BM365" s="25">
        <f t="shared" ca="1" si="309"/>
        <v>13630.321430999998</v>
      </c>
      <c r="BN365" s="26">
        <f t="shared" ca="1" si="339"/>
        <v>0</v>
      </c>
      <c r="BO365" s="23">
        <f t="shared" ca="1" si="340"/>
        <v>1.3716424448314113E-2</v>
      </c>
      <c r="BP365" s="27">
        <f t="shared" ca="1" si="341"/>
        <v>15.776824514953267</v>
      </c>
      <c r="BQ365" s="27">
        <f t="shared" ca="1" si="366"/>
        <v>-2.3382771748177045E-2</v>
      </c>
      <c r="BR365" s="43">
        <f t="shared" ca="1" si="367"/>
        <v>-2.3382771748177045E-2</v>
      </c>
      <c r="BS365" s="25">
        <f t="shared" ca="1" si="310"/>
        <v>13630.321430999998</v>
      </c>
      <c r="BT365" s="26">
        <f t="shared" ca="1" si="342"/>
        <v>0</v>
      </c>
      <c r="BU365" s="23">
        <f t="shared" ca="1" si="343"/>
        <v>1.3716424448314113E-2</v>
      </c>
      <c r="BV365" s="27">
        <f t="shared" ca="1" si="344"/>
        <v>10.747825716986656</v>
      </c>
      <c r="BW365" s="27">
        <f t="shared" ca="1" si="368"/>
        <v>-5.6837867146023235E-2</v>
      </c>
      <c r="BX365" s="43">
        <f t="shared" ca="1" si="369"/>
        <v>-5.6837867146023235E-2</v>
      </c>
      <c r="BY365" s="47"/>
      <c r="BZ365" s="47"/>
    </row>
    <row r="366" spans="1:78" x14ac:dyDescent="0.2">
      <c r="A366" s="30">
        <v>36160</v>
      </c>
      <c r="B366" s="34">
        <v>11562.924059999999</v>
      </c>
      <c r="C366" s="23">
        <v>1.3313824334185265E-2</v>
      </c>
      <c r="D366" s="24">
        <f t="shared" ca="1" si="345"/>
        <v>1.5591364765241256E-2</v>
      </c>
      <c r="E366" s="25" t="e">
        <f>#N/A</f>
        <v>#N/A</v>
      </c>
      <c r="F366" s="26">
        <v>1</v>
      </c>
      <c r="G366" s="23">
        <f t="shared" ca="1" si="311"/>
        <v>1.5591364765241256E-2</v>
      </c>
      <c r="H366" s="27">
        <f t="shared" ca="1" si="312"/>
        <v>74.332574595668248</v>
      </c>
      <c r="I366" s="27">
        <f t="shared" ca="1" si="346"/>
        <v>-0.34021604489330304</v>
      </c>
      <c r="J366" s="43">
        <f t="shared" ca="1" si="347"/>
        <v>-0.34021604489330304</v>
      </c>
      <c r="K366" s="25" t="e">
        <f>#N/A</f>
        <v>#N/A</v>
      </c>
      <c r="L366" s="26">
        <v>0</v>
      </c>
      <c r="M366" s="23">
        <f t="shared" ca="1" si="313"/>
        <v>1.3313824334185265E-2</v>
      </c>
      <c r="N366" s="27">
        <f t="shared" ca="1" si="314"/>
        <v>17.04337021209103</v>
      </c>
      <c r="O366" s="27">
        <f t="shared" ca="1" si="348"/>
        <v>0</v>
      </c>
      <c r="P366" s="43">
        <f t="shared" ca="1" si="349"/>
        <v>0</v>
      </c>
      <c r="Q366" s="25">
        <f t="shared" ca="1" si="301"/>
        <v>13395.601900999998</v>
      </c>
      <c r="R366" s="26">
        <f t="shared" ca="1" si="315"/>
        <v>0</v>
      </c>
      <c r="S366" s="23">
        <f t="shared" ca="1" si="316"/>
        <v>1.3313824334185265E-2</v>
      </c>
      <c r="T366" s="27">
        <f t="shared" ca="1" si="317"/>
        <v>38.488388645479489</v>
      </c>
      <c r="U366" s="27">
        <f t="shared" ca="1" si="350"/>
        <v>-1.2137002527252361E-2</v>
      </c>
      <c r="V366" s="43">
        <f t="shared" ca="1" si="351"/>
        <v>-1.2137002527252361E-2</v>
      </c>
      <c r="W366" s="25">
        <f t="shared" ca="1" si="302"/>
        <v>11892.747153333332</v>
      </c>
      <c r="X366" s="26">
        <f t="shared" ca="1" si="318"/>
        <v>0</v>
      </c>
      <c r="Y366" s="23">
        <f t="shared" ca="1" si="319"/>
        <v>1.3313824334185265E-2</v>
      </c>
      <c r="Z366" s="27">
        <f t="shared" ca="1" si="320"/>
        <v>125.68274790489039</v>
      </c>
      <c r="AA366" s="27">
        <f t="shared" ca="1" si="352"/>
        <v>-0.10923624375222207</v>
      </c>
      <c r="AB366" s="43">
        <f t="shared" ca="1" si="353"/>
        <v>-0.10923624375222207</v>
      </c>
      <c r="AC366" s="25">
        <f t="shared" ca="1" si="303"/>
        <v>12751.495469999998</v>
      </c>
      <c r="AD366" s="26">
        <f t="shared" ca="1" si="321"/>
        <v>0</v>
      </c>
      <c r="AE366" s="23">
        <f t="shared" ca="1" si="322"/>
        <v>1.3313824334185265E-2</v>
      </c>
      <c r="AF366" s="27">
        <f t="shared" ca="1" si="323"/>
        <v>86.033301562343624</v>
      </c>
      <c r="AG366" s="27">
        <f t="shared" ca="1" si="354"/>
        <v>-0.1320289181335389</v>
      </c>
      <c r="AH366" s="43">
        <f t="shared" ca="1" si="355"/>
        <v>-0.1320289181335389</v>
      </c>
      <c r="AI366" s="25">
        <f t="shared" ca="1" si="304"/>
        <v>13395.601900999998</v>
      </c>
      <c r="AJ366" s="26">
        <f t="shared" ca="1" si="324"/>
        <v>0</v>
      </c>
      <c r="AK366" s="23">
        <f t="shared" ca="1" si="325"/>
        <v>1.3313824334185265E-2</v>
      </c>
      <c r="AL366" s="27">
        <f t="shared" ca="1" si="326"/>
        <v>38.488388645479489</v>
      </c>
      <c r="AM366" s="27">
        <f t="shared" ca="1" si="356"/>
        <v>-1.2137002527252361E-2</v>
      </c>
      <c r="AN366" s="43">
        <f t="shared" ca="1" si="357"/>
        <v>-1.2137002527252361E-2</v>
      </c>
      <c r="AO366" s="25">
        <f t="shared" ca="1" si="305"/>
        <v>14465.1411345</v>
      </c>
      <c r="AP366" s="26">
        <f t="shared" ca="1" si="327"/>
        <v>0</v>
      </c>
      <c r="AQ366" s="23">
        <f t="shared" ca="1" si="328"/>
        <v>1.3313824334185265E-2</v>
      </c>
      <c r="AR366" s="27">
        <f t="shared" ca="1" si="329"/>
        <v>61.543371476474078</v>
      </c>
      <c r="AS366" s="27">
        <f t="shared" ca="1" si="358"/>
        <v>-1.038026152949334E-2</v>
      </c>
      <c r="AT366" s="43">
        <f t="shared" ca="1" si="359"/>
        <v>-1.038026152949334E-2</v>
      </c>
      <c r="AU366" s="25">
        <f t="shared" ca="1" si="306"/>
        <v>13395.601900999998</v>
      </c>
      <c r="AV366" s="34">
        <f t="shared" ca="1" si="330"/>
        <v>0</v>
      </c>
      <c r="AW366" s="23">
        <f t="shared" ca="1" si="331"/>
        <v>1.3313824334185265E-2</v>
      </c>
      <c r="AX366" s="27">
        <f t="shared" ca="1" si="332"/>
        <v>74.410197873731121</v>
      </c>
      <c r="AY366" s="27">
        <f t="shared" ca="1" si="360"/>
        <v>-6.3829455794926271E-2</v>
      </c>
      <c r="AZ366" s="43">
        <f t="shared" ca="1" si="361"/>
        <v>-6.3829455794926271E-2</v>
      </c>
      <c r="BA366" s="25">
        <f t="shared" ca="1" si="307"/>
        <v>11892.747153333332</v>
      </c>
      <c r="BB366" s="26">
        <f t="shared" ca="1" si="333"/>
        <v>0</v>
      </c>
      <c r="BC366" s="23">
        <f t="shared" ca="1" si="334"/>
        <v>-1.5591364765241256E-2</v>
      </c>
      <c r="BD366" s="27">
        <f t="shared" ca="1" si="335"/>
        <v>20.141766464021355</v>
      </c>
      <c r="BE366" s="27">
        <f t="shared" ca="1" si="362"/>
        <v>-0.1740235357976323</v>
      </c>
      <c r="BF366" s="43">
        <f t="shared" ca="1" si="363"/>
        <v>-0.1740235357976323</v>
      </c>
      <c r="BG366" s="25">
        <f t="shared" ca="1" si="308"/>
        <v>13395.601900999998</v>
      </c>
      <c r="BH366" s="26">
        <f t="shared" ca="1" si="336"/>
        <v>0</v>
      </c>
      <c r="BI366" s="23">
        <f t="shared" ca="1" si="337"/>
        <v>-1.5591364765241256E-2</v>
      </c>
      <c r="BJ366" s="27">
        <f t="shared" ca="1" si="338"/>
        <v>3.9562745692445933</v>
      </c>
      <c r="BK366" s="27">
        <f t="shared" ca="1" si="364"/>
        <v>-0.10290037721229983</v>
      </c>
      <c r="BL366" s="43">
        <f t="shared" ca="1" si="365"/>
        <v>-0.10290037721229983</v>
      </c>
      <c r="BM366" s="25">
        <f t="shared" ca="1" si="309"/>
        <v>13395.601900999998</v>
      </c>
      <c r="BN366" s="26">
        <f t="shared" ca="1" si="339"/>
        <v>0</v>
      </c>
      <c r="BO366" s="23">
        <f t="shared" ca="1" si="340"/>
        <v>1.3313824334185265E-2</v>
      </c>
      <c r="BP366" s="27">
        <f t="shared" ca="1" si="341"/>
        <v>15.986874385096623</v>
      </c>
      <c r="BQ366" s="27">
        <f t="shared" ca="1" si="366"/>
        <v>-1.0380261529493229E-2</v>
      </c>
      <c r="BR366" s="43">
        <f t="shared" ca="1" si="367"/>
        <v>-1.0380261529493229E-2</v>
      </c>
      <c r="BS366" s="25">
        <f t="shared" ca="1" si="310"/>
        <v>13395.601900999998</v>
      </c>
      <c r="BT366" s="26">
        <f t="shared" ca="1" si="342"/>
        <v>0</v>
      </c>
      <c r="BU366" s="23">
        <f t="shared" ca="1" si="343"/>
        <v>1.3313824334185265E-2</v>
      </c>
      <c r="BV366" s="27">
        <f t="shared" ca="1" si="344"/>
        <v>10.890920380557054</v>
      </c>
      <c r="BW366" s="27">
        <f t="shared" ca="1" si="368"/>
        <v>-4.4280772190549933E-2</v>
      </c>
      <c r="BX366" s="43">
        <f t="shared" ca="1" si="369"/>
        <v>-4.4280772190549933E-2</v>
      </c>
      <c r="BY366" s="47"/>
      <c r="BZ366" s="47"/>
    </row>
    <row r="367" spans="1:78" x14ac:dyDescent="0.2">
      <c r="A367" s="30">
        <v>36191</v>
      </c>
      <c r="B367" s="34">
        <v>11954.54297</v>
      </c>
      <c r="C367" s="23">
        <v>1.273561163392567E-2</v>
      </c>
      <c r="D367" s="24">
        <f t="shared" ca="1" si="345"/>
        <v>3.3868501424716646E-2</v>
      </c>
      <c r="E367" s="25" t="e">
        <f>#N/A</f>
        <v>#N/A</v>
      </c>
      <c r="F367" s="26">
        <v>1</v>
      </c>
      <c r="G367" s="23">
        <f t="shared" ca="1" si="311"/>
        <v>3.3868501424716646E-2</v>
      </c>
      <c r="H367" s="27">
        <f t="shared" ca="1" si="312"/>
        <v>76.8501075042645</v>
      </c>
      <c r="I367" s="27">
        <f t="shared" ca="1" si="346"/>
        <v>-0.31787015106976668</v>
      </c>
      <c r="J367" s="43">
        <f t="shared" ca="1" si="347"/>
        <v>-0.31787015106976668</v>
      </c>
      <c r="K367" s="25" t="e">
        <f>#N/A</f>
        <v>#N/A</v>
      </c>
      <c r="L367" s="26">
        <v>0</v>
      </c>
      <c r="M367" s="23">
        <f t="shared" ca="1" si="313"/>
        <v>1.273561163392567E-2</v>
      </c>
      <c r="N367" s="27">
        <f t="shared" ca="1" si="314"/>
        <v>17.26042795604544</v>
      </c>
      <c r="O367" s="27">
        <f t="shared" ca="1" si="348"/>
        <v>0</v>
      </c>
      <c r="P367" s="43">
        <f t="shared" ca="1" si="349"/>
        <v>0</v>
      </c>
      <c r="Q367" s="25">
        <f t="shared" ca="1" si="301"/>
        <v>13182.798099000001</v>
      </c>
      <c r="R367" s="26">
        <f t="shared" ca="1" si="315"/>
        <v>0</v>
      </c>
      <c r="S367" s="23">
        <f t="shared" ca="1" si="316"/>
        <v>1.273561163392567E-2</v>
      </c>
      <c r="T367" s="27">
        <f t="shared" ca="1" si="317"/>
        <v>38.978561815683911</v>
      </c>
      <c r="U367" s="27">
        <f t="shared" ca="1" si="350"/>
        <v>0</v>
      </c>
      <c r="V367" s="43">
        <f t="shared" ca="1" si="351"/>
        <v>0</v>
      </c>
      <c r="W367" s="25">
        <f t="shared" ca="1" si="302"/>
        <v>11634.292336666667</v>
      </c>
      <c r="X367" s="26">
        <f t="shared" ca="1" si="318"/>
        <v>0</v>
      </c>
      <c r="Y367" s="23">
        <f t="shared" ca="1" si="319"/>
        <v>1.273561163392567E-2</v>
      </c>
      <c r="Z367" s="27">
        <f t="shared" ca="1" si="320"/>
        <v>127.28339457129167</v>
      </c>
      <c r="AA367" s="27">
        <f t="shared" ca="1" si="352"/>
        <v>-9.7891822495073555E-2</v>
      </c>
      <c r="AB367" s="43">
        <f t="shared" ca="1" si="353"/>
        <v>-9.7891822495073555E-2</v>
      </c>
      <c r="AC367" s="25">
        <f t="shared" ca="1" si="303"/>
        <v>12345.979803999999</v>
      </c>
      <c r="AD367" s="26">
        <f t="shared" ca="1" si="321"/>
        <v>0</v>
      </c>
      <c r="AE367" s="23">
        <f t="shared" ca="1" si="322"/>
        <v>1.273561163392567E-2</v>
      </c>
      <c r="AF367" s="27">
        <f t="shared" ca="1" si="323"/>
        <v>87.128988278626039</v>
      </c>
      <c r="AG367" s="27">
        <f t="shared" ca="1" si="354"/>
        <v>-0.12097477552540936</v>
      </c>
      <c r="AH367" s="43">
        <f t="shared" ca="1" si="355"/>
        <v>-0.12097477552540936</v>
      </c>
      <c r="AI367" s="25">
        <f t="shared" ca="1" si="304"/>
        <v>13182.798099000001</v>
      </c>
      <c r="AJ367" s="26">
        <f t="shared" ca="1" si="324"/>
        <v>0</v>
      </c>
      <c r="AK367" s="23">
        <f t="shared" ca="1" si="325"/>
        <v>1.273561163392567E-2</v>
      </c>
      <c r="AL367" s="27">
        <f t="shared" ca="1" si="326"/>
        <v>38.978561815683911</v>
      </c>
      <c r="AM367" s="27">
        <f t="shared" ca="1" si="356"/>
        <v>0</v>
      </c>
      <c r="AN367" s="43">
        <f t="shared" ca="1" si="357"/>
        <v>0</v>
      </c>
      <c r="AO367" s="25">
        <f t="shared" ca="1" si="305"/>
        <v>14298.264568000002</v>
      </c>
      <c r="AP367" s="26">
        <f t="shared" ca="1" si="327"/>
        <v>0</v>
      </c>
      <c r="AQ367" s="23">
        <f t="shared" ca="1" si="328"/>
        <v>1.273561163392567E-2</v>
      </c>
      <c r="AR367" s="27">
        <f t="shared" ca="1" si="329"/>
        <v>62.327163954240874</v>
      </c>
      <c r="AS367" s="27">
        <f t="shared" ca="1" si="358"/>
        <v>0</v>
      </c>
      <c r="AT367" s="43">
        <f t="shared" ca="1" si="359"/>
        <v>0</v>
      </c>
      <c r="AU367" s="25">
        <f t="shared" ca="1" si="306"/>
        <v>13182.798099000001</v>
      </c>
      <c r="AV367" s="34">
        <f t="shared" ca="1" si="330"/>
        <v>0</v>
      </c>
      <c r="AW367" s="23">
        <f t="shared" ca="1" si="331"/>
        <v>1.273561163392567E-2</v>
      </c>
      <c r="AX367" s="27">
        <f t="shared" ca="1" si="332"/>
        <v>75.357857255454519</v>
      </c>
      <c r="AY367" s="27">
        <f t="shared" ca="1" si="360"/>
        <v>-5.1906751320809685E-2</v>
      </c>
      <c r="AZ367" s="43">
        <f t="shared" ca="1" si="361"/>
        <v>-5.1906751320809685E-2</v>
      </c>
      <c r="BA367" s="25">
        <f t="shared" ca="1" si="307"/>
        <v>11634.292336666667</v>
      </c>
      <c r="BB367" s="26">
        <f t="shared" ca="1" si="333"/>
        <v>0</v>
      </c>
      <c r="BC367" s="23">
        <f t="shared" ca="1" si="334"/>
        <v>-3.3868501424716646E-2</v>
      </c>
      <c r="BD367" s="27">
        <f t="shared" ca="1" si="335"/>
        <v>19.459595017838339</v>
      </c>
      <c r="BE367" s="27">
        <f t="shared" ca="1" si="362"/>
        <v>-0.20199812085225255</v>
      </c>
      <c r="BF367" s="43">
        <f t="shared" ca="1" si="363"/>
        <v>-0.20199812085225255</v>
      </c>
      <c r="BG367" s="25">
        <f t="shared" ca="1" si="308"/>
        <v>13182.798099000001</v>
      </c>
      <c r="BH367" s="26">
        <f t="shared" ca="1" si="336"/>
        <v>0</v>
      </c>
      <c r="BI367" s="23">
        <f t="shared" ca="1" si="337"/>
        <v>-3.3868501424716646E-2</v>
      </c>
      <c r="BJ367" s="27">
        <f t="shared" ca="1" si="338"/>
        <v>3.8222814783595624</v>
      </c>
      <c r="BK367" s="27">
        <f t="shared" ca="1" si="364"/>
        <v>-0.13328379706479787</v>
      </c>
      <c r="BL367" s="43">
        <f t="shared" ca="1" si="365"/>
        <v>-0.13328379706479787</v>
      </c>
      <c r="BM367" s="25">
        <f t="shared" ca="1" si="309"/>
        <v>13182.798099000001</v>
      </c>
      <c r="BN367" s="26">
        <f t="shared" ca="1" si="339"/>
        <v>0</v>
      </c>
      <c r="BO367" s="23">
        <f t="shared" ca="1" si="340"/>
        <v>1.273561163392567E-2</v>
      </c>
      <c r="BP367" s="27">
        <f t="shared" ca="1" si="341"/>
        <v>16.190477008505567</v>
      </c>
      <c r="BQ367" s="27">
        <f t="shared" ca="1" si="366"/>
        <v>0</v>
      </c>
      <c r="BR367" s="43">
        <f t="shared" ca="1" si="367"/>
        <v>0</v>
      </c>
      <c r="BS367" s="25">
        <f t="shared" ca="1" si="310"/>
        <v>13182.798099000001</v>
      </c>
      <c r="BT367" s="26">
        <f t="shared" ca="1" si="342"/>
        <v>0</v>
      </c>
      <c r="BU367" s="23">
        <f t="shared" ca="1" si="343"/>
        <v>1.273561163392567E-2</v>
      </c>
      <c r="BV367" s="27">
        <f t="shared" ca="1" si="344"/>
        <v>11.029622912859834</v>
      </c>
      <c r="BW367" s="27">
        <f t="shared" ca="1" si="368"/>
        <v>-3.2109103274093442E-2</v>
      </c>
      <c r="BX367" s="43">
        <f t="shared" ca="1" si="369"/>
        <v>-3.2109103274093442E-2</v>
      </c>
      <c r="BY367" s="47"/>
      <c r="BZ367" s="47"/>
    </row>
    <row r="368" spans="1:78" x14ac:dyDescent="0.2">
      <c r="A368" s="30">
        <v>36219</v>
      </c>
      <c r="B368" s="34">
        <v>11658.111440000001</v>
      </c>
      <c r="C368" s="23">
        <v>1.2109955892161794E-2</v>
      </c>
      <c r="D368" s="24">
        <f t="shared" ca="1" si="345"/>
        <v>-2.4796558993839923E-2</v>
      </c>
      <c r="E368" s="25" t="e">
        <f>#N/A</f>
        <v>#N/A</v>
      </c>
      <c r="F368" s="26">
        <v>1</v>
      </c>
      <c r="G368" s="23">
        <f t="shared" ca="1" si="311"/>
        <v>-2.4796558993839923E-2</v>
      </c>
      <c r="H368" s="27">
        <f t="shared" ca="1" si="312"/>
        <v>74.944489279852064</v>
      </c>
      <c r="I368" s="27">
        <f t="shared" ca="1" si="346"/>
        <v>-0.33478462411022436</v>
      </c>
      <c r="J368" s="43">
        <f t="shared" ca="1" si="347"/>
        <v>-0.33478462411022436</v>
      </c>
      <c r="K368" s="25" t="e">
        <f>#N/A</f>
        <v>#N/A</v>
      </c>
      <c r="L368" s="26">
        <v>0</v>
      </c>
      <c r="M368" s="23">
        <f t="shared" ca="1" si="313"/>
        <v>1.2109955892161794E-2</v>
      </c>
      <c r="N368" s="27">
        <f t="shared" ca="1" si="314"/>
        <v>17.469450977272988</v>
      </c>
      <c r="O368" s="27">
        <f t="shared" ca="1" si="348"/>
        <v>0</v>
      </c>
      <c r="P368" s="43">
        <f t="shared" ca="1" si="349"/>
        <v>0</v>
      </c>
      <c r="Q368" s="25">
        <f t="shared" ca="1" si="301"/>
        <v>12973.309961999999</v>
      </c>
      <c r="R368" s="26">
        <f t="shared" ca="1" si="315"/>
        <v>0</v>
      </c>
      <c r="S368" s="23">
        <f t="shared" ca="1" si="316"/>
        <v>1.2109955892161794E-2</v>
      </c>
      <c r="T368" s="27">
        <f t="shared" ca="1" si="317"/>
        <v>39.450590480011748</v>
      </c>
      <c r="U368" s="27">
        <f t="shared" ca="1" si="350"/>
        <v>0</v>
      </c>
      <c r="V368" s="43">
        <f t="shared" ca="1" si="351"/>
        <v>0</v>
      </c>
      <c r="W368" s="25">
        <f t="shared" ca="1" si="302"/>
        <v>11725.192823333333</v>
      </c>
      <c r="X368" s="26">
        <f t="shared" ca="1" si="318"/>
        <v>1</v>
      </c>
      <c r="Y368" s="23">
        <f t="shared" ca="1" si="319"/>
        <v>-2.4796558993839923E-2</v>
      </c>
      <c r="Z368" s="27">
        <f t="shared" ca="1" si="320"/>
        <v>124.12720436886843</v>
      </c>
      <c r="AA368" s="27">
        <f t="shared" ca="1" si="352"/>
        <v>-0.12026100113739979</v>
      </c>
      <c r="AB368" s="43">
        <f t="shared" ca="1" si="353"/>
        <v>-0.12026100113739979</v>
      </c>
      <c r="AC368" s="25">
        <f t="shared" ca="1" si="303"/>
        <v>11858.179174000001</v>
      </c>
      <c r="AD368" s="26">
        <f t="shared" ca="1" si="321"/>
        <v>0</v>
      </c>
      <c r="AE368" s="23">
        <f t="shared" ca="1" si="322"/>
        <v>1.2109955892161794E-2</v>
      </c>
      <c r="AF368" s="27">
        <f t="shared" ca="1" si="323"/>
        <v>88.184116483608889</v>
      </c>
      <c r="AG368" s="27">
        <f t="shared" ca="1" si="354"/>
        <v>-0.11032981882892445</v>
      </c>
      <c r="AH368" s="43">
        <f t="shared" ca="1" si="355"/>
        <v>-0.11032981882892445</v>
      </c>
      <c r="AI368" s="25">
        <f t="shared" ca="1" si="304"/>
        <v>12973.309961999999</v>
      </c>
      <c r="AJ368" s="26">
        <f t="shared" ca="1" si="324"/>
        <v>0</v>
      </c>
      <c r="AK368" s="23">
        <f t="shared" ca="1" si="325"/>
        <v>1.2109955892161794E-2</v>
      </c>
      <c r="AL368" s="27">
        <f t="shared" ca="1" si="326"/>
        <v>39.450590480011748</v>
      </c>
      <c r="AM368" s="27">
        <f t="shared" ca="1" si="356"/>
        <v>0</v>
      </c>
      <c r="AN368" s="43">
        <f t="shared" ca="1" si="357"/>
        <v>0</v>
      </c>
      <c r="AO368" s="25">
        <f t="shared" ca="1" si="305"/>
        <v>14147.087893499998</v>
      </c>
      <c r="AP368" s="26">
        <f t="shared" ca="1" si="327"/>
        <v>0</v>
      </c>
      <c r="AQ368" s="23">
        <f t="shared" ca="1" si="328"/>
        <v>1.2109955892161794E-2</v>
      </c>
      <c r="AR368" s="27">
        <f t="shared" ca="1" si="329"/>
        <v>63.081943160610265</v>
      </c>
      <c r="AS368" s="27">
        <f t="shared" ca="1" si="358"/>
        <v>0</v>
      </c>
      <c r="AT368" s="43">
        <f t="shared" ca="1" si="359"/>
        <v>0</v>
      </c>
      <c r="AU368" s="25">
        <f t="shared" ca="1" si="306"/>
        <v>12973.309961999999</v>
      </c>
      <c r="AV368" s="34">
        <f t="shared" ca="1" si="330"/>
        <v>0.25</v>
      </c>
      <c r="AW368" s="23">
        <f t="shared" ca="1" si="331"/>
        <v>2.883327170661365E-3</v>
      </c>
      <c r="AX368" s="27">
        <f t="shared" ca="1" si="332"/>
        <v>75.575138612801993</v>
      </c>
      <c r="AY368" s="27">
        <f t="shared" ca="1" si="360"/>
        <v>-4.9173088296572298E-2</v>
      </c>
      <c r="AZ368" s="43">
        <f t="shared" ca="1" si="361"/>
        <v>-4.9173088296572298E-2</v>
      </c>
      <c r="BA368" s="25">
        <f t="shared" ca="1" si="307"/>
        <v>11725.192823333333</v>
      </c>
      <c r="BB368" s="26">
        <f t="shared" ca="1" si="333"/>
        <v>1</v>
      </c>
      <c r="BC368" s="23">
        <f t="shared" ca="1" si="334"/>
        <v>-2.4796558993839923E-2</v>
      </c>
      <c r="BD368" s="27">
        <f t="shared" ca="1" si="335"/>
        <v>18.977064021982276</v>
      </c>
      <c r="BE368" s="27">
        <f t="shared" ca="1" si="362"/>
        <v>-0.22178582152573489</v>
      </c>
      <c r="BF368" s="43">
        <f t="shared" ca="1" si="363"/>
        <v>-0.22178582152573489</v>
      </c>
      <c r="BG368" s="25">
        <f t="shared" ca="1" si="308"/>
        <v>12973.309961999999</v>
      </c>
      <c r="BH368" s="26">
        <f t="shared" ca="1" si="336"/>
        <v>0</v>
      </c>
      <c r="BI368" s="23">
        <f t="shared" ca="1" si="337"/>
        <v>2.4796558993839923E-2</v>
      </c>
      <c r="BJ368" s="27">
        <f t="shared" ca="1" si="338"/>
        <v>3.9170609065287669</v>
      </c>
      <c r="BK368" s="27">
        <f t="shared" ca="1" si="364"/>
        <v>-0.11179221760779812</v>
      </c>
      <c r="BL368" s="43">
        <f t="shared" ca="1" si="365"/>
        <v>-0.11179221760779812</v>
      </c>
      <c r="BM368" s="25">
        <f t="shared" ca="1" si="309"/>
        <v>12973.309961999999</v>
      </c>
      <c r="BN368" s="26">
        <f t="shared" ca="1" si="339"/>
        <v>0</v>
      </c>
      <c r="BO368" s="23">
        <f t="shared" ca="1" si="340"/>
        <v>1.2109955892161794E-2</v>
      </c>
      <c r="BP368" s="27">
        <f t="shared" ca="1" si="341"/>
        <v>16.386542970951631</v>
      </c>
      <c r="BQ368" s="27">
        <f t="shared" ca="1" si="366"/>
        <v>0</v>
      </c>
      <c r="BR368" s="43">
        <f t="shared" ca="1" si="367"/>
        <v>0</v>
      </c>
      <c r="BS368" s="25">
        <f t="shared" ca="1" si="310"/>
        <v>12973.309961999999</v>
      </c>
      <c r="BT368" s="26">
        <f t="shared" ca="1" si="342"/>
        <v>0</v>
      </c>
      <c r="BU368" s="23">
        <f t="shared" ca="1" si="343"/>
        <v>1.2109955892161794E-2</v>
      </c>
      <c r="BV368" s="27">
        <f t="shared" ca="1" si="344"/>
        <v>11.163191159841743</v>
      </c>
      <c r="BW368" s="27">
        <f t="shared" ca="1" si="368"/>
        <v>-2.0387987206317848E-2</v>
      </c>
      <c r="BX368" s="43">
        <f t="shared" ca="1" si="369"/>
        <v>-2.0387987206317848E-2</v>
      </c>
      <c r="BY368" s="47"/>
      <c r="BZ368" s="47"/>
    </row>
    <row r="369" spans="1:78" x14ac:dyDescent="0.2">
      <c r="A369" s="30">
        <v>36250</v>
      </c>
      <c r="B369" s="34">
        <v>13566.93627</v>
      </c>
      <c r="C369" s="23">
        <v>1.1435905941695523E-2</v>
      </c>
      <c r="D369" s="24">
        <f t="shared" ca="1" si="345"/>
        <v>0.16373362356536192</v>
      </c>
      <c r="E369" s="25" t="e">
        <f>#N/A</f>
        <v>#N/A</v>
      </c>
      <c r="F369" s="26">
        <v>1</v>
      </c>
      <c r="G369" s="23">
        <f t="shared" ca="1" si="311"/>
        <v>0.16373362356536192</v>
      </c>
      <c r="H369" s="27">
        <f t="shared" ca="1" si="312"/>
        <v>87.215422075897663</v>
      </c>
      <c r="I369" s="27">
        <f t="shared" ca="1" si="346"/>
        <v>-0.22586650016439702</v>
      </c>
      <c r="J369" s="43">
        <f t="shared" ca="1" si="347"/>
        <v>-0.22586650016439702</v>
      </c>
      <c r="K369" s="25" t="e">
        <f>#N/A</f>
        <v>#N/A</v>
      </c>
      <c r="L369" s="26">
        <v>0</v>
      </c>
      <c r="M369" s="23">
        <f t="shared" ca="1" si="313"/>
        <v>1.1435905941695523E-2</v>
      </c>
      <c r="N369" s="27">
        <f t="shared" ca="1" si="314"/>
        <v>17.669229975502144</v>
      </c>
      <c r="O369" s="27">
        <f t="shared" ca="1" si="348"/>
        <v>0</v>
      </c>
      <c r="P369" s="43">
        <f t="shared" ca="1" si="349"/>
        <v>0</v>
      </c>
      <c r="Q369" s="25">
        <f t="shared" ca="1" si="301"/>
        <v>12993.537925999999</v>
      </c>
      <c r="R369" s="26">
        <f t="shared" ca="1" si="315"/>
        <v>0</v>
      </c>
      <c r="S369" s="23">
        <f t="shared" ca="1" si="316"/>
        <v>1.1435905941695523E-2</v>
      </c>
      <c r="T369" s="27">
        <f t="shared" ca="1" si="317"/>
        <v>39.901743722085513</v>
      </c>
      <c r="U369" s="27">
        <f t="shared" ca="1" si="350"/>
        <v>0</v>
      </c>
      <c r="V369" s="43">
        <f t="shared" ca="1" si="351"/>
        <v>0</v>
      </c>
      <c r="W369" s="25">
        <f t="shared" ca="1" si="302"/>
        <v>12393.196893333334</v>
      </c>
      <c r="X369" s="26">
        <f t="shared" ca="1" si="318"/>
        <v>0</v>
      </c>
      <c r="Y369" s="23">
        <f t="shared" ca="1" si="319"/>
        <v>1.1435905941695523E-2</v>
      </c>
      <c r="Z369" s="27">
        <f t="shared" ca="1" si="320"/>
        <v>125.54671140283644</v>
      </c>
      <c r="AA369" s="27">
        <f t="shared" ca="1" si="352"/>
        <v>-0.11020038869316573</v>
      </c>
      <c r="AB369" s="43">
        <f t="shared" ca="1" si="353"/>
        <v>-0.11020038869316573</v>
      </c>
      <c r="AC369" s="25">
        <f t="shared" ca="1" si="303"/>
        <v>12025.584944</v>
      </c>
      <c r="AD369" s="26">
        <f t="shared" ca="1" si="321"/>
        <v>0</v>
      </c>
      <c r="AE369" s="23">
        <f t="shared" ca="1" si="322"/>
        <v>1.1435905941695523E-2</v>
      </c>
      <c r="AF369" s="27">
        <f t="shared" ca="1" si="323"/>
        <v>89.192581745266963</v>
      </c>
      <c r="AG369" s="27">
        <f t="shared" ca="1" si="354"/>
        <v>-0.10015563431792074</v>
      </c>
      <c r="AH369" s="43">
        <f t="shared" ca="1" si="355"/>
        <v>-0.10015563431792074</v>
      </c>
      <c r="AI369" s="25">
        <f t="shared" ca="1" si="304"/>
        <v>12993.537925999999</v>
      </c>
      <c r="AJ369" s="26">
        <f t="shared" ca="1" si="324"/>
        <v>0</v>
      </c>
      <c r="AK369" s="23">
        <f t="shared" ca="1" si="325"/>
        <v>1.1435905941695523E-2</v>
      </c>
      <c r="AL369" s="27">
        <f t="shared" ca="1" si="326"/>
        <v>39.901743722085513</v>
      </c>
      <c r="AM369" s="27">
        <f t="shared" ca="1" si="356"/>
        <v>0</v>
      </c>
      <c r="AN369" s="43">
        <f t="shared" ca="1" si="357"/>
        <v>0</v>
      </c>
      <c r="AO369" s="25">
        <f t="shared" ca="1" si="305"/>
        <v>14048.304356000002</v>
      </c>
      <c r="AP369" s="26">
        <f t="shared" ca="1" si="327"/>
        <v>0</v>
      </c>
      <c r="AQ369" s="23">
        <f t="shared" ca="1" si="328"/>
        <v>1.1435905941695523E-2</v>
      </c>
      <c r="AR369" s="27">
        <f t="shared" ca="1" si="329"/>
        <v>63.803342329214388</v>
      </c>
      <c r="AS369" s="27">
        <f t="shared" ca="1" si="358"/>
        <v>0</v>
      </c>
      <c r="AT369" s="43">
        <f t="shared" ca="1" si="359"/>
        <v>0</v>
      </c>
      <c r="AU369" s="25">
        <f t="shared" ca="1" si="306"/>
        <v>12993.537925999999</v>
      </c>
      <c r="AV369" s="34">
        <f t="shared" ca="1" si="330"/>
        <v>0</v>
      </c>
      <c r="AW369" s="23">
        <f t="shared" ca="1" si="331"/>
        <v>1.1435905941695523E-2</v>
      </c>
      <c r="AX369" s="27">
        <f t="shared" ca="1" si="332"/>
        <v>76.439408789508605</v>
      </c>
      <c r="AY369" s="27">
        <f t="shared" ca="1" si="360"/>
        <v>-3.8299521167499018E-2</v>
      </c>
      <c r="AZ369" s="43">
        <f t="shared" ca="1" si="361"/>
        <v>-3.8299521167499018E-2</v>
      </c>
      <c r="BA369" s="25">
        <f t="shared" ca="1" si="307"/>
        <v>12393.196893333334</v>
      </c>
      <c r="BB369" s="26">
        <f t="shared" ca="1" si="333"/>
        <v>0</v>
      </c>
      <c r="BC369" s="23">
        <f t="shared" ca="1" si="334"/>
        <v>-0.16373362356536192</v>
      </c>
      <c r="BD369" s="27">
        <f t="shared" ca="1" si="335"/>
        <v>15.869880565031258</v>
      </c>
      <c r="BE369" s="27">
        <f t="shared" ca="1" si="362"/>
        <v>-0.34920564887726757</v>
      </c>
      <c r="BF369" s="43">
        <f t="shared" ca="1" si="363"/>
        <v>-0.34920564887726757</v>
      </c>
      <c r="BG369" s="25">
        <f t="shared" ca="1" si="308"/>
        <v>12993.537925999999</v>
      </c>
      <c r="BH369" s="26">
        <f t="shared" ca="1" si="336"/>
        <v>0</v>
      </c>
      <c r="BI369" s="23">
        <f t="shared" ca="1" si="337"/>
        <v>-0.16373362356536192</v>
      </c>
      <c r="BJ369" s="27">
        <f t="shared" ca="1" si="338"/>
        <v>3.2757063305765906</v>
      </c>
      <c r="BK369" s="27">
        <f t="shared" ca="1" si="364"/>
        <v>-0.25722169629782787</v>
      </c>
      <c r="BL369" s="43">
        <f t="shared" ca="1" si="365"/>
        <v>-0.25722169629782787</v>
      </c>
      <c r="BM369" s="25">
        <f t="shared" ca="1" si="309"/>
        <v>12993.537925999999</v>
      </c>
      <c r="BN369" s="26">
        <f t="shared" ca="1" si="339"/>
        <v>0</v>
      </c>
      <c r="BO369" s="23">
        <f t="shared" ca="1" si="340"/>
        <v>1.1435905941695523E-2</v>
      </c>
      <c r="BP369" s="27">
        <f t="shared" ca="1" si="341"/>
        <v>16.573937935076984</v>
      </c>
      <c r="BQ369" s="27">
        <f t="shared" ca="1" si="366"/>
        <v>0</v>
      </c>
      <c r="BR369" s="43">
        <f t="shared" ca="1" si="367"/>
        <v>0</v>
      </c>
      <c r="BS369" s="25">
        <f t="shared" ca="1" si="310"/>
        <v>12993.537925999999</v>
      </c>
      <c r="BT369" s="26">
        <f t="shared" ca="1" si="342"/>
        <v>0</v>
      </c>
      <c r="BU369" s="23">
        <f t="shared" ca="1" si="343"/>
        <v>1.1435905941695523E-2</v>
      </c>
      <c r="BV369" s="27">
        <f t="shared" ca="1" si="344"/>
        <v>11.29085236395486</v>
      </c>
      <c r="BW369" s="27">
        <f t="shared" ca="1" si="368"/>
        <v>-9.1852363686543148E-3</v>
      </c>
      <c r="BX369" s="43">
        <f t="shared" ca="1" si="369"/>
        <v>-9.1852363686543148E-3</v>
      </c>
      <c r="BY369" s="47"/>
      <c r="BZ369" s="47"/>
    </row>
    <row r="370" spans="1:78" x14ac:dyDescent="0.2">
      <c r="A370" s="30">
        <v>36280</v>
      </c>
      <c r="B370" s="34">
        <v>13934.36616</v>
      </c>
      <c r="C370" s="23">
        <v>1.0793911082132235E-2</v>
      </c>
      <c r="D370" s="24">
        <f t="shared" ca="1" si="345"/>
        <v>2.7082746073811892E-2</v>
      </c>
      <c r="E370" s="25" t="e">
        <f>#N/A</f>
        <v>#N/A</v>
      </c>
      <c r="F370" s="26">
        <v>1</v>
      </c>
      <c r="G370" s="23">
        <f t="shared" ca="1" si="311"/>
        <v>2.7082746073811892E-2</v>
      </c>
      <c r="H370" s="27">
        <f t="shared" ca="1" si="312"/>
        <v>89.577455205699522</v>
      </c>
      <c r="I370" s="27">
        <f t="shared" ca="1" si="346"/>
        <v>-0.20490083916111812</v>
      </c>
      <c r="J370" s="43">
        <f t="shared" ca="1" si="347"/>
        <v>-0.20490083916111812</v>
      </c>
      <c r="K370" s="25" t="e">
        <f>#N/A</f>
        <v>#N/A</v>
      </c>
      <c r="L370" s="26">
        <v>0</v>
      </c>
      <c r="M370" s="23">
        <f t="shared" ca="1" si="313"/>
        <v>1.0793911082132235E-2</v>
      </c>
      <c r="N370" s="27">
        <f t="shared" ca="1" si="314"/>
        <v>17.859950072747459</v>
      </c>
      <c r="O370" s="27">
        <f t="shared" ca="1" si="348"/>
        <v>0</v>
      </c>
      <c r="P370" s="43">
        <f t="shared" ca="1" si="349"/>
        <v>0</v>
      </c>
      <c r="Q370" s="25">
        <f t="shared" ca="1" si="301"/>
        <v>12898.181644</v>
      </c>
      <c r="R370" s="26">
        <f t="shared" ca="1" si="315"/>
        <v>1</v>
      </c>
      <c r="S370" s="23">
        <f t="shared" ca="1" si="316"/>
        <v>2.7082746073811892E-2</v>
      </c>
      <c r="T370" s="27">
        <f t="shared" ca="1" si="317"/>
        <v>40.982392515213071</v>
      </c>
      <c r="U370" s="27">
        <f t="shared" ca="1" si="350"/>
        <v>0</v>
      </c>
      <c r="V370" s="43">
        <f t="shared" ca="1" si="351"/>
        <v>0</v>
      </c>
      <c r="W370" s="25">
        <f t="shared" ca="1" si="302"/>
        <v>13053.137956666666</v>
      </c>
      <c r="X370" s="26">
        <f t="shared" ca="1" si="318"/>
        <v>1</v>
      </c>
      <c r="Y370" s="23">
        <f t="shared" ca="1" si="319"/>
        <v>2.7082746073811892E-2</v>
      </c>
      <c r="Z370" s="27">
        <f t="shared" ca="1" si="320"/>
        <v>128.94686110816161</v>
      </c>
      <c r="AA370" s="27">
        <f t="shared" ca="1" si="352"/>
        <v>-8.610217176356616E-2</v>
      </c>
      <c r="AB370" s="43">
        <f t="shared" ca="1" si="353"/>
        <v>-8.610217176356616E-2</v>
      </c>
      <c r="AC370" s="25">
        <f t="shared" ca="1" si="303"/>
        <v>12535.376179999999</v>
      </c>
      <c r="AD370" s="26">
        <f t="shared" ca="1" si="321"/>
        <v>1</v>
      </c>
      <c r="AE370" s="23">
        <f t="shared" ca="1" si="322"/>
        <v>2.7082746073811892E-2</v>
      </c>
      <c r="AF370" s="27">
        <f t="shared" ca="1" si="323"/>
        <v>91.608161788341732</v>
      </c>
      <c r="AG370" s="27">
        <f t="shared" ca="1" si="354"/>
        <v>-7.5785377856202762E-2</v>
      </c>
      <c r="AH370" s="43">
        <f t="shared" ca="1" si="355"/>
        <v>-7.5785377856202762E-2</v>
      </c>
      <c r="AI370" s="25">
        <f t="shared" ca="1" si="304"/>
        <v>12898.181644</v>
      </c>
      <c r="AJ370" s="26">
        <f t="shared" ca="1" si="324"/>
        <v>1</v>
      </c>
      <c r="AK370" s="23">
        <f t="shared" ca="1" si="325"/>
        <v>2.7082746073811892E-2</v>
      </c>
      <c r="AL370" s="27">
        <f t="shared" ca="1" si="326"/>
        <v>40.982392515213071</v>
      </c>
      <c r="AM370" s="27">
        <f t="shared" ca="1" si="356"/>
        <v>0</v>
      </c>
      <c r="AN370" s="43">
        <f t="shared" ca="1" si="357"/>
        <v>0</v>
      </c>
      <c r="AO370" s="25">
        <f t="shared" ca="1" si="305"/>
        <v>13934.591351999999</v>
      </c>
      <c r="AP370" s="26">
        <f t="shared" ca="1" si="327"/>
        <v>0</v>
      </c>
      <c r="AQ370" s="23">
        <f t="shared" ca="1" si="328"/>
        <v>1.0793911082132235E-2</v>
      </c>
      <c r="AR370" s="27">
        <f t="shared" ca="1" si="329"/>
        <v>64.492029933058774</v>
      </c>
      <c r="AS370" s="27">
        <f t="shared" ca="1" si="358"/>
        <v>0</v>
      </c>
      <c r="AT370" s="43">
        <f t="shared" ca="1" si="359"/>
        <v>0</v>
      </c>
      <c r="AU370" s="25">
        <f t="shared" ca="1" si="306"/>
        <v>12898.181644</v>
      </c>
      <c r="AV370" s="34">
        <f t="shared" ca="1" si="330"/>
        <v>0.75</v>
      </c>
      <c r="AW370" s="23">
        <f t="shared" ca="1" si="331"/>
        <v>2.3010537325891978E-2</v>
      </c>
      <c r="AX370" s="27">
        <f t="shared" ca="1" si="332"/>
        <v>78.198320658628703</v>
      </c>
      <c r="AY370" s="27">
        <f t="shared" ca="1" si="360"/>
        <v>-1.617027640299562E-2</v>
      </c>
      <c r="AZ370" s="43">
        <f t="shared" ca="1" si="361"/>
        <v>-1.617027640299562E-2</v>
      </c>
      <c r="BA370" s="25">
        <f t="shared" ca="1" si="307"/>
        <v>13053.137956666666</v>
      </c>
      <c r="BB370" s="26">
        <f t="shared" ca="1" si="333"/>
        <v>1</v>
      </c>
      <c r="BC370" s="23">
        <f t="shared" ca="1" si="334"/>
        <v>2.7082746073811892E-2</v>
      </c>
      <c r="BD370" s="27">
        <f t="shared" ca="1" si="335"/>
        <v>16.299680510595721</v>
      </c>
      <c r="BE370" s="27">
        <f t="shared" ca="1" si="362"/>
        <v>-0.3315803507195394</v>
      </c>
      <c r="BF370" s="43">
        <f t="shared" ca="1" si="363"/>
        <v>-0.3315803507195394</v>
      </c>
      <c r="BG370" s="25">
        <f t="shared" ca="1" si="308"/>
        <v>12898.181644</v>
      </c>
      <c r="BH370" s="26">
        <f t="shared" ca="1" si="336"/>
        <v>1</v>
      </c>
      <c r="BI370" s="23">
        <f t="shared" ca="1" si="337"/>
        <v>2.7082746073811892E-2</v>
      </c>
      <c r="BJ370" s="27">
        <f t="shared" ca="1" si="338"/>
        <v>3.3644214533399746</v>
      </c>
      <c r="BK370" s="27">
        <f t="shared" ca="1" si="364"/>
        <v>-0.23710522010952517</v>
      </c>
      <c r="BL370" s="43">
        <f t="shared" ca="1" si="365"/>
        <v>-0.23710522010952517</v>
      </c>
      <c r="BM370" s="25">
        <f t="shared" ca="1" si="309"/>
        <v>12898.181644</v>
      </c>
      <c r="BN370" s="26">
        <f t="shared" ca="1" si="339"/>
        <v>1</v>
      </c>
      <c r="BO370" s="23">
        <f t="shared" ca="1" si="340"/>
        <v>1.0793911082132235E-2</v>
      </c>
      <c r="BP370" s="27">
        <f t="shared" ca="1" si="341"/>
        <v>16.752835547428983</v>
      </c>
      <c r="BQ370" s="27">
        <f t="shared" ca="1" si="366"/>
        <v>0</v>
      </c>
      <c r="BR370" s="43">
        <f t="shared" ca="1" si="367"/>
        <v>0</v>
      </c>
      <c r="BS370" s="25">
        <f t="shared" ca="1" si="310"/>
        <v>12898.181644</v>
      </c>
      <c r="BT370" s="26">
        <f t="shared" ca="1" si="342"/>
        <v>0</v>
      </c>
      <c r="BU370" s="23">
        <f t="shared" ca="1" si="343"/>
        <v>1.0793911082132235E-2</v>
      </c>
      <c r="BV370" s="27">
        <f t="shared" ca="1" si="344"/>
        <v>11.412724820412871</v>
      </c>
      <c r="BW370" s="27">
        <f t="shared" ca="1" si="368"/>
        <v>0</v>
      </c>
      <c r="BX370" s="43">
        <f t="shared" ca="1" si="369"/>
        <v>0</v>
      </c>
      <c r="BY370" s="47"/>
      <c r="BZ370" s="47"/>
    </row>
    <row r="371" spans="1:78" x14ac:dyDescent="0.2">
      <c r="A371" s="30">
        <v>36311</v>
      </c>
      <c r="B371" s="34">
        <v>13534.839120000001</v>
      </c>
      <c r="C371" s="23">
        <v>1.0623436115692053E-2</v>
      </c>
      <c r="D371" s="24">
        <f t="shared" ca="1" si="345"/>
        <v>-2.8672064119204865E-2</v>
      </c>
      <c r="E371" s="25" t="e">
        <f>#N/A</f>
        <v>#N/A</v>
      </c>
      <c r="F371" s="26">
        <v>1</v>
      </c>
      <c r="G371" s="23">
        <f t="shared" ca="1" si="311"/>
        <v>-2.8672064119204865E-2</v>
      </c>
      <c r="H371" s="27">
        <f t="shared" ca="1" si="312"/>
        <v>87.009084666406508</v>
      </c>
      <c r="I371" s="27">
        <f t="shared" ca="1" si="346"/>
        <v>-0.22769797328181651</v>
      </c>
      <c r="J371" s="43">
        <f t="shared" ca="1" si="347"/>
        <v>-0.22769797328181651</v>
      </c>
      <c r="K371" s="25" t="e">
        <f>#N/A</f>
        <v>#N/A</v>
      </c>
      <c r="L371" s="26">
        <v>0</v>
      </c>
      <c r="M371" s="23">
        <f t="shared" ca="1" si="313"/>
        <v>1.0623436115692053E-2</v>
      </c>
      <c r="N371" s="27">
        <f t="shared" ca="1" si="314"/>
        <v>18.049684111374741</v>
      </c>
      <c r="O371" s="27">
        <f t="shared" ca="1" si="348"/>
        <v>0</v>
      </c>
      <c r="P371" s="43">
        <f t="shared" ca="1" si="349"/>
        <v>0</v>
      </c>
      <c r="Q371" s="25">
        <f t="shared" ca="1" si="301"/>
        <v>12840.627331</v>
      </c>
      <c r="R371" s="26">
        <f t="shared" ca="1" si="315"/>
        <v>1</v>
      </c>
      <c r="S371" s="23">
        <f t="shared" ca="1" si="316"/>
        <v>-2.8672064119204865E-2</v>
      </c>
      <c r="T371" s="27">
        <f t="shared" ca="1" si="317"/>
        <v>39.807342729258458</v>
      </c>
      <c r="U371" s="27">
        <f t="shared" ca="1" si="350"/>
        <v>-2.8672064119204865E-2</v>
      </c>
      <c r="V371" s="43">
        <f t="shared" ca="1" si="351"/>
        <v>-2.8672064119204865E-2</v>
      </c>
      <c r="W371" s="25">
        <f t="shared" ca="1" si="302"/>
        <v>13678.71385</v>
      </c>
      <c r="X371" s="26">
        <f t="shared" ca="1" si="318"/>
        <v>1</v>
      </c>
      <c r="Y371" s="23">
        <f t="shared" ca="1" si="319"/>
        <v>-2.8672064119204865E-2</v>
      </c>
      <c r="Z371" s="27">
        <f t="shared" ca="1" si="320"/>
        <v>125.2496884384982</v>
      </c>
      <c r="AA371" s="27">
        <f t="shared" ca="1" si="352"/>
        <v>-0.11230550889316326</v>
      </c>
      <c r="AB371" s="43">
        <f t="shared" ca="1" si="353"/>
        <v>-0.11230550889316326</v>
      </c>
      <c r="AC371" s="25">
        <f t="shared" ca="1" si="303"/>
        <v>12929.759192000001</v>
      </c>
      <c r="AD371" s="26">
        <f t="shared" ca="1" si="321"/>
        <v>1</v>
      </c>
      <c r="AE371" s="23">
        <f t="shared" ca="1" si="322"/>
        <v>-2.8672064119204865E-2</v>
      </c>
      <c r="AF371" s="27">
        <f t="shared" ca="1" si="323"/>
        <v>88.981566699703905</v>
      </c>
      <c r="AG371" s="27">
        <f t="shared" ca="1" si="354"/>
        <v>-0.10228451876221645</v>
      </c>
      <c r="AH371" s="43">
        <f t="shared" ca="1" si="355"/>
        <v>-0.10228451876221645</v>
      </c>
      <c r="AI371" s="25">
        <f t="shared" ca="1" si="304"/>
        <v>12840.627331</v>
      </c>
      <c r="AJ371" s="26">
        <f t="shared" ca="1" si="324"/>
        <v>1</v>
      </c>
      <c r="AK371" s="23">
        <f t="shared" ca="1" si="325"/>
        <v>-2.8672064119204865E-2</v>
      </c>
      <c r="AL371" s="27">
        <f t="shared" ca="1" si="326"/>
        <v>39.807342729258458</v>
      </c>
      <c r="AM371" s="27">
        <f t="shared" ca="1" si="356"/>
        <v>-2.8672064119204865E-2</v>
      </c>
      <c r="AN371" s="43">
        <f t="shared" ca="1" si="357"/>
        <v>-2.8672064119204865E-2</v>
      </c>
      <c r="AO371" s="25">
        <f t="shared" ca="1" si="305"/>
        <v>13786.602642500002</v>
      </c>
      <c r="AP371" s="26">
        <f t="shared" ca="1" si="327"/>
        <v>0</v>
      </c>
      <c r="AQ371" s="23">
        <f t="shared" ca="1" si="328"/>
        <v>1.0623436115692053E-2</v>
      </c>
      <c r="AR371" s="27">
        <f t="shared" ca="1" si="329"/>
        <v>65.17715689302392</v>
      </c>
      <c r="AS371" s="27">
        <f t="shared" ca="1" si="358"/>
        <v>0</v>
      </c>
      <c r="AT371" s="43">
        <f t="shared" ca="1" si="359"/>
        <v>0</v>
      </c>
      <c r="AU371" s="25">
        <f t="shared" ca="1" si="306"/>
        <v>12840.627331</v>
      </c>
      <c r="AV371" s="34">
        <f t="shared" ca="1" si="330"/>
        <v>0.75</v>
      </c>
      <c r="AW371" s="23">
        <f t="shared" ca="1" si="331"/>
        <v>-1.8848189060480636E-2</v>
      </c>
      <c r="AX371" s="27">
        <f t="shared" ca="1" si="332"/>
        <v>76.724423926642785</v>
      </c>
      <c r="AY371" s="27">
        <f t="shared" ca="1" si="360"/>
        <v>-3.471368503667227E-2</v>
      </c>
      <c r="AZ371" s="43">
        <f t="shared" ca="1" si="361"/>
        <v>-3.471368503667227E-2</v>
      </c>
      <c r="BA371" s="25">
        <f t="shared" ca="1" si="307"/>
        <v>13678.71385</v>
      </c>
      <c r="BB371" s="26">
        <f t="shared" ca="1" si="333"/>
        <v>1</v>
      </c>
      <c r="BC371" s="23">
        <f t="shared" ca="1" si="334"/>
        <v>-2.8672064119204865E-2</v>
      </c>
      <c r="BD371" s="27">
        <f t="shared" ca="1" si="335"/>
        <v>15.832335025873366</v>
      </c>
      <c r="BE371" s="27">
        <f t="shared" ca="1" si="362"/>
        <v>-0.35074532176224527</v>
      </c>
      <c r="BF371" s="43">
        <f t="shared" ca="1" si="363"/>
        <v>-0.35074532176224527</v>
      </c>
      <c r="BG371" s="25">
        <f t="shared" ca="1" si="308"/>
        <v>12840.627331</v>
      </c>
      <c r="BH371" s="26">
        <f t="shared" ca="1" si="336"/>
        <v>1</v>
      </c>
      <c r="BI371" s="23">
        <f t="shared" ca="1" si="337"/>
        <v>-2.8672064119204865E-2</v>
      </c>
      <c r="BJ371" s="27">
        <f t="shared" ca="1" si="338"/>
        <v>3.2679565457057822</v>
      </c>
      <c r="BK371" s="27">
        <f t="shared" ca="1" si="364"/>
        <v>-0.25897898815475151</v>
      </c>
      <c r="BL371" s="43">
        <f t="shared" ca="1" si="365"/>
        <v>-0.25897898815475151</v>
      </c>
      <c r="BM371" s="25">
        <f t="shared" ca="1" si="309"/>
        <v>12840.627331</v>
      </c>
      <c r="BN371" s="26">
        <f t="shared" ca="1" si="339"/>
        <v>2</v>
      </c>
      <c r="BO371" s="23">
        <f t="shared" ca="1" si="340"/>
        <v>-2.8672064119204865E-2</v>
      </c>
      <c r="BP371" s="27">
        <f t="shared" ca="1" si="341"/>
        <v>16.272497172434605</v>
      </c>
      <c r="BQ371" s="27">
        <f t="shared" ca="1" si="366"/>
        <v>-2.8672064119204865E-2</v>
      </c>
      <c r="BR371" s="43">
        <f t="shared" ca="1" si="367"/>
        <v>-2.8672064119204865E-2</v>
      </c>
      <c r="BS371" s="25">
        <f t="shared" ca="1" si="310"/>
        <v>12840.627331</v>
      </c>
      <c r="BT371" s="26">
        <f t="shared" ca="1" si="342"/>
        <v>0</v>
      </c>
      <c r="BU371" s="23">
        <f t="shared" ca="1" si="343"/>
        <v>1.0623436115692053E-2</v>
      </c>
      <c r="BV371" s="27">
        <f t="shared" ca="1" si="344"/>
        <v>11.533967173448501</v>
      </c>
      <c r="BW371" s="27">
        <f t="shared" ca="1" si="368"/>
        <v>0</v>
      </c>
      <c r="BX371" s="43">
        <f t="shared" ca="1" si="369"/>
        <v>0</v>
      </c>
      <c r="BY371" s="47"/>
      <c r="BZ371" s="47"/>
    </row>
    <row r="372" spans="1:78" x14ac:dyDescent="0.2">
      <c r="A372" s="30">
        <v>36341</v>
      </c>
      <c r="B372" s="34">
        <v>13922.79135</v>
      </c>
      <c r="C372" s="23">
        <v>1.0430343613647475E-2</v>
      </c>
      <c r="D372" s="24">
        <f t="shared" ca="1" si="345"/>
        <v>2.8663231720777116E-2</v>
      </c>
      <c r="E372" s="25" t="e">
        <f>#N/A</f>
        <v>#N/A</v>
      </c>
      <c r="F372" s="26">
        <v>1</v>
      </c>
      <c r="G372" s="23">
        <f t="shared" ca="1" si="311"/>
        <v>2.8663231720777116E-2</v>
      </c>
      <c r="H372" s="27">
        <f t="shared" ca="1" si="312"/>
        <v>89.503046222012429</v>
      </c>
      <c r="I372" s="27">
        <f t="shared" ca="1" si="346"/>
        <v>-0.20556130133156747</v>
      </c>
      <c r="J372" s="43">
        <f t="shared" ca="1" si="347"/>
        <v>-0.20556130133156747</v>
      </c>
      <c r="K372" s="25" t="e">
        <f>#N/A</f>
        <v>#N/A</v>
      </c>
      <c r="L372" s="26">
        <v>0</v>
      </c>
      <c r="M372" s="23">
        <f t="shared" ca="1" si="313"/>
        <v>1.0430343613647475E-2</v>
      </c>
      <c r="N372" s="27">
        <f t="shared" ca="1" si="314"/>
        <v>18.237948518774175</v>
      </c>
      <c r="O372" s="27">
        <f t="shared" ca="1" si="348"/>
        <v>0</v>
      </c>
      <c r="P372" s="43">
        <f t="shared" ca="1" si="349"/>
        <v>0</v>
      </c>
      <c r="Q372" s="25">
        <f t="shared" ca="1" si="301"/>
        <v>12834.694336</v>
      </c>
      <c r="R372" s="26">
        <f t="shared" ca="1" si="315"/>
        <v>1</v>
      </c>
      <c r="S372" s="23">
        <f t="shared" ca="1" si="316"/>
        <v>2.8663231720777116E-2</v>
      </c>
      <c r="T372" s="27">
        <f t="shared" ca="1" si="317"/>
        <v>40.948349818095586</v>
      </c>
      <c r="U372" s="27">
        <f t="shared" ca="1" si="350"/>
        <v>-8.3066641618956272E-4</v>
      </c>
      <c r="V372" s="43">
        <f t="shared" ca="1" si="351"/>
        <v>-8.3066641618956272E-4</v>
      </c>
      <c r="W372" s="25">
        <f t="shared" ca="1" si="302"/>
        <v>13797.33221</v>
      </c>
      <c r="X372" s="26">
        <f t="shared" ca="1" si="318"/>
        <v>0</v>
      </c>
      <c r="Y372" s="23">
        <f t="shared" ca="1" si="319"/>
        <v>1.0430343613647475E-2</v>
      </c>
      <c r="Z372" s="27">
        <f t="shared" ca="1" si="320"/>
        <v>126.55608572641403</v>
      </c>
      <c r="AA372" s="27">
        <f t="shared" ca="1" si="352"/>
        <v>-0.10304655032697696</v>
      </c>
      <c r="AB372" s="43">
        <f t="shared" ca="1" si="353"/>
        <v>-0.10304655032697696</v>
      </c>
      <c r="AC372" s="25">
        <f t="shared" ca="1" si="303"/>
        <v>13323.408867999999</v>
      </c>
      <c r="AD372" s="26">
        <f t="shared" ca="1" si="321"/>
        <v>1</v>
      </c>
      <c r="AE372" s="23">
        <f t="shared" ca="1" si="322"/>
        <v>2.8663231720777116E-2</v>
      </c>
      <c r="AF372" s="27">
        <f t="shared" ca="1" si="323"/>
        <v>91.532065964895295</v>
      </c>
      <c r="AG372" s="27">
        <f t="shared" ca="1" si="354"/>
        <v>-7.6553091904168924E-2</v>
      </c>
      <c r="AH372" s="43">
        <f t="shared" ca="1" si="355"/>
        <v>-7.6553091904168924E-2</v>
      </c>
      <c r="AI372" s="25">
        <f t="shared" ca="1" si="304"/>
        <v>12834.694336</v>
      </c>
      <c r="AJ372" s="26">
        <f t="shared" ca="1" si="324"/>
        <v>1</v>
      </c>
      <c r="AK372" s="23">
        <f t="shared" ca="1" si="325"/>
        <v>2.8663231720777116E-2</v>
      </c>
      <c r="AL372" s="27">
        <f t="shared" ca="1" si="326"/>
        <v>40.948349818095586</v>
      </c>
      <c r="AM372" s="27">
        <f t="shared" ca="1" si="356"/>
        <v>-8.3066641618956272E-4</v>
      </c>
      <c r="AN372" s="43">
        <f t="shared" ca="1" si="357"/>
        <v>-8.3066641618956272E-4</v>
      </c>
      <c r="AO372" s="25">
        <f t="shared" ca="1" si="305"/>
        <v>13606.476277</v>
      </c>
      <c r="AP372" s="26">
        <f t="shared" ca="1" si="327"/>
        <v>0</v>
      </c>
      <c r="AQ372" s="23">
        <f t="shared" ca="1" si="328"/>
        <v>1.0430343613647475E-2</v>
      </c>
      <c r="AR372" s="27">
        <f t="shared" ca="1" si="329"/>
        <v>65.856977035178772</v>
      </c>
      <c r="AS372" s="27">
        <f t="shared" ca="1" si="358"/>
        <v>0</v>
      </c>
      <c r="AT372" s="43">
        <f t="shared" ca="1" si="359"/>
        <v>0</v>
      </c>
      <c r="AU372" s="25">
        <f t="shared" ca="1" si="306"/>
        <v>12834.694336</v>
      </c>
      <c r="AV372" s="34">
        <f t="shared" ca="1" si="330"/>
        <v>0.5</v>
      </c>
      <c r="AW372" s="23">
        <f t="shared" ca="1" si="331"/>
        <v>1.9546787667212295E-2</v>
      </c>
      <c r="AX372" s="27">
        <f t="shared" ca="1" si="332"/>
        <v>78.224139950026057</v>
      </c>
      <c r="AY372" s="27">
        <f t="shared" ca="1" si="360"/>
        <v>-1.5845438400018286E-2</v>
      </c>
      <c r="AZ372" s="43">
        <f t="shared" ca="1" si="361"/>
        <v>-1.5845438400018286E-2</v>
      </c>
      <c r="BA372" s="25">
        <f t="shared" ca="1" si="307"/>
        <v>13797.33221</v>
      </c>
      <c r="BB372" s="26">
        <f t="shared" ca="1" si="333"/>
        <v>0</v>
      </c>
      <c r="BC372" s="23">
        <f t="shared" ca="1" si="334"/>
        <v>-2.8663231720777116E-2</v>
      </c>
      <c r="BD372" s="27">
        <f t="shared" ca="1" si="335"/>
        <v>15.378529138345781</v>
      </c>
      <c r="BE372" s="27">
        <f t="shared" ca="1" si="362"/>
        <v>-0.36935505905037258</v>
      </c>
      <c r="BF372" s="43">
        <f t="shared" ca="1" si="363"/>
        <v>-0.36935505905037258</v>
      </c>
      <c r="BG372" s="25">
        <f t="shared" ca="1" si="308"/>
        <v>12834.694336</v>
      </c>
      <c r="BH372" s="26">
        <f t="shared" ca="1" si="336"/>
        <v>1</v>
      </c>
      <c r="BI372" s="23">
        <f t="shared" ca="1" si="337"/>
        <v>2.8663231720777116E-2</v>
      </c>
      <c r="BJ372" s="27">
        <f t="shared" ca="1" si="338"/>
        <v>3.3616267414287773</v>
      </c>
      <c r="BK372" s="27">
        <f t="shared" ca="1" si="364"/>
        <v>-0.23773893118226652</v>
      </c>
      <c r="BL372" s="43">
        <f t="shared" ca="1" si="365"/>
        <v>-0.23773893118226652</v>
      </c>
      <c r="BM372" s="25">
        <f t="shared" ca="1" si="309"/>
        <v>12834.694336</v>
      </c>
      <c r="BN372" s="26">
        <f t="shared" ca="1" si="339"/>
        <v>3</v>
      </c>
      <c r="BO372" s="23">
        <f t="shared" ca="1" si="340"/>
        <v>2.8663231720777116E-2</v>
      </c>
      <c r="BP372" s="27">
        <f t="shared" ca="1" si="341"/>
        <v>16.738919529563788</v>
      </c>
      <c r="BQ372" s="27">
        <f t="shared" ca="1" si="366"/>
        <v>-8.3066641618956272E-4</v>
      </c>
      <c r="BR372" s="43">
        <f t="shared" ca="1" si="367"/>
        <v>-8.3066641618956272E-4</v>
      </c>
      <c r="BS372" s="25">
        <f t="shared" ca="1" si="310"/>
        <v>12834.694336</v>
      </c>
      <c r="BT372" s="26">
        <f t="shared" ca="1" si="342"/>
        <v>0</v>
      </c>
      <c r="BU372" s="23">
        <f t="shared" ca="1" si="343"/>
        <v>1.0430343613647475E-2</v>
      </c>
      <c r="BV372" s="27">
        <f t="shared" ca="1" si="344"/>
        <v>11.654270414296098</v>
      </c>
      <c r="BW372" s="27">
        <f t="shared" ca="1" si="368"/>
        <v>0</v>
      </c>
      <c r="BX372" s="43">
        <f t="shared" ca="1" si="369"/>
        <v>0</v>
      </c>
      <c r="BY372" s="47"/>
      <c r="BZ372" s="47"/>
    </row>
    <row r="373" spans="1:78" x14ac:dyDescent="0.2">
      <c r="A373" s="30">
        <v>36372</v>
      </c>
      <c r="B373" s="34">
        <v>14734.55517</v>
      </c>
      <c r="C373" s="23">
        <v>9.5638729880933582E-3</v>
      </c>
      <c r="D373" s="24">
        <f t="shared" ca="1" si="345"/>
        <v>5.8304674658505196E-2</v>
      </c>
      <c r="E373" s="25" t="e">
        <f>#N/A</f>
        <v>#N/A</v>
      </c>
      <c r="F373" s="26">
        <v>1</v>
      </c>
      <c r="G373" s="23">
        <f t="shared" ca="1" si="311"/>
        <v>5.8304674658505196E-2</v>
      </c>
      <c r="H373" s="27">
        <f t="shared" ca="1" si="312"/>
        <v>94.72149221293202</v>
      </c>
      <c r="I373" s="27">
        <f t="shared" ca="1" si="346"/>
        <v>-0.15924181146957828</v>
      </c>
      <c r="J373" s="43">
        <f t="shared" ca="1" si="347"/>
        <v>-0.15924181146957828</v>
      </c>
      <c r="K373" s="25" t="e">
        <f>#N/A</f>
        <v>#N/A</v>
      </c>
      <c r="L373" s="26">
        <v>0</v>
      </c>
      <c r="M373" s="23">
        <f t="shared" ca="1" si="313"/>
        <v>9.5638729880933582E-3</v>
      </c>
      <c r="N373" s="27">
        <f t="shared" ca="1" si="314"/>
        <v>18.412373941971115</v>
      </c>
      <c r="O373" s="27">
        <f t="shared" ca="1" si="348"/>
        <v>0</v>
      </c>
      <c r="P373" s="43">
        <f t="shared" ca="1" si="349"/>
        <v>0</v>
      </c>
      <c r="Q373" s="25">
        <f t="shared" ca="1" si="301"/>
        <v>12898.438394000001</v>
      </c>
      <c r="R373" s="26">
        <f t="shared" ca="1" si="315"/>
        <v>1</v>
      </c>
      <c r="S373" s="23">
        <f t="shared" ca="1" si="316"/>
        <v>5.8304674658505196E-2</v>
      </c>
      <c r="T373" s="27">
        <f t="shared" ca="1" si="317"/>
        <v>43.33583003204231</v>
      </c>
      <c r="U373" s="27">
        <f t="shared" ca="1" si="350"/>
        <v>0</v>
      </c>
      <c r="V373" s="43">
        <f t="shared" ca="1" si="351"/>
        <v>0</v>
      </c>
      <c r="W373" s="25">
        <f t="shared" ca="1" si="302"/>
        <v>14064.061879999999</v>
      </c>
      <c r="X373" s="26">
        <f t="shared" ca="1" si="318"/>
        <v>1</v>
      </c>
      <c r="Y373" s="23">
        <f t="shared" ca="1" si="319"/>
        <v>5.8304674658505196E-2</v>
      </c>
      <c r="Z373" s="27">
        <f t="shared" ca="1" si="320"/>
        <v>133.93489713074649</v>
      </c>
      <c r="AA373" s="27">
        <f t="shared" ca="1" si="352"/>
        <v>-5.0749971259967386E-2</v>
      </c>
      <c r="AB373" s="43">
        <f t="shared" ca="1" si="353"/>
        <v>-5.0749971259967386E-2</v>
      </c>
      <c r="AC373" s="25">
        <f t="shared" ca="1" si="303"/>
        <v>13938.697613999999</v>
      </c>
      <c r="AD373" s="26">
        <f t="shared" ca="1" si="321"/>
        <v>1</v>
      </c>
      <c r="AE373" s="23">
        <f t="shared" ca="1" si="322"/>
        <v>5.8304674658505196E-2</v>
      </c>
      <c r="AF373" s="27">
        <f t="shared" ca="1" si="323"/>
        <v>96.868813291799356</v>
      </c>
      <c r="AG373" s="27">
        <f t="shared" ca="1" si="354"/>
        <v>-2.2711820363238933E-2</v>
      </c>
      <c r="AH373" s="43">
        <f t="shared" ca="1" si="355"/>
        <v>-2.2711820363238933E-2</v>
      </c>
      <c r="AI373" s="25">
        <f t="shared" ca="1" si="304"/>
        <v>12898.438394000001</v>
      </c>
      <c r="AJ373" s="26">
        <f t="shared" ca="1" si="324"/>
        <v>1</v>
      </c>
      <c r="AK373" s="23">
        <f t="shared" ca="1" si="325"/>
        <v>5.8304674658505196E-2</v>
      </c>
      <c r="AL373" s="27">
        <f t="shared" ca="1" si="326"/>
        <v>43.33583003204231</v>
      </c>
      <c r="AM373" s="27">
        <f t="shared" ca="1" si="356"/>
        <v>0</v>
      </c>
      <c r="AN373" s="43">
        <f t="shared" ca="1" si="357"/>
        <v>0</v>
      </c>
      <c r="AO373" s="25">
        <f t="shared" ca="1" si="305"/>
        <v>13546.197476000001</v>
      </c>
      <c r="AP373" s="26">
        <f t="shared" ca="1" si="327"/>
        <v>1</v>
      </c>
      <c r="AQ373" s="23">
        <f t="shared" ca="1" si="328"/>
        <v>5.8304674658505196E-2</v>
      </c>
      <c r="AR373" s="27">
        <f t="shared" ca="1" si="329"/>
        <v>69.696746655207519</v>
      </c>
      <c r="AS373" s="27">
        <f t="shared" ca="1" si="358"/>
        <v>0</v>
      </c>
      <c r="AT373" s="43">
        <f t="shared" ca="1" si="359"/>
        <v>0</v>
      </c>
      <c r="AU373" s="25">
        <f t="shared" ca="1" si="306"/>
        <v>12898.438394000001</v>
      </c>
      <c r="AV373" s="34">
        <f t="shared" ca="1" si="330"/>
        <v>1</v>
      </c>
      <c r="AW373" s="23">
        <f t="shared" ca="1" si="331"/>
        <v>5.8304674658505196E-2</v>
      </c>
      <c r="AX373" s="27">
        <f t="shared" ca="1" si="332"/>
        <v>82.784972980253698</v>
      </c>
      <c r="AY373" s="27">
        <f t="shared" ca="1" si="360"/>
        <v>0</v>
      </c>
      <c r="AZ373" s="43">
        <f t="shared" ca="1" si="361"/>
        <v>0</v>
      </c>
      <c r="BA373" s="25">
        <f t="shared" ca="1" si="307"/>
        <v>14064.061879999999</v>
      </c>
      <c r="BB373" s="26">
        <f t="shared" ca="1" si="333"/>
        <v>1</v>
      </c>
      <c r="BC373" s="23">
        <f t="shared" ca="1" si="334"/>
        <v>5.8304674658505196E-2</v>
      </c>
      <c r="BD373" s="27">
        <f t="shared" ca="1" si="335"/>
        <v>16.275169276483375</v>
      </c>
      <c r="BE373" s="27">
        <f t="shared" ca="1" si="362"/>
        <v>-0.33258551094327238</v>
      </c>
      <c r="BF373" s="43">
        <f t="shared" ca="1" si="363"/>
        <v>-0.33258551094327238</v>
      </c>
      <c r="BG373" s="25">
        <f t="shared" ca="1" si="308"/>
        <v>12898.438394000001</v>
      </c>
      <c r="BH373" s="26">
        <f t="shared" ca="1" si="336"/>
        <v>1</v>
      </c>
      <c r="BI373" s="23">
        <f t="shared" ca="1" si="337"/>
        <v>5.8304674658505196E-2</v>
      </c>
      <c r="BJ373" s="27">
        <f t="shared" ca="1" si="338"/>
        <v>3.5576252949111131</v>
      </c>
      <c r="BK373" s="27">
        <f t="shared" ca="1" si="364"/>
        <v>-0.19329554756000411</v>
      </c>
      <c r="BL373" s="43">
        <f t="shared" ca="1" si="365"/>
        <v>-0.19329554756000411</v>
      </c>
      <c r="BM373" s="25">
        <f t="shared" ca="1" si="309"/>
        <v>12898.438394000001</v>
      </c>
      <c r="BN373" s="26">
        <f t="shared" ca="1" si="339"/>
        <v>4</v>
      </c>
      <c r="BO373" s="23">
        <f t="shared" ca="1" si="340"/>
        <v>5.8304674658505196E-2</v>
      </c>
      <c r="BP373" s="27">
        <f t="shared" ca="1" si="341"/>
        <v>17.714876786869905</v>
      </c>
      <c r="BQ373" s="27">
        <f t="shared" ca="1" si="366"/>
        <v>0</v>
      </c>
      <c r="BR373" s="43">
        <f t="shared" ca="1" si="367"/>
        <v>0</v>
      </c>
      <c r="BS373" s="25">
        <f t="shared" ca="1" si="310"/>
        <v>12898.438394000001</v>
      </c>
      <c r="BT373" s="26">
        <f t="shared" ca="1" si="342"/>
        <v>0</v>
      </c>
      <c r="BU373" s="23">
        <f t="shared" ca="1" si="343"/>
        <v>9.5638729880933582E-3</v>
      </c>
      <c r="BV373" s="27">
        <f t="shared" ca="1" si="344"/>
        <v>11.765730376307321</v>
      </c>
      <c r="BW373" s="27">
        <f t="shared" ca="1" si="368"/>
        <v>0</v>
      </c>
      <c r="BX373" s="43">
        <f t="shared" ca="1" si="369"/>
        <v>0</v>
      </c>
      <c r="BY373" s="47"/>
      <c r="BZ373" s="47"/>
    </row>
    <row r="374" spans="1:78" x14ac:dyDescent="0.2">
      <c r="A374" s="30">
        <v>36403</v>
      </c>
      <c r="B374" s="34">
        <v>15571.07676</v>
      </c>
      <c r="C374" s="23">
        <v>9.2481231344245796E-3</v>
      </c>
      <c r="D374" s="24">
        <f t="shared" ca="1" si="345"/>
        <v>5.6772775312768475E-2</v>
      </c>
      <c r="E374" s="25" t="e">
        <f>#N/A</f>
        <v>#N/A</v>
      </c>
      <c r="F374" s="26">
        <v>1</v>
      </c>
      <c r="G374" s="23">
        <f t="shared" ca="1" si="311"/>
        <v>5.6772775312768475E-2</v>
      </c>
      <c r="H374" s="27">
        <f t="shared" ca="1" si="312"/>
        <v>100.09909420762696</v>
      </c>
      <c r="I374" s="27">
        <f t="shared" ca="1" si="346"/>
        <v>-0.11150963573977035</v>
      </c>
      <c r="J374" s="43">
        <f t="shared" ca="1" si="347"/>
        <v>-0.11150963573977035</v>
      </c>
      <c r="K374" s="25" t="e">
        <f>#N/A</f>
        <v>#N/A</v>
      </c>
      <c r="L374" s="26">
        <v>0</v>
      </c>
      <c r="M374" s="23">
        <f t="shared" ca="1" si="313"/>
        <v>9.2481231344245796E-3</v>
      </c>
      <c r="N374" s="27">
        <f t="shared" ca="1" si="314"/>
        <v>18.582653843383536</v>
      </c>
      <c r="O374" s="27">
        <f t="shared" ca="1" si="348"/>
        <v>0</v>
      </c>
      <c r="P374" s="43">
        <f t="shared" ca="1" si="349"/>
        <v>0</v>
      </c>
      <c r="Q374" s="25">
        <f t="shared" ca="1" si="301"/>
        <v>13182.555327999999</v>
      </c>
      <c r="R374" s="26">
        <f t="shared" ca="1" si="315"/>
        <v>1</v>
      </c>
      <c r="S374" s="23">
        <f t="shared" ca="1" si="316"/>
        <v>5.6772775312768475E-2</v>
      </c>
      <c r="T374" s="27">
        <f t="shared" ca="1" si="317"/>
        <v>45.796125373443772</v>
      </c>
      <c r="U374" s="27">
        <f t="shared" ca="1" si="350"/>
        <v>0</v>
      </c>
      <c r="V374" s="43">
        <f t="shared" ca="1" si="351"/>
        <v>0</v>
      </c>
      <c r="W374" s="25">
        <f t="shared" ca="1" si="302"/>
        <v>14742.807760000002</v>
      </c>
      <c r="X374" s="26">
        <f t="shared" ca="1" si="318"/>
        <v>1</v>
      </c>
      <c r="Y374" s="23">
        <f t="shared" ca="1" si="319"/>
        <v>5.6772775312768475E-2</v>
      </c>
      <c r="Z374" s="27">
        <f t="shared" ca="1" si="320"/>
        <v>141.53875295208911</v>
      </c>
      <c r="AA374" s="27">
        <f t="shared" ca="1" si="352"/>
        <v>0</v>
      </c>
      <c r="AB374" s="43">
        <f t="shared" ca="1" si="353"/>
        <v>0</v>
      </c>
      <c r="AC374" s="25">
        <f t="shared" ca="1" si="303"/>
        <v>14339.525711999999</v>
      </c>
      <c r="AD374" s="26">
        <f t="shared" ca="1" si="321"/>
        <v>1</v>
      </c>
      <c r="AE374" s="23">
        <f t="shared" ca="1" si="322"/>
        <v>5.6772775312768475E-2</v>
      </c>
      <c r="AF374" s="27">
        <f t="shared" ca="1" si="323"/>
        <v>102.3683246636292</v>
      </c>
      <c r="AG374" s="27">
        <f t="shared" ca="1" si="354"/>
        <v>0</v>
      </c>
      <c r="AH374" s="43">
        <f t="shared" ca="1" si="355"/>
        <v>0</v>
      </c>
      <c r="AI374" s="25">
        <f t="shared" ca="1" si="304"/>
        <v>13182.555327999999</v>
      </c>
      <c r="AJ374" s="26">
        <f t="shared" ca="1" si="324"/>
        <v>1</v>
      </c>
      <c r="AK374" s="23">
        <f t="shared" ca="1" si="325"/>
        <v>5.6772775312768475E-2</v>
      </c>
      <c r="AL374" s="27">
        <f t="shared" ca="1" si="326"/>
        <v>45.796125373443772</v>
      </c>
      <c r="AM374" s="27">
        <f t="shared" ca="1" si="356"/>
        <v>0</v>
      </c>
      <c r="AN374" s="43">
        <f t="shared" ca="1" si="357"/>
        <v>0</v>
      </c>
      <c r="AO374" s="25">
        <f t="shared" ca="1" si="305"/>
        <v>13580.378793000002</v>
      </c>
      <c r="AP374" s="26">
        <f t="shared" ca="1" si="327"/>
        <v>1</v>
      </c>
      <c r="AQ374" s="23">
        <f t="shared" ca="1" si="328"/>
        <v>5.6772775312768475E-2</v>
      </c>
      <c r="AR374" s="27">
        <f t="shared" ca="1" si="329"/>
        <v>73.65362439309456</v>
      </c>
      <c r="AS374" s="27">
        <f t="shared" ca="1" si="358"/>
        <v>0</v>
      </c>
      <c r="AT374" s="43">
        <f t="shared" ca="1" si="359"/>
        <v>0</v>
      </c>
      <c r="AU374" s="25">
        <f t="shared" ca="1" si="306"/>
        <v>13182.555327999999</v>
      </c>
      <c r="AV374" s="34">
        <f t="shared" ca="1" si="330"/>
        <v>1</v>
      </c>
      <c r="AW374" s="23">
        <f t="shared" ca="1" si="331"/>
        <v>5.6772775312768475E-2</v>
      </c>
      <c r="AX374" s="27">
        <f t="shared" ca="1" si="332"/>
        <v>87.484905650535254</v>
      </c>
      <c r="AY374" s="27">
        <f t="shared" ca="1" si="360"/>
        <v>0</v>
      </c>
      <c r="AZ374" s="43">
        <f t="shared" ca="1" si="361"/>
        <v>0</v>
      </c>
      <c r="BA374" s="25">
        <f t="shared" ca="1" si="307"/>
        <v>14742.807760000002</v>
      </c>
      <c r="BB374" s="26">
        <f t="shared" ca="1" si="333"/>
        <v>1</v>
      </c>
      <c r="BC374" s="23">
        <f t="shared" ca="1" si="334"/>
        <v>5.6772775312768475E-2</v>
      </c>
      <c r="BD374" s="27">
        <f t="shared" ca="1" si="335"/>
        <v>17.199155804994437</v>
      </c>
      <c r="BE374" s="27">
        <f t="shared" ca="1" si="362"/>
        <v>-0.29469453811556867</v>
      </c>
      <c r="BF374" s="43">
        <f t="shared" ca="1" si="363"/>
        <v>-0.29469453811556867</v>
      </c>
      <c r="BG374" s="25">
        <f t="shared" ca="1" si="308"/>
        <v>13182.555327999999</v>
      </c>
      <c r="BH374" s="26">
        <f t="shared" ca="1" si="336"/>
        <v>1</v>
      </c>
      <c r="BI374" s="23">
        <f t="shared" ca="1" si="337"/>
        <v>5.6772775312768475E-2</v>
      </c>
      <c r="BJ374" s="27">
        <f t="shared" ca="1" si="338"/>
        <v>3.7596015564261234</v>
      </c>
      <c r="BK374" s="27">
        <f t="shared" ca="1" si="364"/>
        <v>-0.14749669693781831</v>
      </c>
      <c r="BL374" s="43">
        <f t="shared" ca="1" si="365"/>
        <v>-0.14749669693781831</v>
      </c>
      <c r="BM374" s="25">
        <f t="shared" ca="1" si="309"/>
        <v>13182.555327999999</v>
      </c>
      <c r="BN374" s="26">
        <f t="shared" ca="1" si="339"/>
        <v>5</v>
      </c>
      <c r="BO374" s="23">
        <f t="shared" ca="1" si="340"/>
        <v>5.6772775312768475E-2</v>
      </c>
      <c r="BP374" s="27">
        <f t="shared" ca="1" si="341"/>
        <v>18.720599506384247</v>
      </c>
      <c r="BQ374" s="27">
        <f t="shared" ca="1" si="366"/>
        <v>0</v>
      </c>
      <c r="BR374" s="43">
        <f t="shared" ca="1" si="367"/>
        <v>0</v>
      </c>
      <c r="BS374" s="25">
        <f t="shared" ca="1" si="310"/>
        <v>13182.555327999999</v>
      </c>
      <c r="BT374" s="26">
        <f t="shared" ca="1" si="342"/>
        <v>1</v>
      </c>
      <c r="BU374" s="23">
        <f t="shared" ca="1" si="343"/>
        <v>5.6772775312768475E-2</v>
      </c>
      <c r="BV374" s="27">
        <f t="shared" ca="1" si="344"/>
        <v>12.433703543352031</v>
      </c>
      <c r="BW374" s="27">
        <f t="shared" ca="1" si="368"/>
        <v>0</v>
      </c>
      <c r="BX374" s="43">
        <f t="shared" ca="1" si="369"/>
        <v>0</v>
      </c>
      <c r="BY374" s="47"/>
      <c r="BZ374" s="47"/>
    </row>
    <row r="375" spans="1:78" x14ac:dyDescent="0.2">
      <c r="A375" s="30">
        <v>36433</v>
      </c>
      <c r="B375" s="34">
        <v>16159.697749999999</v>
      </c>
      <c r="C375" s="23">
        <v>8.8632459440138867E-3</v>
      </c>
      <c r="D375" s="24">
        <f t="shared" ca="1" si="345"/>
        <v>3.7802202061715251E-2</v>
      </c>
      <c r="E375" s="25" t="e">
        <f>#N/A</f>
        <v>#N/A</v>
      </c>
      <c r="F375" s="26">
        <v>1</v>
      </c>
      <c r="G375" s="23">
        <f t="shared" ca="1" si="311"/>
        <v>3.7802202061715251E-2</v>
      </c>
      <c r="H375" s="27">
        <f t="shared" ca="1" si="312"/>
        <v>103.88306039305834</v>
      </c>
      <c r="I375" s="27">
        <f t="shared" ca="1" si="346"/>
        <v>-7.7922743460118182E-2</v>
      </c>
      <c r="J375" s="43">
        <f t="shared" ca="1" si="347"/>
        <v>-7.7922743460118182E-2</v>
      </c>
      <c r="K375" s="25" t="e">
        <f>#N/A</f>
        <v>#N/A</v>
      </c>
      <c r="L375" s="26">
        <v>0</v>
      </c>
      <c r="M375" s="23">
        <f t="shared" ca="1" si="313"/>
        <v>8.8632459440138867E-3</v>
      </c>
      <c r="N375" s="27">
        <f t="shared" ca="1" si="314"/>
        <v>18.747356474689919</v>
      </c>
      <c r="O375" s="27">
        <f t="shared" ca="1" si="348"/>
        <v>0</v>
      </c>
      <c r="P375" s="43">
        <f t="shared" ca="1" si="349"/>
        <v>0</v>
      </c>
      <c r="Q375" s="25">
        <f t="shared" ref="Q375:Q438" ca="1" si="370">AVERAGE($B366:$B375)</f>
        <v>13659.984105</v>
      </c>
      <c r="R375" s="26">
        <f t="shared" ca="1" si="315"/>
        <v>1</v>
      </c>
      <c r="S375" s="23">
        <f t="shared" ca="1" si="316"/>
        <v>3.7802202061715251E-2</v>
      </c>
      <c r="T375" s="27">
        <f t="shared" ca="1" si="317"/>
        <v>47.52731975845434</v>
      </c>
      <c r="U375" s="27">
        <f t="shared" ca="1" si="350"/>
        <v>0</v>
      </c>
      <c r="V375" s="43">
        <f t="shared" ca="1" si="351"/>
        <v>0</v>
      </c>
      <c r="W375" s="25">
        <f t="shared" ref="W375:W438" ca="1" si="371">AVERAGE($B373:$B375)</f>
        <v>15488.443226666664</v>
      </c>
      <c r="X375" s="26">
        <f t="shared" ca="1" si="318"/>
        <v>1</v>
      </c>
      <c r="Y375" s="23">
        <f t="shared" ca="1" si="319"/>
        <v>3.7802202061715251E-2</v>
      </c>
      <c r="Z375" s="27">
        <f t="shared" ca="1" si="320"/>
        <v>146.88922949074717</v>
      </c>
      <c r="AA375" s="27">
        <f t="shared" ca="1" si="352"/>
        <v>0</v>
      </c>
      <c r="AB375" s="43">
        <f t="shared" ca="1" si="353"/>
        <v>0</v>
      </c>
      <c r="AC375" s="25">
        <f t="shared" ref="AC375:AC438" ca="1" si="372">AVERAGE($B371:$B375)</f>
        <v>14784.59203</v>
      </c>
      <c r="AD375" s="26">
        <f t="shared" ca="1" si="321"/>
        <v>1</v>
      </c>
      <c r="AE375" s="23">
        <f t="shared" ca="1" si="322"/>
        <v>3.7802202061715251E-2</v>
      </c>
      <c r="AF375" s="27">
        <f t="shared" ca="1" si="323"/>
        <v>106.23807275728298</v>
      </c>
      <c r="AG375" s="27">
        <f t="shared" ca="1" si="354"/>
        <v>0</v>
      </c>
      <c r="AH375" s="43">
        <f t="shared" ca="1" si="355"/>
        <v>0</v>
      </c>
      <c r="AI375" s="25">
        <f t="shared" ref="AI375:AI438" ca="1" si="373">AVERAGE($B366:$B375)</f>
        <v>13659.984105</v>
      </c>
      <c r="AJ375" s="26">
        <f t="shared" ca="1" si="324"/>
        <v>1</v>
      </c>
      <c r="AK375" s="23">
        <f t="shared" ca="1" si="325"/>
        <v>3.7802202061715251E-2</v>
      </c>
      <c r="AL375" s="27">
        <f t="shared" ca="1" si="326"/>
        <v>47.52731975845434</v>
      </c>
      <c r="AM375" s="27">
        <f t="shared" ca="1" si="356"/>
        <v>0</v>
      </c>
      <c r="AN375" s="43">
        <f t="shared" ca="1" si="357"/>
        <v>0</v>
      </c>
      <c r="AO375" s="25">
        <f t="shared" ref="AO375:AO438" ca="1" si="374">AVERAGE($B356:$B375)</f>
        <v>13645.152768</v>
      </c>
      <c r="AP375" s="26">
        <f t="shared" ca="1" si="327"/>
        <v>1</v>
      </c>
      <c r="AQ375" s="23">
        <f t="shared" ca="1" si="328"/>
        <v>3.7802202061715251E-2</v>
      </c>
      <c r="AR375" s="27">
        <f t="shared" ca="1" si="329"/>
        <v>76.437893584980003</v>
      </c>
      <c r="AS375" s="27">
        <f t="shared" ca="1" si="358"/>
        <v>0</v>
      </c>
      <c r="AT375" s="43">
        <f t="shared" ca="1" si="359"/>
        <v>0</v>
      </c>
      <c r="AU375" s="25">
        <f t="shared" ref="AU375:AU438" ca="1" si="375">AVERAGE($B366:$B375)</f>
        <v>13659.984105</v>
      </c>
      <c r="AV375" s="34">
        <f t="shared" ca="1" si="330"/>
        <v>1</v>
      </c>
      <c r="AW375" s="23">
        <f t="shared" ca="1" si="331"/>
        <v>3.7802202061715251E-2</v>
      </c>
      <c r="AX375" s="27">
        <f t="shared" ca="1" si="332"/>
        <v>90.792027731286879</v>
      </c>
      <c r="AY375" s="27">
        <f t="shared" ca="1" si="360"/>
        <v>0</v>
      </c>
      <c r="AZ375" s="43">
        <f t="shared" ca="1" si="361"/>
        <v>0</v>
      </c>
      <c r="BA375" s="25">
        <f t="shared" ref="BA375:BA438" ca="1" si="376">AVERAGE($B373:$B375)</f>
        <v>15488.443226666664</v>
      </c>
      <c r="BB375" s="26">
        <f t="shared" ca="1" si="333"/>
        <v>1</v>
      </c>
      <c r="BC375" s="23">
        <f t="shared" ca="1" si="334"/>
        <v>3.7802202061715251E-2</v>
      </c>
      <c r="BD375" s="27">
        <f t="shared" ca="1" si="335"/>
        <v>17.84932176802576</v>
      </c>
      <c r="BE375" s="27">
        <f t="shared" ca="1" si="362"/>
        <v>-0.26803243853018199</v>
      </c>
      <c r="BF375" s="43">
        <f t="shared" ca="1" si="363"/>
        <v>-0.26803243853018199</v>
      </c>
      <c r="BG375" s="25">
        <f t="shared" ref="BG375:BG438" ca="1" si="377">AVERAGE($B366:$B375)</f>
        <v>13659.984105</v>
      </c>
      <c r="BH375" s="26">
        <f t="shared" ca="1" si="336"/>
        <v>1</v>
      </c>
      <c r="BI375" s="23">
        <f t="shared" ca="1" si="337"/>
        <v>3.7802202061715251E-2</v>
      </c>
      <c r="BJ375" s="27">
        <f t="shared" ca="1" si="338"/>
        <v>3.9017227741336828</v>
      </c>
      <c r="BK375" s="27">
        <f t="shared" ca="1" si="364"/>
        <v>-0.11527019481718204</v>
      </c>
      <c r="BL375" s="43">
        <f t="shared" ca="1" si="365"/>
        <v>-0.11527019481718204</v>
      </c>
      <c r="BM375" s="25">
        <f t="shared" ref="BM375:BM438" ca="1" si="378">AVERAGE($B366:$B375)</f>
        <v>13659.984105</v>
      </c>
      <c r="BN375" s="26">
        <f t="shared" ca="1" si="339"/>
        <v>6</v>
      </c>
      <c r="BO375" s="23">
        <f t="shared" ca="1" si="340"/>
        <v>3.7802202061715251E-2</v>
      </c>
      <c r="BP375" s="27">
        <f t="shared" ca="1" si="341"/>
        <v>19.428279391641031</v>
      </c>
      <c r="BQ375" s="27">
        <f t="shared" ca="1" si="366"/>
        <v>0</v>
      </c>
      <c r="BR375" s="43">
        <f t="shared" ca="1" si="367"/>
        <v>0</v>
      </c>
      <c r="BS375" s="25">
        <f t="shared" ref="BS375:BS438" ca="1" si="379">AVERAGE($B366:$B375)</f>
        <v>13659.984105</v>
      </c>
      <c r="BT375" s="26">
        <f t="shared" ca="1" si="342"/>
        <v>1</v>
      </c>
      <c r="BU375" s="23">
        <f t="shared" ca="1" si="343"/>
        <v>3.7802202061715251E-2</v>
      </c>
      <c r="BV375" s="27">
        <f t="shared" ca="1" si="344"/>
        <v>12.903724917073289</v>
      </c>
      <c r="BW375" s="27">
        <f t="shared" ca="1" si="368"/>
        <v>0</v>
      </c>
      <c r="BX375" s="43">
        <f t="shared" ca="1" si="369"/>
        <v>0</v>
      </c>
      <c r="BY375" s="47"/>
      <c r="BZ375" s="47"/>
    </row>
    <row r="376" spans="1:78" x14ac:dyDescent="0.2">
      <c r="A376" s="30">
        <v>36464</v>
      </c>
      <c r="B376" s="34">
        <v>15692.87631</v>
      </c>
      <c r="C376" s="23">
        <v>8.5526594769225195E-3</v>
      </c>
      <c r="D376" s="24">
        <f t="shared" ca="1" si="345"/>
        <v>-2.8888005655922644E-2</v>
      </c>
      <c r="E376" s="25" t="e">
        <f>#N/A</f>
        <v>#N/A</v>
      </c>
      <c r="F376" s="26">
        <v>1</v>
      </c>
      <c r="G376" s="23">
        <f t="shared" ref="G376:G439" ca="1" si="380">IF(F376=1,$D376,$C376)</f>
        <v>-2.8888005655922644E-2</v>
      </c>
      <c r="H376" s="27">
        <f t="shared" ref="H376:H439" ca="1" si="381">H375*(1+G376)</f>
        <v>100.88208595686912</v>
      </c>
      <c r="I376" s="27">
        <f t="shared" ca="1" si="346"/>
        <v>-0.10455971646223994</v>
      </c>
      <c r="J376" s="43">
        <f t="shared" ca="1" si="347"/>
        <v>-0.10455971646223994</v>
      </c>
      <c r="K376" s="25" t="e">
        <f>#N/A</f>
        <v>#N/A</v>
      </c>
      <c r="L376" s="26">
        <v>0</v>
      </c>
      <c r="M376" s="23">
        <f t="shared" ref="M376:M439" ca="1" si="382">IF(L376=1,$D376,$C376)</f>
        <v>8.5526594769225195E-3</v>
      </c>
      <c r="N376" s="27">
        <f t="shared" ref="N376:N439" ca="1" si="383">N375*(1+M376)</f>
        <v>18.907696230710421</v>
      </c>
      <c r="O376" s="27">
        <f t="shared" ca="1" si="348"/>
        <v>0</v>
      </c>
      <c r="P376" s="43">
        <f t="shared" ca="1" si="349"/>
        <v>0</v>
      </c>
      <c r="Q376" s="25">
        <f t="shared" ca="1" si="370"/>
        <v>14072.979329999998</v>
      </c>
      <c r="R376" s="26">
        <f t="shared" ref="R376:R439" ca="1" si="384">IF($B375&gt;=Q375,1,0)</f>
        <v>1</v>
      </c>
      <c r="S376" s="23">
        <f t="shared" ref="S376:S439" ca="1" si="385">IF(R376=1,$D376,$C376)</f>
        <v>-2.8888005655922644E-2</v>
      </c>
      <c r="T376" s="27">
        <f t="shared" ref="T376:T439" ca="1" si="386">T375*(1+S376)</f>
        <v>46.154350276461265</v>
      </c>
      <c r="U376" s="27">
        <f t="shared" ca="1" si="350"/>
        <v>-2.8888005655922644E-2</v>
      </c>
      <c r="V376" s="43">
        <f t="shared" ca="1" si="351"/>
        <v>-2.8888005655922644E-2</v>
      </c>
      <c r="W376" s="25">
        <f t="shared" ca="1" si="371"/>
        <v>15807.883606666664</v>
      </c>
      <c r="X376" s="26">
        <f t="shared" ref="X376:X439" ca="1" si="387">IF($B375&gt;=W375,1,0)</f>
        <v>1</v>
      </c>
      <c r="Y376" s="23">
        <f t="shared" ref="Y376:Y439" ca="1" si="388">IF(X376=1,$D376,$C376)</f>
        <v>-2.8888005655922644E-2</v>
      </c>
      <c r="Z376" s="27">
        <f t="shared" ref="Z376:Z439" ca="1" si="389">Z375*(1+Y376)</f>
        <v>142.64589259842435</v>
      </c>
      <c r="AA376" s="27">
        <f t="shared" ca="1" si="352"/>
        <v>-2.8888005655922644E-2</v>
      </c>
      <c r="AB376" s="43">
        <f t="shared" ca="1" si="353"/>
        <v>-2.8888005655922644E-2</v>
      </c>
      <c r="AC376" s="25">
        <f t="shared" ca="1" si="372"/>
        <v>15216.199468000001</v>
      </c>
      <c r="AD376" s="26">
        <f t="shared" ref="AD376:AD439" ca="1" si="390">IF($B375&gt;=AC375,1,0)</f>
        <v>1</v>
      </c>
      <c r="AE376" s="23">
        <f t="shared" ref="AE376:AE439" ca="1" si="391">IF(AD376=1,$D376,$C376)</f>
        <v>-2.8888005655922644E-2</v>
      </c>
      <c r="AF376" s="27">
        <f t="shared" ref="AF376:AF439" ca="1" si="392">AF375*(1+AE376)</f>
        <v>103.16906671059627</v>
      </c>
      <c r="AG376" s="27">
        <f t="shared" ca="1" si="354"/>
        <v>-2.8888005655922644E-2</v>
      </c>
      <c r="AH376" s="43">
        <f t="shared" ca="1" si="355"/>
        <v>-2.8888005655922644E-2</v>
      </c>
      <c r="AI376" s="25">
        <f t="shared" ca="1" si="373"/>
        <v>14072.979329999998</v>
      </c>
      <c r="AJ376" s="26">
        <f t="shared" ref="AJ376:AJ439" ca="1" si="393">IF($B375&gt;=AI375,1,0)</f>
        <v>1</v>
      </c>
      <c r="AK376" s="23">
        <f t="shared" ref="AK376:AK439" ca="1" si="394">IF(AJ376=1,$D376,$C376)</f>
        <v>-2.8888005655922644E-2</v>
      </c>
      <c r="AL376" s="27">
        <f t="shared" ref="AL376:AL439" ca="1" si="395">AL375*(1+AK376)</f>
        <v>46.154350276461265</v>
      </c>
      <c r="AM376" s="27">
        <f t="shared" ca="1" si="356"/>
        <v>-2.8888005655922644E-2</v>
      </c>
      <c r="AN376" s="43">
        <f t="shared" ca="1" si="357"/>
        <v>-2.8888005655922644E-2</v>
      </c>
      <c r="AO376" s="25">
        <f t="shared" ca="1" si="374"/>
        <v>13734.2906155</v>
      </c>
      <c r="AP376" s="26">
        <f t="shared" ref="AP376:AP439" ca="1" si="396">IF($B375&gt;=AO375,1,0)</f>
        <v>1</v>
      </c>
      <c r="AQ376" s="23">
        <f t="shared" ref="AQ376:AQ439" ca="1" si="397">IF(AP376=1,$D376,$C376)</f>
        <v>-2.8888005655922644E-2</v>
      </c>
      <c r="AR376" s="27">
        <f t="shared" ref="AR376:AR439" ca="1" si="398">AR375*(1+AQ376)</f>
        <v>74.229755282770284</v>
      </c>
      <c r="AS376" s="27">
        <f t="shared" ca="1" si="358"/>
        <v>-2.8888005655922644E-2</v>
      </c>
      <c r="AT376" s="43">
        <f t="shared" ca="1" si="359"/>
        <v>-2.8888005655922644E-2</v>
      </c>
      <c r="AU376" s="25">
        <f t="shared" ca="1" si="375"/>
        <v>14072.979329999998</v>
      </c>
      <c r="AV376" s="34">
        <f t="shared" ref="AV376:AV439" ca="1" si="399">(X376+AD376+AJ376+AP376)/4</f>
        <v>1</v>
      </c>
      <c r="AW376" s="23">
        <f t="shared" ref="AW376:AW439" ca="1" si="400">(Y376+AE376+AK376+AQ376)/4</f>
        <v>-2.8888005655922644E-2</v>
      </c>
      <c r="AX376" s="27">
        <f t="shared" ref="AX376:AX439" ca="1" si="401">AX375*(1+AW376)</f>
        <v>88.169227120672772</v>
      </c>
      <c r="AY376" s="27">
        <f t="shared" ca="1" si="360"/>
        <v>-2.8888005655922755E-2</v>
      </c>
      <c r="AZ376" s="43">
        <f t="shared" ca="1" si="361"/>
        <v>-2.8888005655922755E-2</v>
      </c>
      <c r="BA376" s="25">
        <f t="shared" ca="1" si="376"/>
        <v>15807.883606666664</v>
      </c>
      <c r="BB376" s="26">
        <f t="shared" ref="BB376:BB439" ca="1" si="402">IF($B375&gt;=BA375,1,0)</f>
        <v>1</v>
      </c>
      <c r="BC376" s="23">
        <f t="shared" ref="BC376:BC439" ca="1" si="403">IF(BB376=1,$D376,-$D376)</f>
        <v>-2.8888005655922644E-2</v>
      </c>
      <c r="BD376" s="27">
        <f t="shared" ref="BD376:BD439" ca="1" si="404">BD375*(1+BC376)</f>
        <v>17.333690459836649</v>
      </c>
      <c r="BE376" s="27">
        <f t="shared" ca="1" si="362"/>
        <v>-0.28917752158587395</v>
      </c>
      <c r="BF376" s="43">
        <f t="shared" ca="1" si="363"/>
        <v>-0.28917752158587395</v>
      </c>
      <c r="BG376" s="25">
        <f t="shared" ca="1" si="377"/>
        <v>14072.979329999998</v>
      </c>
      <c r="BH376" s="26">
        <f t="shared" ref="BH376:BH439" ca="1" si="405">IF($B375&gt;=BG375,1,0)</f>
        <v>1</v>
      </c>
      <c r="BI376" s="23">
        <f t="shared" ref="BI376:BI439" ca="1" si="406">IF(BH376=1,$D376,-$D376)</f>
        <v>-2.8888005655922644E-2</v>
      </c>
      <c r="BJ376" s="27">
        <f t="shared" ref="BJ376:BJ439" ca="1" si="407">BJ375*(1+BI376)</f>
        <v>3.7890097845666668</v>
      </c>
      <c r="BK376" s="27">
        <f t="shared" ca="1" si="364"/>
        <v>-0.14082827443326662</v>
      </c>
      <c r="BL376" s="43">
        <f t="shared" ca="1" si="365"/>
        <v>-0.14082827443326662</v>
      </c>
      <c r="BM376" s="25">
        <f t="shared" ca="1" si="378"/>
        <v>14072.979329999998</v>
      </c>
      <c r="BN376" s="26">
        <f t="shared" ref="BN376:BN439" ca="1" si="408">IF($B375&gt;=BM375,1+BN375,0)</f>
        <v>7</v>
      </c>
      <c r="BO376" s="23">
        <f t="shared" ref="BO376:BO439" ca="1" si="409">IF(BN376&gt;=2,$D376,$C376)</f>
        <v>-2.8888005655922644E-2</v>
      </c>
      <c r="BP376" s="27">
        <f t="shared" ref="BP376:BP439" ca="1" si="410">BP375*(1+BO376)</f>
        <v>18.867035146690458</v>
      </c>
      <c r="BQ376" s="27">
        <f t="shared" ca="1" si="366"/>
        <v>-2.8888005655922644E-2</v>
      </c>
      <c r="BR376" s="43">
        <f t="shared" ca="1" si="367"/>
        <v>-2.8888005655922644E-2</v>
      </c>
      <c r="BS376" s="25">
        <f t="shared" ca="1" si="379"/>
        <v>14072.979329999998</v>
      </c>
      <c r="BT376" s="26">
        <f t="shared" ref="BT376:BT439" ca="1" si="411">IF(BT375=0,IF($B375&gt;=1.1*BS375,1,0),IF($B375&gt;=BS375,1,0))</f>
        <v>1</v>
      </c>
      <c r="BU376" s="23">
        <f t="shared" ref="BU376:BU439" ca="1" si="412">IF(BT376=1,$D376,$C376)</f>
        <v>-2.8888005655922644E-2</v>
      </c>
      <c r="BV376" s="27">
        <f t="shared" ref="BV376:BV439" ca="1" si="413">BV375*(1+BU376)</f>
        <v>12.530962038686406</v>
      </c>
      <c r="BW376" s="27">
        <f t="shared" ca="1" si="368"/>
        <v>-2.8888005655922644E-2</v>
      </c>
      <c r="BX376" s="43">
        <f t="shared" ca="1" si="369"/>
        <v>-2.8888005655922644E-2</v>
      </c>
      <c r="BY376" s="47"/>
      <c r="BZ376" s="47"/>
    </row>
    <row r="377" spans="1:78" x14ac:dyDescent="0.2">
      <c r="A377" s="30">
        <v>36494</v>
      </c>
      <c r="B377" s="34">
        <v>16417.707009999998</v>
      </c>
      <c r="C377" s="23">
        <v>8.5147110075189936E-3</v>
      </c>
      <c r="D377" s="24">
        <f t="shared" ca="1" si="345"/>
        <v>4.6188518005339407E-2</v>
      </c>
      <c r="E377" s="25" t="e">
        <f>#N/A</f>
        <v>#N/A</v>
      </c>
      <c r="F377" s="26">
        <v>1</v>
      </c>
      <c r="G377" s="23">
        <f t="shared" ca="1" si="380"/>
        <v>4.6188518005339407E-2</v>
      </c>
      <c r="H377" s="27">
        <f t="shared" ca="1" si="381"/>
        <v>105.54168000050417</v>
      </c>
      <c r="I377" s="27">
        <f t="shared" ca="1" si="346"/>
        <v>-6.3200656803349853E-2</v>
      </c>
      <c r="J377" s="43">
        <f t="shared" ca="1" si="347"/>
        <v>-6.3200656803349853E-2</v>
      </c>
      <c r="K377" s="25" t="e">
        <f>#N/A</f>
        <v>#N/A</v>
      </c>
      <c r="L377" s="26">
        <v>0</v>
      </c>
      <c r="M377" s="23">
        <f t="shared" ca="1" si="382"/>
        <v>8.5147110075189936E-3</v>
      </c>
      <c r="N377" s="27">
        <f t="shared" ca="1" si="383"/>
        <v>19.068689799932876</v>
      </c>
      <c r="O377" s="27">
        <f t="shared" ca="1" si="348"/>
        <v>0</v>
      </c>
      <c r="P377" s="43">
        <f t="shared" ca="1" si="349"/>
        <v>0</v>
      </c>
      <c r="Q377" s="25">
        <f t="shared" ca="1" si="370"/>
        <v>14519.295733999996</v>
      </c>
      <c r="R377" s="26">
        <f t="shared" ca="1" si="384"/>
        <v>1</v>
      </c>
      <c r="S377" s="23">
        <f t="shared" ca="1" si="385"/>
        <v>4.6188518005339407E-2</v>
      </c>
      <c r="T377" s="27">
        <f t="shared" ca="1" si="386"/>
        <v>48.286151315230342</v>
      </c>
      <c r="U377" s="27">
        <f t="shared" ca="1" si="350"/>
        <v>0</v>
      </c>
      <c r="V377" s="43">
        <f t="shared" ca="1" si="351"/>
        <v>0</v>
      </c>
      <c r="W377" s="25">
        <f t="shared" ca="1" si="371"/>
        <v>16090.09369</v>
      </c>
      <c r="X377" s="26">
        <f t="shared" ca="1" si="387"/>
        <v>0</v>
      </c>
      <c r="Y377" s="23">
        <f t="shared" ca="1" si="388"/>
        <v>8.5147110075189936E-3</v>
      </c>
      <c r="Z377" s="27">
        <f t="shared" ca="1" si="389"/>
        <v>143.86048115030954</v>
      </c>
      <c r="AA377" s="27">
        <f t="shared" ca="1" si="352"/>
        <v>-2.0619267668147256E-2</v>
      </c>
      <c r="AB377" s="43">
        <f t="shared" ca="1" si="353"/>
        <v>-2.0619267668147256E-2</v>
      </c>
      <c r="AC377" s="25">
        <f t="shared" ca="1" si="372"/>
        <v>15715.1826</v>
      </c>
      <c r="AD377" s="26">
        <f t="shared" ca="1" si="390"/>
        <v>1</v>
      </c>
      <c r="AE377" s="23">
        <f t="shared" ca="1" si="391"/>
        <v>4.6188518005339407E-2</v>
      </c>
      <c r="AF377" s="27">
        <f t="shared" ca="1" si="392"/>
        <v>107.93429300595271</v>
      </c>
      <c r="AG377" s="27">
        <f t="shared" ca="1" si="354"/>
        <v>0</v>
      </c>
      <c r="AH377" s="43">
        <f t="shared" ca="1" si="355"/>
        <v>0</v>
      </c>
      <c r="AI377" s="25">
        <f t="shared" ca="1" si="373"/>
        <v>14519.295733999996</v>
      </c>
      <c r="AJ377" s="26">
        <f t="shared" ca="1" si="393"/>
        <v>1</v>
      </c>
      <c r="AK377" s="23">
        <f t="shared" ca="1" si="394"/>
        <v>4.6188518005339407E-2</v>
      </c>
      <c r="AL377" s="27">
        <f t="shared" ca="1" si="395"/>
        <v>48.286151315230342</v>
      </c>
      <c r="AM377" s="27">
        <f t="shared" ca="1" si="356"/>
        <v>0</v>
      </c>
      <c r="AN377" s="43">
        <f t="shared" ca="1" si="357"/>
        <v>0</v>
      </c>
      <c r="AO377" s="25">
        <f t="shared" ca="1" si="374"/>
        <v>13851.046916500001</v>
      </c>
      <c r="AP377" s="26">
        <f t="shared" ca="1" si="396"/>
        <v>1</v>
      </c>
      <c r="AQ377" s="23">
        <f t="shared" ca="1" si="397"/>
        <v>4.6188518005339407E-2</v>
      </c>
      <c r="AR377" s="27">
        <f t="shared" ca="1" si="398"/>
        <v>77.658317671180455</v>
      </c>
      <c r="AS377" s="27">
        <f t="shared" ca="1" si="358"/>
        <v>0</v>
      </c>
      <c r="AT377" s="43">
        <f t="shared" ca="1" si="359"/>
        <v>0</v>
      </c>
      <c r="AU377" s="25">
        <f t="shared" ca="1" si="375"/>
        <v>14519.295733999996</v>
      </c>
      <c r="AV377" s="34">
        <f t="shared" ca="1" si="399"/>
        <v>0.75</v>
      </c>
      <c r="AW377" s="23">
        <f t="shared" ca="1" si="400"/>
        <v>3.6770066255884304E-2</v>
      </c>
      <c r="AX377" s="27">
        <f t="shared" ca="1" si="401"/>
        <v>91.411215443630027</v>
      </c>
      <c r="AY377" s="27">
        <f t="shared" ca="1" si="360"/>
        <v>0</v>
      </c>
      <c r="AZ377" s="43">
        <f t="shared" ca="1" si="361"/>
        <v>0</v>
      </c>
      <c r="BA377" s="25">
        <f t="shared" ca="1" si="376"/>
        <v>16090.09369</v>
      </c>
      <c r="BB377" s="26">
        <f t="shared" ca="1" si="402"/>
        <v>0</v>
      </c>
      <c r="BC377" s="23">
        <f t="shared" ca="1" si="403"/>
        <v>-4.6188518005339407E-2</v>
      </c>
      <c r="BD377" s="27">
        <f t="shared" ca="1" si="404"/>
        <v>16.533072985933504</v>
      </c>
      <c r="BE377" s="27">
        <f t="shared" ca="1" si="362"/>
        <v>-0.32200935842870482</v>
      </c>
      <c r="BF377" s="43">
        <f t="shared" ca="1" si="363"/>
        <v>-0.32200935842870482</v>
      </c>
      <c r="BG377" s="25">
        <f t="shared" ca="1" si="377"/>
        <v>14519.295733999996</v>
      </c>
      <c r="BH377" s="26">
        <f t="shared" ca="1" si="405"/>
        <v>1</v>
      </c>
      <c r="BI377" s="23">
        <f t="shared" ca="1" si="406"/>
        <v>4.6188518005339407E-2</v>
      </c>
      <c r="BJ377" s="27">
        <f t="shared" ca="1" si="407"/>
        <v>3.9640185312235316</v>
      </c>
      <c r="BK377" s="27">
        <f t="shared" ca="1" si="364"/>
        <v>-0.10114440571724903</v>
      </c>
      <c r="BL377" s="43">
        <f t="shared" ca="1" si="365"/>
        <v>-0.10114440571724903</v>
      </c>
      <c r="BM377" s="25">
        <f t="shared" ca="1" si="378"/>
        <v>14519.295733999996</v>
      </c>
      <c r="BN377" s="26">
        <f t="shared" ca="1" si="408"/>
        <v>8</v>
      </c>
      <c r="BO377" s="23">
        <f t="shared" ca="1" si="409"/>
        <v>4.6188518005339407E-2</v>
      </c>
      <c r="BP377" s="27">
        <f t="shared" ca="1" si="410"/>
        <v>19.738475539270741</v>
      </c>
      <c r="BQ377" s="27">
        <f t="shared" ca="1" si="366"/>
        <v>0</v>
      </c>
      <c r="BR377" s="43">
        <f t="shared" ca="1" si="367"/>
        <v>0</v>
      </c>
      <c r="BS377" s="25">
        <f t="shared" ca="1" si="379"/>
        <v>14519.295733999996</v>
      </c>
      <c r="BT377" s="26">
        <f t="shared" ca="1" si="411"/>
        <v>1</v>
      </c>
      <c r="BU377" s="23">
        <f t="shared" ca="1" si="412"/>
        <v>4.6188518005339407E-2</v>
      </c>
      <c r="BV377" s="27">
        <f t="shared" ca="1" si="413"/>
        <v>13.109748604434497</v>
      </c>
      <c r="BW377" s="27">
        <f t="shared" ca="1" si="368"/>
        <v>0</v>
      </c>
      <c r="BX377" s="43">
        <f t="shared" ca="1" si="369"/>
        <v>0</v>
      </c>
      <c r="BY377" s="47"/>
      <c r="BZ377" s="47"/>
    </row>
    <row r="378" spans="1:78" x14ac:dyDescent="0.2">
      <c r="A378" s="30">
        <v>36525</v>
      </c>
      <c r="B378" s="34">
        <v>17048.82605</v>
      </c>
      <c r="C378" s="23">
        <v>8.5071194284280782E-3</v>
      </c>
      <c r="D378" s="24">
        <f t="shared" ca="1" si="345"/>
        <v>3.8441363316788824E-2</v>
      </c>
      <c r="E378" s="25" t="e">
        <f>#N/A</f>
        <v>#N/A</v>
      </c>
      <c r="F378" s="26">
        <v>1</v>
      </c>
      <c r="G378" s="23">
        <f t="shared" ca="1" si="380"/>
        <v>3.8441363316788824E-2</v>
      </c>
      <c r="H378" s="27">
        <f t="shared" ca="1" si="381"/>
        <v>109.59884606646781</v>
      </c>
      <c r="I378" s="27">
        <f t="shared" ca="1" si="346"/>
        <v>-2.7188812896598247E-2</v>
      </c>
      <c r="J378" s="43">
        <f t="shared" ca="1" si="347"/>
        <v>-2.7188812896598247E-2</v>
      </c>
      <c r="K378" s="25" t="e">
        <f>#N/A</f>
        <v>#N/A</v>
      </c>
      <c r="L378" s="26">
        <v>0</v>
      </c>
      <c r="M378" s="23">
        <f t="shared" ca="1" si="382"/>
        <v>8.5071194284280782E-3</v>
      </c>
      <c r="N378" s="27">
        <f t="shared" ca="1" si="383"/>
        <v>19.230909421404554</v>
      </c>
      <c r="O378" s="27">
        <f t="shared" ca="1" si="348"/>
        <v>0</v>
      </c>
      <c r="P378" s="43">
        <f t="shared" ca="1" si="349"/>
        <v>0</v>
      </c>
      <c r="Q378" s="25">
        <f t="shared" ca="1" si="370"/>
        <v>15058.367194999995</v>
      </c>
      <c r="R378" s="26">
        <f t="shared" ca="1" si="384"/>
        <v>1</v>
      </c>
      <c r="S378" s="23">
        <f t="shared" ca="1" si="385"/>
        <v>3.8441363316788824E-2</v>
      </c>
      <c r="T378" s="27">
        <f t="shared" ca="1" si="386"/>
        <v>50.142336801108549</v>
      </c>
      <c r="U378" s="27">
        <f t="shared" ca="1" si="350"/>
        <v>0</v>
      </c>
      <c r="V378" s="43">
        <f t="shared" ca="1" si="351"/>
        <v>0</v>
      </c>
      <c r="W378" s="25">
        <f t="shared" ca="1" si="371"/>
        <v>16386.469789999999</v>
      </c>
      <c r="X378" s="26">
        <f t="shared" ca="1" si="387"/>
        <v>1</v>
      </c>
      <c r="Y378" s="23">
        <f t="shared" ca="1" si="388"/>
        <v>3.8441363316788824E-2</v>
      </c>
      <c r="Z378" s="27">
        <f t="shared" ca="1" si="389"/>
        <v>149.39067417313663</v>
      </c>
      <c r="AA378" s="27">
        <f t="shared" ca="1" si="352"/>
        <v>0</v>
      </c>
      <c r="AB378" s="43">
        <f t="shared" ca="1" si="353"/>
        <v>0</v>
      </c>
      <c r="AC378" s="25">
        <f t="shared" ca="1" si="372"/>
        <v>16178.036775999999</v>
      </c>
      <c r="AD378" s="26">
        <f t="shared" ca="1" si="390"/>
        <v>1</v>
      </c>
      <c r="AE378" s="23">
        <f t="shared" ca="1" si="391"/>
        <v>3.8441363316788824E-2</v>
      </c>
      <c r="AF378" s="27">
        <f t="shared" ca="1" si="392"/>
        <v>112.08343437773527</v>
      </c>
      <c r="AG378" s="27">
        <f t="shared" ca="1" si="354"/>
        <v>0</v>
      </c>
      <c r="AH378" s="43">
        <f t="shared" ca="1" si="355"/>
        <v>0</v>
      </c>
      <c r="AI378" s="25">
        <f t="shared" ca="1" si="373"/>
        <v>15058.367194999995</v>
      </c>
      <c r="AJ378" s="26">
        <f t="shared" ca="1" si="393"/>
        <v>1</v>
      </c>
      <c r="AK378" s="23">
        <f t="shared" ca="1" si="394"/>
        <v>3.8441363316788824E-2</v>
      </c>
      <c r="AL378" s="27">
        <f t="shared" ca="1" si="395"/>
        <v>50.142336801108549</v>
      </c>
      <c r="AM378" s="27">
        <f t="shared" ca="1" si="356"/>
        <v>0</v>
      </c>
      <c r="AN378" s="43">
        <f t="shared" ca="1" si="357"/>
        <v>0</v>
      </c>
      <c r="AO378" s="25">
        <f t="shared" ca="1" si="374"/>
        <v>14015.838578499999</v>
      </c>
      <c r="AP378" s="26">
        <f t="shared" ca="1" si="396"/>
        <v>1</v>
      </c>
      <c r="AQ378" s="23">
        <f t="shared" ca="1" si="397"/>
        <v>3.8441363316788824E-2</v>
      </c>
      <c r="AR378" s="27">
        <f t="shared" ca="1" si="398"/>
        <v>80.643609275348908</v>
      </c>
      <c r="AS378" s="27">
        <f t="shared" ca="1" si="358"/>
        <v>0</v>
      </c>
      <c r="AT378" s="43">
        <f t="shared" ca="1" si="359"/>
        <v>0</v>
      </c>
      <c r="AU378" s="25">
        <f t="shared" ca="1" si="375"/>
        <v>15058.367194999995</v>
      </c>
      <c r="AV378" s="34">
        <f t="shared" ca="1" si="399"/>
        <v>1</v>
      </c>
      <c r="AW378" s="23">
        <f t="shared" ca="1" si="400"/>
        <v>3.8441363316788824E-2</v>
      </c>
      <c r="AX378" s="27">
        <f t="shared" ca="1" si="401"/>
        <v>94.925187187727872</v>
      </c>
      <c r="AY378" s="27">
        <f t="shared" ca="1" si="360"/>
        <v>0</v>
      </c>
      <c r="AZ378" s="43">
        <f t="shared" ca="1" si="361"/>
        <v>0</v>
      </c>
      <c r="BA378" s="25">
        <f t="shared" ca="1" si="376"/>
        <v>16386.469789999999</v>
      </c>
      <c r="BB378" s="26">
        <f t="shared" ca="1" si="402"/>
        <v>1</v>
      </c>
      <c r="BC378" s="23">
        <f t="shared" ca="1" si="403"/>
        <v>3.8441363316788824E-2</v>
      </c>
      <c r="BD378" s="27">
        <f t="shared" ca="1" si="404"/>
        <v>17.16862685132876</v>
      </c>
      <c r="BE378" s="27">
        <f t="shared" ca="1" si="362"/>
        <v>-0.29594647385067985</v>
      </c>
      <c r="BF378" s="43">
        <f t="shared" ca="1" si="363"/>
        <v>-0.29594647385067985</v>
      </c>
      <c r="BG378" s="25">
        <f t="shared" ca="1" si="377"/>
        <v>15058.367194999995</v>
      </c>
      <c r="BH378" s="26">
        <f t="shared" ca="1" si="405"/>
        <v>1</v>
      </c>
      <c r="BI378" s="23">
        <f t="shared" ca="1" si="406"/>
        <v>3.8441363316788824E-2</v>
      </c>
      <c r="BJ378" s="27">
        <f t="shared" ca="1" si="407"/>
        <v>4.1164008077767793</v>
      </c>
      <c r="BK378" s="27">
        <f t="shared" ca="1" si="364"/>
        <v>-6.6591171248097547E-2</v>
      </c>
      <c r="BL378" s="43">
        <f t="shared" ca="1" si="365"/>
        <v>-6.6591171248097547E-2</v>
      </c>
      <c r="BM378" s="25">
        <f t="shared" ca="1" si="378"/>
        <v>15058.367194999995</v>
      </c>
      <c r="BN378" s="26">
        <f t="shared" ca="1" si="408"/>
        <v>9</v>
      </c>
      <c r="BO378" s="23">
        <f t="shared" ca="1" si="409"/>
        <v>3.8441363316788824E-2</v>
      </c>
      <c r="BP378" s="27">
        <f t="shared" ca="1" si="410"/>
        <v>20.497249448795397</v>
      </c>
      <c r="BQ378" s="27">
        <f t="shared" ca="1" si="366"/>
        <v>0</v>
      </c>
      <c r="BR378" s="43">
        <f t="shared" ca="1" si="367"/>
        <v>0</v>
      </c>
      <c r="BS378" s="25">
        <f t="shared" ca="1" si="379"/>
        <v>15058.367194999995</v>
      </c>
      <c r="BT378" s="26">
        <f t="shared" ca="1" si="411"/>
        <v>1</v>
      </c>
      <c r="BU378" s="23">
        <f t="shared" ca="1" si="412"/>
        <v>3.8441363316788824E-2</v>
      </c>
      <c r="BV378" s="27">
        <f t="shared" ca="1" si="413"/>
        <v>13.613705213529329</v>
      </c>
      <c r="BW378" s="27">
        <f t="shared" ca="1" si="368"/>
        <v>0</v>
      </c>
      <c r="BX378" s="43">
        <f t="shared" ca="1" si="369"/>
        <v>0</v>
      </c>
      <c r="BY378" s="47"/>
      <c r="BZ378" s="47"/>
    </row>
    <row r="379" spans="1:78" x14ac:dyDescent="0.2">
      <c r="A379" s="30">
        <v>36556</v>
      </c>
      <c r="B379" s="34">
        <v>18753.835749999998</v>
      </c>
      <c r="C379" s="23">
        <v>8.0962377357491899E-3</v>
      </c>
      <c r="D379" s="24">
        <f t="shared" ca="1" si="345"/>
        <v>0.100007454765485</v>
      </c>
      <c r="E379" s="25" t="e">
        <f>#N/A</f>
        <v>#N/A</v>
      </c>
      <c r="F379" s="26">
        <v>1</v>
      </c>
      <c r="G379" s="23">
        <f t="shared" ca="1" si="380"/>
        <v>0.100007454765485</v>
      </c>
      <c r="H379" s="27">
        <f t="shared" ca="1" si="381"/>
        <v>120.55954770680945</v>
      </c>
      <c r="I379" s="27">
        <f t="shared" ca="1" si="346"/>
        <v>0</v>
      </c>
      <c r="J379" s="43">
        <f t="shared" ca="1" si="347"/>
        <v>0</v>
      </c>
      <c r="K379" s="25" t="e">
        <f>#N/A</f>
        <v>#N/A</v>
      </c>
      <c r="L379" s="26">
        <v>0</v>
      </c>
      <c r="M379" s="23">
        <f t="shared" ca="1" si="382"/>
        <v>8.0962377357491899E-3</v>
      </c>
      <c r="N379" s="27">
        <f t="shared" ca="1" si="383"/>
        <v>19.386607435954904</v>
      </c>
      <c r="O379" s="27">
        <f t="shared" ca="1" si="348"/>
        <v>0</v>
      </c>
      <c r="P379" s="43">
        <f t="shared" ca="1" si="349"/>
        <v>0</v>
      </c>
      <c r="Q379" s="25">
        <f t="shared" ca="1" si="370"/>
        <v>15577.057142999998</v>
      </c>
      <c r="R379" s="26">
        <f t="shared" ca="1" si="384"/>
        <v>1</v>
      </c>
      <c r="S379" s="23">
        <f t="shared" ca="1" si="385"/>
        <v>0.100007454765485</v>
      </c>
      <c r="T379" s="27">
        <f t="shared" ca="1" si="386"/>
        <v>55.156944280581129</v>
      </c>
      <c r="U379" s="27">
        <f t="shared" ca="1" si="350"/>
        <v>0</v>
      </c>
      <c r="V379" s="43">
        <f t="shared" ca="1" si="351"/>
        <v>0</v>
      </c>
      <c r="W379" s="25">
        <f t="shared" ca="1" si="371"/>
        <v>17406.789603333335</v>
      </c>
      <c r="X379" s="26">
        <f t="shared" ca="1" si="387"/>
        <v>1</v>
      </c>
      <c r="Y379" s="23">
        <f t="shared" ca="1" si="388"/>
        <v>0.100007454765485</v>
      </c>
      <c r="Z379" s="27">
        <f t="shared" ca="1" si="389"/>
        <v>164.3308552628919</v>
      </c>
      <c r="AA379" s="27">
        <f t="shared" ca="1" si="352"/>
        <v>0</v>
      </c>
      <c r="AB379" s="43">
        <f t="shared" ca="1" si="353"/>
        <v>0</v>
      </c>
      <c r="AC379" s="25">
        <f t="shared" ca="1" si="372"/>
        <v>16814.588574000001</v>
      </c>
      <c r="AD379" s="26">
        <f t="shared" ca="1" si="390"/>
        <v>1</v>
      </c>
      <c r="AE379" s="23">
        <f t="shared" ca="1" si="391"/>
        <v>0.100007454765485</v>
      </c>
      <c r="AF379" s="27">
        <f t="shared" ca="1" si="392"/>
        <v>123.29261337122684</v>
      </c>
      <c r="AG379" s="27">
        <f t="shared" ca="1" si="354"/>
        <v>0</v>
      </c>
      <c r="AH379" s="43">
        <f t="shared" ca="1" si="355"/>
        <v>0</v>
      </c>
      <c r="AI379" s="25">
        <f t="shared" ca="1" si="373"/>
        <v>15577.057142999998</v>
      </c>
      <c r="AJ379" s="26">
        <f t="shared" ca="1" si="393"/>
        <v>1</v>
      </c>
      <c r="AK379" s="23">
        <f t="shared" ca="1" si="394"/>
        <v>0.100007454765485</v>
      </c>
      <c r="AL379" s="27">
        <f t="shared" ca="1" si="395"/>
        <v>55.156944280581129</v>
      </c>
      <c r="AM379" s="27">
        <f t="shared" ca="1" si="356"/>
        <v>0</v>
      </c>
      <c r="AN379" s="43">
        <f t="shared" ca="1" si="357"/>
        <v>0</v>
      </c>
      <c r="AO379" s="25">
        <f t="shared" ca="1" si="374"/>
        <v>14285.297534499998</v>
      </c>
      <c r="AP379" s="26">
        <f t="shared" ca="1" si="396"/>
        <v>1</v>
      </c>
      <c r="AQ379" s="23">
        <f t="shared" ca="1" si="397"/>
        <v>0.100007454765485</v>
      </c>
      <c r="AR379" s="27">
        <f t="shared" ca="1" si="398"/>
        <v>88.708571382078816</v>
      </c>
      <c r="AS379" s="27">
        <f t="shared" ca="1" si="358"/>
        <v>0</v>
      </c>
      <c r="AT379" s="43">
        <f t="shared" ca="1" si="359"/>
        <v>0</v>
      </c>
      <c r="AU379" s="25">
        <f t="shared" ca="1" si="375"/>
        <v>15577.057142999998</v>
      </c>
      <c r="AV379" s="34">
        <f t="shared" ca="1" si="399"/>
        <v>1</v>
      </c>
      <c r="AW379" s="23">
        <f t="shared" ca="1" si="400"/>
        <v>0.100007454765485</v>
      </c>
      <c r="AX379" s="27">
        <f t="shared" ca="1" si="401"/>
        <v>104.41841355150976</v>
      </c>
      <c r="AY379" s="27">
        <f t="shared" ca="1" si="360"/>
        <v>0</v>
      </c>
      <c r="AZ379" s="43">
        <f t="shared" ca="1" si="361"/>
        <v>0</v>
      </c>
      <c r="BA379" s="25">
        <f t="shared" ca="1" si="376"/>
        <v>17406.789603333335</v>
      </c>
      <c r="BB379" s="26">
        <f t="shared" ca="1" si="402"/>
        <v>1</v>
      </c>
      <c r="BC379" s="23">
        <f t="shared" ca="1" si="403"/>
        <v>0.100007454765485</v>
      </c>
      <c r="BD379" s="27">
        <f t="shared" ca="1" si="404"/>
        <v>18.885617524548511</v>
      </c>
      <c r="BE379" s="27">
        <f t="shared" ca="1" si="362"/>
        <v>-0.22553587268182163</v>
      </c>
      <c r="BF379" s="43">
        <f t="shared" ca="1" si="363"/>
        <v>-0.22553587268182163</v>
      </c>
      <c r="BG379" s="25">
        <f t="shared" ca="1" si="377"/>
        <v>15577.057142999998</v>
      </c>
      <c r="BH379" s="26">
        <f t="shared" ca="1" si="405"/>
        <v>1</v>
      </c>
      <c r="BI379" s="23">
        <f t="shared" ca="1" si="406"/>
        <v>0.100007454765485</v>
      </c>
      <c r="BJ379" s="27">
        <f t="shared" ca="1" si="407"/>
        <v>4.5280715753571217</v>
      </c>
      <c r="BK379" s="27">
        <f t="shared" ca="1" si="364"/>
        <v>0</v>
      </c>
      <c r="BL379" s="43">
        <f t="shared" ca="1" si="365"/>
        <v>0</v>
      </c>
      <c r="BM379" s="25">
        <f t="shared" ca="1" si="378"/>
        <v>15577.057142999998</v>
      </c>
      <c r="BN379" s="26">
        <f t="shared" ca="1" si="408"/>
        <v>10</v>
      </c>
      <c r="BO379" s="23">
        <f t="shared" ca="1" si="409"/>
        <v>0.100007454765485</v>
      </c>
      <c r="BP379" s="27">
        <f t="shared" ca="1" si="410"/>
        <v>22.547127195862664</v>
      </c>
      <c r="BQ379" s="27">
        <f t="shared" ca="1" si="366"/>
        <v>0</v>
      </c>
      <c r="BR379" s="43">
        <f t="shared" ca="1" si="367"/>
        <v>0</v>
      </c>
      <c r="BS379" s="25">
        <f t="shared" ca="1" si="379"/>
        <v>15577.057142999998</v>
      </c>
      <c r="BT379" s="26">
        <f t="shared" ca="1" si="411"/>
        <v>1</v>
      </c>
      <c r="BU379" s="23">
        <f t="shared" ca="1" si="412"/>
        <v>0.100007454765485</v>
      </c>
      <c r="BV379" s="27">
        <f t="shared" ca="1" si="413"/>
        <v>14.97517722186201</v>
      </c>
      <c r="BW379" s="27">
        <f t="shared" ca="1" si="368"/>
        <v>0</v>
      </c>
      <c r="BX379" s="43">
        <f t="shared" ca="1" si="369"/>
        <v>0</v>
      </c>
      <c r="BY379" s="47"/>
      <c r="BZ379" s="47"/>
    </row>
    <row r="380" spans="1:78" x14ac:dyDescent="0.2">
      <c r="A380" s="30">
        <v>36585</v>
      </c>
      <c r="B380" s="34">
        <v>19994.917030000001</v>
      </c>
      <c r="C380" s="23">
        <v>7.8059905457228407E-3</v>
      </c>
      <c r="D380" s="24">
        <f t="shared" ca="1" si="345"/>
        <v>6.6177463455709518E-2</v>
      </c>
      <c r="E380" s="25" t="e">
        <f>#N/A</f>
        <v>#N/A</v>
      </c>
      <c r="F380" s="26">
        <v>1</v>
      </c>
      <c r="G380" s="23">
        <f t="shared" ca="1" si="380"/>
        <v>6.6177463455709518E-2</v>
      </c>
      <c r="H380" s="27">
        <f t="shared" ca="1" si="381"/>
        <v>128.5378727694137</v>
      </c>
      <c r="I380" s="27">
        <f t="shared" ca="1" si="346"/>
        <v>0</v>
      </c>
      <c r="J380" s="43">
        <f t="shared" ca="1" si="347"/>
        <v>0</v>
      </c>
      <c r="K380" s="25" t="e">
        <f>#N/A</f>
        <v>#N/A</v>
      </c>
      <c r="L380" s="26">
        <v>0</v>
      </c>
      <c r="M380" s="23">
        <f t="shared" ca="1" si="382"/>
        <v>7.8059905457228407E-3</v>
      </c>
      <c r="N380" s="27">
        <f t="shared" ca="1" si="383"/>
        <v>19.537939110313609</v>
      </c>
      <c r="O380" s="27">
        <f t="shared" ca="1" si="348"/>
        <v>0</v>
      </c>
      <c r="P380" s="43">
        <f t="shared" ca="1" si="349"/>
        <v>0</v>
      </c>
      <c r="Q380" s="25">
        <f t="shared" ca="1" si="370"/>
        <v>16183.112229999999</v>
      </c>
      <c r="R380" s="26">
        <f t="shared" ca="1" si="384"/>
        <v>1</v>
      </c>
      <c r="S380" s="23">
        <f t="shared" ca="1" si="385"/>
        <v>6.6177463455709518E-2</v>
      </c>
      <c r="T380" s="27">
        <f t="shared" ca="1" si="386"/>
        <v>58.807090945037892</v>
      </c>
      <c r="U380" s="27">
        <f t="shared" ca="1" si="350"/>
        <v>0</v>
      </c>
      <c r="V380" s="43">
        <f t="shared" ca="1" si="351"/>
        <v>0</v>
      </c>
      <c r="W380" s="25">
        <f t="shared" ca="1" si="371"/>
        <v>18599.192943333332</v>
      </c>
      <c r="X380" s="26">
        <f t="shared" ca="1" si="387"/>
        <v>1</v>
      </c>
      <c r="Y380" s="23">
        <f t="shared" ca="1" si="388"/>
        <v>6.6177463455709518E-2</v>
      </c>
      <c r="Z380" s="27">
        <f t="shared" ca="1" si="389"/>
        <v>175.20585443169742</v>
      </c>
      <c r="AA380" s="27">
        <f t="shared" ca="1" si="352"/>
        <v>0</v>
      </c>
      <c r="AB380" s="43">
        <f t="shared" ca="1" si="353"/>
        <v>0</v>
      </c>
      <c r="AC380" s="25">
        <f t="shared" ca="1" si="372"/>
        <v>17581.632429999998</v>
      </c>
      <c r="AD380" s="26">
        <f t="shared" ca="1" si="390"/>
        <v>1</v>
      </c>
      <c r="AE380" s="23">
        <f t="shared" ca="1" si="391"/>
        <v>6.6177463455709518E-2</v>
      </c>
      <c r="AF380" s="27">
        <f t="shared" ca="1" si="392"/>
        <v>131.45180578696011</v>
      </c>
      <c r="AG380" s="27">
        <f t="shared" ca="1" si="354"/>
        <v>0</v>
      </c>
      <c r="AH380" s="43">
        <f t="shared" ca="1" si="355"/>
        <v>0</v>
      </c>
      <c r="AI380" s="25">
        <f t="shared" ca="1" si="373"/>
        <v>16183.112229999999</v>
      </c>
      <c r="AJ380" s="26">
        <f t="shared" ca="1" si="393"/>
        <v>1</v>
      </c>
      <c r="AK380" s="23">
        <f t="shared" ca="1" si="394"/>
        <v>6.6177463455709518E-2</v>
      </c>
      <c r="AL380" s="27">
        <f t="shared" ca="1" si="395"/>
        <v>58.807090945037892</v>
      </c>
      <c r="AM380" s="27">
        <f t="shared" ca="1" si="356"/>
        <v>0</v>
      </c>
      <c r="AN380" s="43">
        <f t="shared" ca="1" si="357"/>
        <v>0</v>
      </c>
      <c r="AO380" s="25">
        <f t="shared" ca="1" si="374"/>
        <v>14540.646937000001</v>
      </c>
      <c r="AP380" s="26">
        <f t="shared" ca="1" si="396"/>
        <v>1</v>
      </c>
      <c r="AQ380" s="23">
        <f t="shared" ca="1" si="397"/>
        <v>6.6177463455709518E-2</v>
      </c>
      <c r="AR380" s="27">
        <f t="shared" ca="1" si="398"/>
        <v>94.579079622924539</v>
      </c>
      <c r="AS380" s="27">
        <f t="shared" ca="1" si="358"/>
        <v>0</v>
      </c>
      <c r="AT380" s="43">
        <f t="shared" ca="1" si="359"/>
        <v>0</v>
      </c>
      <c r="AU380" s="25">
        <f t="shared" ca="1" si="375"/>
        <v>16183.112229999999</v>
      </c>
      <c r="AV380" s="34">
        <f t="shared" ca="1" si="399"/>
        <v>1</v>
      </c>
      <c r="AW380" s="23">
        <f t="shared" ca="1" si="400"/>
        <v>6.6177463455709518E-2</v>
      </c>
      <c r="AX380" s="27">
        <f t="shared" ca="1" si="401"/>
        <v>111.32855929841796</v>
      </c>
      <c r="AY380" s="27">
        <f t="shared" ca="1" si="360"/>
        <v>0</v>
      </c>
      <c r="AZ380" s="43">
        <f t="shared" ca="1" si="361"/>
        <v>0</v>
      </c>
      <c r="BA380" s="25">
        <f t="shared" ca="1" si="376"/>
        <v>18599.192943333332</v>
      </c>
      <c r="BB380" s="26">
        <f t="shared" ca="1" si="402"/>
        <v>1</v>
      </c>
      <c r="BC380" s="23">
        <f t="shared" ca="1" si="403"/>
        <v>6.6177463455709518E-2</v>
      </c>
      <c r="BD380" s="27">
        <f t="shared" ca="1" si="404"/>
        <v>20.135419788117826</v>
      </c>
      <c r="BE380" s="27">
        <f t="shared" ca="1" si="362"/>
        <v>-0.17428380119846498</v>
      </c>
      <c r="BF380" s="43">
        <f t="shared" ca="1" si="363"/>
        <v>-0.17428380119846498</v>
      </c>
      <c r="BG380" s="25">
        <f t="shared" ca="1" si="377"/>
        <v>16183.112229999999</v>
      </c>
      <c r="BH380" s="26">
        <f t="shared" ca="1" si="405"/>
        <v>1</v>
      </c>
      <c r="BI380" s="23">
        <f t="shared" ca="1" si="406"/>
        <v>6.6177463455709518E-2</v>
      </c>
      <c r="BJ380" s="27">
        <f t="shared" ca="1" si="407"/>
        <v>4.8277278665601546</v>
      </c>
      <c r="BK380" s="27">
        <f t="shared" ca="1" si="364"/>
        <v>0</v>
      </c>
      <c r="BL380" s="43">
        <f t="shared" ca="1" si="365"/>
        <v>0</v>
      </c>
      <c r="BM380" s="25">
        <f t="shared" ca="1" si="378"/>
        <v>16183.112229999999</v>
      </c>
      <c r="BN380" s="26">
        <f t="shared" ca="1" si="408"/>
        <v>11</v>
      </c>
      <c r="BO380" s="23">
        <f t="shared" ca="1" si="409"/>
        <v>6.6177463455709518E-2</v>
      </c>
      <c r="BP380" s="27">
        <f t="shared" ca="1" si="410"/>
        <v>24.0392388818981</v>
      </c>
      <c r="BQ380" s="27">
        <f t="shared" ca="1" si="366"/>
        <v>0</v>
      </c>
      <c r="BR380" s="43">
        <f t="shared" ca="1" si="367"/>
        <v>0</v>
      </c>
      <c r="BS380" s="25">
        <f t="shared" ca="1" si="379"/>
        <v>16183.112229999999</v>
      </c>
      <c r="BT380" s="26">
        <f t="shared" ca="1" si="411"/>
        <v>1</v>
      </c>
      <c r="BU380" s="23">
        <f t="shared" ca="1" si="412"/>
        <v>6.6177463455709518E-2</v>
      </c>
      <c r="BV380" s="27">
        <f t="shared" ca="1" si="413"/>
        <v>15.966196465204558</v>
      </c>
      <c r="BW380" s="27">
        <f t="shared" ca="1" si="368"/>
        <v>0</v>
      </c>
      <c r="BX380" s="43">
        <f t="shared" ca="1" si="369"/>
        <v>0</v>
      </c>
      <c r="BY380" s="47"/>
      <c r="BZ380" s="47"/>
    </row>
    <row r="381" spans="1:78" x14ac:dyDescent="0.2">
      <c r="A381" s="30">
        <v>36616</v>
      </c>
      <c r="B381" s="34">
        <v>20388.872299999999</v>
      </c>
      <c r="C381" s="23">
        <v>7.8595262614420403E-3</v>
      </c>
      <c r="D381" s="24">
        <f t="shared" ca="1" si="345"/>
        <v>1.9702770929677538E-2</v>
      </c>
      <c r="E381" s="25" t="e">
        <f>#N/A</f>
        <v>#N/A</v>
      </c>
      <c r="F381" s="26">
        <v>1</v>
      </c>
      <c r="G381" s="23">
        <f t="shared" ca="1" si="380"/>
        <v>1.9702770929677538E-2</v>
      </c>
      <c r="H381" s="27">
        <f t="shared" ca="1" si="381"/>
        <v>131.0704250323775</v>
      </c>
      <c r="I381" s="27">
        <f t="shared" ca="1" si="346"/>
        <v>0</v>
      </c>
      <c r="J381" s="43">
        <f t="shared" ca="1" si="347"/>
        <v>0</v>
      </c>
      <c r="K381" s="25" t="e">
        <f>#N/A</f>
        <v>#N/A</v>
      </c>
      <c r="L381" s="26">
        <v>0</v>
      </c>
      <c r="M381" s="23">
        <f t="shared" ca="1" si="382"/>
        <v>7.8595262614420403E-3</v>
      </c>
      <c r="N381" s="27">
        <f t="shared" ca="1" si="383"/>
        <v>19.691498055845575</v>
      </c>
      <c r="O381" s="27">
        <f t="shared" ca="1" si="348"/>
        <v>0</v>
      </c>
      <c r="P381" s="43">
        <f t="shared" ca="1" si="349"/>
        <v>0</v>
      </c>
      <c r="Q381" s="25">
        <f t="shared" ca="1" si="370"/>
        <v>16868.515547999999</v>
      </c>
      <c r="R381" s="26">
        <f t="shared" ca="1" si="384"/>
        <v>1</v>
      </c>
      <c r="S381" s="23">
        <f t="shared" ca="1" si="385"/>
        <v>1.9702770929677538E-2</v>
      </c>
      <c r="T381" s="27">
        <f t="shared" ca="1" si="386"/>
        <v>59.965753586968688</v>
      </c>
      <c r="U381" s="27">
        <f t="shared" ca="1" si="350"/>
        <v>0</v>
      </c>
      <c r="V381" s="43">
        <f t="shared" ca="1" si="351"/>
        <v>0</v>
      </c>
      <c r="W381" s="25">
        <f t="shared" ca="1" si="371"/>
        <v>19712.541693333333</v>
      </c>
      <c r="X381" s="26">
        <f t="shared" ca="1" si="387"/>
        <v>1</v>
      </c>
      <c r="Y381" s="23">
        <f t="shared" ca="1" si="388"/>
        <v>1.9702770929677538E-2</v>
      </c>
      <c r="Z381" s="27">
        <f t="shared" ca="1" si="389"/>
        <v>178.65789524710357</v>
      </c>
      <c r="AA381" s="27">
        <f t="shared" ca="1" si="352"/>
        <v>0</v>
      </c>
      <c r="AB381" s="43">
        <f t="shared" ca="1" si="353"/>
        <v>0</v>
      </c>
      <c r="AC381" s="25">
        <f t="shared" ca="1" si="372"/>
        <v>18520.831628</v>
      </c>
      <c r="AD381" s="26">
        <f t="shared" ca="1" si="390"/>
        <v>1</v>
      </c>
      <c r="AE381" s="23">
        <f t="shared" ca="1" si="391"/>
        <v>1.9702770929677538E-2</v>
      </c>
      <c r="AF381" s="27">
        <f t="shared" ca="1" si="392"/>
        <v>134.04177060467305</v>
      </c>
      <c r="AG381" s="27">
        <f t="shared" ca="1" si="354"/>
        <v>0</v>
      </c>
      <c r="AH381" s="43">
        <f t="shared" ca="1" si="355"/>
        <v>0</v>
      </c>
      <c r="AI381" s="25">
        <f t="shared" ca="1" si="373"/>
        <v>16868.515547999999</v>
      </c>
      <c r="AJ381" s="26">
        <f t="shared" ca="1" si="393"/>
        <v>1</v>
      </c>
      <c r="AK381" s="23">
        <f t="shared" ca="1" si="394"/>
        <v>1.9702770929677538E-2</v>
      </c>
      <c r="AL381" s="27">
        <f t="shared" ca="1" si="395"/>
        <v>59.965753586968688</v>
      </c>
      <c r="AM381" s="27">
        <f t="shared" ca="1" si="356"/>
        <v>0</v>
      </c>
      <c r="AN381" s="43">
        <f t="shared" ca="1" si="357"/>
        <v>0</v>
      </c>
      <c r="AO381" s="25">
        <f t="shared" ca="1" si="374"/>
        <v>14854.5714395</v>
      </c>
      <c r="AP381" s="26">
        <f t="shared" ca="1" si="396"/>
        <v>1</v>
      </c>
      <c r="AQ381" s="23">
        <f t="shared" ca="1" si="397"/>
        <v>1.9702770929677538E-2</v>
      </c>
      <c r="AR381" s="27">
        <f t="shared" ca="1" si="398"/>
        <v>96.442549563474756</v>
      </c>
      <c r="AS381" s="27">
        <f t="shared" ca="1" si="358"/>
        <v>0</v>
      </c>
      <c r="AT381" s="43">
        <f t="shared" ca="1" si="359"/>
        <v>0</v>
      </c>
      <c r="AU381" s="25">
        <f t="shared" ca="1" si="375"/>
        <v>16868.515547999999</v>
      </c>
      <c r="AV381" s="34">
        <f t="shared" ca="1" si="399"/>
        <v>1</v>
      </c>
      <c r="AW381" s="23">
        <f t="shared" ca="1" si="400"/>
        <v>1.9702770929677538E-2</v>
      </c>
      <c r="AX381" s="27">
        <f t="shared" ca="1" si="401"/>
        <v>113.52204040020571</v>
      </c>
      <c r="AY381" s="27">
        <f t="shared" ca="1" si="360"/>
        <v>0</v>
      </c>
      <c r="AZ381" s="43">
        <f t="shared" ca="1" si="361"/>
        <v>0</v>
      </c>
      <c r="BA381" s="25">
        <f t="shared" ca="1" si="376"/>
        <v>19712.541693333333</v>
      </c>
      <c r="BB381" s="26">
        <f t="shared" ca="1" si="402"/>
        <v>1</v>
      </c>
      <c r="BC381" s="23">
        <f t="shared" ca="1" si="403"/>
        <v>1.9702770929677538E-2</v>
      </c>
      <c r="BD381" s="27">
        <f t="shared" ca="1" si="404"/>
        <v>20.532143351776007</v>
      </c>
      <c r="BE381" s="27">
        <f t="shared" ca="1" si="362"/>
        <v>-0.1580149040805543</v>
      </c>
      <c r="BF381" s="43">
        <f t="shared" ca="1" si="363"/>
        <v>-0.1580149040805543</v>
      </c>
      <c r="BG381" s="25">
        <f t="shared" ca="1" si="377"/>
        <v>16868.515547999999</v>
      </c>
      <c r="BH381" s="26">
        <f t="shared" ca="1" si="405"/>
        <v>1</v>
      </c>
      <c r="BI381" s="23">
        <f t="shared" ca="1" si="406"/>
        <v>1.9702770929677538E-2</v>
      </c>
      <c r="BJ381" s="27">
        <f t="shared" ca="1" si="407"/>
        <v>4.9228474828258104</v>
      </c>
      <c r="BK381" s="27">
        <f t="shared" ca="1" si="364"/>
        <v>0</v>
      </c>
      <c r="BL381" s="43">
        <f t="shared" ca="1" si="365"/>
        <v>0</v>
      </c>
      <c r="BM381" s="25">
        <f t="shared" ca="1" si="378"/>
        <v>16868.515547999999</v>
      </c>
      <c r="BN381" s="26">
        <f t="shared" ca="1" si="408"/>
        <v>12</v>
      </c>
      <c r="BO381" s="23">
        <f t="shared" ca="1" si="409"/>
        <v>1.9702770929677538E-2</v>
      </c>
      <c r="BP381" s="27">
        <f t="shared" ca="1" si="410"/>
        <v>24.512878498911935</v>
      </c>
      <c r="BQ381" s="27">
        <f t="shared" ca="1" si="366"/>
        <v>0</v>
      </c>
      <c r="BR381" s="43">
        <f t="shared" ca="1" si="367"/>
        <v>0</v>
      </c>
      <c r="BS381" s="25">
        <f t="shared" ca="1" si="379"/>
        <v>16868.515547999999</v>
      </c>
      <c r="BT381" s="26">
        <f t="shared" ca="1" si="411"/>
        <v>1</v>
      </c>
      <c r="BU381" s="23">
        <f t="shared" ca="1" si="412"/>
        <v>1.9702770929677538E-2</v>
      </c>
      <c r="BV381" s="27">
        <f t="shared" ca="1" si="413"/>
        <v>16.28077477677671</v>
      </c>
      <c r="BW381" s="27">
        <f t="shared" ca="1" si="368"/>
        <v>0</v>
      </c>
      <c r="BX381" s="43">
        <f t="shared" ca="1" si="369"/>
        <v>0</v>
      </c>
      <c r="BY381" s="47"/>
      <c r="BZ381" s="47"/>
    </row>
    <row r="382" spans="1:78" x14ac:dyDescent="0.2">
      <c r="A382" s="30">
        <v>36646</v>
      </c>
      <c r="B382" s="34">
        <v>20954.214650000002</v>
      </c>
      <c r="C382" s="23">
        <v>7.8824605671725667E-3</v>
      </c>
      <c r="D382" s="24">
        <f t="shared" ca="1" si="345"/>
        <v>2.77279852304535E-2</v>
      </c>
      <c r="E382" s="25" t="e">
        <f>#N/A</f>
        <v>#N/A</v>
      </c>
      <c r="F382" s="26">
        <v>1</v>
      </c>
      <c r="G382" s="23">
        <f t="shared" ca="1" si="380"/>
        <v>2.77279852304535E-2</v>
      </c>
      <c r="H382" s="27">
        <f t="shared" ca="1" si="381"/>
        <v>134.70474384182452</v>
      </c>
      <c r="I382" s="27">
        <f t="shared" ca="1" si="346"/>
        <v>0</v>
      </c>
      <c r="J382" s="43">
        <f t="shared" ca="1" si="347"/>
        <v>0</v>
      </c>
      <c r="K382" s="25" t="e">
        <f>#N/A</f>
        <v>#N/A</v>
      </c>
      <c r="L382" s="26">
        <v>0</v>
      </c>
      <c r="M382" s="23">
        <f t="shared" ca="1" si="382"/>
        <v>7.8824605671725667E-3</v>
      </c>
      <c r="N382" s="27">
        <f t="shared" ca="1" si="383"/>
        <v>19.846715512779333</v>
      </c>
      <c r="O382" s="27">
        <f t="shared" ca="1" si="348"/>
        <v>0</v>
      </c>
      <c r="P382" s="43">
        <f t="shared" ca="1" si="349"/>
        <v>0</v>
      </c>
      <c r="Q382" s="25">
        <f t="shared" ca="1" si="370"/>
        <v>17571.657878000002</v>
      </c>
      <c r="R382" s="26">
        <f t="shared" ca="1" si="384"/>
        <v>1</v>
      </c>
      <c r="S382" s="23">
        <f t="shared" ca="1" si="385"/>
        <v>2.77279852304535E-2</v>
      </c>
      <c r="T382" s="27">
        <f t="shared" ca="1" si="386"/>
        <v>61.628483116761167</v>
      </c>
      <c r="U382" s="27">
        <f t="shared" ca="1" si="350"/>
        <v>0</v>
      </c>
      <c r="V382" s="43">
        <f t="shared" ca="1" si="351"/>
        <v>0</v>
      </c>
      <c r="W382" s="25">
        <f t="shared" ca="1" si="371"/>
        <v>20446.001326666668</v>
      </c>
      <c r="X382" s="26">
        <f t="shared" ca="1" si="387"/>
        <v>1</v>
      </c>
      <c r="Y382" s="23">
        <f t="shared" ca="1" si="388"/>
        <v>2.77279852304535E-2</v>
      </c>
      <c r="Z382" s="27">
        <f t="shared" ca="1" si="389"/>
        <v>183.61171872781915</v>
      </c>
      <c r="AA382" s="27">
        <f t="shared" ca="1" si="352"/>
        <v>0</v>
      </c>
      <c r="AB382" s="43">
        <f t="shared" ca="1" si="353"/>
        <v>0</v>
      </c>
      <c r="AC382" s="25">
        <f t="shared" ca="1" si="372"/>
        <v>19428.133156000004</v>
      </c>
      <c r="AD382" s="26">
        <f t="shared" ca="1" si="390"/>
        <v>1</v>
      </c>
      <c r="AE382" s="23">
        <f t="shared" ca="1" si="391"/>
        <v>2.77279852304535E-2</v>
      </c>
      <c r="AF382" s="27">
        <f t="shared" ca="1" si="392"/>
        <v>137.75847884026325</v>
      </c>
      <c r="AG382" s="27">
        <f t="shared" ca="1" si="354"/>
        <v>0</v>
      </c>
      <c r="AH382" s="43">
        <f t="shared" ca="1" si="355"/>
        <v>0</v>
      </c>
      <c r="AI382" s="25">
        <f t="shared" ca="1" si="373"/>
        <v>17571.657878000002</v>
      </c>
      <c r="AJ382" s="26">
        <f t="shared" ca="1" si="393"/>
        <v>1</v>
      </c>
      <c r="AK382" s="23">
        <f t="shared" ca="1" si="394"/>
        <v>2.77279852304535E-2</v>
      </c>
      <c r="AL382" s="27">
        <f t="shared" ca="1" si="395"/>
        <v>61.628483116761167</v>
      </c>
      <c r="AM382" s="27">
        <f t="shared" ca="1" si="356"/>
        <v>0</v>
      </c>
      <c r="AN382" s="43">
        <f t="shared" ca="1" si="357"/>
        <v>0</v>
      </c>
      <c r="AO382" s="25">
        <f t="shared" ca="1" si="374"/>
        <v>15203.176106999998</v>
      </c>
      <c r="AP382" s="26">
        <f t="shared" ca="1" si="396"/>
        <v>1</v>
      </c>
      <c r="AQ382" s="23">
        <f t="shared" ca="1" si="397"/>
        <v>2.77279852304535E-2</v>
      </c>
      <c r="AR382" s="27">
        <f t="shared" ca="1" si="398"/>
        <v>99.116707153358064</v>
      </c>
      <c r="AS382" s="27">
        <f t="shared" ca="1" si="358"/>
        <v>0</v>
      </c>
      <c r="AT382" s="43">
        <f t="shared" ca="1" si="359"/>
        <v>0</v>
      </c>
      <c r="AU382" s="25">
        <f t="shared" ca="1" si="375"/>
        <v>17571.657878000002</v>
      </c>
      <c r="AV382" s="34">
        <f t="shared" ca="1" si="399"/>
        <v>1</v>
      </c>
      <c r="AW382" s="23">
        <f t="shared" ca="1" si="400"/>
        <v>2.77279852304535E-2</v>
      </c>
      <c r="AX382" s="27">
        <f t="shared" ca="1" si="401"/>
        <v>116.66977785975357</v>
      </c>
      <c r="AY382" s="27">
        <f t="shared" ca="1" si="360"/>
        <v>0</v>
      </c>
      <c r="AZ382" s="43">
        <f t="shared" ca="1" si="361"/>
        <v>0</v>
      </c>
      <c r="BA382" s="25">
        <f t="shared" ca="1" si="376"/>
        <v>20446.001326666668</v>
      </c>
      <c r="BB382" s="26">
        <f t="shared" ca="1" si="402"/>
        <v>1</v>
      </c>
      <c r="BC382" s="23">
        <f t="shared" ca="1" si="403"/>
        <v>2.77279852304535E-2</v>
      </c>
      <c r="BD382" s="27">
        <f t="shared" ca="1" si="404"/>
        <v>21.101458319383607</v>
      </c>
      <c r="BE382" s="27">
        <f t="shared" ca="1" si="362"/>
        <v>-0.13466835377663788</v>
      </c>
      <c r="BF382" s="43">
        <f t="shared" ca="1" si="363"/>
        <v>-0.13466835377663788</v>
      </c>
      <c r="BG382" s="25">
        <f t="shared" ca="1" si="377"/>
        <v>17571.657878000002</v>
      </c>
      <c r="BH382" s="26">
        <f t="shared" ca="1" si="405"/>
        <v>1</v>
      </c>
      <c r="BI382" s="23">
        <f t="shared" ca="1" si="406"/>
        <v>2.77279852304535E-2</v>
      </c>
      <c r="BJ382" s="27">
        <f t="shared" ca="1" si="407"/>
        <v>5.0593481251213799</v>
      </c>
      <c r="BK382" s="27">
        <f t="shared" ca="1" si="364"/>
        <v>0</v>
      </c>
      <c r="BL382" s="43">
        <f t="shared" ca="1" si="365"/>
        <v>0</v>
      </c>
      <c r="BM382" s="25">
        <f t="shared" ca="1" si="378"/>
        <v>17571.657878000002</v>
      </c>
      <c r="BN382" s="26">
        <f t="shared" ca="1" si="408"/>
        <v>13</v>
      </c>
      <c r="BO382" s="23">
        <f t="shared" ca="1" si="409"/>
        <v>2.77279852304535E-2</v>
      </c>
      <c r="BP382" s="27">
        <f t="shared" ca="1" si="410"/>
        <v>25.192571231885665</v>
      </c>
      <c r="BQ382" s="27">
        <f t="shared" ca="1" si="366"/>
        <v>0</v>
      </c>
      <c r="BR382" s="43">
        <f t="shared" ca="1" si="367"/>
        <v>0</v>
      </c>
      <c r="BS382" s="25">
        <f t="shared" ca="1" si="379"/>
        <v>17571.657878000002</v>
      </c>
      <c r="BT382" s="26">
        <f t="shared" ca="1" si="411"/>
        <v>1</v>
      </c>
      <c r="BU382" s="23">
        <f t="shared" ca="1" si="412"/>
        <v>2.77279852304535E-2</v>
      </c>
      <c r="BV382" s="27">
        <f t="shared" ca="1" si="413"/>
        <v>16.732207859327513</v>
      </c>
      <c r="BW382" s="27">
        <f t="shared" ca="1" si="368"/>
        <v>0</v>
      </c>
      <c r="BX382" s="43">
        <f t="shared" ca="1" si="369"/>
        <v>0</v>
      </c>
      <c r="BY382" s="47"/>
      <c r="BZ382" s="47"/>
    </row>
    <row r="383" spans="1:78" x14ac:dyDescent="0.2">
      <c r="A383" s="30">
        <v>36677</v>
      </c>
      <c r="B383" s="34">
        <v>23961.470649999999</v>
      </c>
      <c r="C383" s="23">
        <v>8.141982319412211E-3</v>
      </c>
      <c r="D383" s="24">
        <f t="shared" ca="1" si="345"/>
        <v>0.14351556716538627</v>
      </c>
      <c r="E383" s="25" t="e">
        <f>#N/A</f>
        <v>#N/A</v>
      </c>
      <c r="F383" s="26">
        <v>1</v>
      </c>
      <c r="G383" s="23">
        <f t="shared" ca="1" si="380"/>
        <v>0.14351556716538627</v>
      </c>
      <c r="H383" s="27">
        <f t="shared" ca="1" si="381"/>
        <v>154.03697155415205</v>
      </c>
      <c r="I383" s="27">
        <f t="shared" ca="1" si="346"/>
        <v>0</v>
      </c>
      <c r="J383" s="43">
        <f t="shared" ca="1" si="347"/>
        <v>0</v>
      </c>
      <c r="K383" s="25" t="e">
        <f>#N/A</f>
        <v>#N/A</v>
      </c>
      <c r="L383" s="26">
        <v>0</v>
      </c>
      <c r="M383" s="23">
        <f t="shared" ca="1" si="382"/>
        <v>8.141982319412211E-3</v>
      </c>
      <c r="N383" s="27">
        <f t="shared" ca="1" si="383"/>
        <v>20.008307119582788</v>
      </c>
      <c r="O383" s="27">
        <f t="shared" ca="1" si="348"/>
        <v>0</v>
      </c>
      <c r="P383" s="43">
        <f t="shared" ca="1" si="349"/>
        <v>0</v>
      </c>
      <c r="Q383" s="25">
        <f t="shared" ca="1" si="370"/>
        <v>18494.349426000001</v>
      </c>
      <c r="R383" s="26">
        <f t="shared" ca="1" si="384"/>
        <v>1</v>
      </c>
      <c r="S383" s="23">
        <f t="shared" ca="1" si="385"/>
        <v>0.14351556716538627</v>
      </c>
      <c r="T383" s="27">
        <f t="shared" ca="1" si="386"/>
        <v>70.473129824805582</v>
      </c>
      <c r="U383" s="27">
        <f t="shared" ca="1" si="350"/>
        <v>0</v>
      </c>
      <c r="V383" s="43">
        <f t="shared" ca="1" si="351"/>
        <v>0</v>
      </c>
      <c r="W383" s="25">
        <f t="shared" ca="1" si="371"/>
        <v>21768.185866666667</v>
      </c>
      <c r="X383" s="26">
        <f t="shared" ca="1" si="387"/>
        <v>1</v>
      </c>
      <c r="Y383" s="23">
        <f t="shared" ca="1" si="388"/>
        <v>0.14351556716538627</v>
      </c>
      <c r="Z383" s="27">
        <f t="shared" ca="1" si="389"/>
        <v>209.96285867925349</v>
      </c>
      <c r="AA383" s="27">
        <f t="shared" ca="1" si="352"/>
        <v>0</v>
      </c>
      <c r="AB383" s="43">
        <f t="shared" ca="1" si="353"/>
        <v>0</v>
      </c>
      <c r="AC383" s="25">
        <f t="shared" ca="1" si="372"/>
        <v>20810.662076000001</v>
      </c>
      <c r="AD383" s="26">
        <f t="shared" ca="1" si="390"/>
        <v>1</v>
      </c>
      <c r="AE383" s="23">
        <f t="shared" ca="1" si="391"/>
        <v>0.14351556716538627</v>
      </c>
      <c r="AF383" s="27">
        <f t="shared" ca="1" si="392"/>
        <v>157.5289650628645</v>
      </c>
      <c r="AG383" s="27">
        <f t="shared" ca="1" si="354"/>
        <v>0</v>
      </c>
      <c r="AH383" s="43">
        <f t="shared" ca="1" si="355"/>
        <v>0</v>
      </c>
      <c r="AI383" s="25">
        <f t="shared" ca="1" si="373"/>
        <v>18494.349426000001</v>
      </c>
      <c r="AJ383" s="26">
        <f t="shared" ca="1" si="393"/>
        <v>1</v>
      </c>
      <c r="AK383" s="23">
        <f t="shared" ca="1" si="394"/>
        <v>0.14351556716538627</v>
      </c>
      <c r="AL383" s="27">
        <f t="shared" ca="1" si="395"/>
        <v>70.473129824805582</v>
      </c>
      <c r="AM383" s="27">
        <f t="shared" ca="1" si="356"/>
        <v>0</v>
      </c>
      <c r="AN383" s="43">
        <f t="shared" ca="1" si="357"/>
        <v>0</v>
      </c>
      <c r="AO383" s="25">
        <f t="shared" ca="1" si="374"/>
        <v>15696.393909999995</v>
      </c>
      <c r="AP383" s="26">
        <f t="shared" ca="1" si="396"/>
        <v>1</v>
      </c>
      <c r="AQ383" s="23">
        <f t="shared" ca="1" si="397"/>
        <v>0.14351556716538627</v>
      </c>
      <c r="AR383" s="27">
        <f t="shared" ca="1" si="398"/>
        <v>113.34149759603774</v>
      </c>
      <c r="AS383" s="27">
        <f t="shared" ca="1" si="358"/>
        <v>0</v>
      </c>
      <c r="AT383" s="43">
        <f t="shared" ca="1" si="359"/>
        <v>0</v>
      </c>
      <c r="AU383" s="25">
        <f t="shared" ca="1" si="375"/>
        <v>18494.349426000001</v>
      </c>
      <c r="AV383" s="34">
        <f t="shared" ca="1" si="399"/>
        <v>1</v>
      </c>
      <c r="AW383" s="23">
        <f t="shared" ca="1" si="400"/>
        <v>0.14351556716538627</v>
      </c>
      <c r="AX383" s="27">
        <f t="shared" ca="1" si="401"/>
        <v>133.41370720035573</v>
      </c>
      <c r="AY383" s="27">
        <f t="shared" ca="1" si="360"/>
        <v>0</v>
      </c>
      <c r="AZ383" s="43">
        <f t="shared" ca="1" si="361"/>
        <v>0</v>
      </c>
      <c r="BA383" s="25">
        <f t="shared" ca="1" si="376"/>
        <v>21768.185866666667</v>
      </c>
      <c r="BB383" s="26">
        <f t="shared" ca="1" si="402"/>
        <v>1</v>
      </c>
      <c r="BC383" s="23">
        <f t="shared" ca="1" si="403"/>
        <v>0.14351556716538627</v>
      </c>
      <c r="BD383" s="27">
        <f t="shared" ca="1" si="404"/>
        <v>24.129846078106702</v>
      </c>
      <c r="BE383" s="27">
        <f t="shared" ca="1" si="362"/>
        <v>-1.0479791782734726E-2</v>
      </c>
      <c r="BF383" s="43">
        <f t="shared" ca="1" si="363"/>
        <v>-1.0479791782734726E-2</v>
      </c>
      <c r="BG383" s="25">
        <f t="shared" ca="1" si="377"/>
        <v>18494.349426000001</v>
      </c>
      <c r="BH383" s="26">
        <f t="shared" ca="1" si="405"/>
        <v>1</v>
      </c>
      <c r="BI383" s="23">
        <f t="shared" ca="1" si="406"/>
        <v>0.14351556716538627</v>
      </c>
      <c r="BJ383" s="27">
        <f t="shared" ca="1" si="407"/>
        <v>5.7854433407853083</v>
      </c>
      <c r="BK383" s="27">
        <f t="shared" ca="1" si="364"/>
        <v>0</v>
      </c>
      <c r="BL383" s="43">
        <f t="shared" ca="1" si="365"/>
        <v>0</v>
      </c>
      <c r="BM383" s="25">
        <f t="shared" ca="1" si="378"/>
        <v>18494.349426000001</v>
      </c>
      <c r="BN383" s="26">
        <f t="shared" ca="1" si="408"/>
        <v>14</v>
      </c>
      <c r="BO383" s="23">
        <f t="shared" ca="1" si="409"/>
        <v>0.14351556716538627</v>
      </c>
      <c r="BP383" s="27">
        <f t="shared" ca="1" si="410"/>
        <v>28.80809738058413</v>
      </c>
      <c r="BQ383" s="27">
        <f t="shared" ca="1" si="366"/>
        <v>0</v>
      </c>
      <c r="BR383" s="43">
        <f t="shared" ca="1" si="367"/>
        <v>0</v>
      </c>
      <c r="BS383" s="25">
        <f t="shared" ca="1" si="379"/>
        <v>18494.349426000001</v>
      </c>
      <c r="BT383" s="26">
        <f t="shared" ca="1" si="411"/>
        <v>1</v>
      </c>
      <c r="BU383" s="23">
        <f t="shared" ca="1" si="412"/>
        <v>0.14351556716538627</v>
      </c>
      <c r="BV383" s="27">
        <f t="shared" ca="1" si="413"/>
        <v>19.133540160188033</v>
      </c>
      <c r="BW383" s="27">
        <f t="shared" ca="1" si="368"/>
        <v>0</v>
      </c>
      <c r="BX383" s="43">
        <f t="shared" ca="1" si="369"/>
        <v>0</v>
      </c>
      <c r="BY383" s="47"/>
      <c r="BZ383" s="47"/>
    </row>
    <row r="384" spans="1:78" x14ac:dyDescent="0.2">
      <c r="A384" s="30">
        <v>36707</v>
      </c>
      <c r="B384" s="34">
        <v>24960.36637</v>
      </c>
      <c r="C384" s="23">
        <v>8.1877040821292102E-3</v>
      </c>
      <c r="D384" s="24">
        <f t="shared" ca="1" si="345"/>
        <v>4.1687579806375608E-2</v>
      </c>
      <c r="E384" s="25" t="e">
        <f>#N/A</f>
        <v>#N/A</v>
      </c>
      <c r="F384" s="26">
        <v>1</v>
      </c>
      <c r="G384" s="23">
        <f t="shared" ca="1" si="380"/>
        <v>4.1687579806375608E-2</v>
      </c>
      <c r="H384" s="27">
        <f t="shared" ca="1" si="381"/>
        <v>160.45840009894818</v>
      </c>
      <c r="I384" s="27">
        <f t="shared" ca="1" si="346"/>
        <v>0</v>
      </c>
      <c r="J384" s="43">
        <f t="shared" ca="1" si="347"/>
        <v>0</v>
      </c>
      <c r="K384" s="25" t="e">
        <f>#N/A</f>
        <v>#N/A</v>
      </c>
      <c r="L384" s="26">
        <v>0</v>
      </c>
      <c r="M384" s="23">
        <f t="shared" ca="1" si="382"/>
        <v>8.1877040821292102E-3</v>
      </c>
      <c r="N384" s="27">
        <f t="shared" ca="1" si="383"/>
        <v>20.172129217462292</v>
      </c>
      <c r="O384" s="27">
        <f t="shared" ca="1" si="348"/>
        <v>0</v>
      </c>
      <c r="P384" s="43">
        <f t="shared" ca="1" si="349"/>
        <v>0</v>
      </c>
      <c r="Q384" s="25">
        <f t="shared" ca="1" si="370"/>
        <v>19433.278387000002</v>
      </c>
      <c r="R384" s="26">
        <f t="shared" ca="1" si="384"/>
        <v>1</v>
      </c>
      <c r="S384" s="23">
        <f t="shared" ca="1" si="385"/>
        <v>4.1687579806375608E-2</v>
      </c>
      <c r="T384" s="27">
        <f t="shared" ca="1" si="386"/>
        <v>73.410984048582236</v>
      </c>
      <c r="U384" s="27">
        <f t="shared" ca="1" si="350"/>
        <v>0</v>
      </c>
      <c r="V384" s="43">
        <f t="shared" ca="1" si="351"/>
        <v>0</v>
      </c>
      <c r="W384" s="25">
        <f t="shared" ca="1" si="371"/>
        <v>23292.017223333332</v>
      </c>
      <c r="X384" s="26">
        <f t="shared" ca="1" si="387"/>
        <v>1</v>
      </c>
      <c r="Y384" s="23">
        <f t="shared" ca="1" si="388"/>
        <v>4.1687579806375608E-2</v>
      </c>
      <c r="Z384" s="27">
        <f t="shared" ca="1" si="389"/>
        <v>218.71570210681963</v>
      </c>
      <c r="AA384" s="27">
        <f t="shared" ca="1" si="352"/>
        <v>0</v>
      </c>
      <c r="AB384" s="43">
        <f t="shared" ca="1" si="353"/>
        <v>0</v>
      </c>
      <c r="AC384" s="25">
        <f t="shared" ca="1" si="372"/>
        <v>22051.968199999999</v>
      </c>
      <c r="AD384" s="26">
        <f t="shared" ca="1" si="390"/>
        <v>1</v>
      </c>
      <c r="AE384" s="23">
        <f t="shared" ca="1" si="391"/>
        <v>4.1687579806375608E-2</v>
      </c>
      <c r="AF384" s="27">
        <f t="shared" ca="1" si="392"/>
        <v>164.09596636573841</v>
      </c>
      <c r="AG384" s="27">
        <f t="shared" ca="1" si="354"/>
        <v>0</v>
      </c>
      <c r="AH384" s="43">
        <f t="shared" ca="1" si="355"/>
        <v>0</v>
      </c>
      <c r="AI384" s="25">
        <f t="shared" ca="1" si="373"/>
        <v>19433.278387000002</v>
      </c>
      <c r="AJ384" s="26">
        <f t="shared" ca="1" si="393"/>
        <v>1</v>
      </c>
      <c r="AK384" s="23">
        <f t="shared" ca="1" si="394"/>
        <v>4.1687579806375608E-2</v>
      </c>
      <c r="AL384" s="27">
        <f t="shared" ca="1" si="395"/>
        <v>73.410984048582236</v>
      </c>
      <c r="AM384" s="27">
        <f t="shared" ca="1" si="356"/>
        <v>0</v>
      </c>
      <c r="AN384" s="43">
        <f t="shared" ca="1" si="357"/>
        <v>0</v>
      </c>
      <c r="AO384" s="25">
        <f t="shared" ca="1" si="374"/>
        <v>16307.916857499997</v>
      </c>
      <c r="AP384" s="26">
        <f t="shared" ca="1" si="396"/>
        <v>1</v>
      </c>
      <c r="AQ384" s="23">
        <f t="shared" ca="1" si="397"/>
        <v>4.1687579806375608E-2</v>
      </c>
      <c r="AR384" s="27">
        <f t="shared" ca="1" si="398"/>
        <v>118.06643032244669</v>
      </c>
      <c r="AS384" s="27">
        <f t="shared" ca="1" si="358"/>
        <v>0</v>
      </c>
      <c r="AT384" s="43">
        <f t="shared" ca="1" si="359"/>
        <v>0</v>
      </c>
      <c r="AU384" s="25">
        <f t="shared" ca="1" si="375"/>
        <v>19433.278387000002</v>
      </c>
      <c r="AV384" s="34">
        <f t="shared" ca="1" si="399"/>
        <v>1</v>
      </c>
      <c r="AW384" s="23">
        <f t="shared" ca="1" si="400"/>
        <v>4.1687579806375608E-2</v>
      </c>
      <c r="AX384" s="27">
        <f t="shared" ca="1" si="401"/>
        <v>138.97540176653499</v>
      </c>
      <c r="AY384" s="27">
        <f t="shared" ca="1" si="360"/>
        <v>0</v>
      </c>
      <c r="AZ384" s="43">
        <f t="shared" ca="1" si="361"/>
        <v>0</v>
      </c>
      <c r="BA384" s="25">
        <f t="shared" ca="1" si="376"/>
        <v>23292.017223333332</v>
      </c>
      <c r="BB384" s="26">
        <f t="shared" ca="1" si="402"/>
        <v>1</v>
      </c>
      <c r="BC384" s="23">
        <f t="shared" ca="1" si="403"/>
        <v>4.1687579806375608E-2</v>
      </c>
      <c r="BD384" s="27">
        <f t="shared" ca="1" si="404"/>
        <v>25.135760962203335</v>
      </c>
      <c r="BE384" s="27">
        <f t="shared" ca="1" si="362"/>
        <v>0</v>
      </c>
      <c r="BF384" s="43">
        <f t="shared" ca="1" si="363"/>
        <v>0</v>
      </c>
      <c r="BG384" s="25">
        <f t="shared" ca="1" si="377"/>
        <v>19433.278387000002</v>
      </c>
      <c r="BH384" s="26">
        <f t="shared" ca="1" si="405"/>
        <v>1</v>
      </c>
      <c r="BI384" s="23">
        <f t="shared" ca="1" si="406"/>
        <v>4.1687579806375608E-2</v>
      </c>
      <c r="BJ384" s="27">
        <f t="shared" ca="1" si="407"/>
        <v>6.0266244717695603</v>
      </c>
      <c r="BK384" s="27">
        <f t="shared" ca="1" si="364"/>
        <v>0</v>
      </c>
      <c r="BL384" s="43">
        <f t="shared" ca="1" si="365"/>
        <v>0</v>
      </c>
      <c r="BM384" s="25">
        <f t="shared" ca="1" si="378"/>
        <v>19433.278387000002</v>
      </c>
      <c r="BN384" s="26">
        <f t="shared" ca="1" si="408"/>
        <v>15</v>
      </c>
      <c r="BO384" s="23">
        <f t="shared" ca="1" si="409"/>
        <v>4.1687579806375608E-2</v>
      </c>
      <c r="BP384" s="27">
        <f t="shared" ca="1" si="410"/>
        <v>30.009037239207071</v>
      </c>
      <c r="BQ384" s="27">
        <f t="shared" ca="1" si="366"/>
        <v>0</v>
      </c>
      <c r="BR384" s="43">
        <f t="shared" ca="1" si="367"/>
        <v>0</v>
      </c>
      <c r="BS384" s="25">
        <f t="shared" ca="1" si="379"/>
        <v>19433.278387000002</v>
      </c>
      <c r="BT384" s="26">
        <f t="shared" ca="1" si="411"/>
        <v>1</v>
      </c>
      <c r="BU384" s="23">
        <f t="shared" ca="1" si="412"/>
        <v>4.1687579806375608E-2</v>
      </c>
      <c r="BV384" s="27">
        <f t="shared" ca="1" si="413"/>
        <v>19.931171142594366</v>
      </c>
      <c r="BW384" s="27">
        <f t="shared" ca="1" si="368"/>
        <v>0</v>
      </c>
      <c r="BX384" s="43">
        <f t="shared" ca="1" si="369"/>
        <v>0</v>
      </c>
      <c r="BY384" s="47"/>
      <c r="BZ384" s="47"/>
    </row>
    <row r="385" spans="1:78" x14ac:dyDescent="0.2">
      <c r="A385" s="30">
        <v>36738</v>
      </c>
      <c r="B385" s="34">
        <v>23654.281510000001</v>
      </c>
      <c r="C385" s="23">
        <v>8.1496041973432298E-3</v>
      </c>
      <c r="D385" s="24">
        <f t="shared" ca="1" si="345"/>
        <v>-5.2326349727373822E-2</v>
      </c>
      <c r="E385" s="25" t="e">
        <f>#N/A</f>
        <v>#N/A</v>
      </c>
      <c r="F385" s="26">
        <v>1</v>
      </c>
      <c r="G385" s="23">
        <f t="shared" ca="1" si="380"/>
        <v>-5.2326349727373822E-2</v>
      </c>
      <c r="H385" s="27">
        <f t="shared" ca="1" si="381"/>
        <v>152.06219773867574</v>
      </c>
      <c r="I385" s="27">
        <f t="shared" ca="1" si="346"/>
        <v>-5.2326349727373822E-2</v>
      </c>
      <c r="J385" s="43">
        <f t="shared" ca="1" si="347"/>
        <v>-5.2326349727373822E-2</v>
      </c>
      <c r="K385" s="25" t="e">
        <f>#N/A</f>
        <v>#N/A</v>
      </c>
      <c r="L385" s="26">
        <v>0</v>
      </c>
      <c r="M385" s="23">
        <f t="shared" ca="1" si="382"/>
        <v>8.1496041973432298E-3</v>
      </c>
      <c r="N385" s="27">
        <f t="shared" ca="1" si="383"/>
        <v>20.336524086402271</v>
      </c>
      <c r="O385" s="27">
        <f t="shared" ca="1" si="348"/>
        <v>0</v>
      </c>
      <c r="P385" s="43">
        <f t="shared" ca="1" si="349"/>
        <v>0</v>
      </c>
      <c r="Q385" s="25">
        <f t="shared" ca="1" si="370"/>
        <v>20182.736763000001</v>
      </c>
      <c r="R385" s="26">
        <f t="shared" ca="1" si="384"/>
        <v>1</v>
      </c>
      <c r="S385" s="23">
        <f t="shared" ca="1" si="385"/>
        <v>-5.2326349727373822E-2</v>
      </c>
      <c r="T385" s="27">
        <f t="shared" ca="1" si="386"/>
        <v>69.569655223425457</v>
      </c>
      <c r="U385" s="27">
        <f t="shared" ca="1" si="350"/>
        <v>-5.2326349727373933E-2</v>
      </c>
      <c r="V385" s="43">
        <f t="shared" ca="1" si="351"/>
        <v>-5.2326349727373933E-2</v>
      </c>
      <c r="W385" s="25">
        <f t="shared" ca="1" si="371"/>
        <v>24192.039510000002</v>
      </c>
      <c r="X385" s="26">
        <f t="shared" ca="1" si="387"/>
        <v>1</v>
      </c>
      <c r="Y385" s="23">
        <f t="shared" ca="1" si="388"/>
        <v>-5.2326349727373822E-2</v>
      </c>
      <c r="Z385" s="27">
        <f t="shared" ca="1" si="389"/>
        <v>207.27110778751009</v>
      </c>
      <c r="AA385" s="27">
        <f t="shared" ca="1" si="352"/>
        <v>-5.2326349727373822E-2</v>
      </c>
      <c r="AB385" s="43">
        <f t="shared" ca="1" si="353"/>
        <v>-5.2326349727373822E-2</v>
      </c>
      <c r="AC385" s="25">
        <f t="shared" ca="1" si="372"/>
        <v>22783.841096</v>
      </c>
      <c r="AD385" s="26">
        <f t="shared" ca="1" si="390"/>
        <v>1</v>
      </c>
      <c r="AE385" s="23">
        <f t="shared" ca="1" si="391"/>
        <v>-5.2326349727373822E-2</v>
      </c>
      <c r="AF385" s="27">
        <f t="shared" ca="1" si="392"/>
        <v>155.50942344083342</v>
      </c>
      <c r="AG385" s="27">
        <f t="shared" ca="1" si="354"/>
        <v>-5.2326349727373711E-2</v>
      </c>
      <c r="AH385" s="43">
        <f t="shared" ca="1" si="355"/>
        <v>-5.2326349727373711E-2</v>
      </c>
      <c r="AI385" s="25">
        <f t="shared" ca="1" si="373"/>
        <v>20182.736763000001</v>
      </c>
      <c r="AJ385" s="26">
        <f t="shared" ca="1" si="393"/>
        <v>1</v>
      </c>
      <c r="AK385" s="23">
        <f t="shared" ca="1" si="394"/>
        <v>-5.2326349727373822E-2</v>
      </c>
      <c r="AL385" s="27">
        <f t="shared" ca="1" si="395"/>
        <v>69.569655223425457</v>
      </c>
      <c r="AM385" s="27">
        <f t="shared" ca="1" si="356"/>
        <v>-5.2326349727373933E-2</v>
      </c>
      <c r="AN385" s="43">
        <f t="shared" ca="1" si="357"/>
        <v>-5.2326349727373933E-2</v>
      </c>
      <c r="AO385" s="25">
        <f t="shared" ca="1" si="374"/>
        <v>16921.360433999995</v>
      </c>
      <c r="AP385" s="26">
        <f t="shared" ca="1" si="396"/>
        <v>1</v>
      </c>
      <c r="AQ385" s="23">
        <f t="shared" ca="1" si="397"/>
        <v>-5.2326349727373822E-2</v>
      </c>
      <c r="AR385" s="27">
        <f t="shared" ca="1" si="398"/>
        <v>111.88844499833174</v>
      </c>
      <c r="AS385" s="27">
        <f t="shared" ca="1" si="358"/>
        <v>-5.2326349727373822E-2</v>
      </c>
      <c r="AT385" s="43">
        <f t="shared" ca="1" si="359"/>
        <v>-5.2326349727373822E-2</v>
      </c>
      <c r="AU385" s="25">
        <f t="shared" ca="1" si="375"/>
        <v>20182.736763000001</v>
      </c>
      <c r="AV385" s="34">
        <f t="shared" ca="1" si="399"/>
        <v>1</v>
      </c>
      <c r="AW385" s="23">
        <f t="shared" ca="1" si="400"/>
        <v>-5.2326349727373822E-2</v>
      </c>
      <c r="AX385" s="27">
        <f t="shared" ca="1" si="401"/>
        <v>131.703326290197</v>
      </c>
      <c r="AY385" s="27">
        <f t="shared" ca="1" si="360"/>
        <v>-5.2326349727373822E-2</v>
      </c>
      <c r="AZ385" s="43">
        <f t="shared" ca="1" si="361"/>
        <v>-5.2326349727373822E-2</v>
      </c>
      <c r="BA385" s="25">
        <f t="shared" ca="1" si="376"/>
        <v>24192.039510000002</v>
      </c>
      <c r="BB385" s="26">
        <f t="shared" ca="1" si="402"/>
        <v>1</v>
      </c>
      <c r="BC385" s="23">
        <f t="shared" ca="1" si="403"/>
        <v>-5.2326349727373822E-2</v>
      </c>
      <c r="BD385" s="27">
        <f t="shared" ca="1" si="404"/>
        <v>23.820498343431414</v>
      </c>
      <c r="BE385" s="27">
        <f t="shared" ca="1" si="362"/>
        <v>-5.2326349727373822E-2</v>
      </c>
      <c r="BF385" s="43">
        <f t="shared" ca="1" si="363"/>
        <v>-5.2326349727373822E-2</v>
      </c>
      <c r="BG385" s="25">
        <f t="shared" ca="1" si="377"/>
        <v>20182.736763000001</v>
      </c>
      <c r="BH385" s="26">
        <f t="shared" ca="1" si="405"/>
        <v>1</v>
      </c>
      <c r="BI385" s="23">
        <f t="shared" ca="1" si="406"/>
        <v>-5.2326349727373822E-2</v>
      </c>
      <c r="BJ385" s="27">
        <f t="shared" ca="1" si="407"/>
        <v>5.7112732119841967</v>
      </c>
      <c r="BK385" s="27">
        <f t="shared" ca="1" si="364"/>
        <v>-5.2326349727373822E-2</v>
      </c>
      <c r="BL385" s="43">
        <f t="shared" ca="1" si="365"/>
        <v>-5.2326349727373822E-2</v>
      </c>
      <c r="BM385" s="25">
        <f t="shared" ca="1" si="378"/>
        <v>20182.736763000001</v>
      </c>
      <c r="BN385" s="26">
        <f t="shared" ca="1" si="408"/>
        <v>16</v>
      </c>
      <c r="BO385" s="23">
        <f t="shared" ca="1" si="409"/>
        <v>-5.2326349727373822E-2</v>
      </c>
      <c r="BP385" s="27">
        <f t="shared" ca="1" si="410"/>
        <v>28.438773861646538</v>
      </c>
      <c r="BQ385" s="27">
        <f t="shared" ca="1" si="366"/>
        <v>-5.2326349727373822E-2</v>
      </c>
      <c r="BR385" s="43">
        <f t="shared" ca="1" si="367"/>
        <v>-5.2326349727373822E-2</v>
      </c>
      <c r="BS385" s="25">
        <f t="shared" ca="1" si="379"/>
        <v>20182.736763000001</v>
      </c>
      <c r="BT385" s="26">
        <f t="shared" ca="1" si="411"/>
        <v>1</v>
      </c>
      <c r="BU385" s="23">
        <f t="shared" ca="1" si="412"/>
        <v>-5.2326349727373822E-2</v>
      </c>
      <c r="BV385" s="27">
        <f t="shared" ca="1" si="413"/>
        <v>18.888245710910834</v>
      </c>
      <c r="BW385" s="27">
        <f t="shared" ca="1" si="368"/>
        <v>-5.2326349727373711E-2</v>
      </c>
      <c r="BX385" s="43">
        <f t="shared" ca="1" si="369"/>
        <v>-5.2326349727373711E-2</v>
      </c>
      <c r="BY385" s="47"/>
      <c r="BZ385" s="47"/>
    </row>
    <row r="386" spans="1:78" x14ac:dyDescent="0.2">
      <c r="A386" s="30">
        <v>36769</v>
      </c>
      <c r="B386" s="34">
        <v>27365.786950000002</v>
      </c>
      <c r="C386" s="23">
        <v>8.0886114180964697E-3</v>
      </c>
      <c r="D386" s="24">
        <f t="shared" ca="1" si="345"/>
        <v>0.15690628516579275</v>
      </c>
      <c r="E386" s="25" t="e">
        <f>#N/A</f>
        <v>#N/A</v>
      </c>
      <c r="F386" s="26">
        <v>1</v>
      </c>
      <c r="G386" s="23">
        <f t="shared" ca="1" si="380"/>
        <v>0.15690628516579275</v>
      </c>
      <c r="H386" s="27">
        <f t="shared" ca="1" si="381"/>
        <v>175.92171229999755</v>
      </c>
      <c r="I386" s="27">
        <f t="shared" ca="1" si="346"/>
        <v>0</v>
      </c>
      <c r="J386" s="43">
        <f t="shared" ca="1" si="347"/>
        <v>0</v>
      </c>
      <c r="K386" s="25" t="e">
        <f>#N/A</f>
        <v>#N/A</v>
      </c>
      <c r="L386" s="26">
        <v>0</v>
      </c>
      <c r="M386" s="23">
        <f t="shared" ca="1" si="382"/>
        <v>8.0886114180964697E-3</v>
      </c>
      <c r="N386" s="27">
        <f t="shared" ca="1" si="383"/>
        <v>20.501018327331938</v>
      </c>
      <c r="O386" s="27">
        <f t="shared" ca="1" si="348"/>
        <v>0</v>
      </c>
      <c r="P386" s="43">
        <f t="shared" ca="1" si="349"/>
        <v>0</v>
      </c>
      <c r="Q386" s="25">
        <f t="shared" ca="1" si="370"/>
        <v>21350.027827000002</v>
      </c>
      <c r="R386" s="26">
        <f t="shared" ca="1" si="384"/>
        <v>1</v>
      </c>
      <c r="S386" s="23">
        <f t="shared" ca="1" si="385"/>
        <v>0.15690628516579275</v>
      </c>
      <c r="T386" s="27">
        <f t="shared" ca="1" si="386"/>
        <v>80.485571384798135</v>
      </c>
      <c r="U386" s="27">
        <f t="shared" ca="1" si="350"/>
        <v>0</v>
      </c>
      <c r="V386" s="43">
        <f t="shared" ca="1" si="351"/>
        <v>0</v>
      </c>
      <c r="W386" s="25">
        <f t="shared" ca="1" si="371"/>
        <v>25326.811610000004</v>
      </c>
      <c r="X386" s="26">
        <f t="shared" ca="1" si="387"/>
        <v>0</v>
      </c>
      <c r="Y386" s="23">
        <f t="shared" ca="1" si="388"/>
        <v>8.0886114180964697E-3</v>
      </c>
      <c r="Z386" s="27">
        <f t="shared" ca="1" si="389"/>
        <v>208.94764323660164</v>
      </c>
      <c r="AA386" s="27">
        <f t="shared" ca="1" si="352"/>
        <v>-4.4660985819149457E-2</v>
      </c>
      <c r="AB386" s="43">
        <f t="shared" ca="1" si="353"/>
        <v>-4.4660985819149457E-2</v>
      </c>
      <c r="AC386" s="25">
        <f t="shared" ca="1" si="372"/>
        <v>24179.224026</v>
      </c>
      <c r="AD386" s="26">
        <f t="shared" ca="1" si="390"/>
        <v>1</v>
      </c>
      <c r="AE386" s="23">
        <f t="shared" ca="1" si="391"/>
        <v>0.15690628516579275</v>
      </c>
      <c r="AF386" s="27">
        <f t="shared" ca="1" si="392"/>
        <v>179.90982938120885</v>
      </c>
      <c r="AG386" s="27">
        <f t="shared" ca="1" si="354"/>
        <v>0</v>
      </c>
      <c r="AH386" s="43">
        <f t="shared" ca="1" si="355"/>
        <v>0</v>
      </c>
      <c r="AI386" s="25">
        <f t="shared" ca="1" si="373"/>
        <v>21350.027827000002</v>
      </c>
      <c r="AJ386" s="26">
        <f t="shared" ca="1" si="393"/>
        <v>1</v>
      </c>
      <c r="AK386" s="23">
        <f t="shared" ca="1" si="394"/>
        <v>0.15690628516579275</v>
      </c>
      <c r="AL386" s="27">
        <f t="shared" ca="1" si="395"/>
        <v>80.485571384798135</v>
      </c>
      <c r="AM386" s="27">
        <f t="shared" ca="1" si="356"/>
        <v>0</v>
      </c>
      <c r="AN386" s="43">
        <f t="shared" ca="1" si="357"/>
        <v>0</v>
      </c>
      <c r="AO386" s="25">
        <f t="shared" ca="1" si="374"/>
        <v>17711.5035785</v>
      </c>
      <c r="AP386" s="26">
        <f t="shared" ca="1" si="396"/>
        <v>1</v>
      </c>
      <c r="AQ386" s="23">
        <f t="shared" ca="1" si="397"/>
        <v>0.15690628516579275</v>
      </c>
      <c r="AR386" s="27">
        <f t="shared" ca="1" si="398"/>
        <v>129.4444452559971</v>
      </c>
      <c r="AS386" s="27">
        <f t="shared" ca="1" si="358"/>
        <v>0</v>
      </c>
      <c r="AT386" s="43">
        <f t="shared" ca="1" si="359"/>
        <v>0</v>
      </c>
      <c r="AU386" s="25">
        <f t="shared" ca="1" si="375"/>
        <v>21350.027827000002</v>
      </c>
      <c r="AV386" s="34">
        <f t="shared" ca="1" si="399"/>
        <v>0.75</v>
      </c>
      <c r="AW386" s="23">
        <f t="shared" ca="1" si="400"/>
        <v>0.11970186672886868</v>
      </c>
      <c r="AX386" s="27">
        <f t="shared" ca="1" si="401"/>
        <v>147.46846030153486</v>
      </c>
      <c r="AY386" s="27">
        <f t="shared" ca="1" si="360"/>
        <v>0</v>
      </c>
      <c r="AZ386" s="43">
        <f t="shared" ca="1" si="361"/>
        <v>0</v>
      </c>
      <c r="BA386" s="25">
        <f t="shared" ca="1" si="376"/>
        <v>25326.811610000004</v>
      </c>
      <c r="BB386" s="26">
        <f t="shared" ca="1" si="402"/>
        <v>0</v>
      </c>
      <c r="BC386" s="23">
        <f t="shared" ca="1" si="403"/>
        <v>-0.15690628516579275</v>
      </c>
      <c r="BD386" s="27">
        <f t="shared" ca="1" si="404"/>
        <v>20.082912437565671</v>
      </c>
      <c r="BE386" s="27">
        <f t="shared" ca="1" si="362"/>
        <v>-0.2010223017411582</v>
      </c>
      <c r="BF386" s="43">
        <f t="shared" ca="1" si="363"/>
        <v>-0.2010223017411582</v>
      </c>
      <c r="BG386" s="25">
        <f t="shared" ca="1" si="377"/>
        <v>21350.027827000002</v>
      </c>
      <c r="BH386" s="26">
        <f t="shared" ca="1" si="405"/>
        <v>1</v>
      </c>
      <c r="BI386" s="23">
        <f t="shared" ca="1" si="406"/>
        <v>0.15690628516579275</v>
      </c>
      <c r="BJ386" s="27">
        <f t="shared" ca="1" si="407"/>
        <v>6.6074078752435419</v>
      </c>
      <c r="BK386" s="27">
        <f t="shared" ca="1" si="364"/>
        <v>0</v>
      </c>
      <c r="BL386" s="43">
        <f t="shared" ca="1" si="365"/>
        <v>0</v>
      </c>
      <c r="BM386" s="25">
        <f t="shared" ca="1" si="378"/>
        <v>21350.027827000002</v>
      </c>
      <c r="BN386" s="26">
        <f t="shared" ca="1" si="408"/>
        <v>17</v>
      </c>
      <c r="BO386" s="23">
        <f t="shared" ca="1" si="409"/>
        <v>0.15690628516579275</v>
      </c>
      <c r="BP386" s="27">
        <f t="shared" ca="1" si="410"/>
        <v>32.900996222947541</v>
      </c>
      <c r="BQ386" s="27">
        <f t="shared" ca="1" si="366"/>
        <v>0</v>
      </c>
      <c r="BR386" s="43">
        <f t="shared" ca="1" si="367"/>
        <v>0</v>
      </c>
      <c r="BS386" s="25">
        <f t="shared" ca="1" si="379"/>
        <v>21350.027827000002</v>
      </c>
      <c r="BT386" s="26">
        <f t="shared" ca="1" si="411"/>
        <v>1</v>
      </c>
      <c r="BU386" s="23">
        <f t="shared" ca="1" si="412"/>
        <v>0.15690628516579275</v>
      </c>
      <c r="BV386" s="27">
        <f t="shared" ca="1" si="413"/>
        <v>21.851930178708571</v>
      </c>
      <c r="BW386" s="27">
        <f t="shared" ca="1" si="368"/>
        <v>0</v>
      </c>
      <c r="BX386" s="43">
        <f t="shared" ca="1" si="369"/>
        <v>0</v>
      </c>
      <c r="BY386" s="47"/>
      <c r="BZ386" s="47"/>
    </row>
    <row r="387" spans="1:78" x14ac:dyDescent="0.2">
      <c r="A387" s="30">
        <v>36799</v>
      </c>
      <c r="B387" s="34">
        <v>27924.766250000001</v>
      </c>
      <c r="C387" s="23">
        <v>8.0962377357491899E-3</v>
      </c>
      <c r="D387" s="24">
        <f t="shared" ca="1" si="345"/>
        <v>2.0426209595993283E-2</v>
      </c>
      <c r="E387" s="25" t="e">
        <f>#N/A</f>
        <v>#N/A</v>
      </c>
      <c r="F387" s="26">
        <v>1</v>
      </c>
      <c r="G387" s="23">
        <f t="shared" ca="1" si="380"/>
        <v>2.0426209595993283E-2</v>
      </c>
      <c r="H387" s="27">
        <f t="shared" ca="1" si="381"/>
        <v>179.51512606792332</v>
      </c>
      <c r="I387" s="27">
        <f t="shared" ca="1" si="346"/>
        <v>0</v>
      </c>
      <c r="J387" s="43">
        <f t="shared" ca="1" si="347"/>
        <v>0</v>
      </c>
      <c r="K387" s="25" t="e">
        <f>#N/A</f>
        <v>#N/A</v>
      </c>
      <c r="L387" s="26">
        <v>0</v>
      </c>
      <c r="M387" s="23">
        <f t="shared" ca="1" si="382"/>
        <v>8.0962377357491899E-3</v>
      </c>
      <c r="N387" s="27">
        <f t="shared" ca="1" si="383"/>
        <v>20.666999445534969</v>
      </c>
      <c r="O387" s="27">
        <f t="shared" ca="1" si="348"/>
        <v>0</v>
      </c>
      <c r="P387" s="43">
        <f t="shared" ca="1" si="349"/>
        <v>0</v>
      </c>
      <c r="Q387" s="25">
        <f t="shared" ca="1" si="370"/>
        <v>22500.733751000003</v>
      </c>
      <c r="R387" s="26">
        <f t="shared" ca="1" si="384"/>
        <v>1</v>
      </c>
      <c r="S387" s="23">
        <f t="shared" ca="1" si="385"/>
        <v>2.0426209595993283E-2</v>
      </c>
      <c r="T387" s="27">
        <f t="shared" ca="1" si="386"/>
        <v>82.129586535357305</v>
      </c>
      <c r="U387" s="27">
        <f t="shared" ca="1" si="350"/>
        <v>0</v>
      </c>
      <c r="V387" s="43">
        <f t="shared" ca="1" si="351"/>
        <v>0</v>
      </c>
      <c r="W387" s="25">
        <f t="shared" ca="1" si="371"/>
        <v>26314.944903333333</v>
      </c>
      <c r="X387" s="26">
        <f t="shared" ca="1" si="387"/>
        <v>1</v>
      </c>
      <c r="Y387" s="23">
        <f t="shared" ca="1" si="388"/>
        <v>2.0426209595993283E-2</v>
      </c>
      <c r="Z387" s="27">
        <f t="shared" ca="1" si="389"/>
        <v>213.21565159194128</v>
      </c>
      <c r="AA387" s="27">
        <f t="shared" ca="1" si="352"/>
        <v>-2.5147030880261934E-2</v>
      </c>
      <c r="AB387" s="43">
        <f t="shared" ca="1" si="353"/>
        <v>-2.5147030880261934E-2</v>
      </c>
      <c r="AC387" s="25">
        <f t="shared" ca="1" si="372"/>
        <v>25573.334346000003</v>
      </c>
      <c r="AD387" s="26">
        <f t="shared" ca="1" si="390"/>
        <v>1</v>
      </c>
      <c r="AE387" s="23">
        <f t="shared" ca="1" si="391"/>
        <v>2.0426209595993283E-2</v>
      </c>
      <c r="AF387" s="27">
        <f t="shared" ca="1" si="392"/>
        <v>183.58470526452882</v>
      </c>
      <c r="AG387" s="27">
        <f t="shared" ca="1" si="354"/>
        <v>0</v>
      </c>
      <c r="AH387" s="43">
        <f t="shared" ca="1" si="355"/>
        <v>0</v>
      </c>
      <c r="AI387" s="25">
        <f t="shared" ca="1" si="373"/>
        <v>22500.733751000003</v>
      </c>
      <c r="AJ387" s="26">
        <f t="shared" ca="1" si="393"/>
        <v>1</v>
      </c>
      <c r="AK387" s="23">
        <f t="shared" ca="1" si="394"/>
        <v>2.0426209595993283E-2</v>
      </c>
      <c r="AL387" s="27">
        <f t="shared" ca="1" si="395"/>
        <v>82.129586535357305</v>
      </c>
      <c r="AM387" s="27">
        <f t="shared" ca="1" si="356"/>
        <v>0</v>
      </c>
      <c r="AN387" s="43">
        <f t="shared" ca="1" si="357"/>
        <v>0</v>
      </c>
      <c r="AO387" s="25">
        <f t="shared" ca="1" si="374"/>
        <v>18510.014742499996</v>
      </c>
      <c r="AP387" s="26">
        <f t="shared" ca="1" si="396"/>
        <v>1</v>
      </c>
      <c r="AQ387" s="23">
        <f t="shared" ca="1" si="397"/>
        <v>2.0426209595993283E-2</v>
      </c>
      <c r="AR387" s="27">
        <f t="shared" ca="1" si="398"/>
        <v>132.08850462583317</v>
      </c>
      <c r="AS387" s="27">
        <f t="shared" ca="1" si="358"/>
        <v>0</v>
      </c>
      <c r="AT387" s="43">
        <f t="shared" ca="1" si="359"/>
        <v>0</v>
      </c>
      <c r="AU387" s="25">
        <f t="shared" ca="1" si="375"/>
        <v>22500.733751000003</v>
      </c>
      <c r="AV387" s="34">
        <f t="shared" ca="1" si="399"/>
        <v>1</v>
      </c>
      <c r="AW387" s="23">
        <f t="shared" ca="1" si="400"/>
        <v>2.0426209595993283E-2</v>
      </c>
      <c r="AX387" s="27">
        <f t="shared" ca="1" si="401"/>
        <v>150.48068198045243</v>
      </c>
      <c r="AY387" s="27">
        <f t="shared" ca="1" si="360"/>
        <v>0</v>
      </c>
      <c r="AZ387" s="43">
        <f t="shared" ca="1" si="361"/>
        <v>0</v>
      </c>
      <c r="BA387" s="25">
        <f t="shared" ca="1" si="376"/>
        <v>26314.944903333333</v>
      </c>
      <c r="BB387" s="26">
        <f t="shared" ca="1" si="402"/>
        <v>1</v>
      </c>
      <c r="BC387" s="23">
        <f t="shared" ca="1" si="403"/>
        <v>2.0426209595993283E-2</v>
      </c>
      <c r="BD387" s="27">
        <f t="shared" ca="1" si="404"/>
        <v>20.493130216313368</v>
      </c>
      <c r="BE387" s="27">
        <f t="shared" ca="1" si="362"/>
        <v>-0.18470221581399882</v>
      </c>
      <c r="BF387" s="43">
        <f t="shared" ca="1" si="363"/>
        <v>-0.18470221581399882</v>
      </c>
      <c r="BG387" s="25">
        <f t="shared" ca="1" si="377"/>
        <v>22500.733751000003</v>
      </c>
      <c r="BH387" s="26">
        <f t="shared" ca="1" si="405"/>
        <v>1</v>
      </c>
      <c r="BI387" s="23">
        <f t="shared" ca="1" si="406"/>
        <v>2.0426209595993283E-2</v>
      </c>
      <c r="BJ387" s="27">
        <f t="shared" ca="1" si="407"/>
        <v>6.7423721733894828</v>
      </c>
      <c r="BK387" s="27">
        <f t="shared" ca="1" si="364"/>
        <v>0</v>
      </c>
      <c r="BL387" s="43">
        <f t="shared" ca="1" si="365"/>
        <v>0</v>
      </c>
      <c r="BM387" s="25">
        <f t="shared" ca="1" si="378"/>
        <v>22500.733751000003</v>
      </c>
      <c r="BN387" s="26">
        <f t="shared" ca="1" si="408"/>
        <v>18</v>
      </c>
      <c r="BO387" s="23">
        <f t="shared" ca="1" si="409"/>
        <v>2.0426209595993283E-2</v>
      </c>
      <c r="BP387" s="27">
        <f t="shared" ca="1" si="410"/>
        <v>33.573038867714452</v>
      </c>
      <c r="BQ387" s="27">
        <f t="shared" ca="1" si="366"/>
        <v>0</v>
      </c>
      <c r="BR387" s="43">
        <f t="shared" ca="1" si="367"/>
        <v>0</v>
      </c>
      <c r="BS387" s="25">
        <f t="shared" ca="1" si="379"/>
        <v>22500.733751000003</v>
      </c>
      <c r="BT387" s="26">
        <f t="shared" ca="1" si="411"/>
        <v>1</v>
      </c>
      <c r="BU387" s="23">
        <f t="shared" ca="1" si="412"/>
        <v>2.0426209595993283E-2</v>
      </c>
      <c r="BV387" s="27">
        <f t="shared" ca="1" si="413"/>
        <v>22.298282284615883</v>
      </c>
      <c r="BW387" s="27">
        <f t="shared" ca="1" si="368"/>
        <v>0</v>
      </c>
      <c r="BX387" s="43">
        <f t="shared" ca="1" si="369"/>
        <v>0</v>
      </c>
      <c r="BY387" s="47"/>
      <c r="BZ387" s="47"/>
    </row>
    <row r="388" spans="1:78" x14ac:dyDescent="0.2">
      <c r="A388" s="30">
        <v>36830</v>
      </c>
      <c r="B388" s="34">
        <v>29277.843809999998</v>
      </c>
      <c r="C388" s="23">
        <v>8.1191128816875402E-3</v>
      </c>
      <c r="D388" s="24">
        <f t="shared" ca="1" si="345"/>
        <v>4.8454391628076632E-2</v>
      </c>
      <c r="E388" s="25" t="e">
        <f>#N/A</f>
        <v>#N/A</v>
      </c>
      <c r="F388" s="26">
        <v>1</v>
      </c>
      <c r="G388" s="23">
        <f t="shared" ca="1" si="380"/>
        <v>4.8454391628076632E-2</v>
      </c>
      <c r="H388" s="27">
        <f t="shared" ca="1" si="381"/>
        <v>188.21342228958201</v>
      </c>
      <c r="I388" s="27">
        <f t="shared" ca="1" si="346"/>
        <v>0</v>
      </c>
      <c r="J388" s="43">
        <f t="shared" ca="1" si="347"/>
        <v>0</v>
      </c>
      <c r="K388" s="25" t="e">
        <f>#N/A</f>
        <v>#N/A</v>
      </c>
      <c r="L388" s="26">
        <v>0</v>
      </c>
      <c r="M388" s="23">
        <f t="shared" ca="1" si="382"/>
        <v>8.1191128816875402E-3</v>
      </c>
      <c r="N388" s="27">
        <f t="shared" ca="1" si="383"/>
        <v>20.834797146959041</v>
      </c>
      <c r="O388" s="27">
        <f t="shared" ca="1" si="348"/>
        <v>0</v>
      </c>
      <c r="P388" s="43">
        <f t="shared" ca="1" si="349"/>
        <v>0</v>
      </c>
      <c r="Q388" s="25">
        <f t="shared" ca="1" si="370"/>
        <v>23723.635526999999</v>
      </c>
      <c r="R388" s="26">
        <f t="shared" ca="1" si="384"/>
        <v>1</v>
      </c>
      <c r="S388" s="23">
        <f t="shared" ca="1" si="385"/>
        <v>4.8454391628076632E-2</v>
      </c>
      <c r="T388" s="27">
        <f t="shared" ca="1" si="386"/>
        <v>86.109125685593511</v>
      </c>
      <c r="U388" s="27">
        <f t="shared" ca="1" si="350"/>
        <v>0</v>
      </c>
      <c r="V388" s="43">
        <f t="shared" ca="1" si="351"/>
        <v>0</v>
      </c>
      <c r="W388" s="25">
        <f t="shared" ca="1" si="371"/>
        <v>28189.465670000001</v>
      </c>
      <c r="X388" s="26">
        <f t="shared" ca="1" si="387"/>
        <v>1</v>
      </c>
      <c r="Y388" s="23">
        <f t="shared" ca="1" si="388"/>
        <v>4.8454391628076632E-2</v>
      </c>
      <c r="Z388" s="27">
        <f t="shared" ca="1" si="389"/>
        <v>223.54688627541273</v>
      </c>
      <c r="AA388" s="27">
        <f t="shared" ca="1" si="352"/>
        <v>0</v>
      </c>
      <c r="AB388" s="43">
        <f t="shared" ca="1" si="353"/>
        <v>0</v>
      </c>
      <c r="AC388" s="25">
        <f t="shared" ca="1" si="372"/>
        <v>26636.608978000004</v>
      </c>
      <c r="AD388" s="26">
        <f t="shared" ca="1" si="390"/>
        <v>1</v>
      </c>
      <c r="AE388" s="23">
        <f t="shared" ca="1" si="391"/>
        <v>4.8454391628076632E-2</v>
      </c>
      <c r="AF388" s="27">
        <f t="shared" ca="1" si="392"/>
        <v>192.48019047034131</v>
      </c>
      <c r="AG388" s="27">
        <f t="shared" ca="1" si="354"/>
        <v>0</v>
      </c>
      <c r="AH388" s="43">
        <f t="shared" ca="1" si="355"/>
        <v>0</v>
      </c>
      <c r="AI388" s="25">
        <f t="shared" ca="1" si="373"/>
        <v>23723.635526999999</v>
      </c>
      <c r="AJ388" s="26">
        <f t="shared" ca="1" si="393"/>
        <v>1</v>
      </c>
      <c r="AK388" s="23">
        <f t="shared" ca="1" si="394"/>
        <v>4.8454391628076632E-2</v>
      </c>
      <c r="AL388" s="27">
        <f t="shared" ca="1" si="395"/>
        <v>86.109125685593511</v>
      </c>
      <c r="AM388" s="27">
        <f t="shared" ca="1" si="356"/>
        <v>0</v>
      </c>
      <c r="AN388" s="43">
        <f t="shared" ca="1" si="357"/>
        <v>0</v>
      </c>
      <c r="AO388" s="25">
        <f t="shared" ca="1" si="374"/>
        <v>19391.001360999995</v>
      </c>
      <c r="AP388" s="26">
        <f t="shared" ca="1" si="396"/>
        <v>1</v>
      </c>
      <c r="AQ388" s="23">
        <f t="shared" ca="1" si="397"/>
        <v>4.8454391628076632E-2</v>
      </c>
      <c r="AR388" s="27">
        <f t="shared" ca="1" si="398"/>
        <v>138.48877275854031</v>
      </c>
      <c r="AS388" s="27">
        <f t="shared" ca="1" si="358"/>
        <v>0</v>
      </c>
      <c r="AT388" s="43">
        <f t="shared" ca="1" si="359"/>
        <v>0</v>
      </c>
      <c r="AU388" s="25">
        <f t="shared" ca="1" si="375"/>
        <v>23723.635526999999</v>
      </c>
      <c r="AV388" s="34">
        <f t="shared" ca="1" si="399"/>
        <v>1</v>
      </c>
      <c r="AW388" s="23">
        <f t="shared" ca="1" si="400"/>
        <v>4.8454391628076632E-2</v>
      </c>
      <c r="AX388" s="27">
        <f t="shared" ca="1" si="401"/>
        <v>157.77213187759332</v>
      </c>
      <c r="AY388" s="27">
        <f t="shared" ca="1" si="360"/>
        <v>0</v>
      </c>
      <c r="AZ388" s="43">
        <f t="shared" ca="1" si="361"/>
        <v>0</v>
      </c>
      <c r="BA388" s="25">
        <f t="shared" ca="1" si="376"/>
        <v>28189.465670000001</v>
      </c>
      <c r="BB388" s="26">
        <f t="shared" ca="1" si="402"/>
        <v>1</v>
      </c>
      <c r="BC388" s="23">
        <f t="shared" ca="1" si="403"/>
        <v>4.8454391628076632E-2</v>
      </c>
      <c r="BD388" s="27">
        <f t="shared" ca="1" si="404"/>
        <v>21.486112373499786</v>
      </c>
      <c r="BE388" s="27">
        <f t="shared" ca="1" si="362"/>
        <v>-0.14519745768554726</v>
      </c>
      <c r="BF388" s="43">
        <f t="shared" ca="1" si="363"/>
        <v>-0.14519745768554726</v>
      </c>
      <c r="BG388" s="25">
        <f t="shared" ca="1" si="377"/>
        <v>23723.635526999999</v>
      </c>
      <c r="BH388" s="26">
        <f t="shared" ca="1" si="405"/>
        <v>1</v>
      </c>
      <c r="BI388" s="23">
        <f t="shared" ca="1" si="406"/>
        <v>4.8454391628076632E-2</v>
      </c>
      <c r="BJ388" s="27">
        <f t="shared" ca="1" si="407"/>
        <v>7.0690697151811426</v>
      </c>
      <c r="BK388" s="27">
        <f t="shared" ca="1" si="364"/>
        <v>0</v>
      </c>
      <c r="BL388" s="43">
        <f t="shared" ca="1" si="365"/>
        <v>0</v>
      </c>
      <c r="BM388" s="25">
        <f t="shared" ca="1" si="378"/>
        <v>23723.635526999999</v>
      </c>
      <c r="BN388" s="26">
        <f t="shared" ca="1" si="408"/>
        <v>19</v>
      </c>
      <c r="BO388" s="23">
        <f t="shared" ca="1" si="409"/>
        <v>4.8454391628076632E-2</v>
      </c>
      <c r="BP388" s="27">
        <f t="shared" ca="1" si="410"/>
        <v>35.199800041155328</v>
      </c>
      <c r="BQ388" s="27">
        <f t="shared" ca="1" si="366"/>
        <v>0</v>
      </c>
      <c r="BR388" s="43">
        <f t="shared" ca="1" si="367"/>
        <v>0</v>
      </c>
      <c r="BS388" s="25">
        <f t="shared" ca="1" si="379"/>
        <v>23723.635526999999</v>
      </c>
      <c r="BT388" s="26">
        <f t="shared" ca="1" si="411"/>
        <v>1</v>
      </c>
      <c r="BU388" s="23">
        <f t="shared" ca="1" si="412"/>
        <v>4.8454391628076632E-2</v>
      </c>
      <c r="BV388" s="27">
        <f t="shared" ca="1" si="413"/>
        <v>23.378731987068065</v>
      </c>
      <c r="BW388" s="27">
        <f t="shared" ca="1" si="368"/>
        <v>0</v>
      </c>
      <c r="BX388" s="43">
        <f t="shared" ca="1" si="369"/>
        <v>0</v>
      </c>
      <c r="BY388" s="47"/>
      <c r="BZ388" s="47"/>
    </row>
    <row r="389" spans="1:78" x14ac:dyDescent="0.2">
      <c r="A389" s="30">
        <v>36860</v>
      </c>
      <c r="B389" s="34">
        <v>32799.231870000003</v>
      </c>
      <c r="C389" s="23">
        <v>8.141982319412211E-3</v>
      </c>
      <c r="D389" s="24">
        <f t="shared" ca="1" si="345"/>
        <v>0.12027484273952083</v>
      </c>
      <c r="E389" s="25" t="e">
        <f>#N/A</f>
        <v>#N/A</v>
      </c>
      <c r="F389" s="26">
        <v>1</v>
      </c>
      <c r="G389" s="23">
        <f t="shared" ca="1" si="380"/>
        <v>0.12027484273952083</v>
      </c>
      <c r="H389" s="27">
        <f t="shared" ca="1" si="381"/>
        <v>210.85076205692852</v>
      </c>
      <c r="I389" s="27">
        <f t="shared" ca="1" si="346"/>
        <v>0</v>
      </c>
      <c r="J389" s="43">
        <f t="shared" ca="1" si="347"/>
        <v>0</v>
      </c>
      <c r="K389" s="25" t="e">
        <f>#N/A</f>
        <v>#N/A</v>
      </c>
      <c r="L389" s="26">
        <v>0</v>
      </c>
      <c r="M389" s="23">
        <f t="shared" ca="1" si="382"/>
        <v>8.141982319412211E-3</v>
      </c>
      <c r="N389" s="27">
        <f t="shared" ca="1" si="383"/>
        <v>21.00443369695812</v>
      </c>
      <c r="O389" s="27">
        <f t="shared" ca="1" si="348"/>
        <v>0</v>
      </c>
      <c r="P389" s="43">
        <f t="shared" ca="1" si="349"/>
        <v>0</v>
      </c>
      <c r="Q389" s="25">
        <f t="shared" ca="1" si="370"/>
        <v>25128.175139000006</v>
      </c>
      <c r="R389" s="26">
        <f t="shared" ca="1" si="384"/>
        <v>1</v>
      </c>
      <c r="S389" s="23">
        <f t="shared" ca="1" si="385"/>
        <v>0.12027484273952083</v>
      </c>
      <c r="T389" s="27">
        <f t="shared" ca="1" si="386"/>
        <v>96.465887235865907</v>
      </c>
      <c r="U389" s="27">
        <f t="shared" ca="1" si="350"/>
        <v>0</v>
      </c>
      <c r="V389" s="43">
        <f t="shared" ca="1" si="351"/>
        <v>0</v>
      </c>
      <c r="W389" s="25">
        <f t="shared" ca="1" si="371"/>
        <v>30000.613976666664</v>
      </c>
      <c r="X389" s="26">
        <f t="shared" ca="1" si="387"/>
        <v>1</v>
      </c>
      <c r="Y389" s="23">
        <f t="shared" ca="1" si="388"/>
        <v>0.12027484273952083</v>
      </c>
      <c r="Z389" s="27">
        <f t="shared" ca="1" si="389"/>
        <v>250.43395286709753</v>
      </c>
      <c r="AA389" s="27">
        <f t="shared" ca="1" si="352"/>
        <v>0</v>
      </c>
      <c r="AB389" s="43">
        <f t="shared" ca="1" si="353"/>
        <v>0</v>
      </c>
      <c r="AC389" s="25">
        <f t="shared" ca="1" si="372"/>
        <v>28204.382077999995</v>
      </c>
      <c r="AD389" s="26">
        <f t="shared" ca="1" si="390"/>
        <v>1</v>
      </c>
      <c r="AE389" s="23">
        <f t="shared" ca="1" si="391"/>
        <v>0.12027484273952083</v>
      </c>
      <c r="AF389" s="27">
        <f t="shared" ca="1" si="392"/>
        <v>215.63071510963462</v>
      </c>
      <c r="AG389" s="27">
        <f t="shared" ca="1" si="354"/>
        <v>0</v>
      </c>
      <c r="AH389" s="43">
        <f t="shared" ca="1" si="355"/>
        <v>0</v>
      </c>
      <c r="AI389" s="25">
        <f t="shared" ca="1" si="373"/>
        <v>25128.175139000006</v>
      </c>
      <c r="AJ389" s="26">
        <f t="shared" ca="1" si="393"/>
        <v>1</v>
      </c>
      <c r="AK389" s="23">
        <f t="shared" ca="1" si="394"/>
        <v>0.12027484273952083</v>
      </c>
      <c r="AL389" s="27">
        <f t="shared" ca="1" si="395"/>
        <v>96.465887235865907</v>
      </c>
      <c r="AM389" s="27">
        <f t="shared" ca="1" si="356"/>
        <v>0</v>
      </c>
      <c r="AN389" s="43">
        <f t="shared" ca="1" si="357"/>
        <v>0</v>
      </c>
      <c r="AO389" s="25">
        <f t="shared" ca="1" si="374"/>
        <v>20352.616140999999</v>
      </c>
      <c r="AP389" s="26">
        <f t="shared" ca="1" si="396"/>
        <v>1</v>
      </c>
      <c r="AQ389" s="23">
        <f t="shared" ca="1" si="397"/>
        <v>0.12027484273952083</v>
      </c>
      <c r="AR389" s="27">
        <f t="shared" ca="1" si="398"/>
        <v>155.14548812326296</v>
      </c>
      <c r="AS389" s="27">
        <f t="shared" ca="1" si="358"/>
        <v>0</v>
      </c>
      <c r="AT389" s="43">
        <f t="shared" ca="1" si="359"/>
        <v>0</v>
      </c>
      <c r="AU389" s="25">
        <f t="shared" ca="1" si="375"/>
        <v>25128.175139000006</v>
      </c>
      <c r="AV389" s="34">
        <f t="shared" ca="1" si="399"/>
        <v>1</v>
      </c>
      <c r="AW389" s="23">
        <f t="shared" ca="1" si="400"/>
        <v>0.12027484273952083</v>
      </c>
      <c r="AX389" s="27">
        <f t="shared" ca="1" si="401"/>
        <v>176.74815022784981</v>
      </c>
      <c r="AY389" s="27">
        <f t="shared" ca="1" si="360"/>
        <v>0</v>
      </c>
      <c r="AZ389" s="43">
        <f t="shared" ca="1" si="361"/>
        <v>0</v>
      </c>
      <c r="BA389" s="25">
        <f t="shared" ca="1" si="376"/>
        <v>30000.613976666664</v>
      </c>
      <c r="BB389" s="26">
        <f t="shared" ca="1" si="402"/>
        <v>1</v>
      </c>
      <c r="BC389" s="23">
        <f t="shared" ca="1" si="403"/>
        <v>0.12027484273952083</v>
      </c>
      <c r="BD389" s="27">
        <f t="shared" ca="1" si="404"/>
        <v>24.070351160306146</v>
      </c>
      <c r="BE389" s="27">
        <f t="shared" ca="1" si="362"/>
        <v>-4.2386216335333793E-2</v>
      </c>
      <c r="BF389" s="43">
        <f t="shared" ca="1" si="363"/>
        <v>-4.2386216335333793E-2</v>
      </c>
      <c r="BG389" s="25">
        <f t="shared" ca="1" si="377"/>
        <v>25128.175139000006</v>
      </c>
      <c r="BH389" s="26">
        <f t="shared" ca="1" si="405"/>
        <v>1</v>
      </c>
      <c r="BI389" s="23">
        <f t="shared" ca="1" si="406"/>
        <v>0.12027484273952083</v>
      </c>
      <c r="BJ389" s="27">
        <f t="shared" ca="1" si="407"/>
        <v>7.9193009634892642</v>
      </c>
      <c r="BK389" s="27">
        <f t="shared" ca="1" si="364"/>
        <v>0</v>
      </c>
      <c r="BL389" s="43">
        <f t="shared" ca="1" si="365"/>
        <v>0</v>
      </c>
      <c r="BM389" s="25">
        <f t="shared" ca="1" si="378"/>
        <v>25128.175139000006</v>
      </c>
      <c r="BN389" s="26">
        <f t="shared" ca="1" si="408"/>
        <v>20</v>
      </c>
      <c r="BO389" s="23">
        <f t="shared" ca="1" si="409"/>
        <v>0.12027484273952083</v>
      </c>
      <c r="BP389" s="27">
        <f t="shared" ca="1" si="410"/>
        <v>39.433450455567865</v>
      </c>
      <c r="BQ389" s="27">
        <f t="shared" ca="1" si="366"/>
        <v>0</v>
      </c>
      <c r="BR389" s="43">
        <f t="shared" ca="1" si="367"/>
        <v>0</v>
      </c>
      <c r="BS389" s="25">
        <f t="shared" ca="1" si="379"/>
        <v>25128.175139000006</v>
      </c>
      <c r="BT389" s="26">
        <f t="shared" ca="1" si="411"/>
        <v>1</v>
      </c>
      <c r="BU389" s="23">
        <f t="shared" ca="1" si="412"/>
        <v>0.12027484273952083</v>
      </c>
      <c r="BV389" s="27">
        <f t="shared" ca="1" si="413"/>
        <v>26.190605300262082</v>
      </c>
      <c r="BW389" s="27">
        <f t="shared" ca="1" si="368"/>
        <v>0</v>
      </c>
      <c r="BX389" s="43">
        <f t="shared" ca="1" si="369"/>
        <v>0</v>
      </c>
      <c r="BY389" s="47"/>
      <c r="BZ389" s="47"/>
    </row>
    <row r="390" spans="1:78" x14ac:dyDescent="0.2">
      <c r="A390" s="30">
        <v>36891</v>
      </c>
      <c r="B390" s="34">
        <v>31420.349160000002</v>
      </c>
      <c r="C390" s="23">
        <v>8.1267366616946113E-3</v>
      </c>
      <c r="D390" s="24">
        <f t="shared" ca="1" si="345"/>
        <v>-4.2040091532180135E-2</v>
      </c>
      <c r="E390" s="25" t="e">
        <f>#N/A</f>
        <v>#N/A</v>
      </c>
      <c r="F390" s="26">
        <v>1</v>
      </c>
      <c r="G390" s="23">
        <f t="shared" ca="1" si="380"/>
        <v>-4.2040091532180135E-2</v>
      </c>
      <c r="H390" s="27">
        <f t="shared" ca="1" si="381"/>
        <v>201.98657672042532</v>
      </c>
      <c r="I390" s="27">
        <f t="shared" ca="1" si="346"/>
        <v>-4.2040091532180135E-2</v>
      </c>
      <c r="J390" s="43">
        <f t="shared" ca="1" si="347"/>
        <v>-4.2040091532180135E-2</v>
      </c>
      <c r="K390" s="25" t="e">
        <f>#N/A</f>
        <v>#N/A</v>
      </c>
      <c r="L390" s="26">
        <v>0</v>
      </c>
      <c r="M390" s="23">
        <f t="shared" ca="1" si="382"/>
        <v>8.1267366616946113E-3</v>
      </c>
      <c r="N390" s="27">
        <f t="shared" ca="1" si="383"/>
        <v>21.175131198341322</v>
      </c>
      <c r="O390" s="27">
        <f t="shared" ca="1" si="348"/>
        <v>0</v>
      </c>
      <c r="P390" s="43">
        <f t="shared" ca="1" si="349"/>
        <v>0</v>
      </c>
      <c r="Q390" s="25">
        <f t="shared" ca="1" si="370"/>
        <v>26270.718352000004</v>
      </c>
      <c r="R390" s="26">
        <f t="shared" ca="1" si="384"/>
        <v>1</v>
      </c>
      <c r="S390" s="23">
        <f t="shared" ca="1" si="385"/>
        <v>-4.2040091532180135E-2</v>
      </c>
      <c r="T390" s="27">
        <f t="shared" ca="1" si="386"/>
        <v>92.41045250673713</v>
      </c>
      <c r="U390" s="27">
        <f t="shared" ca="1" si="350"/>
        <v>-4.2040091532180246E-2</v>
      </c>
      <c r="V390" s="43">
        <f t="shared" ca="1" si="351"/>
        <v>-4.2040091532180246E-2</v>
      </c>
      <c r="W390" s="25">
        <f t="shared" ca="1" si="371"/>
        <v>31165.808280000001</v>
      </c>
      <c r="X390" s="26">
        <f t="shared" ca="1" si="387"/>
        <v>1</v>
      </c>
      <c r="Y390" s="23">
        <f t="shared" ca="1" si="388"/>
        <v>-4.2040091532180135E-2</v>
      </c>
      <c r="Z390" s="27">
        <f t="shared" ca="1" si="389"/>
        <v>239.90568656579907</v>
      </c>
      <c r="AA390" s="27">
        <f t="shared" ca="1" si="352"/>
        <v>-4.2040091532180135E-2</v>
      </c>
      <c r="AB390" s="43">
        <f t="shared" ca="1" si="353"/>
        <v>-4.2040091532180135E-2</v>
      </c>
      <c r="AC390" s="25">
        <f t="shared" ca="1" si="372"/>
        <v>29757.595608000003</v>
      </c>
      <c r="AD390" s="26">
        <f t="shared" ca="1" si="390"/>
        <v>1</v>
      </c>
      <c r="AE390" s="23">
        <f t="shared" ca="1" si="391"/>
        <v>-4.2040091532180135E-2</v>
      </c>
      <c r="AF390" s="27">
        <f t="shared" ca="1" si="392"/>
        <v>206.56558010927611</v>
      </c>
      <c r="AG390" s="27">
        <f t="shared" ca="1" si="354"/>
        <v>-4.2040091532180135E-2</v>
      </c>
      <c r="AH390" s="43">
        <f t="shared" ca="1" si="355"/>
        <v>-4.2040091532180135E-2</v>
      </c>
      <c r="AI390" s="25">
        <f t="shared" ca="1" si="373"/>
        <v>26270.718352000004</v>
      </c>
      <c r="AJ390" s="26">
        <f t="shared" ca="1" si="393"/>
        <v>1</v>
      </c>
      <c r="AK390" s="23">
        <f t="shared" ca="1" si="394"/>
        <v>-4.2040091532180135E-2</v>
      </c>
      <c r="AL390" s="27">
        <f t="shared" ca="1" si="395"/>
        <v>92.41045250673713</v>
      </c>
      <c r="AM390" s="27">
        <f t="shared" ca="1" si="356"/>
        <v>-4.2040091532180246E-2</v>
      </c>
      <c r="AN390" s="43">
        <f t="shared" ca="1" si="357"/>
        <v>-4.2040091532180246E-2</v>
      </c>
      <c r="AO390" s="25">
        <f t="shared" ca="1" si="374"/>
        <v>21226.915290999998</v>
      </c>
      <c r="AP390" s="26">
        <f t="shared" ca="1" si="396"/>
        <v>1</v>
      </c>
      <c r="AQ390" s="23">
        <f t="shared" ca="1" si="397"/>
        <v>-4.2040091532180135E-2</v>
      </c>
      <c r="AR390" s="27">
        <f t="shared" ca="1" si="398"/>
        <v>148.62315760175622</v>
      </c>
      <c r="AS390" s="27">
        <f t="shared" ca="1" si="358"/>
        <v>-4.2040091532180135E-2</v>
      </c>
      <c r="AT390" s="43">
        <f t="shared" ca="1" si="359"/>
        <v>-4.2040091532180135E-2</v>
      </c>
      <c r="AU390" s="25">
        <f t="shared" ca="1" si="375"/>
        <v>26270.718352000004</v>
      </c>
      <c r="AV390" s="34">
        <f t="shared" ca="1" si="399"/>
        <v>1</v>
      </c>
      <c r="AW390" s="23">
        <f t="shared" ca="1" si="400"/>
        <v>-4.2040091532180135E-2</v>
      </c>
      <c r="AX390" s="27">
        <f t="shared" ca="1" si="401"/>
        <v>169.31764181412748</v>
      </c>
      <c r="AY390" s="27">
        <f t="shared" ca="1" si="360"/>
        <v>-4.2040091532180135E-2</v>
      </c>
      <c r="AZ390" s="43">
        <f t="shared" ca="1" si="361"/>
        <v>-4.2040091532180135E-2</v>
      </c>
      <c r="BA390" s="25">
        <f t="shared" ca="1" si="376"/>
        <v>31165.808280000001</v>
      </c>
      <c r="BB390" s="26">
        <f t="shared" ca="1" si="402"/>
        <v>1</v>
      </c>
      <c r="BC390" s="23">
        <f t="shared" ca="1" si="403"/>
        <v>-4.2040091532180135E-2</v>
      </c>
      <c r="BD390" s="27">
        <f t="shared" ca="1" si="404"/>
        <v>23.058431394315157</v>
      </c>
      <c r="BE390" s="27">
        <f t="shared" ca="1" si="362"/>
        <v>-8.2644387453073787E-2</v>
      </c>
      <c r="BF390" s="43">
        <f t="shared" ca="1" si="363"/>
        <v>-8.2644387453073787E-2</v>
      </c>
      <c r="BG390" s="25">
        <f t="shared" ca="1" si="377"/>
        <v>26270.718352000004</v>
      </c>
      <c r="BH390" s="26">
        <f t="shared" ca="1" si="405"/>
        <v>1</v>
      </c>
      <c r="BI390" s="23">
        <f t="shared" ca="1" si="406"/>
        <v>-4.2040091532180135E-2</v>
      </c>
      <c r="BJ390" s="27">
        <f t="shared" ca="1" si="407"/>
        <v>7.5863728261132932</v>
      </c>
      <c r="BK390" s="27">
        <f t="shared" ca="1" si="364"/>
        <v>-4.2040091532180135E-2</v>
      </c>
      <c r="BL390" s="43">
        <f t="shared" ca="1" si="365"/>
        <v>-4.2040091532180135E-2</v>
      </c>
      <c r="BM390" s="25">
        <f t="shared" ca="1" si="378"/>
        <v>26270.718352000004</v>
      </c>
      <c r="BN390" s="26">
        <f t="shared" ca="1" si="408"/>
        <v>21</v>
      </c>
      <c r="BO390" s="23">
        <f t="shared" ca="1" si="409"/>
        <v>-4.2040091532180135E-2</v>
      </c>
      <c r="BP390" s="27">
        <f t="shared" ca="1" si="410"/>
        <v>37.775664588986103</v>
      </c>
      <c r="BQ390" s="27">
        <f t="shared" ca="1" si="366"/>
        <v>-4.2040091532180135E-2</v>
      </c>
      <c r="BR390" s="43">
        <f t="shared" ca="1" si="367"/>
        <v>-4.2040091532180135E-2</v>
      </c>
      <c r="BS390" s="25">
        <f t="shared" ca="1" si="379"/>
        <v>26270.718352000004</v>
      </c>
      <c r="BT390" s="26">
        <f t="shared" ca="1" si="411"/>
        <v>1</v>
      </c>
      <c r="BU390" s="23">
        <f t="shared" ca="1" si="412"/>
        <v>-4.2040091532180135E-2</v>
      </c>
      <c r="BV390" s="27">
        <f t="shared" ca="1" si="413"/>
        <v>25.089549856155863</v>
      </c>
      <c r="BW390" s="27">
        <f t="shared" ca="1" si="368"/>
        <v>-4.2040091532180135E-2</v>
      </c>
      <c r="BX390" s="43">
        <f t="shared" ca="1" si="369"/>
        <v>-4.2040091532180135E-2</v>
      </c>
      <c r="BY390" s="47"/>
      <c r="BZ390" s="47"/>
    </row>
    <row r="391" spans="1:78" x14ac:dyDescent="0.2">
      <c r="A391" s="30">
        <v>36922</v>
      </c>
      <c r="B391" s="34">
        <v>30537.093110000002</v>
      </c>
      <c r="C391" s="23">
        <v>8.0886114180964697E-3</v>
      </c>
      <c r="D391" s="24">
        <f t="shared" ca="1" si="345"/>
        <v>-2.8110955912750923E-2</v>
      </c>
      <c r="E391" s="25" t="e">
        <f>#N/A</f>
        <v>#N/A</v>
      </c>
      <c r="F391" s="26">
        <v>1</v>
      </c>
      <c r="G391" s="23">
        <f t="shared" ca="1" si="380"/>
        <v>-2.8110955912750923E-2</v>
      </c>
      <c r="H391" s="27">
        <f t="shared" ca="1" si="381"/>
        <v>196.30854096726995</v>
      </c>
      <c r="I391" s="27">
        <f t="shared" ca="1" si="346"/>
        <v>-6.8969260285301925E-2</v>
      </c>
      <c r="J391" s="43">
        <f t="shared" ca="1" si="347"/>
        <v>-6.8969260285301925E-2</v>
      </c>
      <c r="K391" s="25" t="e">
        <f>#N/A</f>
        <v>#N/A</v>
      </c>
      <c r="L391" s="26">
        <v>0</v>
      </c>
      <c r="M391" s="23">
        <f t="shared" ca="1" si="382"/>
        <v>8.0886114180964697E-3</v>
      </c>
      <c r="N391" s="27">
        <f t="shared" ca="1" si="383"/>
        <v>21.346408606331917</v>
      </c>
      <c r="O391" s="27">
        <f t="shared" ca="1" si="348"/>
        <v>0</v>
      </c>
      <c r="P391" s="43">
        <f t="shared" ca="1" si="349"/>
        <v>0</v>
      </c>
      <c r="Q391" s="25">
        <f t="shared" ca="1" si="370"/>
        <v>27285.540432999998</v>
      </c>
      <c r="R391" s="26">
        <f t="shared" ca="1" si="384"/>
        <v>1</v>
      </c>
      <c r="S391" s="23">
        <f t="shared" ca="1" si="385"/>
        <v>-2.8110955912750923E-2</v>
      </c>
      <c r="T391" s="27">
        <f t="shared" ca="1" si="386"/>
        <v>89.81270635044288</v>
      </c>
      <c r="U391" s="27">
        <f t="shared" ca="1" si="350"/>
        <v>-6.8969260285302036E-2</v>
      </c>
      <c r="V391" s="43">
        <f t="shared" ca="1" si="351"/>
        <v>-6.8969260285302036E-2</v>
      </c>
      <c r="W391" s="25">
        <f t="shared" ca="1" si="371"/>
        <v>31585.558046666669</v>
      </c>
      <c r="X391" s="26">
        <f t="shared" ca="1" si="387"/>
        <v>1</v>
      </c>
      <c r="Y391" s="23">
        <f t="shared" ca="1" si="388"/>
        <v>-2.8110955912750923E-2</v>
      </c>
      <c r="Z391" s="27">
        <f t="shared" ca="1" si="389"/>
        <v>233.16170838752964</v>
      </c>
      <c r="AA391" s="27">
        <f t="shared" ca="1" si="352"/>
        <v>-6.8969260285301925E-2</v>
      </c>
      <c r="AB391" s="43">
        <f t="shared" ca="1" si="353"/>
        <v>-6.8969260285301925E-2</v>
      </c>
      <c r="AC391" s="25">
        <f t="shared" ca="1" si="372"/>
        <v>30391.85684</v>
      </c>
      <c r="AD391" s="26">
        <f t="shared" ca="1" si="390"/>
        <v>1</v>
      </c>
      <c r="AE391" s="23">
        <f t="shared" ca="1" si="391"/>
        <v>-2.8110955912750923E-2</v>
      </c>
      <c r="AF391" s="27">
        <f t="shared" ca="1" si="392"/>
        <v>200.75882419373244</v>
      </c>
      <c r="AG391" s="27">
        <f t="shared" ca="1" si="354"/>
        <v>-6.8969260285301925E-2</v>
      </c>
      <c r="AH391" s="43">
        <f t="shared" ca="1" si="355"/>
        <v>-6.8969260285301925E-2</v>
      </c>
      <c r="AI391" s="25">
        <f t="shared" ca="1" si="373"/>
        <v>27285.540432999998</v>
      </c>
      <c r="AJ391" s="26">
        <f t="shared" ca="1" si="393"/>
        <v>1</v>
      </c>
      <c r="AK391" s="23">
        <f t="shared" ca="1" si="394"/>
        <v>-2.8110955912750923E-2</v>
      </c>
      <c r="AL391" s="27">
        <f t="shared" ca="1" si="395"/>
        <v>89.81270635044288</v>
      </c>
      <c r="AM391" s="27">
        <f t="shared" ca="1" si="356"/>
        <v>-6.8969260285302036E-2</v>
      </c>
      <c r="AN391" s="43">
        <f t="shared" ca="1" si="357"/>
        <v>-6.8969260285302036E-2</v>
      </c>
      <c r="AO391" s="25">
        <f t="shared" ca="1" si="374"/>
        <v>22077.027990499999</v>
      </c>
      <c r="AP391" s="26">
        <f t="shared" ca="1" si="396"/>
        <v>1</v>
      </c>
      <c r="AQ391" s="23">
        <f t="shared" ca="1" si="397"/>
        <v>-2.8110955912750923E-2</v>
      </c>
      <c r="AR391" s="27">
        <f t="shared" ca="1" si="398"/>
        <v>144.44521857079943</v>
      </c>
      <c r="AS391" s="27">
        <f t="shared" ca="1" si="358"/>
        <v>-6.8969260285301925E-2</v>
      </c>
      <c r="AT391" s="43">
        <f t="shared" ca="1" si="359"/>
        <v>-6.8969260285301925E-2</v>
      </c>
      <c r="AU391" s="25">
        <f t="shared" ca="1" si="375"/>
        <v>27285.540432999998</v>
      </c>
      <c r="AV391" s="34">
        <f t="shared" ca="1" si="399"/>
        <v>1</v>
      </c>
      <c r="AW391" s="23">
        <f t="shared" ca="1" si="400"/>
        <v>-2.8110955912750923E-2</v>
      </c>
      <c r="AX391" s="27">
        <f t="shared" ca="1" si="401"/>
        <v>164.55796104983961</v>
      </c>
      <c r="AY391" s="27">
        <f t="shared" ca="1" si="360"/>
        <v>-6.8969260285301814E-2</v>
      </c>
      <c r="AZ391" s="43">
        <f t="shared" ca="1" si="361"/>
        <v>-6.8969260285301814E-2</v>
      </c>
      <c r="BA391" s="25">
        <f t="shared" ca="1" si="376"/>
        <v>31585.558046666669</v>
      </c>
      <c r="BB391" s="26">
        <f t="shared" ca="1" si="402"/>
        <v>1</v>
      </c>
      <c r="BC391" s="23">
        <f t="shared" ca="1" si="403"/>
        <v>-2.8110955912750923E-2</v>
      </c>
      <c r="BD391" s="27">
        <f t="shared" ca="1" si="404"/>
        <v>22.410236845972371</v>
      </c>
      <c r="BE391" s="27">
        <f t="shared" ca="1" si="362"/>
        <v>-0.10843213063369506</v>
      </c>
      <c r="BF391" s="43">
        <f t="shared" ca="1" si="363"/>
        <v>-0.10843213063369506</v>
      </c>
      <c r="BG391" s="25">
        <f t="shared" ca="1" si="377"/>
        <v>27285.540432999998</v>
      </c>
      <c r="BH391" s="26">
        <f t="shared" ca="1" si="405"/>
        <v>1</v>
      </c>
      <c r="BI391" s="23">
        <f t="shared" ca="1" si="406"/>
        <v>-2.8110955912750923E-2</v>
      </c>
      <c r="BJ391" s="27">
        <f t="shared" ca="1" si="407"/>
        <v>7.3731126340607309</v>
      </c>
      <c r="BK391" s="27">
        <f t="shared" ca="1" si="364"/>
        <v>-6.8969260285301925E-2</v>
      </c>
      <c r="BL391" s="43">
        <f t="shared" ca="1" si="365"/>
        <v>-6.8969260285301925E-2</v>
      </c>
      <c r="BM391" s="25">
        <f t="shared" ca="1" si="378"/>
        <v>27285.540432999998</v>
      </c>
      <c r="BN391" s="26">
        <f t="shared" ca="1" si="408"/>
        <v>22</v>
      </c>
      <c r="BO391" s="23">
        <f t="shared" ca="1" si="409"/>
        <v>-2.8110955912750923E-2</v>
      </c>
      <c r="BP391" s="27">
        <f t="shared" ca="1" si="410"/>
        <v>36.713754547150252</v>
      </c>
      <c r="BQ391" s="27">
        <f t="shared" ca="1" si="366"/>
        <v>-6.8969260285301814E-2</v>
      </c>
      <c r="BR391" s="43">
        <f t="shared" ca="1" si="367"/>
        <v>-6.8969260285301814E-2</v>
      </c>
      <c r="BS391" s="25">
        <f t="shared" ca="1" si="379"/>
        <v>27285.540432999998</v>
      </c>
      <c r="BT391" s="26">
        <f t="shared" ca="1" si="411"/>
        <v>1</v>
      </c>
      <c r="BU391" s="23">
        <f t="shared" ca="1" si="412"/>
        <v>-2.8110955912750923E-2</v>
      </c>
      <c r="BV391" s="27">
        <f t="shared" ca="1" si="413"/>
        <v>24.384258626278697</v>
      </c>
      <c r="BW391" s="27">
        <f t="shared" ca="1" si="368"/>
        <v>-6.8969260285301925E-2</v>
      </c>
      <c r="BX391" s="43">
        <f t="shared" ca="1" si="369"/>
        <v>-6.8969260285301925E-2</v>
      </c>
      <c r="BY391" s="47"/>
      <c r="BZ391" s="47"/>
    </row>
    <row r="392" spans="1:78" x14ac:dyDescent="0.2">
      <c r="A392" s="30">
        <v>36950</v>
      </c>
      <c r="B392" s="34">
        <v>29705.34261</v>
      </c>
      <c r="C392" s="23">
        <v>8.0657286565712916E-3</v>
      </c>
      <c r="D392" s="24">
        <f t="shared" ca="1" si="345"/>
        <v>-2.7237382975645041E-2</v>
      </c>
      <c r="E392" s="25" t="e">
        <f>#N/A</f>
        <v>#N/A</v>
      </c>
      <c r="F392" s="26">
        <v>1</v>
      </c>
      <c r="G392" s="23">
        <f t="shared" ca="1" si="380"/>
        <v>-2.7237382975645041E-2</v>
      </c>
      <c r="H392" s="27">
        <f t="shared" ca="1" si="381"/>
        <v>190.9616100555543</v>
      </c>
      <c r="I392" s="27">
        <f t="shared" ca="1" si="346"/>
        <v>-9.4328101105009332E-2</v>
      </c>
      <c r="J392" s="43">
        <f t="shared" ca="1" si="347"/>
        <v>-9.4328101105009332E-2</v>
      </c>
      <c r="K392" s="25" t="e">
        <f>#N/A</f>
        <v>#N/A</v>
      </c>
      <c r="L392" s="26">
        <v>0</v>
      </c>
      <c r="M392" s="23">
        <f t="shared" ca="1" si="382"/>
        <v>8.0657286565712916E-3</v>
      </c>
      <c r="N392" s="27">
        <f t="shared" ca="1" si="383"/>
        <v>21.518582945942889</v>
      </c>
      <c r="O392" s="27">
        <f t="shared" ca="1" si="348"/>
        <v>0</v>
      </c>
      <c r="P392" s="43">
        <f t="shared" ca="1" si="349"/>
        <v>0</v>
      </c>
      <c r="Q392" s="25">
        <f t="shared" ca="1" si="370"/>
        <v>28160.653229</v>
      </c>
      <c r="R392" s="26">
        <f t="shared" ca="1" si="384"/>
        <v>1</v>
      </c>
      <c r="S392" s="23">
        <f t="shared" ca="1" si="385"/>
        <v>-2.7237382975645041E-2</v>
      </c>
      <c r="T392" s="27">
        <f t="shared" ca="1" si="386"/>
        <v>87.366443271496721</v>
      </c>
      <c r="U392" s="27">
        <f t="shared" ca="1" si="350"/>
        <v>-9.4328101105009332E-2</v>
      </c>
      <c r="V392" s="43">
        <f t="shared" ca="1" si="351"/>
        <v>-9.4328101105009332E-2</v>
      </c>
      <c r="W392" s="25">
        <f t="shared" ca="1" si="371"/>
        <v>30554.261626666663</v>
      </c>
      <c r="X392" s="26">
        <f t="shared" ca="1" si="387"/>
        <v>0</v>
      </c>
      <c r="Y392" s="23">
        <f t="shared" ca="1" si="388"/>
        <v>8.0657286565712916E-3</v>
      </c>
      <c r="Z392" s="27">
        <f t="shared" ca="1" si="389"/>
        <v>235.04232746048606</v>
      </c>
      <c r="AA392" s="27">
        <f t="shared" ca="1" si="352"/>
        <v>-6.1459818967836366E-2</v>
      </c>
      <c r="AB392" s="43">
        <f t="shared" ca="1" si="353"/>
        <v>-6.1459818967836366E-2</v>
      </c>
      <c r="AC392" s="25">
        <f t="shared" ca="1" si="372"/>
        <v>30747.972111999999</v>
      </c>
      <c r="AD392" s="26">
        <f t="shared" ca="1" si="390"/>
        <v>1</v>
      </c>
      <c r="AE392" s="23">
        <f t="shared" ca="1" si="391"/>
        <v>-2.7237382975645041E-2</v>
      </c>
      <c r="AF392" s="27">
        <f t="shared" ca="1" si="392"/>
        <v>195.29067921342755</v>
      </c>
      <c r="AG392" s="27">
        <f t="shared" ca="1" si="354"/>
        <v>-9.4328101105009332E-2</v>
      </c>
      <c r="AH392" s="43">
        <f t="shared" ca="1" si="355"/>
        <v>-9.4328101105009332E-2</v>
      </c>
      <c r="AI392" s="25">
        <f t="shared" ca="1" si="373"/>
        <v>28160.653229</v>
      </c>
      <c r="AJ392" s="26">
        <f t="shared" ca="1" si="393"/>
        <v>1</v>
      </c>
      <c r="AK392" s="23">
        <f t="shared" ca="1" si="394"/>
        <v>-2.7237382975645041E-2</v>
      </c>
      <c r="AL392" s="27">
        <f t="shared" ca="1" si="395"/>
        <v>87.366443271496721</v>
      </c>
      <c r="AM392" s="27">
        <f t="shared" ca="1" si="356"/>
        <v>-9.4328101105009332E-2</v>
      </c>
      <c r="AN392" s="43">
        <f t="shared" ca="1" si="357"/>
        <v>-9.4328101105009332E-2</v>
      </c>
      <c r="AO392" s="25">
        <f t="shared" ca="1" si="374"/>
        <v>22866.155553500001</v>
      </c>
      <c r="AP392" s="26">
        <f t="shared" ca="1" si="396"/>
        <v>1</v>
      </c>
      <c r="AQ392" s="23">
        <f t="shared" ca="1" si="397"/>
        <v>-2.7237382975645041E-2</v>
      </c>
      <c r="AR392" s="27">
        <f t="shared" ca="1" si="398"/>
        <v>140.5109088335858</v>
      </c>
      <c r="AS392" s="27">
        <f t="shared" ca="1" si="358"/>
        <v>-9.4328101105009221E-2</v>
      </c>
      <c r="AT392" s="43">
        <f t="shared" ca="1" si="359"/>
        <v>-9.4328101105009221E-2</v>
      </c>
      <c r="AU392" s="25">
        <f t="shared" ca="1" si="375"/>
        <v>28160.653229</v>
      </c>
      <c r="AV392" s="34">
        <f t="shared" ca="1" si="399"/>
        <v>0.75</v>
      </c>
      <c r="AW392" s="23">
        <f t="shared" ca="1" si="400"/>
        <v>-1.8411605067590958E-2</v>
      </c>
      <c r="AX392" s="27">
        <f t="shared" ca="1" si="401"/>
        <v>161.52818486026194</v>
      </c>
      <c r="AY392" s="27">
        <f t="shared" ca="1" si="360"/>
        <v>-8.6111030570715896E-2</v>
      </c>
      <c r="AZ392" s="43">
        <f t="shared" ca="1" si="361"/>
        <v>-8.6111030570715896E-2</v>
      </c>
      <c r="BA392" s="25">
        <f t="shared" ca="1" si="376"/>
        <v>30554.261626666663</v>
      </c>
      <c r="BB392" s="26">
        <f t="shared" ca="1" si="402"/>
        <v>0</v>
      </c>
      <c r="BC392" s="23">
        <f t="shared" ca="1" si="403"/>
        <v>2.7237382975645041E-2</v>
      </c>
      <c r="BD392" s="27">
        <f t="shared" ca="1" si="404"/>
        <v>23.020633049521031</v>
      </c>
      <c r="BE392" s="27">
        <f t="shared" ca="1" si="362"/>
        <v>-8.4148155126985147E-2</v>
      </c>
      <c r="BF392" s="43">
        <f t="shared" ca="1" si="363"/>
        <v>-8.4148155126985147E-2</v>
      </c>
      <c r="BG392" s="25">
        <f t="shared" ca="1" si="377"/>
        <v>28160.653229</v>
      </c>
      <c r="BH392" s="26">
        <f t="shared" ca="1" si="405"/>
        <v>1</v>
      </c>
      <c r="BI392" s="23">
        <f t="shared" ca="1" si="406"/>
        <v>-2.7237382975645041E-2</v>
      </c>
      <c r="BJ392" s="27">
        <f t="shared" ca="1" si="407"/>
        <v>7.1722883415242515</v>
      </c>
      <c r="BK392" s="27">
        <f t="shared" ca="1" si="364"/>
        <v>-9.4328101105009221E-2</v>
      </c>
      <c r="BL392" s="43">
        <f t="shared" ca="1" si="365"/>
        <v>-9.4328101105009221E-2</v>
      </c>
      <c r="BM392" s="25">
        <f t="shared" ca="1" si="378"/>
        <v>28160.653229</v>
      </c>
      <c r="BN392" s="26">
        <f t="shared" ca="1" si="408"/>
        <v>23</v>
      </c>
      <c r="BO392" s="23">
        <f t="shared" ca="1" si="409"/>
        <v>-2.7237382975645041E-2</v>
      </c>
      <c r="BP392" s="27">
        <f t="shared" ca="1" si="410"/>
        <v>35.713767954075692</v>
      </c>
      <c r="BQ392" s="27">
        <f t="shared" ca="1" si="366"/>
        <v>-9.432810110500911E-2</v>
      </c>
      <c r="BR392" s="43">
        <f t="shared" ca="1" si="367"/>
        <v>-9.432810110500911E-2</v>
      </c>
      <c r="BS392" s="25">
        <f t="shared" ca="1" si="379"/>
        <v>28160.653229</v>
      </c>
      <c r="BT392" s="26">
        <f t="shared" ca="1" si="411"/>
        <v>1</v>
      </c>
      <c r="BU392" s="23">
        <f t="shared" ca="1" si="412"/>
        <v>-2.7237382975645041E-2</v>
      </c>
      <c r="BV392" s="27">
        <f t="shared" ca="1" si="413"/>
        <v>23.720095235497567</v>
      </c>
      <c r="BW392" s="27">
        <f t="shared" ca="1" si="368"/>
        <v>-9.4328101105009332E-2</v>
      </c>
      <c r="BX392" s="43">
        <f t="shared" ca="1" si="369"/>
        <v>-9.4328101105009332E-2</v>
      </c>
      <c r="BY392" s="47"/>
      <c r="BZ392" s="47"/>
    </row>
    <row r="393" spans="1:78" x14ac:dyDescent="0.2">
      <c r="A393" s="30">
        <v>36981</v>
      </c>
      <c r="B393" s="34">
        <v>29880.706289999998</v>
      </c>
      <c r="C393" s="23">
        <v>8.1038634188250747E-3</v>
      </c>
      <c r="D393" s="24">
        <f t="shared" ca="1" si="345"/>
        <v>5.9034390648962098E-3</v>
      </c>
      <c r="E393" s="25" t="e">
        <f>#N/A</f>
        <v>#N/A</v>
      </c>
      <c r="F393" s="26">
        <v>1</v>
      </c>
      <c r="G393" s="23">
        <f t="shared" ca="1" si="380"/>
        <v>5.9034390648962098E-3</v>
      </c>
      <c r="H393" s="27">
        <f t="shared" ca="1" si="381"/>
        <v>192.08894028425175</v>
      </c>
      <c r="I393" s="27">
        <f t="shared" ca="1" si="346"/>
        <v>-8.898152223709388E-2</v>
      </c>
      <c r="J393" s="43">
        <f t="shared" ca="1" si="347"/>
        <v>-8.898152223709388E-2</v>
      </c>
      <c r="K393" s="25" t="e">
        <f>#N/A</f>
        <v>#N/A</v>
      </c>
      <c r="L393" s="26">
        <v>0</v>
      </c>
      <c r="M393" s="23">
        <f t="shared" ca="1" si="382"/>
        <v>8.1038634188250747E-3</v>
      </c>
      <c r="N393" s="27">
        <f t="shared" ca="1" si="383"/>
        <v>21.692966603103468</v>
      </c>
      <c r="O393" s="27">
        <f t="shared" ca="1" si="348"/>
        <v>0</v>
      </c>
      <c r="P393" s="43">
        <f t="shared" ca="1" si="349"/>
        <v>0</v>
      </c>
      <c r="Q393" s="25">
        <f t="shared" ca="1" si="370"/>
        <v>28752.576793000004</v>
      </c>
      <c r="R393" s="26">
        <f t="shared" ca="1" si="384"/>
        <v>1</v>
      </c>
      <c r="S393" s="23">
        <f t="shared" ca="1" si="385"/>
        <v>5.9034390648962098E-3</v>
      </c>
      <c r="T393" s="27">
        <f t="shared" ca="1" si="386"/>
        <v>87.88220574566671</v>
      </c>
      <c r="U393" s="27">
        <f t="shared" ca="1" si="350"/>
        <v>-8.898152223709388E-2</v>
      </c>
      <c r="V393" s="43">
        <f t="shared" ca="1" si="351"/>
        <v>-8.898152223709388E-2</v>
      </c>
      <c r="W393" s="25">
        <f t="shared" ca="1" si="371"/>
        <v>30041.047336666667</v>
      </c>
      <c r="X393" s="26">
        <f t="shared" ca="1" si="387"/>
        <v>0</v>
      </c>
      <c r="Y393" s="23">
        <f t="shared" ca="1" si="388"/>
        <v>8.1038634188250747E-3</v>
      </c>
      <c r="Z393" s="27">
        <f t="shared" ca="1" si="389"/>
        <v>236.9470783798686</v>
      </c>
      <c r="AA393" s="27">
        <f t="shared" ca="1" si="352"/>
        <v>-5.3854017527672271E-2</v>
      </c>
      <c r="AB393" s="43">
        <f t="shared" ca="1" si="353"/>
        <v>-5.3854017527672271E-2</v>
      </c>
      <c r="AC393" s="25">
        <f t="shared" ca="1" si="372"/>
        <v>30868.544608000004</v>
      </c>
      <c r="AD393" s="26">
        <f t="shared" ca="1" si="390"/>
        <v>0</v>
      </c>
      <c r="AE393" s="23">
        <f t="shared" ca="1" si="391"/>
        <v>8.1038634188250747E-3</v>
      </c>
      <c r="AF393" s="27">
        <f t="shared" ca="1" si="392"/>
        <v>196.87328820474275</v>
      </c>
      <c r="AG393" s="27">
        <f t="shared" ca="1" si="354"/>
        <v>-8.6988659734096307E-2</v>
      </c>
      <c r="AH393" s="43">
        <f t="shared" ca="1" si="355"/>
        <v>-8.6988659734096307E-2</v>
      </c>
      <c r="AI393" s="25">
        <f t="shared" ca="1" si="373"/>
        <v>28752.576793000004</v>
      </c>
      <c r="AJ393" s="26">
        <f t="shared" ca="1" si="393"/>
        <v>1</v>
      </c>
      <c r="AK393" s="23">
        <f t="shared" ca="1" si="394"/>
        <v>5.9034390648962098E-3</v>
      </c>
      <c r="AL393" s="27">
        <f t="shared" ca="1" si="395"/>
        <v>87.88220574566671</v>
      </c>
      <c r="AM393" s="27">
        <f t="shared" ca="1" si="356"/>
        <v>-8.898152223709388E-2</v>
      </c>
      <c r="AN393" s="43">
        <f t="shared" ca="1" si="357"/>
        <v>-8.898152223709388E-2</v>
      </c>
      <c r="AO393" s="25">
        <f t="shared" ca="1" si="374"/>
        <v>23623.4631095</v>
      </c>
      <c r="AP393" s="26">
        <f t="shared" ca="1" si="396"/>
        <v>1</v>
      </c>
      <c r="AQ393" s="23">
        <f t="shared" ca="1" si="397"/>
        <v>5.9034390648962098E-3</v>
      </c>
      <c r="AR393" s="27">
        <f t="shared" ca="1" si="398"/>
        <v>141.34040642183805</v>
      </c>
      <c r="AS393" s="27">
        <f t="shared" ca="1" si="358"/>
        <v>-8.898152223709388E-2</v>
      </c>
      <c r="AT393" s="43">
        <f t="shared" ca="1" si="359"/>
        <v>-8.898152223709388E-2</v>
      </c>
      <c r="AU393" s="25">
        <f t="shared" ca="1" si="375"/>
        <v>28752.576793000004</v>
      </c>
      <c r="AV393" s="34">
        <f t="shared" ca="1" si="399"/>
        <v>0.5</v>
      </c>
      <c r="AW393" s="23">
        <f t="shared" ca="1" si="400"/>
        <v>7.0036512418606423E-3</v>
      </c>
      <c r="AX393" s="27">
        <f t="shared" ca="1" si="401"/>
        <v>162.659471932754</v>
      </c>
      <c r="AY393" s="27">
        <f t="shared" ca="1" si="360"/>
        <v>-7.9710470955049795E-2</v>
      </c>
      <c r="AZ393" s="43">
        <f t="shared" ca="1" si="361"/>
        <v>-7.9710470955049795E-2</v>
      </c>
      <c r="BA393" s="25">
        <f t="shared" ca="1" si="376"/>
        <v>30041.047336666667</v>
      </c>
      <c r="BB393" s="26">
        <f t="shared" ca="1" si="402"/>
        <v>0</v>
      </c>
      <c r="BC393" s="23">
        <f t="shared" ca="1" si="403"/>
        <v>-5.9034390648962098E-3</v>
      </c>
      <c r="BD393" s="27">
        <f t="shared" ca="1" si="404"/>
        <v>22.884732145077848</v>
      </c>
      <c r="BE393" s="27">
        <f t="shared" ca="1" si="362"/>
        <v>-8.9554830685665721E-2</v>
      </c>
      <c r="BF393" s="43">
        <f t="shared" ca="1" si="363"/>
        <v>-8.9554830685665721E-2</v>
      </c>
      <c r="BG393" s="25">
        <f t="shared" ca="1" si="377"/>
        <v>28752.576793000004</v>
      </c>
      <c r="BH393" s="26">
        <f t="shared" ca="1" si="405"/>
        <v>1</v>
      </c>
      <c r="BI393" s="23">
        <f t="shared" ca="1" si="406"/>
        <v>5.9034390648962098E-3</v>
      </c>
      <c r="BJ393" s="27">
        <f t="shared" ca="1" si="407"/>
        <v>7.2146295087043057</v>
      </c>
      <c r="BK393" s="27">
        <f t="shared" ca="1" si="364"/>
        <v>-8.8981522237093769E-2</v>
      </c>
      <c r="BL393" s="43">
        <f t="shared" ca="1" si="365"/>
        <v>-8.8981522237093769E-2</v>
      </c>
      <c r="BM393" s="25">
        <f t="shared" ca="1" si="378"/>
        <v>28752.576793000004</v>
      </c>
      <c r="BN393" s="26">
        <f t="shared" ca="1" si="408"/>
        <v>24</v>
      </c>
      <c r="BO393" s="23">
        <f t="shared" ca="1" si="409"/>
        <v>5.9034390648962098E-3</v>
      </c>
      <c r="BP393" s="27">
        <f t="shared" ca="1" si="410"/>
        <v>35.924602006970424</v>
      </c>
      <c r="BQ393" s="27">
        <f t="shared" ca="1" si="366"/>
        <v>-8.8981522237093547E-2</v>
      </c>
      <c r="BR393" s="43">
        <f t="shared" ca="1" si="367"/>
        <v>-8.8981522237093547E-2</v>
      </c>
      <c r="BS393" s="25">
        <f t="shared" ca="1" si="379"/>
        <v>28752.576793000004</v>
      </c>
      <c r="BT393" s="26">
        <f t="shared" ca="1" si="411"/>
        <v>1</v>
      </c>
      <c r="BU393" s="23">
        <f t="shared" ca="1" si="412"/>
        <v>5.9034390648962098E-3</v>
      </c>
      <c r="BV393" s="27">
        <f t="shared" ca="1" si="413"/>
        <v>23.860125372333862</v>
      </c>
      <c r="BW393" s="27">
        <f t="shared" ca="1" si="368"/>
        <v>-8.898152223709388E-2</v>
      </c>
      <c r="BX393" s="43">
        <f t="shared" ca="1" si="369"/>
        <v>-8.898152223709388E-2</v>
      </c>
      <c r="BY393" s="47"/>
      <c r="BZ393" s="47"/>
    </row>
    <row r="394" spans="1:78" x14ac:dyDescent="0.2">
      <c r="A394" s="30">
        <v>37011</v>
      </c>
      <c r="B394" s="34">
        <v>31504.95448</v>
      </c>
      <c r="C394" s="23">
        <v>8.233403047692045E-3</v>
      </c>
      <c r="D394" s="24">
        <f t="shared" ca="1" si="345"/>
        <v>5.4357757619122316E-2</v>
      </c>
      <c r="E394" s="25" t="e">
        <f>#N/A</f>
        <v>#N/A</v>
      </c>
      <c r="F394" s="26">
        <v>1</v>
      </c>
      <c r="G394" s="23">
        <f t="shared" ca="1" si="380"/>
        <v>5.4357757619122316E-2</v>
      </c>
      <c r="H394" s="27">
        <f t="shared" ca="1" si="381"/>
        <v>202.53046434153717</v>
      </c>
      <c r="I394" s="27">
        <f t="shared" ca="1" si="346"/>
        <v>-3.9460600636315957E-2</v>
      </c>
      <c r="J394" s="43">
        <f t="shared" ca="1" si="347"/>
        <v>-3.9460600636315957E-2</v>
      </c>
      <c r="K394" s="25" t="e">
        <f>#N/A</f>
        <v>#N/A</v>
      </c>
      <c r="L394" s="26">
        <v>0</v>
      </c>
      <c r="M394" s="23">
        <f t="shared" ca="1" si="382"/>
        <v>8.233403047692045E-3</v>
      </c>
      <c r="N394" s="27">
        <f t="shared" ca="1" si="383"/>
        <v>21.871573540446942</v>
      </c>
      <c r="O394" s="27">
        <f t="shared" ca="1" si="348"/>
        <v>0</v>
      </c>
      <c r="P394" s="43">
        <f t="shared" ca="1" si="349"/>
        <v>0</v>
      </c>
      <c r="Q394" s="25">
        <f t="shared" ca="1" si="370"/>
        <v>29407.035603999997</v>
      </c>
      <c r="R394" s="26">
        <f t="shared" ca="1" si="384"/>
        <v>1</v>
      </c>
      <c r="S394" s="23">
        <f t="shared" ca="1" si="385"/>
        <v>5.4357757619122316E-2</v>
      </c>
      <c r="T394" s="27">
        <f t="shared" ca="1" si="386"/>
        <v>92.659285384623502</v>
      </c>
      <c r="U394" s="27">
        <f t="shared" ca="1" si="350"/>
        <v>-3.9460600636316068E-2</v>
      </c>
      <c r="V394" s="43">
        <f t="shared" ca="1" si="351"/>
        <v>-3.9460600636316068E-2</v>
      </c>
      <c r="W394" s="25">
        <f t="shared" ca="1" si="371"/>
        <v>30363.66779333333</v>
      </c>
      <c r="X394" s="26">
        <f t="shared" ca="1" si="387"/>
        <v>0</v>
      </c>
      <c r="Y394" s="23">
        <f t="shared" ca="1" si="388"/>
        <v>8.233403047692045E-3</v>
      </c>
      <c r="Z394" s="27">
        <f t="shared" ca="1" si="389"/>
        <v>238.89795917714315</v>
      </c>
      <c r="AA394" s="27">
        <f t="shared" ca="1" si="352"/>
        <v>-4.6064016312023059E-2</v>
      </c>
      <c r="AB394" s="43">
        <f t="shared" ca="1" si="353"/>
        <v>-4.6064016312023059E-2</v>
      </c>
      <c r="AC394" s="25">
        <f t="shared" ca="1" si="372"/>
        <v>30609.689130000002</v>
      </c>
      <c r="AD394" s="26">
        <f t="shared" ca="1" si="390"/>
        <v>0</v>
      </c>
      <c r="AE394" s="23">
        <f t="shared" ca="1" si="391"/>
        <v>8.233403047692045E-3</v>
      </c>
      <c r="AF394" s="27">
        <f t="shared" ca="1" si="392"/>
        <v>198.49422533585684</v>
      </c>
      <c r="AG394" s="27">
        <f t="shared" ca="1" si="354"/>
        <v>-7.9471469382573656E-2</v>
      </c>
      <c r="AH394" s="43">
        <f t="shared" ca="1" si="355"/>
        <v>-7.9471469382573656E-2</v>
      </c>
      <c r="AI394" s="25">
        <f t="shared" ca="1" si="373"/>
        <v>29407.035603999997</v>
      </c>
      <c r="AJ394" s="26">
        <f t="shared" ca="1" si="393"/>
        <v>1</v>
      </c>
      <c r="AK394" s="23">
        <f t="shared" ca="1" si="394"/>
        <v>5.4357757619122316E-2</v>
      </c>
      <c r="AL394" s="27">
        <f t="shared" ca="1" si="395"/>
        <v>92.659285384623502</v>
      </c>
      <c r="AM394" s="27">
        <f t="shared" ca="1" si="356"/>
        <v>-3.9460600636316068E-2</v>
      </c>
      <c r="AN394" s="43">
        <f t="shared" ca="1" si="357"/>
        <v>-3.9460600636316068E-2</v>
      </c>
      <c r="AO394" s="25">
        <f t="shared" ca="1" si="374"/>
        <v>24420.156995500001</v>
      </c>
      <c r="AP394" s="26">
        <f t="shared" ca="1" si="396"/>
        <v>1</v>
      </c>
      <c r="AQ394" s="23">
        <f t="shared" ca="1" si="397"/>
        <v>5.4357757619122316E-2</v>
      </c>
      <c r="AR394" s="27">
        <f t="shared" ca="1" si="398"/>
        <v>149.02335397590457</v>
      </c>
      <c r="AS394" s="27">
        <f t="shared" ca="1" si="358"/>
        <v>-3.9460600636316068E-2</v>
      </c>
      <c r="AT394" s="43">
        <f t="shared" ca="1" si="359"/>
        <v>-3.9460600636316068E-2</v>
      </c>
      <c r="AU394" s="25">
        <f t="shared" ca="1" si="375"/>
        <v>29407.035603999997</v>
      </c>
      <c r="AV394" s="34">
        <f t="shared" ca="1" si="399"/>
        <v>0.5</v>
      </c>
      <c r="AW394" s="23">
        <f t="shared" ca="1" si="400"/>
        <v>3.129558033340718E-2</v>
      </c>
      <c r="AX394" s="27">
        <f t="shared" ca="1" si="401"/>
        <v>167.74999450361508</v>
      </c>
      <c r="AY394" s="27">
        <f t="shared" ca="1" si="360"/>
        <v>-5.0909476068830228E-2</v>
      </c>
      <c r="AZ394" s="43">
        <f t="shared" ca="1" si="361"/>
        <v>-5.0909476068830228E-2</v>
      </c>
      <c r="BA394" s="25">
        <f t="shared" ca="1" si="376"/>
        <v>30363.66779333333</v>
      </c>
      <c r="BB394" s="26">
        <f t="shared" ca="1" si="402"/>
        <v>0</v>
      </c>
      <c r="BC394" s="23">
        <f t="shared" ca="1" si="403"/>
        <v>-5.4357757619122316E-2</v>
      </c>
      <c r="BD394" s="27">
        <f t="shared" ca="1" si="404"/>
        <v>21.64076942195717</v>
      </c>
      <c r="BE394" s="27">
        <f t="shared" ca="1" si="362"/>
        <v>-0.1390445885247551</v>
      </c>
      <c r="BF394" s="43">
        <f t="shared" ca="1" si="363"/>
        <v>-0.1390445885247551</v>
      </c>
      <c r="BG394" s="25">
        <f t="shared" ca="1" si="377"/>
        <v>29407.035603999997</v>
      </c>
      <c r="BH394" s="26">
        <f t="shared" ca="1" si="405"/>
        <v>1</v>
      </c>
      <c r="BI394" s="23">
        <f t="shared" ca="1" si="406"/>
        <v>5.4357757619122316E-2</v>
      </c>
      <c r="BJ394" s="27">
        <f t="shared" ca="1" si="407"/>
        <v>7.6068005908502219</v>
      </c>
      <c r="BK394" s="27">
        <f t="shared" ca="1" si="364"/>
        <v>-3.9460600636315957E-2</v>
      </c>
      <c r="BL394" s="43">
        <f t="shared" ca="1" si="365"/>
        <v>-3.9460600636315957E-2</v>
      </c>
      <c r="BM394" s="25">
        <f t="shared" ca="1" si="378"/>
        <v>29407.035603999997</v>
      </c>
      <c r="BN394" s="26">
        <f t="shared" ca="1" si="408"/>
        <v>25</v>
      </c>
      <c r="BO394" s="23">
        <f t="shared" ca="1" si="409"/>
        <v>5.4357757619122316E-2</v>
      </c>
      <c r="BP394" s="27">
        <f t="shared" ca="1" si="410"/>
        <v>37.87738281542876</v>
      </c>
      <c r="BQ394" s="27">
        <f t="shared" ca="1" si="366"/>
        <v>-3.9460600636315735E-2</v>
      </c>
      <c r="BR394" s="43">
        <f t="shared" ca="1" si="367"/>
        <v>-3.9460600636315735E-2</v>
      </c>
      <c r="BS394" s="25">
        <f t="shared" ca="1" si="379"/>
        <v>29407.035603999997</v>
      </c>
      <c r="BT394" s="26">
        <f t="shared" ca="1" si="411"/>
        <v>1</v>
      </c>
      <c r="BU394" s="23">
        <f t="shared" ca="1" si="412"/>
        <v>5.4357757619122316E-2</v>
      </c>
      <c r="BV394" s="27">
        <f t="shared" ca="1" si="413"/>
        <v>25.157108284085055</v>
      </c>
      <c r="BW394" s="27">
        <f t="shared" ca="1" si="368"/>
        <v>-3.9460600636316179E-2</v>
      </c>
      <c r="BX394" s="43">
        <f t="shared" ca="1" si="369"/>
        <v>-3.9460600636316179E-2</v>
      </c>
      <c r="BY394" s="47"/>
      <c r="BZ394" s="47"/>
    </row>
    <row r="395" spans="1:78" x14ac:dyDescent="0.2">
      <c r="A395" s="30">
        <v>37042</v>
      </c>
      <c r="B395" s="34">
        <v>30538.982339999999</v>
      </c>
      <c r="C395" s="23">
        <v>8.2638563713803848E-3</v>
      </c>
      <c r="D395" s="24">
        <f t="shared" ca="1" si="345"/>
        <v>-3.0660959710740787E-2</v>
      </c>
      <c r="E395" s="25" t="e">
        <f>#N/A</f>
        <v>#N/A</v>
      </c>
      <c r="F395" s="26">
        <v>1</v>
      </c>
      <c r="G395" s="23">
        <f t="shared" ca="1" si="380"/>
        <v>-3.0660959710740787E-2</v>
      </c>
      <c r="H395" s="27">
        <f t="shared" ca="1" si="381"/>
        <v>196.32068593416366</v>
      </c>
      <c r="I395" s="27">
        <f t="shared" ca="1" si="346"/>
        <v>-6.8911660460785118E-2</v>
      </c>
      <c r="J395" s="43">
        <f t="shared" ca="1" si="347"/>
        <v>-6.8911660460785118E-2</v>
      </c>
      <c r="K395" s="25" t="e">
        <f>#N/A</f>
        <v>#N/A</v>
      </c>
      <c r="L395" s="26">
        <v>0</v>
      </c>
      <c r="M395" s="23">
        <f t="shared" ca="1" si="382"/>
        <v>8.2638563713803848E-3</v>
      </c>
      <c r="N395" s="27">
        <f t="shared" ca="1" si="383"/>
        <v>22.052317082801281</v>
      </c>
      <c r="O395" s="27">
        <f t="shared" ca="1" si="348"/>
        <v>0</v>
      </c>
      <c r="P395" s="43">
        <f t="shared" ca="1" si="349"/>
        <v>0</v>
      </c>
      <c r="Q395" s="25">
        <f t="shared" ca="1" si="370"/>
        <v>30095.505687000004</v>
      </c>
      <c r="R395" s="26">
        <f t="shared" ca="1" si="384"/>
        <v>1</v>
      </c>
      <c r="S395" s="23">
        <f t="shared" ca="1" si="385"/>
        <v>-3.0660959710740787E-2</v>
      </c>
      <c r="T395" s="27">
        <f t="shared" ca="1" si="386"/>
        <v>89.818262768619533</v>
      </c>
      <c r="U395" s="27">
        <f t="shared" ca="1" si="350"/>
        <v>-6.8911660460785118E-2</v>
      </c>
      <c r="V395" s="43">
        <f t="shared" ca="1" si="351"/>
        <v>-6.8911660460785118E-2</v>
      </c>
      <c r="W395" s="25">
        <f t="shared" ca="1" si="371"/>
        <v>30641.547703333334</v>
      </c>
      <c r="X395" s="26">
        <f t="shared" ca="1" si="387"/>
        <v>1</v>
      </c>
      <c r="Y395" s="23">
        <f t="shared" ca="1" si="388"/>
        <v>-3.0660959710740787E-2</v>
      </c>
      <c r="Z395" s="27">
        <f t="shared" ca="1" si="389"/>
        <v>231.57311847583458</v>
      </c>
      <c r="AA395" s="27">
        <f t="shared" ca="1" si="352"/>
        <v>-7.5312609074505876E-2</v>
      </c>
      <c r="AB395" s="43">
        <f t="shared" ca="1" si="353"/>
        <v>-7.5312609074505876E-2</v>
      </c>
      <c r="AC395" s="25">
        <f t="shared" ca="1" si="372"/>
        <v>30433.415765999998</v>
      </c>
      <c r="AD395" s="26">
        <f t="shared" ca="1" si="390"/>
        <v>1</v>
      </c>
      <c r="AE395" s="23">
        <f t="shared" ca="1" si="391"/>
        <v>-3.0660959710740787E-2</v>
      </c>
      <c r="AF395" s="27">
        <f t="shared" ca="1" si="392"/>
        <v>192.40820189001943</v>
      </c>
      <c r="AG395" s="27">
        <f t="shared" ca="1" si="354"/>
        <v>-0.107695757572422</v>
      </c>
      <c r="AH395" s="43">
        <f t="shared" ca="1" si="355"/>
        <v>-0.107695757572422</v>
      </c>
      <c r="AI395" s="25">
        <f t="shared" ca="1" si="373"/>
        <v>30095.505687000004</v>
      </c>
      <c r="AJ395" s="26">
        <f t="shared" ca="1" si="393"/>
        <v>1</v>
      </c>
      <c r="AK395" s="23">
        <f t="shared" ca="1" si="394"/>
        <v>-3.0660959710740787E-2</v>
      </c>
      <c r="AL395" s="27">
        <f t="shared" ca="1" si="395"/>
        <v>89.818262768619533</v>
      </c>
      <c r="AM395" s="27">
        <f t="shared" ca="1" si="356"/>
        <v>-6.8911660460785118E-2</v>
      </c>
      <c r="AN395" s="43">
        <f t="shared" ca="1" si="357"/>
        <v>-6.8911660460785118E-2</v>
      </c>
      <c r="AO395" s="25">
        <f t="shared" ca="1" si="374"/>
        <v>25139.121225000003</v>
      </c>
      <c r="AP395" s="26">
        <f t="shared" ca="1" si="396"/>
        <v>1</v>
      </c>
      <c r="AQ395" s="23">
        <f t="shared" ca="1" si="397"/>
        <v>-3.0660959710740787E-2</v>
      </c>
      <c r="AR395" s="27">
        <f t="shared" ca="1" si="398"/>
        <v>144.45415492368988</v>
      </c>
      <c r="AS395" s="27">
        <f t="shared" ca="1" si="358"/>
        <v>-6.8911660460785229E-2</v>
      </c>
      <c r="AT395" s="43">
        <f t="shared" ca="1" si="359"/>
        <v>-6.8911660460785229E-2</v>
      </c>
      <c r="AU395" s="25">
        <f t="shared" ca="1" si="375"/>
        <v>30095.505687000004</v>
      </c>
      <c r="AV395" s="34">
        <f t="shared" ca="1" si="399"/>
        <v>1</v>
      </c>
      <c r="AW395" s="23">
        <f t="shared" ca="1" si="400"/>
        <v>-3.0660959710740787E-2</v>
      </c>
      <c r="AX395" s="27">
        <f t="shared" ca="1" si="401"/>
        <v>162.60661868066276</v>
      </c>
      <c r="AY395" s="27">
        <f t="shared" ca="1" si="360"/>
        <v>-8.0009502384929543E-2</v>
      </c>
      <c r="AZ395" s="43">
        <f t="shared" ca="1" si="361"/>
        <v>-8.0009502384929543E-2</v>
      </c>
      <c r="BA395" s="25">
        <f t="shared" ca="1" si="376"/>
        <v>30641.547703333334</v>
      </c>
      <c r="BB395" s="26">
        <f t="shared" ca="1" si="402"/>
        <v>1</v>
      </c>
      <c r="BC395" s="23">
        <f t="shared" ca="1" si="403"/>
        <v>-3.0660959710740787E-2</v>
      </c>
      <c r="BD395" s="27">
        <f t="shared" ca="1" si="404"/>
        <v>20.97724266260111</v>
      </c>
      <c r="BE395" s="27">
        <f t="shared" ca="1" si="362"/>
        <v>-0.1654423077087418</v>
      </c>
      <c r="BF395" s="43">
        <f t="shared" ca="1" si="363"/>
        <v>-0.1654423077087418</v>
      </c>
      <c r="BG395" s="25">
        <f t="shared" ca="1" si="377"/>
        <v>30095.505687000004</v>
      </c>
      <c r="BH395" s="26">
        <f t="shared" ca="1" si="405"/>
        <v>1</v>
      </c>
      <c r="BI395" s="23">
        <f t="shared" ca="1" si="406"/>
        <v>-3.0660959710740787E-2</v>
      </c>
      <c r="BJ395" s="27">
        <f t="shared" ca="1" si="407"/>
        <v>7.3735687844065243</v>
      </c>
      <c r="BK395" s="27">
        <f t="shared" ca="1" si="364"/>
        <v>-6.8911660460785007E-2</v>
      </c>
      <c r="BL395" s="43">
        <f t="shared" ca="1" si="365"/>
        <v>-6.8911660460785007E-2</v>
      </c>
      <c r="BM395" s="25">
        <f t="shared" ca="1" si="378"/>
        <v>30095.505687000004</v>
      </c>
      <c r="BN395" s="26">
        <f t="shared" ca="1" si="408"/>
        <v>26</v>
      </c>
      <c r="BO395" s="23">
        <f t="shared" ca="1" si="409"/>
        <v>-3.0660959710740787E-2</v>
      </c>
      <c r="BP395" s="27">
        <f t="shared" ca="1" si="410"/>
        <v>36.71602590697659</v>
      </c>
      <c r="BQ395" s="27">
        <f t="shared" ca="1" si="366"/>
        <v>-6.8911660460784896E-2</v>
      </c>
      <c r="BR395" s="43">
        <f t="shared" ca="1" si="367"/>
        <v>-6.8911660460784896E-2</v>
      </c>
      <c r="BS395" s="25">
        <f t="shared" ca="1" si="379"/>
        <v>30095.505687000004</v>
      </c>
      <c r="BT395" s="26">
        <f t="shared" ca="1" si="411"/>
        <v>1</v>
      </c>
      <c r="BU395" s="23">
        <f t="shared" ca="1" si="412"/>
        <v>-3.0660959710740787E-2</v>
      </c>
      <c r="BV395" s="27">
        <f t="shared" ca="1" si="413"/>
        <v>24.385767200547981</v>
      </c>
      <c r="BW395" s="27">
        <f t="shared" ca="1" si="368"/>
        <v>-6.8911660460785118E-2</v>
      </c>
      <c r="BX395" s="43">
        <f t="shared" ca="1" si="369"/>
        <v>-6.8911660460785118E-2</v>
      </c>
      <c r="BY395" s="47"/>
      <c r="BZ395" s="47"/>
    </row>
    <row r="396" spans="1:78" x14ac:dyDescent="0.2">
      <c r="A396" s="30">
        <v>37072</v>
      </c>
      <c r="B396" s="34">
        <v>28446.357319999999</v>
      </c>
      <c r="C396" s="23">
        <v>7.9665039429810403E-3</v>
      </c>
      <c r="D396" s="24">
        <f t="shared" ca="1" si="345"/>
        <v>-6.8523076397967508E-2</v>
      </c>
      <c r="E396" s="25" t="e">
        <f>#N/A</f>
        <v>#N/A</v>
      </c>
      <c r="F396" s="26">
        <v>1</v>
      </c>
      <c r="G396" s="23">
        <f t="shared" ca="1" si="380"/>
        <v>-6.8523076397967508E-2</v>
      </c>
      <c r="H396" s="27">
        <f t="shared" ca="1" si="381"/>
        <v>182.86818857339557</v>
      </c>
      <c r="I396" s="27">
        <f t="shared" ca="1" si="346"/>
        <v>-0.13271269788428752</v>
      </c>
      <c r="J396" s="43">
        <f t="shared" ca="1" si="347"/>
        <v>-0.13271269788428752</v>
      </c>
      <c r="K396" s="25" t="e">
        <f>#N/A</f>
        <v>#N/A</v>
      </c>
      <c r="L396" s="26">
        <v>0</v>
      </c>
      <c r="M396" s="23">
        <f t="shared" ca="1" si="382"/>
        <v>7.9665039429810403E-3</v>
      </c>
      <c r="N396" s="27">
        <f t="shared" ca="1" si="383"/>
        <v>22.227996953793287</v>
      </c>
      <c r="O396" s="27">
        <f t="shared" ca="1" si="348"/>
        <v>0</v>
      </c>
      <c r="P396" s="43">
        <f t="shared" ca="1" si="349"/>
        <v>0</v>
      </c>
      <c r="Q396" s="25">
        <f t="shared" ca="1" si="370"/>
        <v>30203.562723999999</v>
      </c>
      <c r="R396" s="26">
        <f t="shared" ca="1" si="384"/>
        <v>1</v>
      </c>
      <c r="S396" s="23">
        <f t="shared" ca="1" si="385"/>
        <v>-6.8523076397967508E-2</v>
      </c>
      <c r="T396" s="27">
        <f t="shared" ca="1" si="386"/>
        <v>83.663639086992703</v>
      </c>
      <c r="U396" s="27">
        <f t="shared" ca="1" si="350"/>
        <v>-0.13271269788428741</v>
      </c>
      <c r="V396" s="43">
        <f t="shared" ca="1" si="351"/>
        <v>-0.13271269788428741</v>
      </c>
      <c r="W396" s="25">
        <f t="shared" ca="1" si="371"/>
        <v>30163.431379999998</v>
      </c>
      <c r="X396" s="26">
        <f t="shared" ca="1" si="387"/>
        <v>0</v>
      </c>
      <c r="Y396" s="23">
        <f t="shared" ca="1" si="388"/>
        <v>7.9665039429810403E-3</v>
      </c>
      <c r="Z396" s="27">
        <f t="shared" ca="1" si="389"/>
        <v>233.41794663726074</v>
      </c>
      <c r="AA396" s="27">
        <f t="shared" ca="1" si="352"/>
        <v>-6.7946083328673024E-2</v>
      </c>
      <c r="AB396" s="43">
        <f t="shared" ca="1" si="353"/>
        <v>-6.7946083328673024E-2</v>
      </c>
      <c r="AC396" s="25">
        <f t="shared" ca="1" si="372"/>
        <v>30015.268608000002</v>
      </c>
      <c r="AD396" s="26">
        <f t="shared" ca="1" si="390"/>
        <v>1</v>
      </c>
      <c r="AE396" s="23">
        <f t="shared" ca="1" si="391"/>
        <v>-6.8523076397967508E-2</v>
      </c>
      <c r="AF396" s="27">
        <f t="shared" ca="1" si="392"/>
        <v>179.22379997231408</v>
      </c>
      <c r="AG396" s="27">
        <f t="shared" ca="1" si="354"/>
        <v>-0.16883918934651732</v>
      </c>
      <c r="AH396" s="43">
        <f t="shared" ca="1" si="355"/>
        <v>-0.16883918934651732</v>
      </c>
      <c r="AI396" s="25">
        <f t="shared" ca="1" si="373"/>
        <v>30203.562723999999</v>
      </c>
      <c r="AJ396" s="26">
        <f t="shared" ca="1" si="393"/>
        <v>1</v>
      </c>
      <c r="AK396" s="23">
        <f t="shared" ca="1" si="394"/>
        <v>-6.8523076397967508E-2</v>
      </c>
      <c r="AL396" s="27">
        <f t="shared" ca="1" si="395"/>
        <v>83.663639086992703</v>
      </c>
      <c r="AM396" s="27">
        <f t="shared" ca="1" si="356"/>
        <v>-0.13271269788428741</v>
      </c>
      <c r="AN396" s="43">
        <f t="shared" ca="1" si="357"/>
        <v>-0.13271269788428741</v>
      </c>
      <c r="AO396" s="25">
        <f t="shared" ca="1" si="374"/>
        <v>25776.795275500001</v>
      </c>
      <c r="AP396" s="26">
        <f t="shared" ca="1" si="396"/>
        <v>1</v>
      </c>
      <c r="AQ396" s="23">
        <f t="shared" ca="1" si="397"/>
        <v>-6.8523076397967508E-2</v>
      </c>
      <c r="AR396" s="27">
        <f t="shared" ca="1" si="398"/>
        <v>134.55571182985005</v>
      </c>
      <c r="AS396" s="27">
        <f t="shared" ca="1" si="358"/>
        <v>-0.13271269788428752</v>
      </c>
      <c r="AT396" s="43">
        <f t="shared" ca="1" si="359"/>
        <v>-0.13271269788428752</v>
      </c>
      <c r="AU396" s="25">
        <f t="shared" ca="1" si="375"/>
        <v>30203.562723999999</v>
      </c>
      <c r="AV396" s="34">
        <f t="shared" ca="1" si="399"/>
        <v>0.75</v>
      </c>
      <c r="AW396" s="23">
        <f t="shared" ca="1" si="400"/>
        <v>-4.9400681312730371E-2</v>
      </c>
      <c r="AX396" s="27">
        <f t="shared" ca="1" si="401"/>
        <v>154.57374093187869</v>
      </c>
      <c r="AY396" s="27">
        <f t="shared" ca="1" si="360"/>
        <v>-0.12545765976835177</v>
      </c>
      <c r="AZ396" s="43">
        <f t="shared" ca="1" si="361"/>
        <v>-0.12545765976835177</v>
      </c>
      <c r="BA396" s="25">
        <f t="shared" ca="1" si="376"/>
        <v>30163.431379999998</v>
      </c>
      <c r="BB396" s="26">
        <f t="shared" ca="1" si="402"/>
        <v>0</v>
      </c>
      <c r="BC396" s="23">
        <f t="shared" ca="1" si="403"/>
        <v>6.8523076397967508E-2</v>
      </c>
      <c r="BD396" s="27">
        <f t="shared" ca="1" si="404"/>
        <v>22.414667864189227</v>
      </c>
      <c r="BE396" s="27">
        <f t="shared" ca="1" si="362"/>
        <v>-0.10825584720135661</v>
      </c>
      <c r="BF396" s="43">
        <f t="shared" ca="1" si="363"/>
        <v>-0.10825584720135661</v>
      </c>
      <c r="BG396" s="25">
        <f t="shared" ca="1" si="377"/>
        <v>30203.562723999999</v>
      </c>
      <c r="BH396" s="26">
        <f t="shared" ca="1" si="405"/>
        <v>1</v>
      </c>
      <c r="BI396" s="23">
        <f t="shared" ca="1" si="406"/>
        <v>-6.8523076397967508E-2</v>
      </c>
      <c r="BJ396" s="27">
        <f t="shared" ca="1" si="407"/>
        <v>6.8683091672669674</v>
      </c>
      <c r="BK396" s="27">
        <f t="shared" ca="1" si="364"/>
        <v>-0.13271269788428741</v>
      </c>
      <c r="BL396" s="43">
        <f t="shared" ca="1" si="365"/>
        <v>-0.13271269788428741</v>
      </c>
      <c r="BM396" s="25">
        <f t="shared" ca="1" si="378"/>
        <v>30203.562723999999</v>
      </c>
      <c r="BN396" s="26">
        <f t="shared" ca="1" si="408"/>
        <v>27</v>
      </c>
      <c r="BO396" s="23">
        <f t="shared" ca="1" si="409"/>
        <v>-6.8523076397967508E-2</v>
      </c>
      <c r="BP396" s="27">
        <f t="shared" ca="1" si="410"/>
        <v>34.200130858723078</v>
      </c>
      <c r="BQ396" s="27">
        <f t="shared" ca="1" si="366"/>
        <v>-0.13271269788428719</v>
      </c>
      <c r="BR396" s="43">
        <f t="shared" ca="1" si="367"/>
        <v>-0.13271269788428719</v>
      </c>
      <c r="BS396" s="25">
        <f t="shared" ca="1" si="379"/>
        <v>30203.562723999999</v>
      </c>
      <c r="BT396" s="26">
        <f t="shared" ca="1" si="411"/>
        <v>1</v>
      </c>
      <c r="BU396" s="23">
        <f t="shared" ca="1" si="412"/>
        <v>-6.8523076397967508E-2</v>
      </c>
      <c r="BV396" s="27">
        <f t="shared" ca="1" si="413"/>
        <v>22.714779411641782</v>
      </c>
      <c r="BW396" s="27">
        <f t="shared" ca="1" si="368"/>
        <v>-0.13271269788428741</v>
      </c>
      <c r="BX396" s="43">
        <f t="shared" ca="1" si="369"/>
        <v>-0.13271269788428741</v>
      </c>
      <c r="BY396" s="47"/>
      <c r="BZ396" s="47"/>
    </row>
    <row r="397" spans="1:78" x14ac:dyDescent="0.2">
      <c r="A397" s="30">
        <v>37103</v>
      </c>
      <c r="B397" s="34">
        <v>29258.283220000001</v>
      </c>
      <c r="C397" s="23">
        <v>7.6145357753401033E-3</v>
      </c>
      <c r="D397" s="24">
        <f t="shared" ca="1" si="345"/>
        <v>2.8542350462185784E-2</v>
      </c>
      <c r="E397" s="25" t="e">
        <f>#N/A</f>
        <v>#N/A</v>
      </c>
      <c r="F397" s="26">
        <v>1</v>
      </c>
      <c r="G397" s="23">
        <f t="shared" ca="1" si="380"/>
        <v>2.8542350462185784E-2</v>
      </c>
      <c r="H397" s="27">
        <f t="shared" ca="1" si="381"/>
        <v>188.08767650004251</v>
      </c>
      <c r="I397" s="27">
        <f t="shared" ca="1" si="346"/>
        <v>-0.10795827975589722</v>
      </c>
      <c r="J397" s="43">
        <f t="shared" ca="1" si="347"/>
        <v>-0.10795827975589722</v>
      </c>
      <c r="K397" s="25" t="e">
        <f>#N/A</f>
        <v>#N/A</v>
      </c>
      <c r="L397" s="26">
        <v>0</v>
      </c>
      <c r="M397" s="23">
        <f t="shared" ca="1" si="382"/>
        <v>7.6145357753401033E-3</v>
      </c>
      <c r="N397" s="27">
        <f t="shared" ca="1" si="383"/>
        <v>22.397252831812096</v>
      </c>
      <c r="O397" s="27">
        <f t="shared" ca="1" si="348"/>
        <v>0</v>
      </c>
      <c r="P397" s="43">
        <f t="shared" ca="1" si="349"/>
        <v>0</v>
      </c>
      <c r="Q397" s="25">
        <f t="shared" ca="1" si="370"/>
        <v>30336.914421000001</v>
      </c>
      <c r="R397" s="26">
        <f t="shared" ca="1" si="384"/>
        <v>0</v>
      </c>
      <c r="S397" s="23">
        <f t="shared" ca="1" si="385"/>
        <v>7.6145357753401033E-3</v>
      </c>
      <c r="T397" s="27">
        <f t="shared" ca="1" si="386"/>
        <v>84.300698859915755</v>
      </c>
      <c r="U397" s="27">
        <f t="shared" ca="1" si="350"/>
        <v>-0.12610870769482907</v>
      </c>
      <c r="V397" s="43">
        <f t="shared" ca="1" si="351"/>
        <v>-0.12610870769482907</v>
      </c>
      <c r="W397" s="25">
        <f t="shared" ca="1" si="371"/>
        <v>29414.540959999998</v>
      </c>
      <c r="X397" s="26">
        <f t="shared" ca="1" si="387"/>
        <v>0</v>
      </c>
      <c r="Y397" s="23">
        <f t="shared" ca="1" si="388"/>
        <v>7.6145357753401033E-3</v>
      </c>
      <c r="Z397" s="27">
        <f t="shared" ca="1" si="389"/>
        <v>235.19531594253658</v>
      </c>
      <c r="AA397" s="27">
        <f t="shared" ca="1" si="352"/>
        <v>-6.0848925435633361E-2</v>
      </c>
      <c r="AB397" s="43">
        <f t="shared" ca="1" si="353"/>
        <v>-6.0848925435633361E-2</v>
      </c>
      <c r="AC397" s="25">
        <f t="shared" ca="1" si="372"/>
        <v>29925.85673</v>
      </c>
      <c r="AD397" s="26">
        <f t="shared" ca="1" si="390"/>
        <v>0</v>
      </c>
      <c r="AE397" s="23">
        <f t="shared" ca="1" si="391"/>
        <v>7.6145357753401033E-3</v>
      </c>
      <c r="AF397" s="27">
        <f t="shared" ca="1" si="392"/>
        <v>180.58850600899567</v>
      </c>
      <c r="AG397" s="27">
        <f t="shared" ca="1" si="354"/>
        <v>-0.16251028561873571</v>
      </c>
      <c r="AH397" s="43">
        <f t="shared" ca="1" si="355"/>
        <v>-0.16251028561873571</v>
      </c>
      <c r="AI397" s="25">
        <f t="shared" ca="1" si="373"/>
        <v>30336.914421000001</v>
      </c>
      <c r="AJ397" s="26">
        <f t="shared" ca="1" si="393"/>
        <v>0</v>
      </c>
      <c r="AK397" s="23">
        <f t="shared" ca="1" si="394"/>
        <v>7.6145357753401033E-3</v>
      </c>
      <c r="AL397" s="27">
        <f t="shared" ca="1" si="395"/>
        <v>84.300698859915755</v>
      </c>
      <c r="AM397" s="27">
        <f t="shared" ca="1" si="356"/>
        <v>-0.12610870769482907</v>
      </c>
      <c r="AN397" s="43">
        <f t="shared" ca="1" si="357"/>
        <v>-0.12610870769482907</v>
      </c>
      <c r="AO397" s="25">
        <f t="shared" ca="1" si="374"/>
        <v>26418.824086000001</v>
      </c>
      <c r="AP397" s="26">
        <f t="shared" ca="1" si="396"/>
        <v>1</v>
      </c>
      <c r="AQ397" s="23">
        <f t="shared" ca="1" si="397"/>
        <v>2.8542350462185784E-2</v>
      </c>
      <c r="AR397" s="27">
        <f t="shared" ca="1" si="398"/>
        <v>138.39624811358652</v>
      </c>
      <c r="AS397" s="27">
        <f t="shared" ca="1" si="358"/>
        <v>-0.10795827975589711</v>
      </c>
      <c r="AT397" s="43">
        <f t="shared" ca="1" si="359"/>
        <v>-0.10795827975589711</v>
      </c>
      <c r="AU397" s="25">
        <f t="shared" ca="1" si="375"/>
        <v>30336.914421000001</v>
      </c>
      <c r="AV397" s="34">
        <f t="shared" ca="1" si="399"/>
        <v>0.25</v>
      </c>
      <c r="AW397" s="23">
        <f t="shared" ca="1" si="400"/>
        <v>1.2846489447051523E-2</v>
      </c>
      <c r="AX397" s="27">
        <f t="shared" ca="1" si="401"/>
        <v>156.55947086355133</v>
      </c>
      <c r="AY397" s="27">
        <f t="shared" ca="1" si="360"/>
        <v>-0.11422286082356636</v>
      </c>
      <c r="AZ397" s="43">
        <f t="shared" ca="1" si="361"/>
        <v>-0.11422286082356636</v>
      </c>
      <c r="BA397" s="25">
        <f t="shared" ca="1" si="376"/>
        <v>29414.540959999998</v>
      </c>
      <c r="BB397" s="26">
        <f t="shared" ca="1" si="402"/>
        <v>0</v>
      </c>
      <c r="BC397" s="23">
        <f t="shared" ca="1" si="403"/>
        <v>-2.8542350462185784E-2</v>
      </c>
      <c r="BD397" s="27">
        <f t="shared" ca="1" si="404"/>
        <v>21.774900558516045</v>
      </c>
      <c r="BE397" s="27">
        <f t="shared" ca="1" si="362"/>
        <v>-0.13370832133314048</v>
      </c>
      <c r="BF397" s="43">
        <f t="shared" ca="1" si="363"/>
        <v>-0.13370832133314048</v>
      </c>
      <c r="BG397" s="25">
        <f t="shared" ca="1" si="377"/>
        <v>30336.914421000001</v>
      </c>
      <c r="BH397" s="26">
        <f t="shared" ca="1" si="405"/>
        <v>0</v>
      </c>
      <c r="BI397" s="23">
        <f t="shared" ca="1" si="406"/>
        <v>-2.8542350462185784E-2</v>
      </c>
      <c r="BJ397" s="27">
        <f t="shared" ca="1" si="407"/>
        <v>6.6722714799321903</v>
      </c>
      <c r="BK397" s="27">
        <f t="shared" ca="1" si="364"/>
        <v>-0.1574671160126776</v>
      </c>
      <c r="BL397" s="43">
        <f t="shared" ca="1" si="365"/>
        <v>-0.1574671160126776</v>
      </c>
      <c r="BM397" s="25">
        <f t="shared" ca="1" si="378"/>
        <v>30336.914421000001</v>
      </c>
      <c r="BN397" s="26">
        <f t="shared" ca="1" si="408"/>
        <v>0</v>
      </c>
      <c r="BO397" s="23">
        <f t="shared" ca="1" si="409"/>
        <v>7.6145357753401033E-3</v>
      </c>
      <c r="BP397" s="27">
        <f t="shared" ca="1" si="410"/>
        <v>34.460548978668136</v>
      </c>
      <c r="BQ397" s="27">
        <f t="shared" ca="1" si="366"/>
        <v>-0.12610870769482896</v>
      </c>
      <c r="BR397" s="43">
        <f t="shared" ca="1" si="367"/>
        <v>-0.12610870769482896</v>
      </c>
      <c r="BS397" s="25">
        <f t="shared" ca="1" si="379"/>
        <v>30336.914421000001</v>
      </c>
      <c r="BT397" s="26">
        <f t="shared" ca="1" si="411"/>
        <v>0</v>
      </c>
      <c r="BU397" s="23">
        <f t="shared" ca="1" si="412"/>
        <v>7.6145357753401033E-3</v>
      </c>
      <c r="BV397" s="27">
        <f t="shared" ca="1" si="413"/>
        <v>22.887741912100687</v>
      </c>
      <c r="BW397" s="27">
        <f t="shared" ca="1" si="368"/>
        <v>-0.12610870769482918</v>
      </c>
      <c r="BX397" s="43">
        <f t="shared" ca="1" si="369"/>
        <v>-0.12610870769482918</v>
      </c>
      <c r="BY397" s="47"/>
      <c r="BZ397" s="47"/>
    </row>
    <row r="398" spans="1:78" x14ac:dyDescent="0.2">
      <c r="A398" s="30">
        <v>37134</v>
      </c>
      <c r="B398" s="34">
        <v>30162.39112</v>
      </c>
      <c r="C398" s="23">
        <v>7.4917943904440065E-3</v>
      </c>
      <c r="D398" s="24">
        <f t="shared" ca="1" si="345"/>
        <v>3.0900921055476704E-2</v>
      </c>
      <c r="E398" s="25" t="e">
        <f>#N/A</f>
        <v>#N/A</v>
      </c>
      <c r="F398" s="26">
        <v>1</v>
      </c>
      <c r="G398" s="23">
        <f t="shared" ca="1" si="380"/>
        <v>3.0900921055476704E-2</v>
      </c>
      <c r="H398" s="27">
        <f t="shared" ca="1" si="381"/>
        <v>193.89975894307835</v>
      </c>
      <c r="I398" s="27">
        <f t="shared" ca="1" si="346"/>
        <v>-8.0393368980442581E-2</v>
      </c>
      <c r="J398" s="43">
        <f t="shared" ca="1" si="347"/>
        <v>-8.0393368980442581E-2</v>
      </c>
      <c r="K398" s="25" t="e">
        <f>#N/A</f>
        <v>#N/A</v>
      </c>
      <c r="L398" s="26">
        <v>0</v>
      </c>
      <c r="M398" s="23">
        <f t="shared" ca="1" si="382"/>
        <v>7.4917943904440065E-3</v>
      </c>
      <c r="N398" s="27">
        <f t="shared" ca="1" si="383"/>
        <v>22.565048444938821</v>
      </c>
      <c r="O398" s="27">
        <f t="shared" ca="1" si="348"/>
        <v>0</v>
      </c>
      <c r="P398" s="43">
        <f t="shared" ca="1" si="349"/>
        <v>0</v>
      </c>
      <c r="Q398" s="25">
        <f t="shared" ca="1" si="370"/>
        <v>30425.369151999999</v>
      </c>
      <c r="R398" s="26">
        <f t="shared" ca="1" si="384"/>
        <v>0</v>
      </c>
      <c r="S398" s="23">
        <f t="shared" ca="1" si="385"/>
        <v>7.4917943904440065E-3</v>
      </c>
      <c r="T398" s="27">
        <f t="shared" ca="1" si="386"/>
        <v>84.932262362744979</v>
      </c>
      <c r="U398" s="27">
        <f t="shared" ca="1" si="350"/>
        <v>-0.1195616938132793</v>
      </c>
      <c r="V398" s="43">
        <f t="shared" ca="1" si="351"/>
        <v>-0.1195616938132793</v>
      </c>
      <c r="W398" s="25">
        <f t="shared" ca="1" si="371"/>
        <v>29289.010553333337</v>
      </c>
      <c r="X398" s="26">
        <f t="shared" ca="1" si="387"/>
        <v>0</v>
      </c>
      <c r="Y398" s="23">
        <f t="shared" ca="1" si="388"/>
        <v>7.4917943904440065E-3</v>
      </c>
      <c r="Z398" s="27">
        <f t="shared" ca="1" si="389"/>
        <v>236.95735089117358</v>
      </c>
      <c r="AA398" s="27">
        <f t="shared" ca="1" si="352"/>
        <v>-5.38129986834327E-2</v>
      </c>
      <c r="AB398" s="43">
        <f t="shared" ca="1" si="353"/>
        <v>-5.38129986834327E-2</v>
      </c>
      <c r="AC398" s="25">
        <f t="shared" ca="1" si="372"/>
        <v>29982.193695999995</v>
      </c>
      <c r="AD398" s="26">
        <f t="shared" ca="1" si="390"/>
        <v>0</v>
      </c>
      <c r="AE398" s="23">
        <f t="shared" ca="1" si="391"/>
        <v>7.4917943904440065E-3</v>
      </c>
      <c r="AF398" s="27">
        <f t="shared" ca="1" si="392"/>
        <v>181.94143796529252</v>
      </c>
      <c r="AG398" s="27">
        <f t="shared" ca="1" si="354"/>
        <v>-0.15623598487447965</v>
      </c>
      <c r="AH398" s="43">
        <f t="shared" ca="1" si="355"/>
        <v>-0.15623598487447965</v>
      </c>
      <c r="AI398" s="25">
        <f t="shared" ca="1" si="373"/>
        <v>30425.369151999999</v>
      </c>
      <c r="AJ398" s="26">
        <f t="shared" ca="1" si="393"/>
        <v>0</v>
      </c>
      <c r="AK398" s="23">
        <f t="shared" ca="1" si="394"/>
        <v>7.4917943904440065E-3</v>
      </c>
      <c r="AL398" s="27">
        <f t="shared" ca="1" si="395"/>
        <v>84.932262362744979</v>
      </c>
      <c r="AM398" s="27">
        <f t="shared" ca="1" si="356"/>
        <v>-0.1195616938132793</v>
      </c>
      <c r="AN398" s="43">
        <f t="shared" ca="1" si="357"/>
        <v>-0.1195616938132793</v>
      </c>
      <c r="AO398" s="25">
        <f t="shared" ca="1" si="374"/>
        <v>27074.502339500003</v>
      </c>
      <c r="AP398" s="26">
        <f t="shared" ca="1" si="396"/>
        <v>1</v>
      </c>
      <c r="AQ398" s="23">
        <f t="shared" ca="1" si="397"/>
        <v>3.0900921055476704E-2</v>
      </c>
      <c r="AR398" s="27">
        <f t="shared" ca="1" si="398"/>
        <v>142.67281965091863</v>
      </c>
      <c r="AS398" s="27">
        <f t="shared" ca="1" si="358"/>
        <v>-8.039336898044247E-2</v>
      </c>
      <c r="AT398" s="43">
        <f t="shared" ca="1" si="359"/>
        <v>-8.039336898044247E-2</v>
      </c>
      <c r="AU398" s="25">
        <f t="shared" ca="1" si="375"/>
        <v>30425.369151999999</v>
      </c>
      <c r="AV398" s="34">
        <f t="shared" ca="1" si="399"/>
        <v>0.25</v>
      </c>
      <c r="AW398" s="23">
        <f t="shared" ca="1" si="400"/>
        <v>1.3344076056702181E-2</v>
      </c>
      <c r="AX398" s="27">
        <f t="shared" ca="1" si="401"/>
        <v>158.64861235015161</v>
      </c>
      <c r="AY398" s="27">
        <f t="shared" ca="1" si="360"/>
        <v>-0.10240298330910791</v>
      </c>
      <c r="AZ398" s="43">
        <f t="shared" ca="1" si="361"/>
        <v>-0.10240298330910791</v>
      </c>
      <c r="BA398" s="25">
        <f t="shared" ca="1" si="376"/>
        <v>29289.010553333337</v>
      </c>
      <c r="BB398" s="26">
        <f t="shared" ca="1" si="402"/>
        <v>0</v>
      </c>
      <c r="BC398" s="23">
        <f t="shared" ca="1" si="403"/>
        <v>-3.0900921055476704E-2</v>
      </c>
      <c r="BD398" s="27">
        <f t="shared" ca="1" si="404"/>
        <v>21.102036075366485</v>
      </c>
      <c r="BE398" s="27">
        <f t="shared" ca="1" si="362"/>
        <v>-0.1604775321066414</v>
      </c>
      <c r="BF398" s="43">
        <f t="shared" ca="1" si="363"/>
        <v>-0.1604775321066414</v>
      </c>
      <c r="BG398" s="25">
        <f t="shared" ca="1" si="377"/>
        <v>30425.369151999999</v>
      </c>
      <c r="BH398" s="26">
        <f t="shared" ca="1" si="405"/>
        <v>0</v>
      </c>
      <c r="BI398" s="23">
        <f t="shared" ca="1" si="406"/>
        <v>-3.0900921055476704E-2</v>
      </c>
      <c r="BJ398" s="27">
        <f t="shared" ca="1" si="407"/>
        <v>6.466092145670097</v>
      </c>
      <c r="BK398" s="27">
        <f t="shared" ca="1" si="364"/>
        <v>-0.183502158147413</v>
      </c>
      <c r="BL398" s="43">
        <f t="shared" ca="1" si="365"/>
        <v>-0.183502158147413</v>
      </c>
      <c r="BM398" s="25">
        <f t="shared" ca="1" si="378"/>
        <v>30425.369151999999</v>
      </c>
      <c r="BN398" s="26">
        <f t="shared" ca="1" si="408"/>
        <v>0</v>
      </c>
      <c r="BO398" s="23">
        <f t="shared" ca="1" si="409"/>
        <v>7.4917943904440065E-3</v>
      </c>
      <c r="BP398" s="27">
        <f t="shared" ca="1" si="410"/>
        <v>34.718720326198145</v>
      </c>
      <c r="BQ398" s="27">
        <f t="shared" ca="1" si="366"/>
        <v>-0.11956169381327919</v>
      </c>
      <c r="BR398" s="43">
        <f t="shared" ca="1" si="367"/>
        <v>-0.11956169381327919</v>
      </c>
      <c r="BS398" s="25">
        <f t="shared" ca="1" si="379"/>
        <v>30425.369151999999</v>
      </c>
      <c r="BT398" s="26">
        <f t="shared" ca="1" si="411"/>
        <v>0</v>
      </c>
      <c r="BU398" s="23">
        <f t="shared" ca="1" si="412"/>
        <v>7.4917943904440065E-3</v>
      </c>
      <c r="BV398" s="27">
        <f t="shared" ca="1" si="413"/>
        <v>23.059212168567694</v>
      </c>
      <c r="BW398" s="27">
        <f t="shared" ca="1" si="368"/>
        <v>-0.11956169381327941</v>
      </c>
      <c r="BX398" s="43">
        <f t="shared" ca="1" si="369"/>
        <v>-0.11956169381327941</v>
      </c>
      <c r="BY398" s="47"/>
      <c r="BZ398" s="47"/>
    </row>
    <row r="399" spans="1:78" x14ac:dyDescent="0.2">
      <c r="A399" s="30">
        <v>37164</v>
      </c>
      <c r="B399" s="34">
        <v>28716.732309999999</v>
      </c>
      <c r="C399" s="23">
        <v>7.3919457570783553E-3</v>
      </c>
      <c r="D399" s="24">
        <f t="shared" ca="1" si="345"/>
        <v>-4.7929184534757141E-2</v>
      </c>
      <c r="E399" s="25" t="e">
        <f>#N/A</f>
        <v>#N/A</v>
      </c>
      <c r="F399" s="26">
        <v>1</v>
      </c>
      <c r="G399" s="23">
        <f t="shared" ca="1" si="380"/>
        <v>-4.7929184534757141E-2</v>
      </c>
      <c r="H399" s="27">
        <f t="shared" ca="1" si="381"/>
        <v>184.60630161545063</v>
      </c>
      <c r="I399" s="27">
        <f t="shared" ca="1" si="346"/>
        <v>-0.12446936489796523</v>
      </c>
      <c r="J399" s="43">
        <f t="shared" ca="1" si="347"/>
        <v>-0.12446936489796523</v>
      </c>
      <c r="K399" s="25" t="e">
        <f>#N/A</f>
        <v>#N/A</v>
      </c>
      <c r="L399" s="26">
        <v>0</v>
      </c>
      <c r="M399" s="23">
        <f t="shared" ca="1" si="382"/>
        <v>7.3919457570783553E-3</v>
      </c>
      <c r="N399" s="27">
        <f t="shared" ca="1" si="383"/>
        <v>22.731848059049653</v>
      </c>
      <c r="O399" s="27">
        <f t="shared" ca="1" si="348"/>
        <v>0</v>
      </c>
      <c r="P399" s="43">
        <f t="shared" ca="1" si="349"/>
        <v>0</v>
      </c>
      <c r="Q399" s="25">
        <f t="shared" ca="1" si="370"/>
        <v>30017.119196000003</v>
      </c>
      <c r="R399" s="26">
        <f t="shared" ca="1" si="384"/>
        <v>0</v>
      </c>
      <c r="S399" s="23">
        <f t="shared" ca="1" si="385"/>
        <v>7.3919457570783553E-3</v>
      </c>
      <c r="T399" s="27">
        <f t="shared" ca="1" si="386"/>
        <v>85.56007703915634</v>
      </c>
      <c r="U399" s="27">
        <f t="shared" ca="1" si="350"/>
        <v>-0.11305354161149306</v>
      </c>
      <c r="V399" s="43">
        <f t="shared" ca="1" si="351"/>
        <v>-0.11305354161149306</v>
      </c>
      <c r="W399" s="25">
        <f t="shared" ca="1" si="371"/>
        <v>29379.135549999995</v>
      </c>
      <c r="X399" s="26">
        <f t="shared" ca="1" si="387"/>
        <v>1</v>
      </c>
      <c r="Y399" s="23">
        <f t="shared" ca="1" si="388"/>
        <v>-4.7929184534757141E-2</v>
      </c>
      <c r="Z399" s="27">
        <f t="shared" ca="1" si="389"/>
        <v>225.60017829344332</v>
      </c>
      <c r="AA399" s="27">
        <f t="shared" ca="1" si="352"/>
        <v>-9.916297007392294E-2</v>
      </c>
      <c r="AB399" s="43">
        <f t="shared" ca="1" si="353"/>
        <v>-9.916297007392294E-2</v>
      </c>
      <c r="AC399" s="25">
        <f t="shared" ca="1" si="372"/>
        <v>29424.549261999997</v>
      </c>
      <c r="AD399" s="26">
        <f t="shared" ca="1" si="390"/>
        <v>1</v>
      </c>
      <c r="AE399" s="23">
        <f t="shared" ca="1" si="391"/>
        <v>-4.7929184534757141E-2</v>
      </c>
      <c r="AF399" s="27">
        <f t="shared" ca="1" si="392"/>
        <v>173.22113321053496</v>
      </c>
      <c r="AG399" s="27">
        <f t="shared" ca="1" si="354"/>
        <v>-0.19667690605921828</v>
      </c>
      <c r="AH399" s="43">
        <f t="shared" ca="1" si="355"/>
        <v>-0.19667690605921828</v>
      </c>
      <c r="AI399" s="25">
        <f t="shared" ca="1" si="373"/>
        <v>30017.119196000003</v>
      </c>
      <c r="AJ399" s="26">
        <f t="shared" ca="1" si="393"/>
        <v>0</v>
      </c>
      <c r="AK399" s="23">
        <f t="shared" ca="1" si="394"/>
        <v>7.3919457570783553E-3</v>
      </c>
      <c r="AL399" s="27">
        <f t="shared" ca="1" si="395"/>
        <v>85.56007703915634</v>
      </c>
      <c r="AM399" s="27">
        <f t="shared" ca="1" si="356"/>
        <v>-0.11305354161149306</v>
      </c>
      <c r="AN399" s="43">
        <f t="shared" ca="1" si="357"/>
        <v>-0.11305354161149306</v>
      </c>
      <c r="AO399" s="25">
        <f t="shared" ca="1" si="374"/>
        <v>27572.647167500003</v>
      </c>
      <c r="AP399" s="26">
        <f t="shared" ca="1" si="396"/>
        <v>1</v>
      </c>
      <c r="AQ399" s="23">
        <f t="shared" ca="1" si="397"/>
        <v>-4.7929184534757141E-2</v>
      </c>
      <c r="AR399" s="27">
        <f t="shared" ca="1" si="398"/>
        <v>135.83462774977562</v>
      </c>
      <c r="AS399" s="27">
        <f t="shared" ca="1" si="358"/>
        <v>-0.12446936489796523</v>
      </c>
      <c r="AT399" s="43">
        <f t="shared" ca="1" si="359"/>
        <v>-0.12446936489796523</v>
      </c>
      <c r="AU399" s="25">
        <f t="shared" ca="1" si="375"/>
        <v>30017.119196000003</v>
      </c>
      <c r="AV399" s="34">
        <f t="shared" ca="1" si="399"/>
        <v>0.75</v>
      </c>
      <c r="AW399" s="23">
        <f t="shared" ca="1" si="400"/>
        <v>-3.4098901961798267E-2</v>
      </c>
      <c r="AX399" s="27">
        <f t="shared" ca="1" si="401"/>
        <v>153.23886887124846</v>
      </c>
      <c r="AY399" s="27">
        <f t="shared" ca="1" si="360"/>
        <v>-0.13301005598245319</v>
      </c>
      <c r="AZ399" s="43">
        <f t="shared" ca="1" si="361"/>
        <v>-0.13301005598245319</v>
      </c>
      <c r="BA399" s="25">
        <f t="shared" ca="1" si="376"/>
        <v>29379.135549999995</v>
      </c>
      <c r="BB399" s="26">
        <f t="shared" ca="1" si="402"/>
        <v>1</v>
      </c>
      <c r="BC399" s="23">
        <f t="shared" ca="1" si="403"/>
        <v>-4.7929184534757141E-2</v>
      </c>
      <c r="BD399" s="27">
        <f t="shared" ca="1" si="404"/>
        <v>20.090632694251141</v>
      </c>
      <c r="BE399" s="27">
        <f t="shared" ca="1" si="362"/>
        <v>-0.20071515939137696</v>
      </c>
      <c r="BF399" s="43">
        <f t="shared" ca="1" si="363"/>
        <v>-0.20071515939137696</v>
      </c>
      <c r="BG399" s="25">
        <f t="shared" ca="1" si="377"/>
        <v>30017.119196000003</v>
      </c>
      <c r="BH399" s="26">
        <f t="shared" ca="1" si="405"/>
        <v>0</v>
      </c>
      <c r="BI399" s="23">
        <f t="shared" ca="1" si="406"/>
        <v>4.7929184534757141E-2</v>
      </c>
      <c r="BJ399" s="27">
        <f t="shared" ca="1" si="407"/>
        <v>6.7760066693386625</v>
      </c>
      <c r="BK399" s="27">
        <f t="shared" ca="1" si="364"/>
        <v>-0.14436808241302945</v>
      </c>
      <c r="BL399" s="43">
        <f t="shared" ca="1" si="365"/>
        <v>-0.14436808241302945</v>
      </c>
      <c r="BM399" s="25">
        <f t="shared" ca="1" si="378"/>
        <v>30017.119196000003</v>
      </c>
      <c r="BN399" s="26">
        <f t="shared" ca="1" si="408"/>
        <v>0</v>
      </c>
      <c r="BO399" s="23">
        <f t="shared" ca="1" si="409"/>
        <v>7.3919457570783553E-3</v>
      </c>
      <c r="BP399" s="27">
        <f t="shared" ca="1" si="410"/>
        <v>34.975359223604578</v>
      </c>
      <c r="BQ399" s="27">
        <f t="shared" ca="1" si="366"/>
        <v>-0.11305354161149295</v>
      </c>
      <c r="BR399" s="43">
        <f t="shared" ca="1" si="367"/>
        <v>-0.11305354161149295</v>
      </c>
      <c r="BS399" s="25">
        <f t="shared" ca="1" si="379"/>
        <v>30017.119196000003</v>
      </c>
      <c r="BT399" s="26">
        <f t="shared" ca="1" si="411"/>
        <v>0</v>
      </c>
      <c r="BU399" s="23">
        <f t="shared" ca="1" si="412"/>
        <v>7.3919457570783553E-3</v>
      </c>
      <c r="BV399" s="27">
        <f t="shared" ca="1" si="413"/>
        <v>23.229664614118708</v>
      </c>
      <c r="BW399" s="27">
        <f t="shared" ca="1" si="368"/>
        <v>-0.11305354161149317</v>
      </c>
      <c r="BX399" s="43">
        <f t="shared" ca="1" si="369"/>
        <v>-0.11305354161149317</v>
      </c>
      <c r="BY399" s="47"/>
      <c r="BZ399" s="47"/>
    </row>
    <row r="400" spans="1:78" x14ac:dyDescent="0.2">
      <c r="A400" s="30">
        <v>37195</v>
      </c>
      <c r="B400" s="34">
        <v>28537.115089999999</v>
      </c>
      <c r="C400" s="23">
        <v>7.1071638501734036E-3</v>
      </c>
      <c r="D400" s="24">
        <f t="shared" ca="1" si="345"/>
        <v>-6.2547931310921179E-3</v>
      </c>
      <c r="E400" s="25" t="e">
        <f>#N/A</f>
        <v>#N/A</v>
      </c>
      <c r="F400" s="26">
        <v>1</v>
      </c>
      <c r="G400" s="23">
        <f t="shared" ca="1" si="380"/>
        <v>-6.2547931310921179E-3</v>
      </c>
      <c r="H400" s="27">
        <f t="shared" ca="1" si="381"/>
        <v>183.45162738815</v>
      </c>
      <c r="I400" s="27">
        <f t="shared" ca="1" si="346"/>
        <v>-0.12994562790046216</v>
      </c>
      <c r="J400" s="43">
        <f t="shared" ca="1" si="347"/>
        <v>-0.12994562790046216</v>
      </c>
      <c r="K400" s="25" t="e">
        <f>#N/A</f>
        <v>#N/A</v>
      </c>
      <c r="L400" s="26">
        <v>0</v>
      </c>
      <c r="M400" s="23">
        <f t="shared" ca="1" si="382"/>
        <v>7.1071638501734036E-3</v>
      </c>
      <c r="N400" s="27">
        <f t="shared" ca="1" si="383"/>
        <v>22.893407027822565</v>
      </c>
      <c r="O400" s="27">
        <f t="shared" ca="1" si="348"/>
        <v>0</v>
      </c>
      <c r="P400" s="43">
        <f t="shared" ca="1" si="349"/>
        <v>0</v>
      </c>
      <c r="Q400" s="25">
        <f t="shared" ca="1" si="370"/>
        <v>29728.795788999996</v>
      </c>
      <c r="R400" s="26">
        <f t="shared" ca="1" si="384"/>
        <v>0</v>
      </c>
      <c r="S400" s="23">
        <f t="shared" ca="1" si="385"/>
        <v>7.1071638501734036E-3</v>
      </c>
      <c r="T400" s="27">
        <f t="shared" ca="1" si="386"/>
        <v>86.168166525707079</v>
      </c>
      <c r="U400" s="27">
        <f t="shared" ca="1" si="350"/>
        <v>-0.10674986780539497</v>
      </c>
      <c r="V400" s="43">
        <f t="shared" ca="1" si="351"/>
        <v>-0.10674986780539497</v>
      </c>
      <c r="W400" s="25">
        <f t="shared" ca="1" si="371"/>
        <v>29138.746173333333</v>
      </c>
      <c r="X400" s="26">
        <f t="shared" ca="1" si="387"/>
        <v>0</v>
      </c>
      <c r="Y400" s="23">
        <f t="shared" ca="1" si="388"/>
        <v>7.1071638501734036E-3</v>
      </c>
      <c r="Z400" s="27">
        <f t="shared" ca="1" si="389"/>
        <v>227.20355572520316</v>
      </c>
      <c r="AA400" s="27">
        <f t="shared" ca="1" si="352"/>
        <v>-9.2760573699934734E-2</v>
      </c>
      <c r="AB400" s="43">
        <f t="shared" ca="1" si="353"/>
        <v>-9.2760573699934734E-2</v>
      </c>
      <c r="AC400" s="25">
        <f t="shared" ca="1" si="372"/>
        <v>29024.175812000001</v>
      </c>
      <c r="AD400" s="26">
        <f t="shared" ca="1" si="390"/>
        <v>0</v>
      </c>
      <c r="AE400" s="23">
        <f t="shared" ca="1" si="391"/>
        <v>7.1071638501734036E-3</v>
      </c>
      <c r="AF400" s="27">
        <f t="shared" ca="1" si="392"/>
        <v>174.45224418657494</v>
      </c>
      <c r="AG400" s="27">
        <f t="shared" ca="1" si="354"/>
        <v>-0.19096755720595293</v>
      </c>
      <c r="AH400" s="43">
        <f t="shared" ca="1" si="355"/>
        <v>-0.19096755720595293</v>
      </c>
      <c r="AI400" s="25">
        <f t="shared" ca="1" si="373"/>
        <v>29728.795788999996</v>
      </c>
      <c r="AJ400" s="26">
        <f t="shared" ca="1" si="393"/>
        <v>0</v>
      </c>
      <c r="AK400" s="23">
        <f t="shared" ca="1" si="394"/>
        <v>7.1071638501734036E-3</v>
      </c>
      <c r="AL400" s="27">
        <f t="shared" ca="1" si="395"/>
        <v>86.168166525707079</v>
      </c>
      <c r="AM400" s="27">
        <f t="shared" ca="1" si="356"/>
        <v>-0.10674986780539497</v>
      </c>
      <c r="AN400" s="43">
        <f t="shared" ca="1" si="357"/>
        <v>-0.10674986780539497</v>
      </c>
      <c r="AO400" s="25">
        <f t="shared" ca="1" si="374"/>
        <v>27999.757070500003</v>
      </c>
      <c r="AP400" s="26">
        <f t="shared" ca="1" si="396"/>
        <v>1</v>
      </c>
      <c r="AQ400" s="23">
        <f t="shared" ca="1" si="397"/>
        <v>-6.2547931310921179E-3</v>
      </c>
      <c r="AR400" s="27">
        <f t="shared" ca="1" si="398"/>
        <v>134.98501025316187</v>
      </c>
      <c r="AS400" s="27">
        <f t="shared" ca="1" si="358"/>
        <v>-0.12994562790046205</v>
      </c>
      <c r="AT400" s="43">
        <f t="shared" ca="1" si="359"/>
        <v>-0.12994562790046205</v>
      </c>
      <c r="AU400" s="25">
        <f t="shared" ca="1" si="375"/>
        <v>29728.795788999996</v>
      </c>
      <c r="AV400" s="34">
        <f t="shared" ca="1" si="399"/>
        <v>0.25</v>
      </c>
      <c r="AW400" s="23">
        <f t="shared" ca="1" si="400"/>
        <v>3.7666746048570232E-3</v>
      </c>
      <c r="AX400" s="27">
        <f t="shared" ca="1" si="401"/>
        <v>153.81606982710281</v>
      </c>
      <c r="AY400" s="27">
        <f t="shared" ca="1" si="360"/>
        <v>-0.12974438697765589</v>
      </c>
      <c r="AZ400" s="43">
        <f t="shared" ca="1" si="361"/>
        <v>-0.12974438697765589</v>
      </c>
      <c r="BA400" s="25">
        <f t="shared" ca="1" si="376"/>
        <v>29138.746173333333</v>
      </c>
      <c r="BB400" s="26">
        <f t="shared" ca="1" si="402"/>
        <v>0</v>
      </c>
      <c r="BC400" s="23">
        <f t="shared" ca="1" si="403"/>
        <v>6.2547931310921179E-3</v>
      </c>
      <c r="BD400" s="27">
        <f t="shared" ca="1" si="404"/>
        <v>20.216295445626439</v>
      </c>
      <c r="BE400" s="27">
        <f t="shared" ca="1" si="362"/>
        <v>-0.19571579806055206</v>
      </c>
      <c r="BF400" s="43">
        <f t="shared" ca="1" si="363"/>
        <v>-0.19571579806055206</v>
      </c>
      <c r="BG400" s="25">
        <f t="shared" ca="1" si="377"/>
        <v>29728.795788999996</v>
      </c>
      <c r="BH400" s="26">
        <f t="shared" ca="1" si="405"/>
        <v>0</v>
      </c>
      <c r="BI400" s="23">
        <f t="shared" ca="1" si="406"/>
        <v>6.2547931310921179E-3</v>
      </c>
      <c r="BJ400" s="27">
        <f t="shared" ca="1" si="407"/>
        <v>6.8183891893102766</v>
      </c>
      <c r="BK400" s="27">
        <f t="shared" ca="1" si="364"/>
        <v>-0.1390162817721633</v>
      </c>
      <c r="BL400" s="43">
        <f t="shared" ca="1" si="365"/>
        <v>-0.1390162817721633</v>
      </c>
      <c r="BM400" s="25">
        <f t="shared" ca="1" si="378"/>
        <v>29728.795788999996</v>
      </c>
      <c r="BN400" s="26">
        <f t="shared" ca="1" si="408"/>
        <v>0</v>
      </c>
      <c r="BO400" s="23">
        <f t="shared" ca="1" si="409"/>
        <v>7.1071638501734036E-3</v>
      </c>
      <c r="BP400" s="27">
        <f t="shared" ca="1" si="410"/>
        <v>35.223934832325412</v>
      </c>
      <c r="BQ400" s="27">
        <f t="shared" ca="1" si="366"/>
        <v>-0.10674986780539475</v>
      </c>
      <c r="BR400" s="43">
        <f t="shared" ca="1" si="367"/>
        <v>-0.10674986780539475</v>
      </c>
      <c r="BS400" s="25">
        <f t="shared" ca="1" si="379"/>
        <v>29728.795788999996</v>
      </c>
      <c r="BT400" s="26">
        <f t="shared" ca="1" si="411"/>
        <v>0</v>
      </c>
      <c r="BU400" s="23">
        <f t="shared" ca="1" si="412"/>
        <v>7.1071638501734036E-3</v>
      </c>
      <c r="BV400" s="27">
        <f t="shared" ca="1" si="413"/>
        <v>23.394761646715825</v>
      </c>
      <c r="BW400" s="27">
        <f t="shared" ca="1" si="368"/>
        <v>-0.10674986780539508</v>
      </c>
      <c r="BX400" s="43">
        <f t="shared" ca="1" si="369"/>
        <v>-0.10674986780539508</v>
      </c>
      <c r="BY400" s="47"/>
      <c r="BZ400" s="47"/>
    </row>
    <row r="401" spans="1:78" x14ac:dyDescent="0.2">
      <c r="A401" s="30">
        <v>37225</v>
      </c>
      <c r="B401" s="34">
        <v>29359.551790000001</v>
      </c>
      <c r="C401" s="23">
        <v>7.022327866001099E-3</v>
      </c>
      <c r="D401" s="24">
        <f t="shared" ca="1" si="345"/>
        <v>2.8819896384277399E-2</v>
      </c>
      <c r="E401" s="25" t="e">
        <f>#N/A</f>
        <v>#N/A</v>
      </c>
      <c r="F401" s="26">
        <v>1</v>
      </c>
      <c r="G401" s="23">
        <f t="shared" ca="1" si="380"/>
        <v>2.8819896384277399E-2</v>
      </c>
      <c r="H401" s="27">
        <f t="shared" ca="1" si="381"/>
        <v>188.73868428100354</v>
      </c>
      <c r="I401" s="27">
        <f t="shared" ca="1" si="346"/>
        <v>-0.10487075104786592</v>
      </c>
      <c r="J401" s="43">
        <f t="shared" ca="1" si="347"/>
        <v>-0.10487075104786592</v>
      </c>
      <c r="K401" s="25" t="e">
        <f>#N/A</f>
        <v>#N/A</v>
      </c>
      <c r="L401" s="26">
        <v>0</v>
      </c>
      <c r="M401" s="23">
        <f t="shared" ca="1" si="382"/>
        <v>7.022327866001099E-3</v>
      </c>
      <c r="N401" s="27">
        <f t="shared" ca="1" si="383"/>
        <v>23.054172037941751</v>
      </c>
      <c r="O401" s="27">
        <f t="shared" ca="1" si="348"/>
        <v>0</v>
      </c>
      <c r="P401" s="43">
        <f t="shared" ca="1" si="349"/>
        <v>0</v>
      </c>
      <c r="Q401" s="25">
        <f t="shared" ca="1" si="370"/>
        <v>29611.041657000002</v>
      </c>
      <c r="R401" s="26">
        <f t="shared" ca="1" si="384"/>
        <v>0</v>
      </c>
      <c r="S401" s="23">
        <f t="shared" ca="1" si="385"/>
        <v>7.022327866001099E-3</v>
      </c>
      <c r="T401" s="27">
        <f t="shared" ca="1" si="386"/>
        <v>86.773267642662773</v>
      </c>
      <c r="U401" s="27">
        <f t="shared" ca="1" si="350"/>
        <v>-0.1004771725107757</v>
      </c>
      <c r="V401" s="43">
        <f t="shared" ca="1" si="351"/>
        <v>-0.1004771725107757</v>
      </c>
      <c r="W401" s="25">
        <f t="shared" ca="1" si="371"/>
        <v>28871.133063333331</v>
      </c>
      <c r="X401" s="26">
        <f t="shared" ca="1" si="387"/>
        <v>0</v>
      </c>
      <c r="Y401" s="23">
        <f t="shared" ca="1" si="388"/>
        <v>7.022327866001099E-3</v>
      </c>
      <c r="Z401" s="27">
        <f t="shared" ca="1" si="389"/>
        <v>228.79905358582678</v>
      </c>
      <c r="AA401" s="27">
        <f t="shared" ca="1" si="352"/>
        <v>-8.6389640995492956E-2</v>
      </c>
      <c r="AB401" s="43">
        <f t="shared" ca="1" si="353"/>
        <v>-8.6389640995492956E-2</v>
      </c>
      <c r="AC401" s="25">
        <f t="shared" ca="1" si="372"/>
        <v>29206.814705999997</v>
      </c>
      <c r="AD401" s="26">
        <f t="shared" ca="1" si="390"/>
        <v>0</v>
      </c>
      <c r="AE401" s="23">
        <f t="shared" ca="1" si="391"/>
        <v>7.022327866001099E-3</v>
      </c>
      <c r="AF401" s="27">
        <f t="shared" ca="1" si="392"/>
        <v>175.67730504221277</v>
      </c>
      <c r="AG401" s="27">
        <f t="shared" ca="1" si="354"/>
        <v>-0.18528626613842125</v>
      </c>
      <c r="AH401" s="43">
        <f t="shared" ca="1" si="355"/>
        <v>-0.18528626613842125</v>
      </c>
      <c r="AI401" s="25">
        <f t="shared" ca="1" si="373"/>
        <v>29611.041657000002</v>
      </c>
      <c r="AJ401" s="26">
        <f t="shared" ca="1" si="393"/>
        <v>0</v>
      </c>
      <c r="AK401" s="23">
        <f t="shared" ca="1" si="394"/>
        <v>7.022327866001099E-3</v>
      </c>
      <c r="AL401" s="27">
        <f t="shared" ca="1" si="395"/>
        <v>86.773267642662773</v>
      </c>
      <c r="AM401" s="27">
        <f t="shared" ca="1" si="356"/>
        <v>-0.1004771725107757</v>
      </c>
      <c r="AN401" s="43">
        <f t="shared" ca="1" si="357"/>
        <v>-0.1004771725107757</v>
      </c>
      <c r="AO401" s="25">
        <f t="shared" ca="1" si="374"/>
        <v>28448.291045000002</v>
      </c>
      <c r="AP401" s="26">
        <f t="shared" ca="1" si="396"/>
        <v>1</v>
      </c>
      <c r="AQ401" s="23">
        <f t="shared" ca="1" si="397"/>
        <v>2.8819896384277399E-2</v>
      </c>
      <c r="AR401" s="27">
        <f t="shared" ca="1" si="398"/>
        <v>138.87526426208862</v>
      </c>
      <c r="AS401" s="27">
        <f t="shared" ca="1" si="358"/>
        <v>-0.10487075104786592</v>
      </c>
      <c r="AT401" s="43">
        <f t="shared" ca="1" si="359"/>
        <v>-0.10487075104786592</v>
      </c>
      <c r="AU401" s="25">
        <f t="shared" ca="1" si="375"/>
        <v>29611.041657000002</v>
      </c>
      <c r="AV401" s="34">
        <f t="shared" ca="1" si="399"/>
        <v>0.25</v>
      </c>
      <c r="AW401" s="23">
        <f t="shared" ca="1" si="400"/>
        <v>1.2471719995570174E-2</v>
      </c>
      <c r="AX401" s="27">
        <f t="shared" ca="1" si="401"/>
        <v>155.73442078080549</v>
      </c>
      <c r="AY401" s="27">
        <f t="shared" ca="1" si="360"/>
        <v>-0.11889080264746799</v>
      </c>
      <c r="AZ401" s="43">
        <f t="shared" ca="1" si="361"/>
        <v>-0.11889080264746799</v>
      </c>
      <c r="BA401" s="25">
        <f t="shared" ca="1" si="376"/>
        <v>28871.133063333331</v>
      </c>
      <c r="BB401" s="26">
        <f t="shared" ca="1" si="402"/>
        <v>0</v>
      </c>
      <c r="BC401" s="23">
        <f t="shared" ca="1" si="403"/>
        <v>-2.8819896384277399E-2</v>
      </c>
      <c r="BD401" s="27">
        <f t="shared" ca="1" si="404"/>
        <v>19.633663905609545</v>
      </c>
      <c r="BE401" s="27">
        <f t="shared" ca="1" si="362"/>
        <v>-0.21889518542395825</v>
      </c>
      <c r="BF401" s="43">
        <f t="shared" ca="1" si="363"/>
        <v>-0.21889518542395825</v>
      </c>
      <c r="BG401" s="25">
        <f t="shared" ca="1" si="377"/>
        <v>29611.041657000002</v>
      </c>
      <c r="BH401" s="26">
        <f t="shared" ca="1" si="405"/>
        <v>0</v>
      </c>
      <c r="BI401" s="23">
        <f t="shared" ca="1" si="406"/>
        <v>-2.8819896384277399E-2</v>
      </c>
      <c r="BJ401" s="27">
        <f t="shared" ca="1" si="407"/>
        <v>6.6218839193666774</v>
      </c>
      <c r="BK401" s="27">
        <f t="shared" ca="1" si="364"/>
        <v>-0.16382974332003941</v>
      </c>
      <c r="BL401" s="43">
        <f t="shared" ca="1" si="365"/>
        <v>-0.16382974332003941</v>
      </c>
      <c r="BM401" s="25">
        <f t="shared" ca="1" si="378"/>
        <v>29611.041657000002</v>
      </c>
      <c r="BN401" s="26">
        <f t="shared" ca="1" si="408"/>
        <v>0</v>
      </c>
      <c r="BO401" s="23">
        <f t="shared" ca="1" si="409"/>
        <v>7.022327866001099E-3</v>
      </c>
      <c r="BP401" s="27">
        <f t="shared" ca="1" si="410"/>
        <v>35.471288851448655</v>
      </c>
      <c r="BQ401" s="27">
        <f t="shared" ca="1" si="366"/>
        <v>-0.10047717251077548</v>
      </c>
      <c r="BR401" s="43">
        <f t="shared" ca="1" si="367"/>
        <v>-0.10047717251077548</v>
      </c>
      <c r="BS401" s="25">
        <f t="shared" ca="1" si="379"/>
        <v>29611.041657000002</v>
      </c>
      <c r="BT401" s="26">
        <f t="shared" ca="1" si="411"/>
        <v>0</v>
      </c>
      <c r="BU401" s="23">
        <f t="shared" ca="1" si="412"/>
        <v>7.022327866001099E-3</v>
      </c>
      <c r="BV401" s="27">
        <f t="shared" ca="1" si="413"/>
        <v>23.559047333346012</v>
      </c>
      <c r="BW401" s="27">
        <f t="shared" ca="1" si="368"/>
        <v>-0.1004771725107757</v>
      </c>
      <c r="BX401" s="43">
        <f t="shared" ca="1" si="369"/>
        <v>-0.1004771725107757</v>
      </c>
      <c r="BY401" s="47"/>
      <c r="BZ401" s="47"/>
    </row>
    <row r="402" spans="1:78" x14ac:dyDescent="0.2">
      <c r="A402" s="30">
        <v>37256</v>
      </c>
      <c r="B402" s="34">
        <v>33837.812879999998</v>
      </c>
      <c r="C402" s="23">
        <v>7.3612011869552685E-3</v>
      </c>
      <c r="D402" s="24">
        <f t="shared" ca="1" si="345"/>
        <v>0.15253165722799999</v>
      </c>
      <c r="E402" s="25" t="e">
        <f>#N/A</f>
        <v>#N/A</v>
      </c>
      <c r="F402" s="26">
        <v>1</v>
      </c>
      <c r="G402" s="23">
        <f t="shared" ca="1" si="380"/>
        <v>0.15253165722799999</v>
      </c>
      <c r="H402" s="27">
        <f t="shared" ca="1" si="381"/>
        <v>217.52730857741727</v>
      </c>
      <c r="I402" s="27">
        <f t="shared" ca="1" si="346"/>
        <v>0</v>
      </c>
      <c r="J402" s="43">
        <f t="shared" ca="1" si="347"/>
        <v>0</v>
      </c>
      <c r="K402" s="25" t="e">
        <f>#N/A</f>
        <v>#N/A</v>
      </c>
      <c r="L402" s="26">
        <v>0</v>
      </c>
      <c r="M402" s="23">
        <f t="shared" ca="1" si="382"/>
        <v>7.3612011869552685E-3</v>
      </c>
      <c r="N402" s="27">
        <f t="shared" ca="1" si="383"/>
        <v>23.223878436511718</v>
      </c>
      <c r="O402" s="27">
        <f t="shared" ca="1" si="348"/>
        <v>0</v>
      </c>
      <c r="P402" s="43">
        <f t="shared" ca="1" si="349"/>
        <v>0</v>
      </c>
      <c r="Q402" s="25">
        <f t="shared" ca="1" si="370"/>
        <v>30024.288683999999</v>
      </c>
      <c r="R402" s="26">
        <f t="shared" ca="1" si="384"/>
        <v>0</v>
      </c>
      <c r="S402" s="23">
        <f t="shared" ca="1" si="385"/>
        <v>7.3612011869552685E-3</v>
      </c>
      <c r="T402" s="27">
        <f t="shared" ca="1" si="386"/>
        <v>87.412023123429933</v>
      </c>
      <c r="U402" s="27">
        <f t="shared" ca="1" si="350"/>
        <v>-9.3855604005368631E-2</v>
      </c>
      <c r="V402" s="43">
        <f t="shared" ca="1" si="351"/>
        <v>-9.3855604005368631E-2</v>
      </c>
      <c r="W402" s="25">
        <f t="shared" ca="1" si="371"/>
        <v>30578.159920000002</v>
      </c>
      <c r="X402" s="26">
        <f t="shared" ca="1" si="387"/>
        <v>1</v>
      </c>
      <c r="Y402" s="23">
        <f t="shared" ca="1" si="388"/>
        <v>0.15253165722799999</v>
      </c>
      <c r="Z402" s="27">
        <f t="shared" ca="1" si="389"/>
        <v>263.69815240147091</v>
      </c>
      <c r="AA402" s="27">
        <f t="shared" ca="1" si="352"/>
        <v>0</v>
      </c>
      <c r="AB402" s="43">
        <f t="shared" ca="1" si="353"/>
        <v>0</v>
      </c>
      <c r="AC402" s="25">
        <f t="shared" ca="1" si="372"/>
        <v>30122.720637999999</v>
      </c>
      <c r="AD402" s="26">
        <f t="shared" ca="1" si="390"/>
        <v>1</v>
      </c>
      <c r="AE402" s="23">
        <f t="shared" ca="1" si="391"/>
        <v>0.15253165722799999</v>
      </c>
      <c r="AF402" s="27">
        <f t="shared" ca="1" si="392"/>
        <v>202.47365551765037</v>
      </c>
      <c r="AG402" s="27">
        <f t="shared" ca="1" si="354"/>
        <v>-6.1016630146102813E-2</v>
      </c>
      <c r="AH402" s="43">
        <f t="shared" ca="1" si="355"/>
        <v>-6.1016630146102813E-2</v>
      </c>
      <c r="AI402" s="25">
        <f t="shared" ca="1" si="373"/>
        <v>30024.288683999999</v>
      </c>
      <c r="AJ402" s="26">
        <f t="shared" ca="1" si="393"/>
        <v>0</v>
      </c>
      <c r="AK402" s="23">
        <f t="shared" ca="1" si="394"/>
        <v>7.3612011869552685E-3</v>
      </c>
      <c r="AL402" s="27">
        <f t="shared" ca="1" si="395"/>
        <v>87.412023123429933</v>
      </c>
      <c r="AM402" s="27">
        <f t="shared" ca="1" si="356"/>
        <v>-9.3855604005368631E-2</v>
      </c>
      <c r="AN402" s="43">
        <f t="shared" ca="1" si="357"/>
        <v>-9.3855604005368631E-2</v>
      </c>
      <c r="AO402" s="25">
        <f t="shared" ca="1" si="374"/>
        <v>29092.470956499998</v>
      </c>
      <c r="AP402" s="26">
        <f t="shared" ca="1" si="396"/>
        <v>1</v>
      </c>
      <c r="AQ402" s="23">
        <f t="shared" ca="1" si="397"/>
        <v>0.15253165722799999</v>
      </c>
      <c r="AR402" s="27">
        <f t="shared" ca="1" si="398"/>
        <v>160.05813846796144</v>
      </c>
      <c r="AS402" s="27">
        <f t="shared" ca="1" si="358"/>
        <v>0</v>
      </c>
      <c r="AT402" s="43">
        <f t="shared" ca="1" si="359"/>
        <v>0</v>
      </c>
      <c r="AU402" s="25">
        <f t="shared" ca="1" si="375"/>
        <v>30024.288683999999</v>
      </c>
      <c r="AV402" s="34">
        <f t="shared" ca="1" si="399"/>
        <v>0.75</v>
      </c>
      <c r="AW402" s="23">
        <f t="shared" ca="1" si="400"/>
        <v>0.11623904321773881</v>
      </c>
      <c r="AX402" s="27">
        <f t="shared" ca="1" si="401"/>
        <v>173.83684084843509</v>
      </c>
      <c r="AY402" s="27">
        <f t="shared" ca="1" si="360"/>
        <v>-1.6471512576859748E-2</v>
      </c>
      <c r="AZ402" s="43">
        <f t="shared" ca="1" si="361"/>
        <v>-1.6471512576859748E-2</v>
      </c>
      <c r="BA402" s="25">
        <f t="shared" ca="1" si="376"/>
        <v>30578.159920000002</v>
      </c>
      <c r="BB402" s="26">
        <f t="shared" ca="1" si="402"/>
        <v>1</v>
      </c>
      <c r="BC402" s="23">
        <f t="shared" ca="1" si="403"/>
        <v>0.15253165722799999</v>
      </c>
      <c r="BD402" s="27">
        <f t="shared" ca="1" si="404"/>
        <v>22.628419198589736</v>
      </c>
      <c r="BE402" s="27">
        <f t="shared" ca="1" si="362"/>
        <v>-9.9751973587904996E-2</v>
      </c>
      <c r="BF402" s="43">
        <f t="shared" ca="1" si="363"/>
        <v>-9.9751973587904996E-2</v>
      </c>
      <c r="BG402" s="25">
        <f t="shared" ca="1" si="377"/>
        <v>30024.288683999999</v>
      </c>
      <c r="BH402" s="26">
        <f t="shared" ca="1" si="405"/>
        <v>0</v>
      </c>
      <c r="BI402" s="23">
        <f t="shared" ca="1" si="406"/>
        <v>-0.15253165722799999</v>
      </c>
      <c r="BJ402" s="27">
        <f t="shared" ca="1" si="407"/>
        <v>5.6118369911742345</v>
      </c>
      <c r="BK402" s="27">
        <f t="shared" ca="1" si="364"/>
        <v>-0.29137217829619588</v>
      </c>
      <c r="BL402" s="43">
        <f t="shared" ca="1" si="365"/>
        <v>-0.29137217829619588</v>
      </c>
      <c r="BM402" s="25">
        <f t="shared" ca="1" si="378"/>
        <v>30024.288683999999</v>
      </c>
      <c r="BN402" s="26">
        <f t="shared" ca="1" si="408"/>
        <v>0</v>
      </c>
      <c r="BO402" s="23">
        <f t="shared" ca="1" si="409"/>
        <v>7.3612011869552685E-3</v>
      </c>
      <c r="BP402" s="27">
        <f t="shared" ca="1" si="410"/>
        <v>35.732400145044771</v>
      </c>
      <c r="BQ402" s="27">
        <f t="shared" ca="1" si="366"/>
        <v>-9.3855604005368409E-2</v>
      </c>
      <c r="BR402" s="43">
        <f t="shared" ca="1" si="367"/>
        <v>-9.3855604005368409E-2</v>
      </c>
      <c r="BS402" s="25">
        <f t="shared" ca="1" si="379"/>
        <v>30024.288683999999</v>
      </c>
      <c r="BT402" s="26">
        <f t="shared" ca="1" si="411"/>
        <v>0</v>
      </c>
      <c r="BU402" s="23">
        <f t="shared" ca="1" si="412"/>
        <v>7.3612011869552685E-3</v>
      </c>
      <c r="BV402" s="27">
        <f t="shared" ca="1" si="413"/>
        <v>23.732470220539774</v>
      </c>
      <c r="BW402" s="27">
        <f t="shared" ca="1" si="368"/>
        <v>-9.3855604005368631E-2</v>
      </c>
      <c r="BX402" s="43">
        <f t="shared" ca="1" si="369"/>
        <v>-9.3855604005368631E-2</v>
      </c>
      <c r="BY402" s="47"/>
      <c r="BZ402" s="47"/>
    </row>
    <row r="403" spans="1:78" x14ac:dyDescent="0.2">
      <c r="A403" s="30">
        <v>37287</v>
      </c>
      <c r="B403" s="34">
        <v>31223.015309999999</v>
      </c>
      <c r="C403" s="23">
        <v>7.5455139859701426E-3</v>
      </c>
      <c r="D403" s="24">
        <f t="shared" ca="1" si="345"/>
        <v>-7.7274426076913705E-2</v>
      </c>
      <c r="E403" s="25" t="e">
        <f>#N/A</f>
        <v>#N/A</v>
      </c>
      <c r="F403" s="26">
        <v>1</v>
      </c>
      <c r="G403" s="23">
        <f t="shared" ca="1" si="380"/>
        <v>-7.7274426076913705E-2</v>
      </c>
      <c r="H403" s="27">
        <f t="shared" ca="1" si="381"/>
        <v>200.71801065104165</v>
      </c>
      <c r="I403" s="27">
        <f t="shared" ca="1" si="346"/>
        <v>-7.7274426076913705E-2</v>
      </c>
      <c r="J403" s="43">
        <f t="shared" ca="1" si="347"/>
        <v>-7.7274426076913705E-2</v>
      </c>
      <c r="K403" s="25" t="e">
        <f>#N/A</f>
        <v>#N/A</v>
      </c>
      <c r="L403" s="26">
        <v>0</v>
      </c>
      <c r="M403" s="23">
        <f t="shared" ca="1" si="382"/>
        <v>7.5455139859701426E-3</v>
      </c>
      <c r="N403" s="27">
        <f t="shared" ca="1" si="383"/>
        <v>23.399114536062889</v>
      </c>
      <c r="O403" s="27">
        <f t="shared" ca="1" si="348"/>
        <v>0</v>
      </c>
      <c r="P403" s="43">
        <f t="shared" ca="1" si="349"/>
        <v>0</v>
      </c>
      <c r="Q403" s="25">
        <f t="shared" ca="1" si="370"/>
        <v>30158.519585999999</v>
      </c>
      <c r="R403" s="26">
        <f t="shared" ca="1" si="384"/>
        <v>1</v>
      </c>
      <c r="S403" s="23">
        <f t="shared" ca="1" si="385"/>
        <v>-7.7274426076913705E-2</v>
      </c>
      <c r="T403" s="27">
        <f t="shared" ca="1" si="386"/>
        <v>80.657309204344969</v>
      </c>
      <c r="U403" s="27">
        <f t="shared" ca="1" si="350"/>
        <v>-0.16387739214866548</v>
      </c>
      <c r="V403" s="43">
        <f t="shared" ca="1" si="351"/>
        <v>-0.16387739214866548</v>
      </c>
      <c r="W403" s="25">
        <f t="shared" ca="1" si="371"/>
        <v>31473.459993333334</v>
      </c>
      <c r="X403" s="26">
        <f t="shared" ca="1" si="387"/>
        <v>1</v>
      </c>
      <c r="Y403" s="23">
        <f t="shared" ca="1" si="388"/>
        <v>-7.7274426076913705E-2</v>
      </c>
      <c r="Z403" s="27">
        <f t="shared" ca="1" si="389"/>
        <v>243.32102901710471</v>
      </c>
      <c r="AA403" s="27">
        <f t="shared" ca="1" si="352"/>
        <v>-7.7274426076913705E-2</v>
      </c>
      <c r="AB403" s="43">
        <f t="shared" ca="1" si="353"/>
        <v>-7.7274426076913705E-2</v>
      </c>
      <c r="AC403" s="25">
        <f t="shared" ca="1" si="372"/>
        <v>30334.845475999999</v>
      </c>
      <c r="AD403" s="26">
        <f t="shared" ca="1" si="390"/>
        <v>1</v>
      </c>
      <c r="AE403" s="23">
        <f t="shared" ca="1" si="391"/>
        <v>-7.7274426076913705E-2</v>
      </c>
      <c r="AF403" s="27">
        <f t="shared" ca="1" si="392"/>
        <v>186.82761999182921</v>
      </c>
      <c r="AG403" s="27">
        <f t="shared" ca="1" si="354"/>
        <v>-0.13357603114732919</v>
      </c>
      <c r="AH403" s="43">
        <f t="shared" ca="1" si="355"/>
        <v>-0.13357603114732919</v>
      </c>
      <c r="AI403" s="25">
        <f t="shared" ca="1" si="373"/>
        <v>30158.519585999999</v>
      </c>
      <c r="AJ403" s="26">
        <f t="shared" ca="1" si="393"/>
        <v>1</v>
      </c>
      <c r="AK403" s="23">
        <f t="shared" ca="1" si="394"/>
        <v>-7.7274426076913705E-2</v>
      </c>
      <c r="AL403" s="27">
        <f t="shared" ca="1" si="395"/>
        <v>80.657309204344969</v>
      </c>
      <c r="AM403" s="27">
        <f t="shared" ca="1" si="356"/>
        <v>-0.16387739214866548</v>
      </c>
      <c r="AN403" s="43">
        <f t="shared" ca="1" si="357"/>
        <v>-0.16387739214866548</v>
      </c>
      <c r="AO403" s="25">
        <f t="shared" ca="1" si="374"/>
        <v>29455.548189500005</v>
      </c>
      <c r="AP403" s="26">
        <f t="shared" ca="1" si="396"/>
        <v>1</v>
      </c>
      <c r="AQ403" s="23">
        <f t="shared" ca="1" si="397"/>
        <v>-7.7274426076913705E-2</v>
      </c>
      <c r="AR403" s="27">
        <f t="shared" ca="1" si="398"/>
        <v>147.68973767891055</v>
      </c>
      <c r="AS403" s="27">
        <f t="shared" ca="1" si="358"/>
        <v>-7.7274426076913594E-2</v>
      </c>
      <c r="AT403" s="43">
        <f t="shared" ca="1" si="359"/>
        <v>-7.7274426076913594E-2</v>
      </c>
      <c r="AU403" s="25">
        <f t="shared" ca="1" si="375"/>
        <v>30158.519585999999</v>
      </c>
      <c r="AV403" s="34">
        <f t="shared" ca="1" si="399"/>
        <v>1</v>
      </c>
      <c r="AW403" s="23">
        <f t="shared" ca="1" si="400"/>
        <v>-7.7274426076913705E-2</v>
      </c>
      <c r="AX403" s="27">
        <f t="shared" ca="1" si="401"/>
        <v>160.40369874084848</v>
      </c>
      <c r="AY403" s="27">
        <f t="shared" ca="1" si="360"/>
        <v>-9.2473111972777855E-2</v>
      </c>
      <c r="AZ403" s="43">
        <f t="shared" ca="1" si="361"/>
        <v>-9.2473111972777855E-2</v>
      </c>
      <c r="BA403" s="25">
        <f t="shared" ca="1" si="376"/>
        <v>31473.459993333334</v>
      </c>
      <c r="BB403" s="26">
        <f t="shared" ca="1" si="402"/>
        <v>1</v>
      </c>
      <c r="BC403" s="23">
        <f t="shared" ca="1" si="403"/>
        <v>-7.7274426076913705E-2</v>
      </c>
      <c r="BD403" s="27">
        <f t="shared" ca="1" si="404"/>
        <v>20.879821091990898</v>
      </c>
      <c r="BE403" s="27">
        <f t="shared" ca="1" si="362"/>
        <v>-0.16931812315577388</v>
      </c>
      <c r="BF403" s="43">
        <f t="shared" ca="1" si="363"/>
        <v>-0.16931812315577388</v>
      </c>
      <c r="BG403" s="25">
        <f t="shared" ca="1" si="377"/>
        <v>30158.519585999999</v>
      </c>
      <c r="BH403" s="26">
        <f t="shared" ca="1" si="405"/>
        <v>1</v>
      </c>
      <c r="BI403" s="23">
        <f t="shared" ca="1" si="406"/>
        <v>-7.7274426076913705E-2</v>
      </c>
      <c r="BJ403" s="27">
        <f t="shared" ca="1" si="407"/>
        <v>5.1781855084440513</v>
      </c>
      <c r="BK403" s="27">
        <f t="shared" ca="1" si="364"/>
        <v>-0.3461309865204909</v>
      </c>
      <c r="BL403" s="43">
        <f t="shared" ca="1" si="365"/>
        <v>-0.3461309865204909</v>
      </c>
      <c r="BM403" s="25">
        <f t="shared" ca="1" si="378"/>
        <v>30158.519585999999</v>
      </c>
      <c r="BN403" s="26">
        <f t="shared" ca="1" si="408"/>
        <v>1</v>
      </c>
      <c r="BO403" s="23">
        <f t="shared" ca="1" si="409"/>
        <v>7.5455139859701426E-3</v>
      </c>
      <c r="BP403" s="27">
        <f t="shared" ca="1" si="410"/>
        <v>36.00201947009149</v>
      </c>
      <c r="BQ403" s="27">
        <f t="shared" ca="1" si="366"/>
        <v>-8.701827879208246E-2</v>
      </c>
      <c r="BR403" s="43">
        <f t="shared" ca="1" si="367"/>
        <v>-8.701827879208246E-2</v>
      </c>
      <c r="BS403" s="25">
        <f t="shared" ca="1" si="379"/>
        <v>30158.519585999999</v>
      </c>
      <c r="BT403" s="26">
        <f t="shared" ca="1" si="411"/>
        <v>1</v>
      </c>
      <c r="BU403" s="23">
        <f t="shared" ca="1" si="412"/>
        <v>-7.7274426076913705E-2</v>
      </c>
      <c r="BV403" s="27">
        <f t="shared" ca="1" si="413"/>
        <v>21.898557204860118</v>
      </c>
      <c r="BW403" s="27">
        <f t="shared" ca="1" si="368"/>
        <v>-0.16387739214866537</v>
      </c>
      <c r="BX403" s="43">
        <f t="shared" ca="1" si="369"/>
        <v>-0.16387739214866537</v>
      </c>
      <c r="BY403" s="47"/>
      <c r="BZ403" s="47"/>
    </row>
    <row r="404" spans="1:78" x14ac:dyDescent="0.2">
      <c r="A404" s="30">
        <v>37315</v>
      </c>
      <c r="B404" s="34">
        <v>32415.824799999999</v>
      </c>
      <c r="C404" s="23">
        <v>7.5378416867473153E-3</v>
      </c>
      <c r="D404" s="24">
        <f t="shared" ca="1" si="345"/>
        <v>3.8202892262553911E-2</v>
      </c>
      <c r="E404" s="25" t="e">
        <f>#N/A</f>
        <v>#N/A</v>
      </c>
      <c r="F404" s="26">
        <v>1</v>
      </c>
      <c r="G404" s="23">
        <f t="shared" ca="1" si="380"/>
        <v>3.8202892262553911E-2</v>
      </c>
      <c r="H404" s="27">
        <f t="shared" ca="1" si="381"/>
        <v>208.38601918709753</v>
      </c>
      <c r="I404" s="27">
        <f t="shared" ca="1" si="346"/>
        <v>-4.2023640388426875E-2</v>
      </c>
      <c r="J404" s="43">
        <f t="shared" ca="1" si="347"/>
        <v>-4.2023640388426875E-2</v>
      </c>
      <c r="K404" s="25" t="e">
        <f>#N/A</f>
        <v>#N/A</v>
      </c>
      <c r="L404" s="26">
        <v>0</v>
      </c>
      <c r="M404" s="23">
        <f t="shared" ca="1" si="382"/>
        <v>7.5378416867473153E-3</v>
      </c>
      <c r="N404" s="27">
        <f t="shared" ca="1" si="383"/>
        <v>23.575493357045801</v>
      </c>
      <c r="O404" s="27">
        <f t="shared" ca="1" si="348"/>
        <v>0</v>
      </c>
      <c r="P404" s="43">
        <f t="shared" ca="1" si="349"/>
        <v>0</v>
      </c>
      <c r="Q404" s="25">
        <f t="shared" ca="1" si="370"/>
        <v>30249.606617999998</v>
      </c>
      <c r="R404" s="26">
        <f t="shared" ca="1" si="384"/>
        <v>1</v>
      </c>
      <c r="S404" s="23">
        <f t="shared" ca="1" si="385"/>
        <v>3.8202892262553911E-2</v>
      </c>
      <c r="T404" s="27">
        <f t="shared" ca="1" si="386"/>
        <v>83.738651698066064</v>
      </c>
      <c r="U404" s="27">
        <f t="shared" ca="1" si="350"/>
        <v>-0.13193509024263528</v>
      </c>
      <c r="V404" s="43">
        <f t="shared" ca="1" si="351"/>
        <v>-0.13193509024263528</v>
      </c>
      <c r="W404" s="25">
        <f t="shared" ca="1" si="371"/>
        <v>32492.217663333333</v>
      </c>
      <c r="X404" s="26">
        <f t="shared" ca="1" si="387"/>
        <v>0</v>
      </c>
      <c r="Y404" s="23">
        <f t="shared" ca="1" si="388"/>
        <v>7.5378416867473153E-3</v>
      </c>
      <c r="Z404" s="27">
        <f t="shared" ca="1" si="389"/>
        <v>245.1551444128921</v>
      </c>
      <c r="AA404" s="27">
        <f t="shared" ca="1" si="352"/>
        <v>-7.0319066780368478E-2</v>
      </c>
      <c r="AB404" s="43">
        <f t="shared" ca="1" si="353"/>
        <v>-7.0319066780368478E-2</v>
      </c>
      <c r="AC404" s="25">
        <f t="shared" ca="1" si="372"/>
        <v>31074.663974000003</v>
      </c>
      <c r="AD404" s="26">
        <f t="shared" ca="1" si="390"/>
        <v>1</v>
      </c>
      <c r="AE404" s="23">
        <f t="shared" ca="1" si="391"/>
        <v>3.8202892262553911E-2</v>
      </c>
      <c r="AF404" s="27">
        <f t="shared" ca="1" si="392"/>
        <v>193.96497543004642</v>
      </c>
      <c r="AG404" s="27">
        <f t="shared" ca="1" si="354"/>
        <v>-0.10047612961155616</v>
      </c>
      <c r="AH404" s="43">
        <f t="shared" ca="1" si="355"/>
        <v>-0.10047612961155616</v>
      </c>
      <c r="AI404" s="25">
        <f t="shared" ca="1" si="373"/>
        <v>30249.606617999998</v>
      </c>
      <c r="AJ404" s="26">
        <f t="shared" ca="1" si="393"/>
        <v>1</v>
      </c>
      <c r="AK404" s="23">
        <f t="shared" ca="1" si="394"/>
        <v>3.8202892262553911E-2</v>
      </c>
      <c r="AL404" s="27">
        <f t="shared" ca="1" si="395"/>
        <v>83.738651698066064</v>
      </c>
      <c r="AM404" s="27">
        <f t="shared" ca="1" si="356"/>
        <v>-0.13193509024263528</v>
      </c>
      <c r="AN404" s="43">
        <f t="shared" ca="1" si="357"/>
        <v>-0.13193509024263528</v>
      </c>
      <c r="AO404" s="25">
        <f t="shared" ca="1" si="374"/>
        <v>29828.321110999997</v>
      </c>
      <c r="AP404" s="26">
        <f t="shared" ca="1" si="396"/>
        <v>1</v>
      </c>
      <c r="AQ404" s="23">
        <f t="shared" ca="1" si="397"/>
        <v>3.8202892262553911E-2</v>
      </c>
      <c r="AR404" s="27">
        <f t="shared" ca="1" si="398"/>
        <v>153.33191281574281</v>
      </c>
      <c r="AS404" s="27">
        <f t="shared" ca="1" si="358"/>
        <v>-4.2023640388426764E-2</v>
      </c>
      <c r="AT404" s="43">
        <f t="shared" ca="1" si="359"/>
        <v>-4.2023640388426764E-2</v>
      </c>
      <c r="AU404" s="25">
        <f t="shared" ca="1" si="375"/>
        <v>30249.606617999998</v>
      </c>
      <c r="AV404" s="34">
        <f t="shared" ca="1" si="399"/>
        <v>0.75</v>
      </c>
      <c r="AW404" s="23">
        <f t="shared" ca="1" si="400"/>
        <v>3.0536629618602262E-2</v>
      </c>
      <c r="AX404" s="27">
        <f t="shared" ca="1" si="401"/>
        <v>165.30188707875163</v>
      </c>
      <c r="AY404" s="27">
        <f t="shared" ca="1" si="360"/>
        <v>-6.4760299524167841E-2</v>
      </c>
      <c r="AZ404" s="43">
        <f t="shared" ca="1" si="361"/>
        <v>-6.4760299524167841E-2</v>
      </c>
      <c r="BA404" s="25">
        <f t="shared" ca="1" si="376"/>
        <v>32492.217663333333</v>
      </c>
      <c r="BB404" s="26">
        <f t="shared" ca="1" si="402"/>
        <v>0</v>
      </c>
      <c r="BC404" s="23">
        <f t="shared" ca="1" si="403"/>
        <v>-3.8202892262553911E-2</v>
      </c>
      <c r="BD404" s="27">
        <f t="shared" ca="1" si="404"/>
        <v>20.082151536352168</v>
      </c>
      <c r="BE404" s="27">
        <f t="shared" ca="1" si="362"/>
        <v>-0.20105257340131</v>
      </c>
      <c r="BF404" s="43">
        <f t="shared" ca="1" si="363"/>
        <v>-0.20105257340131</v>
      </c>
      <c r="BG404" s="25">
        <f t="shared" ca="1" si="377"/>
        <v>30249.606617999998</v>
      </c>
      <c r="BH404" s="26">
        <f t="shared" ca="1" si="405"/>
        <v>1</v>
      </c>
      <c r="BI404" s="23">
        <f t="shared" ca="1" si="406"/>
        <v>3.8202892262553911E-2</v>
      </c>
      <c r="BJ404" s="27">
        <f t="shared" ca="1" si="407"/>
        <v>5.3760071715386575</v>
      </c>
      <c r="BK404" s="27">
        <f t="shared" ca="1" si="364"/>
        <v>-0.32115129904471074</v>
      </c>
      <c r="BL404" s="43">
        <f t="shared" ca="1" si="365"/>
        <v>-0.32115129904471074</v>
      </c>
      <c r="BM404" s="25">
        <f t="shared" ca="1" si="378"/>
        <v>30249.606617999998</v>
      </c>
      <c r="BN404" s="26">
        <f t="shared" ca="1" si="408"/>
        <v>2</v>
      </c>
      <c r="BO404" s="23">
        <f t="shared" ca="1" si="409"/>
        <v>3.8202892262553911E-2</v>
      </c>
      <c r="BP404" s="27">
        <f t="shared" ca="1" si="410"/>
        <v>37.377400741141763</v>
      </c>
      <c r="BQ404" s="27">
        <f t="shared" ca="1" si="366"/>
        <v>-5.2139736459095309E-2</v>
      </c>
      <c r="BR404" s="43">
        <f t="shared" ca="1" si="367"/>
        <v>-5.2139736459095309E-2</v>
      </c>
      <c r="BS404" s="25">
        <f t="shared" ca="1" si="379"/>
        <v>30249.606617999998</v>
      </c>
      <c r="BT404" s="26">
        <f t="shared" ca="1" si="411"/>
        <v>1</v>
      </c>
      <c r="BU404" s="23">
        <f t="shared" ca="1" si="412"/>
        <v>3.8202892262553911E-2</v>
      </c>
      <c r="BV404" s="27">
        <f t="shared" ca="1" si="413"/>
        <v>22.735145426462765</v>
      </c>
      <c r="BW404" s="27">
        <f t="shared" ca="1" si="368"/>
        <v>-0.13193509024263517</v>
      </c>
      <c r="BX404" s="43">
        <f t="shared" ca="1" si="369"/>
        <v>-0.13193509024263517</v>
      </c>
      <c r="BY404" s="47"/>
      <c r="BZ404" s="47"/>
    </row>
    <row r="405" spans="1:78" x14ac:dyDescent="0.2">
      <c r="A405" s="30">
        <v>37346</v>
      </c>
      <c r="B405" s="34">
        <v>36738.751360000002</v>
      </c>
      <c r="C405" s="23">
        <v>7.9130307144790191E-3</v>
      </c>
      <c r="D405" s="24">
        <f t="shared" ca="1" si="345"/>
        <v>0.13335852432173811</v>
      </c>
      <c r="E405" s="25" t="e">
        <f>#N/A</f>
        <v>#N/A</v>
      </c>
      <c r="F405" s="26">
        <v>1</v>
      </c>
      <c r="G405" s="23">
        <f t="shared" ca="1" si="380"/>
        <v>0.13335852432173811</v>
      </c>
      <c r="H405" s="27">
        <f t="shared" ca="1" si="381"/>
        <v>236.17607119517027</v>
      </c>
      <c r="I405" s="27">
        <f t="shared" ca="1" si="346"/>
        <v>0</v>
      </c>
      <c r="J405" s="43">
        <f t="shared" ca="1" si="347"/>
        <v>0</v>
      </c>
      <c r="K405" s="25" t="e">
        <f>#N/A</f>
        <v>#N/A</v>
      </c>
      <c r="L405" s="26">
        <v>0</v>
      </c>
      <c r="M405" s="23">
        <f t="shared" ca="1" si="382"/>
        <v>7.9130307144790191E-3</v>
      </c>
      <c r="N405" s="27">
        <f t="shared" ca="1" si="383"/>
        <v>23.762046960089101</v>
      </c>
      <c r="O405" s="27">
        <f t="shared" ca="1" si="348"/>
        <v>0</v>
      </c>
      <c r="P405" s="43">
        <f t="shared" ca="1" si="349"/>
        <v>0</v>
      </c>
      <c r="Q405" s="25">
        <f t="shared" ca="1" si="370"/>
        <v>30869.583519999996</v>
      </c>
      <c r="R405" s="26">
        <f t="shared" ca="1" si="384"/>
        <v>1</v>
      </c>
      <c r="S405" s="23">
        <f t="shared" ca="1" si="385"/>
        <v>0.13335852432173811</v>
      </c>
      <c r="T405" s="27">
        <f t="shared" ca="1" si="386"/>
        <v>94.90591471721217</v>
      </c>
      <c r="U405" s="27">
        <f t="shared" ca="1" si="350"/>
        <v>-1.6171234861910189E-2</v>
      </c>
      <c r="V405" s="43">
        <f t="shared" ca="1" si="351"/>
        <v>-1.6171234861910189E-2</v>
      </c>
      <c r="W405" s="25">
        <f t="shared" ca="1" si="371"/>
        <v>33459.197156666669</v>
      </c>
      <c r="X405" s="26">
        <f t="shared" ca="1" si="387"/>
        <v>0</v>
      </c>
      <c r="Y405" s="23">
        <f t="shared" ca="1" si="388"/>
        <v>7.9130307144790191E-3</v>
      </c>
      <c r="Z405" s="27">
        <f t="shared" ca="1" si="389"/>
        <v>247.09506460044386</v>
      </c>
      <c r="AA405" s="27">
        <f t="shared" ca="1" si="352"/>
        <v>-6.2962473001135999E-2</v>
      </c>
      <c r="AB405" s="43">
        <f t="shared" ca="1" si="353"/>
        <v>-6.2962473001135999E-2</v>
      </c>
      <c r="AC405" s="25">
        <f t="shared" ca="1" si="372"/>
        <v>32714.991227999999</v>
      </c>
      <c r="AD405" s="26">
        <f t="shared" ca="1" si="390"/>
        <v>1</v>
      </c>
      <c r="AE405" s="23">
        <f t="shared" ca="1" si="391"/>
        <v>0.13335852432173811</v>
      </c>
      <c r="AF405" s="27">
        <f t="shared" ca="1" si="392"/>
        <v>219.8318583234996</v>
      </c>
      <c r="AG405" s="27">
        <f t="shared" ca="1" si="354"/>
        <v>0</v>
      </c>
      <c r="AH405" s="43">
        <f t="shared" ca="1" si="355"/>
        <v>0</v>
      </c>
      <c r="AI405" s="25">
        <f t="shared" ca="1" si="373"/>
        <v>30869.583519999996</v>
      </c>
      <c r="AJ405" s="26">
        <f t="shared" ca="1" si="393"/>
        <v>1</v>
      </c>
      <c r="AK405" s="23">
        <f t="shared" ca="1" si="394"/>
        <v>0.13335852432173811</v>
      </c>
      <c r="AL405" s="27">
        <f t="shared" ca="1" si="395"/>
        <v>94.90591471721217</v>
      </c>
      <c r="AM405" s="27">
        <f t="shared" ca="1" si="356"/>
        <v>-1.6171234861910189E-2</v>
      </c>
      <c r="AN405" s="43">
        <f t="shared" ca="1" si="357"/>
        <v>-1.6171234861910189E-2</v>
      </c>
      <c r="AO405" s="25">
        <f t="shared" ca="1" si="374"/>
        <v>30482.544603499999</v>
      </c>
      <c r="AP405" s="26">
        <f t="shared" ca="1" si="396"/>
        <v>1</v>
      </c>
      <c r="AQ405" s="23">
        <f t="shared" ca="1" si="397"/>
        <v>0.13335852432173811</v>
      </c>
      <c r="AR405" s="27">
        <f t="shared" ca="1" si="398"/>
        <v>173.78003044027969</v>
      </c>
      <c r="AS405" s="27">
        <f t="shared" ca="1" si="358"/>
        <v>0</v>
      </c>
      <c r="AT405" s="43">
        <f t="shared" ca="1" si="359"/>
        <v>0</v>
      </c>
      <c r="AU405" s="25">
        <f t="shared" ca="1" si="375"/>
        <v>30869.583519999996</v>
      </c>
      <c r="AV405" s="34">
        <f t="shared" ca="1" si="399"/>
        <v>0.75</v>
      </c>
      <c r="AW405" s="23">
        <f t="shared" ca="1" si="400"/>
        <v>0.10199715091992334</v>
      </c>
      <c r="AX405" s="27">
        <f t="shared" ca="1" si="401"/>
        <v>182.1622086024712</v>
      </c>
      <c r="AY405" s="27">
        <f t="shared" ca="1" si="360"/>
        <v>0</v>
      </c>
      <c r="AZ405" s="43">
        <f t="shared" ca="1" si="361"/>
        <v>0</v>
      </c>
      <c r="BA405" s="25">
        <f t="shared" ca="1" si="376"/>
        <v>33459.197156666669</v>
      </c>
      <c r="BB405" s="26">
        <f t="shared" ca="1" si="402"/>
        <v>0</v>
      </c>
      <c r="BC405" s="23">
        <f t="shared" ca="1" si="403"/>
        <v>-0.13335852432173811</v>
      </c>
      <c r="BD405" s="27">
        <f t="shared" ca="1" si="404"/>
        <v>17.404025442258718</v>
      </c>
      <c r="BE405" s="27">
        <f t="shared" ca="1" si="362"/>
        <v>-0.30759902322316146</v>
      </c>
      <c r="BF405" s="43">
        <f t="shared" ca="1" si="363"/>
        <v>-0.30759902322316146</v>
      </c>
      <c r="BG405" s="25">
        <f t="shared" ca="1" si="377"/>
        <v>30869.583519999996</v>
      </c>
      <c r="BH405" s="26">
        <f t="shared" ca="1" si="405"/>
        <v>1</v>
      </c>
      <c r="BI405" s="23">
        <f t="shared" ca="1" si="406"/>
        <v>0.13335852432173811</v>
      </c>
      <c r="BJ405" s="27">
        <f t="shared" ca="1" si="407"/>
        <v>6.0929435546781336</v>
      </c>
      <c r="BK405" s="27">
        <f t="shared" ca="1" si="364"/>
        <v>-0.23062103804758449</v>
      </c>
      <c r="BL405" s="43">
        <f t="shared" ca="1" si="365"/>
        <v>-0.23062103804758449</v>
      </c>
      <c r="BM405" s="25">
        <f t="shared" ca="1" si="378"/>
        <v>30869.583519999996</v>
      </c>
      <c r="BN405" s="26">
        <f t="shared" ca="1" si="408"/>
        <v>3</v>
      </c>
      <c r="BO405" s="23">
        <f t="shared" ca="1" si="409"/>
        <v>0.13335852432173811</v>
      </c>
      <c r="BP405" s="27">
        <f t="shared" ca="1" si="410"/>
        <v>42.36199574696267</v>
      </c>
      <c r="BQ405" s="27">
        <f t="shared" ca="1" si="366"/>
        <v>0</v>
      </c>
      <c r="BR405" s="43">
        <f t="shared" ca="1" si="367"/>
        <v>0</v>
      </c>
      <c r="BS405" s="25">
        <f t="shared" ca="1" si="379"/>
        <v>30869.583519999996</v>
      </c>
      <c r="BT405" s="26">
        <f t="shared" ca="1" si="411"/>
        <v>1</v>
      </c>
      <c r="BU405" s="23">
        <f t="shared" ca="1" si="412"/>
        <v>0.13335852432173811</v>
      </c>
      <c r="BV405" s="27">
        <f t="shared" ca="1" si="413"/>
        <v>25.767070870775953</v>
      </c>
      <c r="BW405" s="27">
        <f t="shared" ca="1" si="368"/>
        <v>-1.6171234861910189E-2</v>
      </c>
      <c r="BX405" s="43">
        <f t="shared" ca="1" si="369"/>
        <v>-1.6171234861910189E-2</v>
      </c>
      <c r="BY405" s="47"/>
      <c r="BZ405" s="47"/>
    </row>
    <row r="406" spans="1:78" x14ac:dyDescent="0.2">
      <c r="A406" s="30">
        <v>37376</v>
      </c>
      <c r="B406" s="34">
        <v>34772.399579999998</v>
      </c>
      <c r="C406" s="23">
        <v>8.431169043400244E-3</v>
      </c>
      <c r="D406" s="24">
        <f t="shared" ca="1" si="345"/>
        <v>-5.3522553358765101E-2</v>
      </c>
      <c r="E406" s="25" t="e">
        <f>#N/A</f>
        <v>#N/A</v>
      </c>
      <c r="F406" s="26">
        <v>1</v>
      </c>
      <c r="G406" s="23">
        <f t="shared" ca="1" si="380"/>
        <v>-5.3522553358765101E-2</v>
      </c>
      <c r="H406" s="27">
        <f t="shared" ca="1" si="381"/>
        <v>223.53532482256327</v>
      </c>
      <c r="I406" s="27">
        <f t="shared" ca="1" si="346"/>
        <v>-5.3522553358765101E-2</v>
      </c>
      <c r="J406" s="43">
        <f t="shared" ca="1" si="347"/>
        <v>-5.3522553358765101E-2</v>
      </c>
      <c r="K406" s="25" t="e">
        <f>#N/A</f>
        <v>#N/A</v>
      </c>
      <c r="L406" s="26">
        <v>0</v>
      </c>
      <c r="M406" s="23">
        <f t="shared" ca="1" si="382"/>
        <v>8.431169043400244E-3</v>
      </c>
      <c r="N406" s="27">
        <f t="shared" ca="1" si="383"/>
        <v>23.962388794826829</v>
      </c>
      <c r="O406" s="27">
        <f t="shared" ca="1" si="348"/>
        <v>0</v>
      </c>
      <c r="P406" s="43">
        <f t="shared" ca="1" si="349"/>
        <v>0</v>
      </c>
      <c r="Q406" s="25">
        <f t="shared" ca="1" si="370"/>
        <v>31502.187746</v>
      </c>
      <c r="R406" s="26">
        <f t="shared" ca="1" si="384"/>
        <v>1</v>
      </c>
      <c r="S406" s="23">
        <f t="shared" ca="1" si="385"/>
        <v>-5.3522553358765101E-2</v>
      </c>
      <c r="T406" s="27">
        <f t="shared" ca="1" si="386"/>
        <v>89.826307832697765</v>
      </c>
      <c r="U406" s="27">
        <f t="shared" ca="1" si="350"/>
        <v>-6.88282624399017E-2</v>
      </c>
      <c r="V406" s="43">
        <f t="shared" ca="1" si="351"/>
        <v>-6.88282624399017E-2</v>
      </c>
      <c r="W406" s="25">
        <f t="shared" ca="1" si="371"/>
        <v>34642.325246666667</v>
      </c>
      <c r="X406" s="26">
        <f t="shared" ca="1" si="387"/>
        <v>1</v>
      </c>
      <c r="Y406" s="23">
        <f t="shared" ca="1" si="388"/>
        <v>-5.3522553358765101E-2</v>
      </c>
      <c r="Z406" s="27">
        <f t="shared" ca="1" si="389"/>
        <v>233.86990582067909</v>
      </c>
      <c r="AA406" s="27">
        <f t="shared" ca="1" si="352"/>
        <v>-0.11311511403909791</v>
      </c>
      <c r="AB406" s="43">
        <f t="shared" ca="1" si="353"/>
        <v>-0.11311511403909791</v>
      </c>
      <c r="AC406" s="25">
        <f t="shared" ca="1" si="372"/>
        <v>33797.560786000002</v>
      </c>
      <c r="AD406" s="26">
        <f t="shared" ca="1" si="390"/>
        <v>1</v>
      </c>
      <c r="AE406" s="23">
        <f t="shared" ca="1" si="391"/>
        <v>-5.3522553358765101E-2</v>
      </c>
      <c r="AF406" s="27">
        <f t="shared" ca="1" si="392"/>
        <v>208.06589595642362</v>
      </c>
      <c r="AG406" s="27">
        <f t="shared" ca="1" si="354"/>
        <v>-5.3522553358765101E-2</v>
      </c>
      <c r="AH406" s="43">
        <f t="shared" ca="1" si="355"/>
        <v>-5.3522553358765101E-2</v>
      </c>
      <c r="AI406" s="25">
        <f t="shared" ca="1" si="373"/>
        <v>31502.187746</v>
      </c>
      <c r="AJ406" s="26">
        <f t="shared" ca="1" si="393"/>
        <v>1</v>
      </c>
      <c r="AK406" s="23">
        <f t="shared" ca="1" si="394"/>
        <v>-5.3522553358765101E-2</v>
      </c>
      <c r="AL406" s="27">
        <f t="shared" ca="1" si="395"/>
        <v>89.826307832697765</v>
      </c>
      <c r="AM406" s="27">
        <f t="shared" ca="1" si="356"/>
        <v>-6.88282624399017E-2</v>
      </c>
      <c r="AN406" s="43">
        <f t="shared" ca="1" si="357"/>
        <v>-6.88282624399017E-2</v>
      </c>
      <c r="AO406" s="25">
        <f t="shared" ca="1" si="374"/>
        <v>30852.875234999992</v>
      </c>
      <c r="AP406" s="26">
        <f t="shared" ca="1" si="396"/>
        <v>1</v>
      </c>
      <c r="AQ406" s="23">
        <f t="shared" ca="1" si="397"/>
        <v>-5.3522553358765101E-2</v>
      </c>
      <c r="AR406" s="27">
        <f t="shared" ca="1" si="398"/>
        <v>164.47887948835199</v>
      </c>
      <c r="AS406" s="27">
        <f t="shared" ca="1" si="358"/>
        <v>-5.3522553358765101E-2</v>
      </c>
      <c r="AT406" s="43">
        <f t="shared" ca="1" si="359"/>
        <v>-5.3522553358765101E-2</v>
      </c>
      <c r="AU406" s="25">
        <f t="shared" ca="1" si="375"/>
        <v>31502.187746</v>
      </c>
      <c r="AV406" s="34">
        <f t="shared" ca="1" si="399"/>
        <v>1</v>
      </c>
      <c r="AW406" s="23">
        <f t="shared" ca="1" si="400"/>
        <v>-5.3522553358765101E-2</v>
      </c>
      <c r="AX406" s="27">
        <f t="shared" ca="1" si="401"/>
        <v>172.41242207259492</v>
      </c>
      <c r="AY406" s="27">
        <f t="shared" ca="1" si="360"/>
        <v>-5.3522553358765212E-2</v>
      </c>
      <c r="AZ406" s="43">
        <f t="shared" ca="1" si="361"/>
        <v>-5.3522553358765212E-2</v>
      </c>
      <c r="BA406" s="25">
        <f t="shared" ca="1" si="376"/>
        <v>34642.325246666667</v>
      </c>
      <c r="BB406" s="26">
        <f t="shared" ca="1" si="402"/>
        <v>1</v>
      </c>
      <c r="BC406" s="23">
        <f t="shared" ca="1" si="403"/>
        <v>-5.3522553358765101E-2</v>
      </c>
      <c r="BD406" s="27">
        <f t="shared" ca="1" si="404"/>
        <v>16.47251756186812</v>
      </c>
      <c r="BE406" s="27">
        <f t="shared" ca="1" si="362"/>
        <v>-0.34465809144836079</v>
      </c>
      <c r="BF406" s="43">
        <f t="shared" ca="1" si="363"/>
        <v>-0.34465809144836079</v>
      </c>
      <c r="BG406" s="25">
        <f t="shared" ca="1" si="377"/>
        <v>31502.187746</v>
      </c>
      <c r="BH406" s="26">
        <f t="shared" ca="1" si="405"/>
        <v>1</v>
      </c>
      <c r="BI406" s="23">
        <f t="shared" ca="1" si="406"/>
        <v>-5.3522553358765101E-2</v>
      </c>
      <c r="BJ406" s="27">
        <f t="shared" ca="1" si="407"/>
        <v>5.7668336581609294</v>
      </c>
      <c r="BK406" s="27">
        <f t="shared" ca="1" si="364"/>
        <v>-0.27180016459179401</v>
      </c>
      <c r="BL406" s="43">
        <f t="shared" ca="1" si="365"/>
        <v>-0.27180016459179401</v>
      </c>
      <c r="BM406" s="25">
        <f t="shared" ca="1" si="378"/>
        <v>31502.187746</v>
      </c>
      <c r="BN406" s="26">
        <f t="shared" ca="1" si="408"/>
        <v>4</v>
      </c>
      <c r="BO406" s="23">
        <f t="shared" ca="1" si="409"/>
        <v>-5.3522553358765101E-2</v>
      </c>
      <c r="BP406" s="27">
        <f t="shared" ca="1" si="410"/>
        <v>40.094673569212077</v>
      </c>
      <c r="BQ406" s="27">
        <f t="shared" ca="1" si="366"/>
        <v>-5.3522553358765212E-2</v>
      </c>
      <c r="BR406" s="43">
        <f t="shared" ca="1" si="367"/>
        <v>-5.3522553358765212E-2</v>
      </c>
      <c r="BS406" s="25">
        <f t="shared" ca="1" si="379"/>
        <v>31502.187746</v>
      </c>
      <c r="BT406" s="26">
        <f t="shared" ca="1" si="411"/>
        <v>1</v>
      </c>
      <c r="BU406" s="23">
        <f t="shared" ca="1" si="412"/>
        <v>-5.3522553358765101E-2</v>
      </c>
      <c r="BV406" s="27">
        <f t="shared" ca="1" si="413"/>
        <v>24.387951445195764</v>
      </c>
      <c r="BW406" s="27">
        <f t="shared" ca="1" si="368"/>
        <v>-6.88282624399017E-2</v>
      </c>
      <c r="BX406" s="43">
        <f t="shared" ca="1" si="369"/>
        <v>-6.88282624399017E-2</v>
      </c>
      <c r="BY406" s="47"/>
      <c r="BZ406" s="47"/>
    </row>
    <row r="407" spans="1:78" x14ac:dyDescent="0.2">
      <c r="A407" s="30">
        <v>37407</v>
      </c>
      <c r="B407" s="34">
        <v>30727.963540000001</v>
      </c>
      <c r="C407" s="23">
        <v>8.8556831659718505E-3</v>
      </c>
      <c r="D407" s="24">
        <f t="shared" ca="1" si="345"/>
        <v>-0.11631167503108497</v>
      </c>
      <c r="E407" s="25" t="e">
        <f>#N/A</f>
        <v>#N/A</v>
      </c>
      <c r="F407" s="26">
        <v>1</v>
      </c>
      <c r="G407" s="23">
        <f t="shared" ca="1" si="380"/>
        <v>-0.11631167503108497</v>
      </c>
      <c r="H407" s="27">
        <f t="shared" ca="1" si="381"/>
        <v>197.53555676383326</v>
      </c>
      <c r="I407" s="27">
        <f t="shared" ca="1" si="346"/>
        <v>-0.16360893055675152</v>
      </c>
      <c r="J407" s="43">
        <f t="shared" ca="1" si="347"/>
        <v>-0.16360893055675152</v>
      </c>
      <c r="K407" s="25" t="e">
        <f>#N/A</f>
        <v>#N/A</v>
      </c>
      <c r="L407" s="26">
        <v>0</v>
      </c>
      <c r="M407" s="23">
        <f t="shared" ca="1" si="382"/>
        <v>8.8556831659718505E-3</v>
      </c>
      <c r="N407" s="27">
        <f t="shared" ca="1" si="383"/>
        <v>24.174592117893649</v>
      </c>
      <c r="O407" s="27">
        <f t="shared" ca="1" si="348"/>
        <v>0</v>
      </c>
      <c r="P407" s="43">
        <f t="shared" ca="1" si="349"/>
        <v>0</v>
      </c>
      <c r="Q407" s="25">
        <f t="shared" ca="1" si="370"/>
        <v>31649.155778000004</v>
      </c>
      <c r="R407" s="26">
        <f t="shared" ca="1" si="384"/>
        <v>1</v>
      </c>
      <c r="S407" s="23">
        <f t="shared" ca="1" si="385"/>
        <v>-0.11631167503108497</v>
      </c>
      <c r="T407" s="27">
        <f t="shared" ca="1" si="386"/>
        <v>79.378459506818814</v>
      </c>
      <c r="U407" s="27">
        <f t="shared" ca="1" si="350"/>
        <v>-0.17713440697712268</v>
      </c>
      <c r="V407" s="43">
        <f t="shared" ca="1" si="351"/>
        <v>-0.17713440697712268</v>
      </c>
      <c r="W407" s="25">
        <f t="shared" ca="1" si="371"/>
        <v>34079.704826666661</v>
      </c>
      <c r="X407" s="26">
        <f t="shared" ca="1" si="387"/>
        <v>1</v>
      </c>
      <c r="Y407" s="23">
        <f t="shared" ca="1" si="388"/>
        <v>-0.11631167503108497</v>
      </c>
      <c r="Z407" s="27">
        <f t="shared" ca="1" si="389"/>
        <v>206.66810533531381</v>
      </c>
      <c r="AA407" s="27">
        <f t="shared" ca="1" si="352"/>
        <v>-0.21627018068496329</v>
      </c>
      <c r="AB407" s="43">
        <f t="shared" ca="1" si="353"/>
        <v>-0.21627018068496329</v>
      </c>
      <c r="AC407" s="25">
        <f t="shared" ca="1" si="372"/>
        <v>33175.590918000002</v>
      </c>
      <c r="AD407" s="26">
        <f t="shared" ca="1" si="390"/>
        <v>1</v>
      </c>
      <c r="AE407" s="23">
        <f t="shared" ca="1" si="391"/>
        <v>-0.11631167503108497</v>
      </c>
      <c r="AF407" s="27">
        <f t="shared" ca="1" si="392"/>
        <v>183.86540308088854</v>
      </c>
      <c r="AG407" s="27">
        <f t="shared" ca="1" si="354"/>
        <v>-0.16360893055675141</v>
      </c>
      <c r="AH407" s="43">
        <f t="shared" ca="1" si="355"/>
        <v>-0.16360893055675141</v>
      </c>
      <c r="AI407" s="25">
        <f t="shared" ca="1" si="373"/>
        <v>31649.155778000004</v>
      </c>
      <c r="AJ407" s="26">
        <f t="shared" ca="1" si="393"/>
        <v>1</v>
      </c>
      <c r="AK407" s="23">
        <f t="shared" ca="1" si="394"/>
        <v>-0.11631167503108497</v>
      </c>
      <c r="AL407" s="27">
        <f t="shared" ca="1" si="395"/>
        <v>79.378459506818814</v>
      </c>
      <c r="AM407" s="27">
        <f t="shared" ca="1" si="356"/>
        <v>-0.17713440697712268</v>
      </c>
      <c r="AN407" s="43">
        <f t="shared" ca="1" si="357"/>
        <v>-0.17713440697712268</v>
      </c>
      <c r="AO407" s="25">
        <f t="shared" ca="1" si="374"/>
        <v>30993.035099499997</v>
      </c>
      <c r="AP407" s="26">
        <f t="shared" ca="1" si="396"/>
        <v>1</v>
      </c>
      <c r="AQ407" s="23">
        <f t="shared" ca="1" si="397"/>
        <v>-0.11631167503108497</v>
      </c>
      <c r="AR407" s="27">
        <f t="shared" ca="1" si="398"/>
        <v>145.34806550782582</v>
      </c>
      <c r="AS407" s="27">
        <f t="shared" ca="1" si="358"/>
        <v>-0.16360893055675141</v>
      </c>
      <c r="AT407" s="43">
        <f t="shared" ca="1" si="359"/>
        <v>-0.16360893055675141</v>
      </c>
      <c r="AU407" s="25">
        <f t="shared" ca="1" si="375"/>
        <v>31649.155778000004</v>
      </c>
      <c r="AV407" s="34">
        <f t="shared" ca="1" si="399"/>
        <v>1</v>
      </c>
      <c r="AW407" s="23">
        <f t="shared" ca="1" si="400"/>
        <v>-0.11631167503108497</v>
      </c>
      <c r="AX407" s="27">
        <f t="shared" ca="1" si="401"/>
        <v>152.35884446516499</v>
      </c>
      <c r="AY407" s="27">
        <f t="shared" ca="1" si="360"/>
        <v>-0.16360893055675152</v>
      </c>
      <c r="AZ407" s="43">
        <f t="shared" ca="1" si="361"/>
        <v>-0.16360893055675152</v>
      </c>
      <c r="BA407" s="25">
        <f t="shared" ca="1" si="376"/>
        <v>34079.704826666661</v>
      </c>
      <c r="BB407" s="26">
        <f t="shared" ca="1" si="402"/>
        <v>1</v>
      </c>
      <c r="BC407" s="23">
        <f t="shared" ca="1" si="403"/>
        <v>-0.11631167503108497</v>
      </c>
      <c r="BD407" s="27">
        <f t="shared" ca="1" si="404"/>
        <v>14.556571452268274</v>
      </c>
      <c r="BE407" s="27">
        <f t="shared" ca="1" si="362"/>
        <v>-0.42088200655007013</v>
      </c>
      <c r="BF407" s="43">
        <f t="shared" ca="1" si="363"/>
        <v>-0.42088200655007013</v>
      </c>
      <c r="BG407" s="25">
        <f t="shared" ca="1" si="377"/>
        <v>31649.155778000004</v>
      </c>
      <c r="BH407" s="26">
        <f t="shared" ca="1" si="405"/>
        <v>1</v>
      </c>
      <c r="BI407" s="23">
        <f t="shared" ca="1" si="406"/>
        <v>-0.11631167503108497</v>
      </c>
      <c r="BJ407" s="27">
        <f t="shared" ca="1" si="407"/>
        <v>5.0960835757545926</v>
      </c>
      <c r="BK407" s="27">
        <f t="shared" ca="1" si="364"/>
        <v>-0.35649830720548281</v>
      </c>
      <c r="BL407" s="43">
        <f t="shared" ca="1" si="365"/>
        <v>-0.35649830720548281</v>
      </c>
      <c r="BM407" s="25">
        <f t="shared" ca="1" si="378"/>
        <v>31649.155778000004</v>
      </c>
      <c r="BN407" s="26">
        <f t="shared" ca="1" si="408"/>
        <v>5</v>
      </c>
      <c r="BO407" s="23">
        <f t="shared" ca="1" si="409"/>
        <v>-0.11631167503108497</v>
      </c>
      <c r="BP407" s="27">
        <f t="shared" ca="1" si="410"/>
        <v>35.43119492655245</v>
      </c>
      <c r="BQ407" s="27">
        <f t="shared" ca="1" si="366"/>
        <v>-0.16360893055675152</v>
      </c>
      <c r="BR407" s="43">
        <f t="shared" ca="1" si="367"/>
        <v>-0.16360893055675152</v>
      </c>
      <c r="BS407" s="25">
        <f t="shared" ca="1" si="379"/>
        <v>31649.155778000004</v>
      </c>
      <c r="BT407" s="26">
        <f t="shared" ca="1" si="411"/>
        <v>1</v>
      </c>
      <c r="BU407" s="23">
        <f t="shared" ca="1" si="412"/>
        <v>-0.11631167503108497</v>
      </c>
      <c r="BV407" s="27">
        <f t="shared" ca="1" si="413"/>
        <v>21.551347962028274</v>
      </c>
      <c r="BW407" s="27">
        <f t="shared" ca="1" si="368"/>
        <v>-0.17713440697712257</v>
      </c>
      <c r="BX407" s="43">
        <f t="shared" ca="1" si="369"/>
        <v>-0.17713440697712257</v>
      </c>
      <c r="BY407" s="47"/>
      <c r="BZ407" s="47"/>
    </row>
    <row r="408" spans="1:78" x14ac:dyDescent="0.2">
      <c r="A408" s="30">
        <v>37437</v>
      </c>
      <c r="B408" s="34">
        <v>33600.574439999997</v>
      </c>
      <c r="C408" s="23">
        <v>9.0672055921388051E-3</v>
      </c>
      <c r="D408" s="24">
        <f t="shared" ca="1" si="345"/>
        <v>9.3485235240551745E-2</v>
      </c>
      <c r="E408" s="25" t="e">
        <f>#N/A</f>
        <v>#N/A</v>
      </c>
      <c r="F408" s="26">
        <v>1</v>
      </c>
      <c r="G408" s="23">
        <f t="shared" ca="1" si="380"/>
        <v>9.3485235240551745E-2</v>
      </c>
      <c r="H408" s="27">
        <f t="shared" ca="1" si="381"/>
        <v>216.00221475627356</v>
      </c>
      <c r="I408" s="27">
        <f t="shared" ca="1" si="346"/>
        <v>-8.5418714676752772E-2</v>
      </c>
      <c r="J408" s="43">
        <f t="shared" ca="1" si="347"/>
        <v>-8.5418714676752772E-2</v>
      </c>
      <c r="K408" s="25" t="e">
        <f>#N/A</f>
        <v>#N/A</v>
      </c>
      <c r="L408" s="26">
        <v>0</v>
      </c>
      <c r="M408" s="23">
        <f t="shared" ca="1" si="382"/>
        <v>9.0672055921388051E-3</v>
      </c>
      <c r="N408" s="27">
        <f t="shared" ca="1" si="383"/>
        <v>24.39378811473269</v>
      </c>
      <c r="O408" s="27">
        <f t="shared" ca="1" si="348"/>
        <v>0</v>
      </c>
      <c r="P408" s="43">
        <f t="shared" ca="1" si="349"/>
        <v>0</v>
      </c>
      <c r="Q408" s="25">
        <f t="shared" ca="1" si="370"/>
        <v>31992.974109999999</v>
      </c>
      <c r="R408" s="26">
        <f t="shared" ca="1" si="384"/>
        <v>0</v>
      </c>
      <c r="S408" s="23">
        <f t="shared" ca="1" si="385"/>
        <v>9.0672055921388051E-3</v>
      </c>
      <c r="T408" s="27">
        <f t="shared" ca="1" si="386"/>
        <v>80.098200318754408</v>
      </c>
      <c r="U408" s="27">
        <f t="shared" ca="1" si="350"/>
        <v>-0.16967331547048703</v>
      </c>
      <c r="V408" s="43">
        <f t="shared" ca="1" si="351"/>
        <v>-0.16967331547048703</v>
      </c>
      <c r="W408" s="25">
        <f t="shared" ca="1" si="371"/>
        <v>33033.645853333328</v>
      </c>
      <c r="X408" s="26">
        <f t="shared" ca="1" si="387"/>
        <v>0</v>
      </c>
      <c r="Y408" s="23">
        <f t="shared" ca="1" si="388"/>
        <v>9.0672055921388051E-3</v>
      </c>
      <c r="Z408" s="27">
        <f t="shared" ca="1" si="389"/>
        <v>208.5420075357269</v>
      </c>
      <c r="AA408" s="27">
        <f t="shared" ca="1" si="352"/>
        <v>-0.20916394128454407</v>
      </c>
      <c r="AB408" s="43">
        <f t="shared" ca="1" si="353"/>
        <v>-0.20916394128454407</v>
      </c>
      <c r="AC408" s="25">
        <f t="shared" ca="1" si="372"/>
        <v>33651.102743999996</v>
      </c>
      <c r="AD408" s="26">
        <f t="shared" ca="1" si="390"/>
        <v>0</v>
      </c>
      <c r="AE408" s="23">
        <f t="shared" ca="1" si="391"/>
        <v>9.0672055921388051E-3</v>
      </c>
      <c r="AF408" s="27">
        <f t="shared" ca="1" si="392"/>
        <v>185.53254849190444</v>
      </c>
      <c r="AG408" s="27">
        <f t="shared" ca="1" si="354"/>
        <v>-0.15602520077468063</v>
      </c>
      <c r="AH408" s="43">
        <f t="shared" ca="1" si="355"/>
        <v>-0.15602520077468063</v>
      </c>
      <c r="AI408" s="25">
        <f t="shared" ca="1" si="373"/>
        <v>31992.974109999999</v>
      </c>
      <c r="AJ408" s="26">
        <f t="shared" ca="1" si="393"/>
        <v>0</v>
      </c>
      <c r="AK408" s="23">
        <f t="shared" ca="1" si="394"/>
        <v>9.0672055921388051E-3</v>
      </c>
      <c r="AL408" s="27">
        <f t="shared" ca="1" si="395"/>
        <v>80.098200318754408</v>
      </c>
      <c r="AM408" s="27">
        <f t="shared" ca="1" si="356"/>
        <v>-0.16967331547048703</v>
      </c>
      <c r="AN408" s="43">
        <f t="shared" ca="1" si="357"/>
        <v>-0.16967331547048703</v>
      </c>
      <c r="AO408" s="25">
        <f t="shared" ca="1" si="374"/>
        <v>31209.171630999997</v>
      </c>
      <c r="AP408" s="26">
        <f t="shared" ca="1" si="396"/>
        <v>0</v>
      </c>
      <c r="AQ408" s="23">
        <f t="shared" ca="1" si="397"/>
        <v>9.0672055921388051E-3</v>
      </c>
      <c r="AR408" s="27">
        <f t="shared" ca="1" si="398"/>
        <v>146.66596630020493</v>
      </c>
      <c r="AS408" s="27">
        <f t="shared" ca="1" si="358"/>
        <v>-0.15602520077468074</v>
      </c>
      <c r="AT408" s="43">
        <f t="shared" ca="1" si="359"/>
        <v>-0.15602520077468074</v>
      </c>
      <c r="AU408" s="25">
        <f t="shared" ca="1" si="375"/>
        <v>31992.974109999999</v>
      </c>
      <c r="AV408" s="34">
        <f t="shared" ca="1" si="399"/>
        <v>0</v>
      </c>
      <c r="AW408" s="23">
        <f t="shared" ca="1" si="400"/>
        <v>9.0672055921388051E-3</v>
      </c>
      <c r="AX408" s="27">
        <f t="shared" ca="1" si="401"/>
        <v>153.74031343171134</v>
      </c>
      <c r="AY408" s="27">
        <f t="shared" ca="1" si="360"/>
        <v>-0.15602520077468085</v>
      </c>
      <c r="AZ408" s="43">
        <f t="shared" ca="1" si="361"/>
        <v>-0.15602520077468085</v>
      </c>
      <c r="BA408" s="25">
        <f t="shared" ca="1" si="376"/>
        <v>33033.645853333328</v>
      </c>
      <c r="BB408" s="26">
        <f t="shared" ca="1" si="402"/>
        <v>0</v>
      </c>
      <c r="BC408" s="23">
        <f t="shared" ca="1" si="403"/>
        <v>-9.3485235240551745E-2</v>
      </c>
      <c r="BD408" s="27">
        <f t="shared" ca="1" si="404"/>
        <v>13.195746945757074</v>
      </c>
      <c r="BE408" s="27">
        <f t="shared" ca="1" si="362"/>
        <v>-0.47502098839977314</v>
      </c>
      <c r="BF408" s="43">
        <f t="shared" ca="1" si="363"/>
        <v>-0.47502098839977314</v>
      </c>
      <c r="BG408" s="25">
        <f t="shared" ca="1" si="377"/>
        <v>31992.974109999999</v>
      </c>
      <c r="BH408" s="26">
        <f t="shared" ca="1" si="405"/>
        <v>0</v>
      </c>
      <c r="BI408" s="23">
        <f t="shared" ca="1" si="406"/>
        <v>-9.3485235240551745E-2</v>
      </c>
      <c r="BJ408" s="27">
        <f t="shared" ca="1" si="407"/>
        <v>4.6196750038696628</v>
      </c>
      <c r="BK408" s="27">
        <f t="shared" ca="1" si="364"/>
        <v>-0.41665621433407141</v>
      </c>
      <c r="BL408" s="43">
        <f t="shared" ca="1" si="365"/>
        <v>-0.41665621433407141</v>
      </c>
      <c r="BM408" s="25">
        <f t="shared" ca="1" si="378"/>
        <v>31992.974109999999</v>
      </c>
      <c r="BN408" s="26">
        <f t="shared" ca="1" si="408"/>
        <v>0</v>
      </c>
      <c r="BO408" s="23">
        <f t="shared" ca="1" si="409"/>
        <v>9.0672055921388051E-3</v>
      </c>
      <c r="BP408" s="27">
        <f t="shared" ca="1" si="410"/>
        <v>35.752456855326649</v>
      </c>
      <c r="BQ408" s="27">
        <f t="shared" ca="1" si="366"/>
        <v>-0.15602520077468074</v>
      </c>
      <c r="BR408" s="43">
        <f t="shared" ca="1" si="367"/>
        <v>-0.15602520077468074</v>
      </c>
      <c r="BS408" s="25">
        <f t="shared" ca="1" si="379"/>
        <v>31992.974109999999</v>
      </c>
      <c r="BT408" s="26">
        <f t="shared" ca="1" si="411"/>
        <v>0</v>
      </c>
      <c r="BU408" s="23">
        <f t="shared" ca="1" si="412"/>
        <v>9.0672055921388051E-3</v>
      </c>
      <c r="BV408" s="27">
        <f t="shared" ca="1" si="413"/>
        <v>21.746758464787707</v>
      </c>
      <c r="BW408" s="27">
        <f t="shared" ca="1" si="368"/>
        <v>-0.16967331547048692</v>
      </c>
      <c r="BX408" s="43">
        <f t="shared" ca="1" si="369"/>
        <v>-0.16967331547048692</v>
      </c>
      <c r="BY408" s="47"/>
      <c r="BZ408" s="47"/>
    </row>
    <row r="409" spans="1:78" x14ac:dyDescent="0.2">
      <c r="A409" s="30">
        <v>37468</v>
      </c>
      <c r="B409" s="34">
        <v>33175.68449</v>
      </c>
      <c r="C409" s="23">
        <v>9.0143706973271343E-3</v>
      </c>
      <c r="D409" s="24">
        <f t="shared" ca="1" si="345"/>
        <v>-1.2645318036413777E-2</v>
      </c>
      <c r="E409" s="25" t="e">
        <f>#N/A</f>
        <v>#N/A</v>
      </c>
      <c r="F409" s="26">
        <v>1</v>
      </c>
      <c r="G409" s="23">
        <f t="shared" ca="1" si="380"/>
        <v>-1.2645318036413777E-2</v>
      </c>
      <c r="H409" s="27">
        <f t="shared" ca="1" si="381"/>
        <v>213.27079805411074</v>
      </c>
      <c r="I409" s="27">
        <f t="shared" ca="1" si="346"/>
        <v>-9.6983885899817324E-2</v>
      </c>
      <c r="J409" s="43">
        <f t="shared" ca="1" si="347"/>
        <v>-9.6983885899817324E-2</v>
      </c>
      <c r="K409" s="25" t="e">
        <f>#N/A</f>
        <v>#N/A</v>
      </c>
      <c r="L409" s="26">
        <v>0</v>
      </c>
      <c r="M409" s="23">
        <f t="shared" ca="1" si="382"/>
        <v>9.0143706973271343E-3</v>
      </c>
      <c r="N409" s="27">
        <f t="shared" ca="1" si="383"/>
        <v>24.613682763510944</v>
      </c>
      <c r="O409" s="27">
        <f t="shared" ca="1" si="348"/>
        <v>0</v>
      </c>
      <c r="P409" s="43">
        <f t="shared" ca="1" si="349"/>
        <v>0</v>
      </c>
      <c r="Q409" s="25">
        <f t="shared" ca="1" si="370"/>
        <v>32438.869328000001</v>
      </c>
      <c r="R409" s="26">
        <f t="shared" ca="1" si="384"/>
        <v>1</v>
      </c>
      <c r="S409" s="23">
        <f t="shared" ca="1" si="385"/>
        <v>-1.2645318036413777E-2</v>
      </c>
      <c r="T409" s="27">
        <f t="shared" ca="1" si="386"/>
        <v>79.08533310157938</v>
      </c>
      <c r="U409" s="27">
        <f t="shared" ca="1" si="350"/>
        <v>-0.18017306047048365</v>
      </c>
      <c r="V409" s="43">
        <f t="shared" ca="1" si="351"/>
        <v>-0.18017306047048365</v>
      </c>
      <c r="W409" s="25">
        <f t="shared" ca="1" si="371"/>
        <v>32501.407489999998</v>
      </c>
      <c r="X409" s="26">
        <f t="shared" ca="1" si="387"/>
        <v>1</v>
      </c>
      <c r="Y409" s="23">
        <f t="shared" ca="1" si="388"/>
        <v>-1.2645318036413777E-2</v>
      </c>
      <c r="Z409" s="27">
        <f t="shared" ca="1" si="389"/>
        <v>205.90492752648544</v>
      </c>
      <c r="AA409" s="27">
        <f t="shared" ca="1" si="352"/>
        <v>-0.21916431476166498</v>
      </c>
      <c r="AB409" s="43">
        <f t="shared" ca="1" si="353"/>
        <v>-0.21916431476166498</v>
      </c>
      <c r="AC409" s="25">
        <f t="shared" ca="1" si="372"/>
        <v>33803.074681999999</v>
      </c>
      <c r="AD409" s="26">
        <f t="shared" ca="1" si="390"/>
        <v>0</v>
      </c>
      <c r="AE409" s="23">
        <f t="shared" ca="1" si="391"/>
        <v>9.0143706973271343E-3</v>
      </c>
      <c r="AF409" s="27">
        <f t="shared" ca="1" si="392"/>
        <v>187.20500766043028</v>
      </c>
      <c r="AG409" s="27">
        <f t="shared" ca="1" si="354"/>
        <v>-0.14841729907526136</v>
      </c>
      <c r="AH409" s="43">
        <f t="shared" ca="1" si="355"/>
        <v>-0.14841729907526136</v>
      </c>
      <c r="AI409" s="25">
        <f t="shared" ca="1" si="373"/>
        <v>32438.869328000001</v>
      </c>
      <c r="AJ409" s="26">
        <f t="shared" ca="1" si="393"/>
        <v>1</v>
      </c>
      <c r="AK409" s="23">
        <f t="shared" ca="1" si="394"/>
        <v>-1.2645318036413777E-2</v>
      </c>
      <c r="AL409" s="27">
        <f t="shared" ca="1" si="395"/>
        <v>79.08533310157938</v>
      </c>
      <c r="AM409" s="27">
        <f t="shared" ca="1" si="356"/>
        <v>-0.18017306047048365</v>
      </c>
      <c r="AN409" s="43">
        <f t="shared" ca="1" si="357"/>
        <v>-0.18017306047048365</v>
      </c>
      <c r="AO409" s="25">
        <f t="shared" ca="1" si="374"/>
        <v>31227.994262</v>
      </c>
      <c r="AP409" s="26">
        <f t="shared" ca="1" si="396"/>
        <v>1</v>
      </c>
      <c r="AQ409" s="23">
        <f t="shared" ca="1" si="397"/>
        <v>-1.2645318036413777E-2</v>
      </c>
      <c r="AR409" s="27">
        <f t="shared" ca="1" si="398"/>
        <v>144.81132851122089</v>
      </c>
      <c r="AS409" s="27">
        <f t="shared" ca="1" si="358"/>
        <v>-0.16669753052560332</v>
      </c>
      <c r="AT409" s="43">
        <f t="shared" ca="1" si="359"/>
        <v>-0.16669753052560332</v>
      </c>
      <c r="AU409" s="25">
        <f t="shared" ca="1" si="375"/>
        <v>32438.869328000001</v>
      </c>
      <c r="AV409" s="34">
        <f t="shared" ca="1" si="399"/>
        <v>0.75</v>
      </c>
      <c r="AW409" s="23">
        <f t="shared" ca="1" si="400"/>
        <v>-7.2303958529785495E-3</v>
      </c>
      <c r="AX409" s="27">
        <f t="shared" ca="1" si="401"/>
        <v>152.62871010703907</v>
      </c>
      <c r="AY409" s="27">
        <f t="shared" ca="1" si="360"/>
        <v>-0.16212747266301797</v>
      </c>
      <c r="AZ409" s="43">
        <f t="shared" ca="1" si="361"/>
        <v>-0.16212747266301797</v>
      </c>
      <c r="BA409" s="25">
        <f t="shared" ca="1" si="376"/>
        <v>32501.407489999998</v>
      </c>
      <c r="BB409" s="26">
        <f t="shared" ca="1" si="402"/>
        <v>1</v>
      </c>
      <c r="BC409" s="23">
        <f t="shared" ca="1" si="403"/>
        <v>-1.2645318036413777E-2</v>
      </c>
      <c r="BD409" s="27">
        <f t="shared" ca="1" si="404"/>
        <v>13.02888252889994</v>
      </c>
      <c r="BE409" s="27">
        <f t="shared" ca="1" si="362"/>
        <v>-0.48165951496390014</v>
      </c>
      <c r="BF409" s="43">
        <f t="shared" ca="1" si="363"/>
        <v>-0.48165951496390014</v>
      </c>
      <c r="BG409" s="25">
        <f t="shared" ca="1" si="377"/>
        <v>32438.869328000001</v>
      </c>
      <c r="BH409" s="26">
        <f t="shared" ca="1" si="405"/>
        <v>1</v>
      </c>
      <c r="BI409" s="23">
        <f t="shared" ca="1" si="406"/>
        <v>-1.2645318036413777E-2</v>
      </c>
      <c r="BJ409" s="27">
        <f t="shared" ca="1" si="407"/>
        <v>4.5612577442208595</v>
      </c>
      <c r="BK409" s="27">
        <f t="shared" ca="1" si="364"/>
        <v>-0.42403278202838279</v>
      </c>
      <c r="BL409" s="43">
        <f t="shared" ca="1" si="365"/>
        <v>-0.42403278202838279</v>
      </c>
      <c r="BM409" s="25">
        <f t="shared" ca="1" si="378"/>
        <v>32438.869328000001</v>
      </c>
      <c r="BN409" s="26">
        <f t="shared" ca="1" si="408"/>
        <v>1</v>
      </c>
      <c r="BO409" s="23">
        <f t="shared" ca="1" si="409"/>
        <v>9.0143706973271343E-3</v>
      </c>
      <c r="BP409" s="27">
        <f t="shared" ca="1" si="410"/>
        <v>36.074742754760756</v>
      </c>
      <c r="BQ409" s="27">
        <f t="shared" ca="1" si="366"/>
        <v>-0.14841729907526147</v>
      </c>
      <c r="BR409" s="43">
        <f t="shared" ca="1" si="367"/>
        <v>-0.14841729907526147</v>
      </c>
      <c r="BS409" s="25">
        <f t="shared" ca="1" si="379"/>
        <v>32438.869328000001</v>
      </c>
      <c r="BT409" s="26">
        <f t="shared" ca="1" si="411"/>
        <v>0</v>
      </c>
      <c r="BU409" s="23">
        <f t="shared" ca="1" si="412"/>
        <v>9.0143706973271343E-3</v>
      </c>
      <c r="BV409" s="27">
        <f t="shared" ca="1" si="413"/>
        <v>21.94279180705454</v>
      </c>
      <c r="BW409" s="27">
        <f t="shared" ca="1" si="368"/>
        <v>-0.16218844293625523</v>
      </c>
      <c r="BX409" s="43">
        <f t="shared" ca="1" si="369"/>
        <v>-0.16218844293625523</v>
      </c>
      <c r="BY409" s="47"/>
      <c r="BZ409" s="47"/>
    </row>
    <row r="410" spans="1:78" x14ac:dyDescent="0.2">
      <c r="A410" s="30">
        <v>37499</v>
      </c>
      <c r="B410" s="34">
        <v>36355.38379</v>
      </c>
      <c r="C410" s="23">
        <v>9.059659612918658E-3</v>
      </c>
      <c r="D410" s="24">
        <f t="shared" ca="1" si="345"/>
        <v>9.5844271154629679E-2</v>
      </c>
      <c r="E410" s="25" t="e">
        <f>#N/A</f>
        <v>#N/A</v>
      </c>
      <c r="F410" s="26">
        <v>1</v>
      </c>
      <c r="G410" s="23">
        <f t="shared" ca="1" si="380"/>
        <v>9.5844271154629679E-2</v>
      </c>
      <c r="H410" s="27">
        <f t="shared" ca="1" si="381"/>
        <v>233.7115822521732</v>
      </c>
      <c r="I410" s="27">
        <f t="shared" ca="1" si="346"/>
        <v>-1.0434964602999419E-2</v>
      </c>
      <c r="J410" s="43">
        <f t="shared" ca="1" si="347"/>
        <v>-1.0434964602999419E-2</v>
      </c>
      <c r="K410" s="25" t="e">
        <f>#N/A</f>
        <v>#N/A</v>
      </c>
      <c r="L410" s="26">
        <v>0</v>
      </c>
      <c r="M410" s="23">
        <f t="shared" ca="1" si="382"/>
        <v>9.059659612918658E-3</v>
      </c>
      <c r="N410" s="27">
        <f t="shared" ca="1" si="383"/>
        <v>24.836674351168718</v>
      </c>
      <c r="O410" s="27">
        <f t="shared" ca="1" si="348"/>
        <v>0</v>
      </c>
      <c r="P410" s="43">
        <f t="shared" ca="1" si="349"/>
        <v>0</v>
      </c>
      <c r="Q410" s="25">
        <f t="shared" ca="1" si="370"/>
        <v>33220.696198000005</v>
      </c>
      <c r="R410" s="26">
        <f t="shared" ca="1" si="384"/>
        <v>1</v>
      </c>
      <c r="S410" s="23">
        <f t="shared" ca="1" si="385"/>
        <v>9.5844271154629679E-2</v>
      </c>
      <c r="T410" s="27">
        <f t="shared" ca="1" si="386"/>
        <v>86.665209211721361</v>
      </c>
      <c r="U410" s="27">
        <f t="shared" ca="1" si="350"/>
        <v>-0.10159734497834649</v>
      </c>
      <c r="V410" s="43">
        <f t="shared" ca="1" si="351"/>
        <v>-0.10159734497834649</v>
      </c>
      <c r="W410" s="25">
        <f t="shared" ca="1" si="371"/>
        <v>34377.214240000001</v>
      </c>
      <c r="X410" s="26">
        <f t="shared" ca="1" si="387"/>
        <v>1</v>
      </c>
      <c r="Y410" s="23">
        <f t="shared" ca="1" si="388"/>
        <v>9.5844271154629679E-2</v>
      </c>
      <c r="Z410" s="27">
        <f t="shared" ca="1" si="389"/>
        <v>225.63973523240827</v>
      </c>
      <c r="AA410" s="27">
        <f t="shared" ca="1" si="352"/>
        <v>-0.14432568761847098</v>
      </c>
      <c r="AB410" s="43">
        <f t="shared" ca="1" si="353"/>
        <v>-0.14432568761847098</v>
      </c>
      <c r="AC410" s="25">
        <f t="shared" ca="1" si="372"/>
        <v>33726.401167999997</v>
      </c>
      <c r="AD410" s="26">
        <f t="shared" ca="1" si="390"/>
        <v>0</v>
      </c>
      <c r="AE410" s="23">
        <f t="shared" ca="1" si="391"/>
        <v>9.059659612918658E-3</v>
      </c>
      <c r="AF410" s="27">
        <f t="shared" ca="1" si="392"/>
        <v>188.90102130766761</v>
      </c>
      <c r="AG410" s="27">
        <f t="shared" ca="1" si="354"/>
        <v>-0.14070224967263334</v>
      </c>
      <c r="AH410" s="43">
        <f t="shared" ca="1" si="355"/>
        <v>-0.14070224967263334</v>
      </c>
      <c r="AI410" s="25">
        <f t="shared" ca="1" si="373"/>
        <v>33220.696198000005</v>
      </c>
      <c r="AJ410" s="26">
        <f t="shared" ca="1" si="393"/>
        <v>1</v>
      </c>
      <c r="AK410" s="23">
        <f t="shared" ca="1" si="394"/>
        <v>9.5844271154629679E-2</v>
      </c>
      <c r="AL410" s="27">
        <f t="shared" ca="1" si="395"/>
        <v>86.665209211721361</v>
      </c>
      <c r="AM410" s="27">
        <f t="shared" ca="1" si="356"/>
        <v>-0.10159734497834649</v>
      </c>
      <c r="AN410" s="43">
        <f t="shared" ca="1" si="357"/>
        <v>-0.10159734497834649</v>
      </c>
      <c r="AO410" s="25">
        <f t="shared" ca="1" si="374"/>
        <v>31474.745993500001</v>
      </c>
      <c r="AP410" s="26">
        <f t="shared" ca="1" si="396"/>
        <v>1</v>
      </c>
      <c r="AQ410" s="23">
        <f t="shared" ca="1" si="397"/>
        <v>9.5844271154629679E-2</v>
      </c>
      <c r="AR410" s="27">
        <f t="shared" ca="1" si="398"/>
        <v>158.6906647473125</v>
      </c>
      <c r="AS410" s="27">
        <f t="shared" ca="1" si="358"/>
        <v>-8.6830262687476734E-2</v>
      </c>
      <c r="AT410" s="43">
        <f t="shared" ca="1" si="359"/>
        <v>-8.6830262687476734E-2</v>
      </c>
      <c r="AU410" s="25">
        <f t="shared" ca="1" si="375"/>
        <v>33220.696198000005</v>
      </c>
      <c r="AV410" s="34">
        <f t="shared" ca="1" si="399"/>
        <v>0.75</v>
      </c>
      <c r="AW410" s="23">
        <f t="shared" ca="1" si="400"/>
        <v>7.4148118269201924E-2</v>
      </c>
      <c r="AX410" s="27">
        <f t="shared" ca="1" si="401"/>
        <v>163.94584175533151</v>
      </c>
      <c r="AY410" s="27">
        <f t="shared" ca="1" si="360"/>
        <v>-0.10000080141152046</v>
      </c>
      <c r="AZ410" s="43">
        <f t="shared" ca="1" si="361"/>
        <v>-0.10000080141152046</v>
      </c>
      <c r="BA410" s="25">
        <f t="shared" ca="1" si="376"/>
        <v>34377.214240000001</v>
      </c>
      <c r="BB410" s="26">
        <f t="shared" ca="1" si="402"/>
        <v>1</v>
      </c>
      <c r="BC410" s="23">
        <f t="shared" ca="1" si="403"/>
        <v>9.5844271154629679E-2</v>
      </c>
      <c r="BD410" s="27">
        <f t="shared" ca="1" si="404"/>
        <v>14.277626278841643</v>
      </c>
      <c r="BE410" s="27">
        <f t="shared" ca="1" si="362"/>
        <v>-0.43197954896567792</v>
      </c>
      <c r="BF410" s="43">
        <f t="shared" ca="1" si="363"/>
        <v>-0.43197954896567792</v>
      </c>
      <c r="BG410" s="25">
        <f t="shared" ca="1" si="377"/>
        <v>33220.696198000005</v>
      </c>
      <c r="BH410" s="26">
        <f t="shared" ca="1" si="405"/>
        <v>1</v>
      </c>
      <c r="BI410" s="23">
        <f t="shared" ca="1" si="406"/>
        <v>9.5844271154629679E-2</v>
      </c>
      <c r="BJ410" s="27">
        <f t="shared" ca="1" si="407"/>
        <v>4.9984281682641178</v>
      </c>
      <c r="BK410" s="27">
        <f t="shared" ca="1" si="364"/>
        <v>-0.36882962381293338</v>
      </c>
      <c r="BL410" s="43">
        <f t="shared" ca="1" si="365"/>
        <v>-0.36882962381293338</v>
      </c>
      <c r="BM410" s="25">
        <f t="shared" ca="1" si="378"/>
        <v>33220.696198000005</v>
      </c>
      <c r="BN410" s="26">
        <f t="shared" ca="1" si="408"/>
        <v>2</v>
      </c>
      <c r="BO410" s="23">
        <f t="shared" ca="1" si="409"/>
        <v>9.5844271154629679E-2</v>
      </c>
      <c r="BP410" s="27">
        <f t="shared" ca="1" si="410"/>
        <v>39.532300181181562</v>
      </c>
      <c r="BQ410" s="27">
        <f t="shared" ca="1" si="366"/>
        <v>-6.6797975777238894E-2</v>
      </c>
      <c r="BR410" s="43">
        <f t="shared" ca="1" si="367"/>
        <v>-6.6797975777238894E-2</v>
      </c>
      <c r="BS410" s="25">
        <f t="shared" ca="1" si="379"/>
        <v>33220.696198000005</v>
      </c>
      <c r="BT410" s="26">
        <f t="shared" ca="1" si="411"/>
        <v>0</v>
      </c>
      <c r="BU410" s="23">
        <f t="shared" ca="1" si="412"/>
        <v>9.059659612918658E-3</v>
      </c>
      <c r="BV410" s="27">
        <f t="shared" ca="1" si="413"/>
        <v>22.141586031783596</v>
      </c>
      <c r="BW410" s="27">
        <f t="shared" ca="1" si="368"/>
        <v>-0.15459815540948829</v>
      </c>
      <c r="BX410" s="43">
        <f t="shared" ca="1" si="369"/>
        <v>-0.15459815540948829</v>
      </c>
      <c r="BY410" s="47"/>
      <c r="BZ410" s="47"/>
    </row>
    <row r="411" spans="1:78" x14ac:dyDescent="0.2">
      <c r="A411" s="30">
        <v>37529</v>
      </c>
      <c r="B411" s="34">
        <v>38118.565390000003</v>
      </c>
      <c r="C411" s="23">
        <v>9.5713776163881548E-3</v>
      </c>
      <c r="D411" s="24">
        <f t="shared" ca="1" si="345"/>
        <v>4.8498500529789101E-2</v>
      </c>
      <c r="E411" s="25" t="e">
        <f>#N/A</f>
        <v>#N/A</v>
      </c>
      <c r="F411" s="26">
        <v>1</v>
      </c>
      <c r="G411" s="23">
        <f t="shared" ca="1" si="380"/>
        <v>4.8498500529789101E-2</v>
      </c>
      <c r="H411" s="27">
        <f t="shared" ca="1" si="381"/>
        <v>245.04624354784806</v>
      </c>
      <c r="I411" s="27">
        <f t="shared" ca="1" si="346"/>
        <v>0</v>
      </c>
      <c r="J411" s="43">
        <f t="shared" ca="1" si="347"/>
        <v>0</v>
      </c>
      <c r="K411" s="25" t="e">
        <f>#N/A</f>
        <v>#N/A</v>
      </c>
      <c r="L411" s="26">
        <v>0</v>
      </c>
      <c r="M411" s="23">
        <f t="shared" ca="1" si="382"/>
        <v>9.5713776163881548E-3</v>
      </c>
      <c r="N411" s="27">
        <f t="shared" ca="1" si="383"/>
        <v>25.074395540119017</v>
      </c>
      <c r="O411" s="27">
        <f t="shared" ca="1" si="348"/>
        <v>0</v>
      </c>
      <c r="P411" s="43">
        <f t="shared" ca="1" si="349"/>
        <v>0</v>
      </c>
      <c r="Q411" s="25">
        <f t="shared" ca="1" si="370"/>
        <v>34096.597557999994</v>
      </c>
      <c r="R411" s="26">
        <f t="shared" ca="1" si="384"/>
        <v>1</v>
      </c>
      <c r="S411" s="23">
        <f t="shared" ca="1" si="385"/>
        <v>4.8498500529789101E-2</v>
      </c>
      <c r="T411" s="27">
        <f t="shared" ca="1" si="386"/>
        <v>90.868341906590317</v>
      </c>
      <c r="U411" s="27">
        <f t="shared" ca="1" si="350"/>
        <v>-5.8026163337814962E-2</v>
      </c>
      <c r="V411" s="43">
        <f t="shared" ca="1" si="351"/>
        <v>-5.8026163337814962E-2</v>
      </c>
      <c r="W411" s="25">
        <f t="shared" ca="1" si="371"/>
        <v>35883.211223333339</v>
      </c>
      <c r="X411" s="26">
        <f t="shared" ca="1" si="387"/>
        <v>1</v>
      </c>
      <c r="Y411" s="23">
        <f t="shared" ca="1" si="388"/>
        <v>4.8498500529789101E-2</v>
      </c>
      <c r="Z411" s="27">
        <f t="shared" ca="1" si="389"/>
        <v>236.58292405111871</v>
      </c>
      <c r="AA411" s="27">
        <f t="shared" ca="1" si="352"/>
        <v>-0.10282676652610834</v>
      </c>
      <c r="AB411" s="43">
        <f t="shared" ca="1" si="353"/>
        <v>-0.10282676652610834</v>
      </c>
      <c r="AC411" s="25">
        <f t="shared" ca="1" si="372"/>
        <v>34395.634330000001</v>
      </c>
      <c r="AD411" s="26">
        <f t="shared" ca="1" si="390"/>
        <v>1</v>
      </c>
      <c r="AE411" s="23">
        <f t="shared" ca="1" si="391"/>
        <v>4.8498500529789101E-2</v>
      </c>
      <c r="AF411" s="27">
        <f t="shared" ca="1" si="392"/>
        <v>198.06243758963524</v>
      </c>
      <c r="AG411" s="27">
        <f t="shared" ca="1" si="354"/>
        <v>-9.9027597273134926E-2</v>
      </c>
      <c r="AH411" s="43">
        <f t="shared" ca="1" si="355"/>
        <v>-9.9027597273134926E-2</v>
      </c>
      <c r="AI411" s="25">
        <f t="shared" ca="1" si="373"/>
        <v>34096.597557999994</v>
      </c>
      <c r="AJ411" s="26">
        <f t="shared" ca="1" si="393"/>
        <v>1</v>
      </c>
      <c r="AK411" s="23">
        <f t="shared" ca="1" si="394"/>
        <v>4.8498500529789101E-2</v>
      </c>
      <c r="AL411" s="27">
        <f t="shared" ca="1" si="395"/>
        <v>90.868341906590317</v>
      </c>
      <c r="AM411" s="27">
        <f t="shared" ca="1" si="356"/>
        <v>-5.8026163337814962E-2</v>
      </c>
      <c r="AN411" s="43">
        <f t="shared" ca="1" si="357"/>
        <v>-5.8026163337814962E-2</v>
      </c>
      <c r="AO411" s="25">
        <f t="shared" ca="1" si="374"/>
        <v>31853.819607499998</v>
      </c>
      <c r="AP411" s="26">
        <f t="shared" ca="1" si="396"/>
        <v>1</v>
      </c>
      <c r="AQ411" s="23">
        <f t="shared" ca="1" si="397"/>
        <v>4.8498500529789101E-2</v>
      </c>
      <c r="AR411" s="27">
        <f t="shared" ca="1" si="398"/>
        <v>166.3869240356326</v>
      </c>
      <c r="AS411" s="27">
        <f t="shared" ca="1" si="358"/>
        <v>-4.2542899698638004E-2</v>
      </c>
      <c r="AT411" s="43">
        <f t="shared" ca="1" si="359"/>
        <v>-4.2542899698638004E-2</v>
      </c>
      <c r="AU411" s="25">
        <f t="shared" ca="1" si="375"/>
        <v>34096.597557999994</v>
      </c>
      <c r="AV411" s="34">
        <f t="shared" ca="1" si="399"/>
        <v>1</v>
      </c>
      <c r="AW411" s="23">
        <f t="shared" ca="1" si="400"/>
        <v>4.8498500529789101E-2</v>
      </c>
      <c r="AX411" s="27">
        <f t="shared" ca="1" si="401"/>
        <v>171.89696924855917</v>
      </c>
      <c r="AY411" s="27">
        <f t="shared" ca="1" si="360"/>
        <v>-5.6352189801967323E-2</v>
      </c>
      <c r="AZ411" s="43">
        <f t="shared" ca="1" si="361"/>
        <v>-5.6352189801967323E-2</v>
      </c>
      <c r="BA411" s="25">
        <f t="shared" ca="1" si="376"/>
        <v>35883.211223333339</v>
      </c>
      <c r="BB411" s="26">
        <f t="shared" ca="1" si="402"/>
        <v>1</v>
      </c>
      <c r="BC411" s="23">
        <f t="shared" ca="1" si="403"/>
        <v>4.8498500529789101E-2</v>
      </c>
      <c r="BD411" s="27">
        <f t="shared" ca="1" si="404"/>
        <v>14.970069744490175</v>
      </c>
      <c r="BE411" s="27">
        <f t="shared" ca="1" si="362"/>
        <v>-0.40443140882025885</v>
      </c>
      <c r="BF411" s="43">
        <f t="shared" ca="1" si="363"/>
        <v>-0.40443140882025885</v>
      </c>
      <c r="BG411" s="25">
        <f t="shared" ca="1" si="377"/>
        <v>34096.597557999994</v>
      </c>
      <c r="BH411" s="26">
        <f t="shared" ca="1" si="405"/>
        <v>1</v>
      </c>
      <c r="BI411" s="23">
        <f t="shared" ca="1" si="406"/>
        <v>4.8498500529789101E-2</v>
      </c>
      <c r="BJ411" s="27">
        <f t="shared" ca="1" si="407"/>
        <v>5.2408444394307878</v>
      </c>
      <c r="BK411" s="27">
        <f t="shared" ca="1" si="364"/>
        <v>-0.33821880698903772</v>
      </c>
      <c r="BL411" s="43">
        <f t="shared" ca="1" si="365"/>
        <v>-0.33821880698903772</v>
      </c>
      <c r="BM411" s="25">
        <f t="shared" ca="1" si="378"/>
        <v>34096.597557999994</v>
      </c>
      <c r="BN411" s="26">
        <f t="shared" ca="1" si="408"/>
        <v>3</v>
      </c>
      <c r="BO411" s="23">
        <f t="shared" ca="1" si="409"/>
        <v>4.8498500529789101E-2</v>
      </c>
      <c r="BP411" s="27">
        <f t="shared" ca="1" si="410"/>
        <v>41.44955746246238</v>
      </c>
      <c r="BQ411" s="27">
        <f t="shared" ca="1" si="366"/>
        <v>-2.1539076911070931E-2</v>
      </c>
      <c r="BR411" s="43">
        <f t="shared" ca="1" si="367"/>
        <v>-2.1539076911070931E-2</v>
      </c>
      <c r="BS411" s="25">
        <f t="shared" ca="1" si="379"/>
        <v>34096.597557999994</v>
      </c>
      <c r="BT411" s="26">
        <f t="shared" ca="1" si="411"/>
        <v>0</v>
      </c>
      <c r="BU411" s="23">
        <f t="shared" ca="1" si="412"/>
        <v>9.5713776163881548E-3</v>
      </c>
      <c r="BV411" s="27">
        <f t="shared" ca="1" si="413"/>
        <v>22.353511512719543</v>
      </c>
      <c r="BW411" s="27">
        <f t="shared" ca="1" si="368"/>
        <v>-0.14650649511732139</v>
      </c>
      <c r="BX411" s="43">
        <f t="shared" ca="1" si="369"/>
        <v>-0.14650649511732139</v>
      </c>
      <c r="BY411" s="47"/>
      <c r="BZ411" s="47"/>
    </row>
    <row r="412" spans="1:78" x14ac:dyDescent="0.2">
      <c r="A412" s="30">
        <v>37560</v>
      </c>
      <c r="B412" s="34">
        <v>34379.722569999998</v>
      </c>
      <c r="C412" s="23">
        <v>9.945828880917551E-3</v>
      </c>
      <c r="D412" s="24">
        <f t="shared" ca="1" si="345"/>
        <v>-9.8084562777927875E-2</v>
      </c>
      <c r="E412" s="25" t="e">
        <f>#N/A</f>
        <v>#N/A</v>
      </c>
      <c r="F412" s="26">
        <v>1</v>
      </c>
      <c r="G412" s="23">
        <f t="shared" ca="1" si="380"/>
        <v>-9.8084562777927875E-2</v>
      </c>
      <c r="H412" s="27">
        <f t="shared" ca="1" si="381"/>
        <v>221.01098988908376</v>
      </c>
      <c r="I412" s="27">
        <f t="shared" ca="1" si="346"/>
        <v>-9.8084562777927875E-2</v>
      </c>
      <c r="J412" s="43">
        <f t="shared" ca="1" si="347"/>
        <v>-9.8084562777927875E-2</v>
      </c>
      <c r="K412" s="25" t="e">
        <f>#N/A</f>
        <v>#N/A</v>
      </c>
      <c r="L412" s="26">
        <v>0</v>
      </c>
      <c r="M412" s="23">
        <f t="shared" ca="1" si="382"/>
        <v>9.945828880917551E-3</v>
      </c>
      <c r="N412" s="27">
        <f t="shared" ca="1" si="383"/>
        <v>25.323781187453484</v>
      </c>
      <c r="O412" s="27">
        <f t="shared" ca="1" si="348"/>
        <v>0</v>
      </c>
      <c r="P412" s="43">
        <f t="shared" ca="1" si="349"/>
        <v>0</v>
      </c>
      <c r="Q412" s="25">
        <f t="shared" ca="1" si="370"/>
        <v>34150.788526999997</v>
      </c>
      <c r="R412" s="26">
        <f t="shared" ca="1" si="384"/>
        <v>1</v>
      </c>
      <c r="S412" s="23">
        <f t="shared" ca="1" si="385"/>
        <v>-9.8084562777927875E-2</v>
      </c>
      <c r="T412" s="27">
        <f t="shared" ca="1" si="386"/>
        <v>81.955560320327137</v>
      </c>
      <c r="U412" s="27">
        <f t="shared" ca="1" si="350"/>
        <v>-0.1504192552550726</v>
      </c>
      <c r="V412" s="43">
        <f t="shared" ca="1" si="351"/>
        <v>-0.1504192552550726</v>
      </c>
      <c r="W412" s="25">
        <f t="shared" ca="1" si="371"/>
        <v>36284.557249999998</v>
      </c>
      <c r="X412" s="26">
        <f t="shared" ca="1" si="387"/>
        <v>1</v>
      </c>
      <c r="Y412" s="23">
        <f t="shared" ca="1" si="388"/>
        <v>-9.8084562777927875E-2</v>
      </c>
      <c r="Z412" s="27">
        <f t="shared" ca="1" si="389"/>
        <v>213.377791384841</v>
      </c>
      <c r="AA412" s="27">
        <f t="shared" ca="1" si="352"/>
        <v>-0.19082561086745486</v>
      </c>
      <c r="AB412" s="43">
        <f t="shared" ca="1" si="353"/>
        <v>-0.19082561086745486</v>
      </c>
      <c r="AC412" s="25">
        <f t="shared" ca="1" si="372"/>
        <v>35125.986136</v>
      </c>
      <c r="AD412" s="26">
        <f t="shared" ca="1" si="390"/>
        <v>1</v>
      </c>
      <c r="AE412" s="23">
        <f t="shared" ca="1" si="391"/>
        <v>-9.8084562777927875E-2</v>
      </c>
      <c r="AF412" s="27">
        <f t="shared" ca="1" si="392"/>
        <v>178.63556999592524</v>
      </c>
      <c r="AG412" s="27">
        <f t="shared" ca="1" si="354"/>
        <v>-0.18739908146957862</v>
      </c>
      <c r="AH412" s="43">
        <f t="shared" ca="1" si="355"/>
        <v>-0.18739908146957862</v>
      </c>
      <c r="AI412" s="25">
        <f t="shared" ca="1" si="373"/>
        <v>34150.788526999997</v>
      </c>
      <c r="AJ412" s="26">
        <f t="shared" ca="1" si="393"/>
        <v>1</v>
      </c>
      <c r="AK412" s="23">
        <f t="shared" ca="1" si="394"/>
        <v>-9.8084562777927875E-2</v>
      </c>
      <c r="AL412" s="27">
        <f t="shared" ca="1" si="395"/>
        <v>81.955560320327137</v>
      </c>
      <c r="AM412" s="27">
        <f t="shared" ca="1" si="356"/>
        <v>-0.1504192552550726</v>
      </c>
      <c r="AN412" s="43">
        <f t="shared" ca="1" si="357"/>
        <v>-0.1504192552550726</v>
      </c>
      <c r="AO412" s="25">
        <f t="shared" ca="1" si="374"/>
        <v>32087.538605500002</v>
      </c>
      <c r="AP412" s="26">
        <f t="shared" ca="1" si="396"/>
        <v>1</v>
      </c>
      <c r="AQ412" s="23">
        <f t="shared" ca="1" si="397"/>
        <v>-9.8084562777927875E-2</v>
      </c>
      <c r="AR412" s="27">
        <f t="shared" ca="1" si="398"/>
        <v>150.06693533963329</v>
      </c>
      <c r="AS412" s="27">
        <f t="shared" ca="1" si="358"/>
        <v>-0.13645466076031976</v>
      </c>
      <c r="AT412" s="43">
        <f t="shared" ca="1" si="359"/>
        <v>-0.13645466076031976</v>
      </c>
      <c r="AU412" s="25">
        <f t="shared" ca="1" si="375"/>
        <v>34150.788526999997</v>
      </c>
      <c r="AV412" s="34">
        <f t="shared" ca="1" si="399"/>
        <v>1</v>
      </c>
      <c r="AW412" s="23">
        <f t="shared" ca="1" si="400"/>
        <v>-9.8084562777927875E-2</v>
      </c>
      <c r="AX412" s="27">
        <f t="shared" ca="1" si="401"/>
        <v>155.03653017696334</v>
      </c>
      <c r="AY412" s="27">
        <f t="shared" ca="1" si="360"/>
        <v>-0.14890947268159038</v>
      </c>
      <c r="AZ412" s="43">
        <f t="shared" ca="1" si="361"/>
        <v>-0.14890947268159038</v>
      </c>
      <c r="BA412" s="25">
        <f t="shared" ca="1" si="376"/>
        <v>36284.557249999998</v>
      </c>
      <c r="BB412" s="26">
        <f t="shared" ca="1" si="402"/>
        <v>1</v>
      </c>
      <c r="BC412" s="23">
        <f t="shared" ca="1" si="403"/>
        <v>-9.8084562777927875E-2</v>
      </c>
      <c r="BD412" s="27">
        <f t="shared" ca="1" si="404"/>
        <v>13.50173699884677</v>
      </c>
      <c r="BE412" s="27">
        <f t="shared" ca="1" si="362"/>
        <v>-0.46284749369039024</v>
      </c>
      <c r="BF412" s="43">
        <f t="shared" ca="1" si="363"/>
        <v>-0.46284749369039024</v>
      </c>
      <c r="BG412" s="25">
        <f t="shared" ca="1" si="377"/>
        <v>34150.788526999997</v>
      </c>
      <c r="BH412" s="26">
        <f t="shared" ca="1" si="405"/>
        <v>1</v>
      </c>
      <c r="BI412" s="23">
        <f t="shared" ca="1" si="406"/>
        <v>-9.8084562777927875E-2</v>
      </c>
      <c r="BJ412" s="27">
        <f t="shared" ca="1" si="407"/>
        <v>4.7267985040020841</v>
      </c>
      <c r="BK412" s="27">
        <f t="shared" ca="1" si="364"/>
        <v>-0.40312932596017359</v>
      </c>
      <c r="BL412" s="43">
        <f t="shared" ca="1" si="365"/>
        <v>-0.40312932596017359</v>
      </c>
      <c r="BM412" s="25">
        <f t="shared" ca="1" si="378"/>
        <v>34150.788526999997</v>
      </c>
      <c r="BN412" s="26">
        <f t="shared" ca="1" si="408"/>
        <v>4</v>
      </c>
      <c r="BO412" s="23">
        <f t="shared" ca="1" si="409"/>
        <v>-9.8084562777927875E-2</v>
      </c>
      <c r="BP412" s="27">
        <f t="shared" ca="1" si="410"/>
        <v>37.383995741418161</v>
      </c>
      <c r="BQ412" s="27">
        <f t="shared" ca="1" si="366"/>
        <v>-0.11751098874753629</v>
      </c>
      <c r="BR412" s="43">
        <f t="shared" ca="1" si="367"/>
        <v>-0.11751098874753629</v>
      </c>
      <c r="BS412" s="25">
        <f t="shared" ca="1" si="379"/>
        <v>34150.788526999997</v>
      </c>
      <c r="BT412" s="26">
        <f t="shared" ca="1" si="411"/>
        <v>1</v>
      </c>
      <c r="BU412" s="23">
        <f t="shared" ca="1" si="412"/>
        <v>-9.8084562777927875E-2</v>
      </c>
      <c r="BV412" s="27">
        <f t="shared" ca="1" si="413"/>
        <v>20.160977109443071</v>
      </c>
      <c r="BW412" s="27">
        <f t="shared" ca="1" si="368"/>
        <v>-0.2302210323775401</v>
      </c>
      <c r="BX412" s="43">
        <f t="shared" ca="1" si="369"/>
        <v>-0.2302210323775401</v>
      </c>
      <c r="BY412" s="47"/>
      <c r="BZ412" s="47"/>
    </row>
    <row r="413" spans="1:78" x14ac:dyDescent="0.2">
      <c r="A413" s="30">
        <v>37590</v>
      </c>
      <c r="B413" s="34">
        <v>31822.82933</v>
      </c>
      <c r="C413" s="23">
        <v>9.6163925044288057E-3</v>
      </c>
      <c r="D413" s="24">
        <f t="shared" ca="1" si="345"/>
        <v>-7.437213126993536E-2</v>
      </c>
      <c r="E413" s="25" t="e">
        <f>#N/A</f>
        <v>#N/A</v>
      </c>
      <c r="F413" s="26">
        <v>1</v>
      </c>
      <c r="G413" s="23">
        <f t="shared" ca="1" si="380"/>
        <v>-7.437213126993536E-2</v>
      </c>
      <c r="H413" s="27">
        <f t="shared" ca="1" si="381"/>
        <v>204.57393153695446</v>
      </c>
      <c r="I413" s="27">
        <f t="shared" ca="1" si="346"/>
        <v>-0.165161936069389</v>
      </c>
      <c r="J413" s="43">
        <f t="shared" ca="1" si="347"/>
        <v>-0.165161936069389</v>
      </c>
      <c r="K413" s="25" t="e">
        <f>#N/A</f>
        <v>#N/A</v>
      </c>
      <c r="L413" s="26">
        <v>0</v>
      </c>
      <c r="M413" s="23">
        <f t="shared" ca="1" si="382"/>
        <v>9.6163925044288057E-3</v>
      </c>
      <c r="N413" s="27">
        <f t="shared" ca="1" si="383"/>
        <v>25.567304607048307</v>
      </c>
      <c r="O413" s="27">
        <f t="shared" ca="1" si="348"/>
        <v>0</v>
      </c>
      <c r="P413" s="43">
        <f t="shared" ca="1" si="349"/>
        <v>0</v>
      </c>
      <c r="Q413" s="25">
        <f t="shared" ca="1" si="370"/>
        <v>34210.769928999995</v>
      </c>
      <c r="R413" s="26">
        <f t="shared" ca="1" si="384"/>
        <v>1</v>
      </c>
      <c r="S413" s="23">
        <f t="shared" ca="1" si="385"/>
        <v>-7.437213126993536E-2</v>
      </c>
      <c r="T413" s="27">
        <f t="shared" ca="1" si="386"/>
        <v>75.86035062988266</v>
      </c>
      <c r="U413" s="27">
        <f t="shared" ca="1" si="350"/>
        <v>-0.21360438592765185</v>
      </c>
      <c r="V413" s="43">
        <f t="shared" ca="1" si="351"/>
        <v>-0.21360438592765185</v>
      </c>
      <c r="W413" s="25">
        <f t="shared" ca="1" si="371"/>
        <v>34773.705763333332</v>
      </c>
      <c r="X413" s="26">
        <f t="shared" ca="1" si="387"/>
        <v>0</v>
      </c>
      <c r="Y413" s="23">
        <f t="shared" ca="1" si="388"/>
        <v>9.6163925044288057E-3</v>
      </c>
      <c r="Z413" s="27">
        <f t="shared" ca="1" si="389"/>
        <v>215.42971597852576</v>
      </c>
      <c r="AA413" s="27">
        <f t="shared" ca="1" si="352"/>
        <v>-0.18304427233702492</v>
      </c>
      <c r="AB413" s="43">
        <f t="shared" ca="1" si="353"/>
        <v>-0.18304427233702492</v>
      </c>
      <c r="AC413" s="25">
        <f t="shared" ca="1" si="372"/>
        <v>34770.437114</v>
      </c>
      <c r="AD413" s="26">
        <f t="shared" ca="1" si="390"/>
        <v>0</v>
      </c>
      <c r="AE413" s="23">
        <f t="shared" ca="1" si="391"/>
        <v>9.6163925044288057E-3</v>
      </c>
      <c r="AF413" s="27">
        <f t="shared" ca="1" si="392"/>
        <v>180.35339975225841</v>
      </c>
      <c r="AG413" s="27">
        <f t="shared" ca="1" si="354"/>
        <v>-0.17958479208753075</v>
      </c>
      <c r="AH413" s="43">
        <f t="shared" ca="1" si="355"/>
        <v>-0.17958479208753075</v>
      </c>
      <c r="AI413" s="25">
        <f t="shared" ca="1" si="373"/>
        <v>34210.769928999995</v>
      </c>
      <c r="AJ413" s="26">
        <f t="shared" ca="1" si="393"/>
        <v>1</v>
      </c>
      <c r="AK413" s="23">
        <f t="shared" ca="1" si="394"/>
        <v>-7.437213126993536E-2</v>
      </c>
      <c r="AL413" s="27">
        <f t="shared" ca="1" si="395"/>
        <v>75.86035062988266</v>
      </c>
      <c r="AM413" s="27">
        <f t="shared" ca="1" si="356"/>
        <v>-0.21360438592765185</v>
      </c>
      <c r="AN413" s="43">
        <f t="shared" ca="1" si="357"/>
        <v>-0.21360438592765185</v>
      </c>
      <c r="AO413" s="25">
        <f t="shared" ca="1" si="374"/>
        <v>32184.644757499998</v>
      </c>
      <c r="AP413" s="26">
        <f t="shared" ca="1" si="396"/>
        <v>1</v>
      </c>
      <c r="AQ413" s="23">
        <f t="shared" ca="1" si="397"/>
        <v>-7.437213126993536E-2</v>
      </c>
      <c r="AR413" s="27">
        <f t="shared" ca="1" si="398"/>
        <v>138.90613752527719</v>
      </c>
      <c r="AS413" s="27">
        <f t="shared" ca="1" si="358"/>
        <v>-0.20067836808779405</v>
      </c>
      <c r="AT413" s="43">
        <f t="shared" ca="1" si="359"/>
        <v>-0.20067836808779405</v>
      </c>
      <c r="AU413" s="25">
        <f t="shared" ca="1" si="375"/>
        <v>34210.769928999995</v>
      </c>
      <c r="AV413" s="34">
        <f t="shared" ca="1" si="399"/>
        <v>0.5</v>
      </c>
      <c r="AW413" s="23">
        <f t="shared" ca="1" si="400"/>
        <v>-3.2377869382753277E-2</v>
      </c>
      <c r="AX413" s="27">
        <f t="shared" ca="1" si="401"/>
        <v>150.01677765333835</v>
      </c>
      <c r="AY413" s="27">
        <f t="shared" ca="1" si="360"/>
        <v>-0.1764659706080044</v>
      </c>
      <c r="AZ413" s="43">
        <f t="shared" ca="1" si="361"/>
        <v>-0.1764659706080044</v>
      </c>
      <c r="BA413" s="25">
        <f t="shared" ca="1" si="376"/>
        <v>34773.705763333332</v>
      </c>
      <c r="BB413" s="26">
        <f t="shared" ca="1" si="402"/>
        <v>0</v>
      </c>
      <c r="BC413" s="23">
        <f t="shared" ca="1" si="403"/>
        <v>7.437213126993536E-2</v>
      </c>
      <c r="BD413" s="27">
        <f t="shared" ca="1" si="404"/>
        <v>14.505889955297144</v>
      </c>
      <c r="BE413" s="27">
        <f t="shared" ca="1" si="362"/>
        <v>-0.42289831697915714</v>
      </c>
      <c r="BF413" s="43">
        <f t="shared" ca="1" si="363"/>
        <v>-0.42289831697915714</v>
      </c>
      <c r="BG413" s="25">
        <f t="shared" ca="1" si="377"/>
        <v>34210.769928999995</v>
      </c>
      <c r="BH413" s="26">
        <f t="shared" ca="1" si="405"/>
        <v>1</v>
      </c>
      <c r="BI413" s="23">
        <f t="shared" ca="1" si="406"/>
        <v>-7.437213126993536E-2</v>
      </c>
      <c r="BJ413" s="27">
        <f t="shared" ca="1" si="407"/>
        <v>4.3752564251759072</v>
      </c>
      <c r="BK413" s="27">
        <f t="shared" ca="1" si="364"/>
        <v>-0.44751987008103833</v>
      </c>
      <c r="BL413" s="43">
        <f t="shared" ca="1" si="365"/>
        <v>-0.44751987008103833</v>
      </c>
      <c r="BM413" s="25">
        <f t="shared" ca="1" si="378"/>
        <v>34210.769928999995</v>
      </c>
      <c r="BN413" s="26">
        <f t="shared" ca="1" si="408"/>
        <v>5</v>
      </c>
      <c r="BO413" s="23">
        <f t="shared" ca="1" si="409"/>
        <v>-7.437213126993536E-2</v>
      </c>
      <c r="BP413" s="27">
        <f t="shared" ca="1" si="410"/>
        <v>34.603668302742705</v>
      </c>
      <c r="BQ413" s="27">
        <f t="shared" ca="1" si="366"/>
        <v>-0.18314357733667996</v>
      </c>
      <c r="BR413" s="43">
        <f t="shared" ca="1" si="367"/>
        <v>-0.18314357733667996</v>
      </c>
      <c r="BS413" s="25">
        <f t="shared" ca="1" si="379"/>
        <v>34210.769928999995</v>
      </c>
      <c r="BT413" s="26">
        <f t="shared" ca="1" si="411"/>
        <v>1</v>
      </c>
      <c r="BU413" s="23">
        <f t="shared" ca="1" si="412"/>
        <v>-7.437213126993536E-2</v>
      </c>
      <c r="BV413" s="27">
        <f t="shared" ca="1" si="413"/>
        <v>18.661562273329409</v>
      </c>
      <c r="BW413" s="27">
        <f t="shared" ca="1" si="368"/>
        <v>-0.28747113480639308</v>
      </c>
      <c r="BX413" s="43">
        <f t="shared" ca="1" si="369"/>
        <v>-0.28747113480639308</v>
      </c>
      <c r="BY413" s="47"/>
      <c r="BZ413" s="47"/>
    </row>
    <row r="414" spans="1:78" x14ac:dyDescent="0.2">
      <c r="A414" s="30">
        <v>37621</v>
      </c>
      <c r="B414" s="34">
        <v>31983.413850000001</v>
      </c>
      <c r="C414" s="23">
        <v>9.6913682920740651E-3</v>
      </c>
      <c r="D414" s="24">
        <f t="shared" ca="1" si="345"/>
        <v>5.0462049849417934E-3</v>
      </c>
      <c r="E414" s="25" t="e">
        <f>#N/A</f>
        <v>#N/A</v>
      </c>
      <c r="F414" s="26">
        <v>1</v>
      </c>
      <c r="G414" s="23">
        <f t="shared" ca="1" si="380"/>
        <v>5.0462049849417934E-3</v>
      </c>
      <c r="H414" s="27">
        <f t="shared" ca="1" si="381"/>
        <v>205.60625353006537</v>
      </c>
      <c r="I414" s="27">
        <f t="shared" ca="1" si="346"/>
        <v>-0.16094917206956316</v>
      </c>
      <c r="J414" s="43">
        <f t="shared" ca="1" si="347"/>
        <v>-0.16094917206956316</v>
      </c>
      <c r="K414" s="25" t="e">
        <f>#N/A</f>
        <v>#N/A</v>
      </c>
      <c r="L414" s="26">
        <v>0</v>
      </c>
      <c r="M414" s="23">
        <f t="shared" ca="1" si="382"/>
        <v>9.6913682920740651E-3</v>
      </c>
      <c r="N414" s="27">
        <f t="shared" ca="1" si="383"/>
        <v>25.815086772230853</v>
      </c>
      <c r="O414" s="27">
        <f t="shared" ca="1" si="348"/>
        <v>0</v>
      </c>
      <c r="P414" s="43">
        <f t="shared" ca="1" si="349"/>
        <v>0</v>
      </c>
      <c r="Q414" s="25">
        <f t="shared" ca="1" si="370"/>
        <v>34167.528833999997</v>
      </c>
      <c r="R414" s="26">
        <f t="shared" ca="1" si="384"/>
        <v>0</v>
      </c>
      <c r="S414" s="23">
        <f t="shared" ca="1" si="385"/>
        <v>9.6913682920740651E-3</v>
      </c>
      <c r="T414" s="27">
        <f t="shared" ca="1" si="386"/>
        <v>76.59554122660272</v>
      </c>
      <c r="U414" s="27">
        <f t="shared" ca="1" si="350"/>
        <v>-0.20598313640840504</v>
      </c>
      <c r="V414" s="43">
        <f t="shared" ca="1" si="351"/>
        <v>-0.20598313640840504</v>
      </c>
      <c r="W414" s="25">
        <f t="shared" ca="1" si="371"/>
        <v>32728.655249999996</v>
      </c>
      <c r="X414" s="26">
        <f t="shared" ca="1" si="387"/>
        <v>0</v>
      </c>
      <c r="Y414" s="23">
        <f t="shared" ca="1" si="388"/>
        <v>9.6913682920740651E-3</v>
      </c>
      <c r="Z414" s="27">
        <f t="shared" ca="1" si="389"/>
        <v>217.51752469713057</v>
      </c>
      <c r="AA414" s="27">
        <f t="shared" ca="1" si="352"/>
        <v>-0.1751268535019237</v>
      </c>
      <c r="AB414" s="43">
        <f t="shared" ca="1" si="353"/>
        <v>-0.1751268535019237</v>
      </c>
      <c r="AC414" s="25">
        <f t="shared" ca="1" si="372"/>
        <v>34531.982986000003</v>
      </c>
      <c r="AD414" s="26">
        <f t="shared" ca="1" si="390"/>
        <v>0</v>
      </c>
      <c r="AE414" s="23">
        <f t="shared" ca="1" si="391"/>
        <v>9.6913682920740651E-3</v>
      </c>
      <c r="AF414" s="27">
        <f t="shared" ca="1" si="392"/>
        <v>182.1012709719852</v>
      </c>
      <c r="AG414" s="27">
        <f t="shared" ca="1" si="354"/>
        <v>-0.17163384615523247</v>
      </c>
      <c r="AH414" s="43">
        <f t="shared" ca="1" si="355"/>
        <v>-0.17163384615523247</v>
      </c>
      <c r="AI414" s="25">
        <f t="shared" ca="1" si="373"/>
        <v>34167.528833999997</v>
      </c>
      <c r="AJ414" s="26">
        <f t="shared" ca="1" si="393"/>
        <v>0</v>
      </c>
      <c r="AK414" s="23">
        <f t="shared" ca="1" si="394"/>
        <v>9.6913682920740651E-3</v>
      </c>
      <c r="AL414" s="27">
        <f t="shared" ca="1" si="395"/>
        <v>76.59554122660272</v>
      </c>
      <c r="AM414" s="27">
        <f t="shared" ca="1" si="356"/>
        <v>-0.20598313640840504</v>
      </c>
      <c r="AN414" s="43">
        <f t="shared" ca="1" si="357"/>
        <v>-0.20598313640840504</v>
      </c>
      <c r="AO414" s="25">
        <f t="shared" ca="1" si="374"/>
        <v>32208.567725999997</v>
      </c>
      <c r="AP414" s="26">
        <f t="shared" ca="1" si="396"/>
        <v>0</v>
      </c>
      <c r="AQ414" s="23">
        <f t="shared" ca="1" si="397"/>
        <v>9.6913682920740651E-3</v>
      </c>
      <c r="AR414" s="27">
        <f t="shared" ca="1" si="398"/>
        <v>140.25232806206415</v>
      </c>
      <c r="AS414" s="27">
        <f t="shared" ca="1" si="358"/>
        <v>-0.1929318477691111</v>
      </c>
      <c r="AT414" s="43">
        <f t="shared" ca="1" si="359"/>
        <v>-0.1929318477691111</v>
      </c>
      <c r="AU414" s="25">
        <f t="shared" ca="1" si="375"/>
        <v>34167.528833999997</v>
      </c>
      <c r="AV414" s="34">
        <f t="shared" ca="1" si="399"/>
        <v>0</v>
      </c>
      <c r="AW414" s="23">
        <f t="shared" ca="1" si="400"/>
        <v>9.6913682920740651E-3</v>
      </c>
      <c r="AX414" s="27">
        <f t="shared" ca="1" si="401"/>
        <v>151.47064549556703</v>
      </c>
      <c r="AY414" s="27">
        <f t="shared" ca="1" si="360"/>
        <v>-0.16848479902811087</v>
      </c>
      <c r="AZ414" s="43">
        <f t="shared" ca="1" si="361"/>
        <v>-0.16848479902811087</v>
      </c>
      <c r="BA414" s="25">
        <f t="shared" ca="1" si="376"/>
        <v>32728.655249999996</v>
      </c>
      <c r="BB414" s="26">
        <f t="shared" ca="1" si="402"/>
        <v>0</v>
      </c>
      <c r="BC414" s="23">
        <f t="shared" ca="1" si="403"/>
        <v>-5.0462049849417934E-3</v>
      </c>
      <c r="BD414" s="27">
        <f t="shared" ca="1" si="404"/>
        <v>14.432690261093708</v>
      </c>
      <c r="BE414" s="27">
        <f t="shared" ca="1" si="362"/>
        <v>-0.42581049036883523</v>
      </c>
      <c r="BF414" s="43">
        <f t="shared" ca="1" si="363"/>
        <v>-0.42581049036883523</v>
      </c>
      <c r="BG414" s="25">
        <f t="shared" ca="1" si="377"/>
        <v>34167.528833999997</v>
      </c>
      <c r="BH414" s="26">
        <f t="shared" ca="1" si="405"/>
        <v>0</v>
      </c>
      <c r="BI414" s="23">
        <f t="shared" ca="1" si="406"/>
        <v>-5.0462049849417934E-3</v>
      </c>
      <c r="BJ414" s="27">
        <f t="shared" ca="1" si="407"/>
        <v>4.3531779843927856</v>
      </c>
      <c r="BK414" s="27">
        <f t="shared" ca="1" si="364"/>
        <v>-0.45030779806671672</v>
      </c>
      <c r="BL414" s="43">
        <f t="shared" ca="1" si="365"/>
        <v>-0.45030779806671672</v>
      </c>
      <c r="BM414" s="25">
        <f t="shared" ca="1" si="378"/>
        <v>34167.528833999997</v>
      </c>
      <c r="BN414" s="26">
        <f t="shared" ca="1" si="408"/>
        <v>0</v>
      </c>
      <c r="BO414" s="23">
        <f t="shared" ca="1" si="409"/>
        <v>9.6913682920740651E-3</v>
      </c>
      <c r="BP414" s="27">
        <f t="shared" ca="1" si="410"/>
        <v>34.939025196521357</v>
      </c>
      <c r="BQ414" s="27">
        <f t="shared" ca="1" si="366"/>
        <v>-0.17522712090290349</v>
      </c>
      <c r="BR414" s="43">
        <f t="shared" ca="1" si="367"/>
        <v>-0.17522712090290349</v>
      </c>
      <c r="BS414" s="25">
        <f t="shared" ca="1" si="379"/>
        <v>34167.528833999997</v>
      </c>
      <c r="BT414" s="26">
        <f t="shared" ca="1" si="411"/>
        <v>0</v>
      </c>
      <c r="BU414" s="23">
        <f t="shared" ca="1" si="412"/>
        <v>9.6913682920740651E-3</v>
      </c>
      <c r="BV414" s="27">
        <f t="shared" ca="1" si="413"/>
        <v>18.84241834622572</v>
      </c>
      <c r="BW414" s="27">
        <f t="shared" ca="1" si="368"/>
        <v>-0.2805657551550681</v>
      </c>
      <c r="BX414" s="43">
        <f t="shared" ca="1" si="369"/>
        <v>-0.2805657551550681</v>
      </c>
      <c r="BY414" s="47"/>
      <c r="BZ414" s="47"/>
    </row>
    <row r="415" spans="1:78" x14ac:dyDescent="0.2">
      <c r="A415" s="30">
        <v>37652</v>
      </c>
      <c r="B415" s="34">
        <v>34583.566229999997</v>
      </c>
      <c r="C415" s="23">
        <v>9.7438149282325082E-3</v>
      </c>
      <c r="D415" s="24">
        <f t="shared" ca="1" si="345"/>
        <v>8.1296899455278071E-2</v>
      </c>
      <c r="E415" s="25" t="e">
        <f>#N/A</f>
        <v>#N/A</v>
      </c>
      <c r="F415" s="26">
        <v>1</v>
      </c>
      <c r="G415" s="23">
        <f t="shared" ca="1" si="380"/>
        <v>8.1296899455278071E-2</v>
      </c>
      <c r="H415" s="27">
        <f t="shared" ca="1" si="381"/>
        <v>222.32140445067552</v>
      </c>
      <c r="I415" s="27">
        <f t="shared" ca="1" si="346"/>
        <v>-9.2736941273434681E-2</v>
      </c>
      <c r="J415" s="43">
        <f t="shared" ca="1" si="347"/>
        <v>-9.2736941273434681E-2</v>
      </c>
      <c r="K415" s="25" t="e">
        <f>#N/A</f>
        <v>#N/A</v>
      </c>
      <c r="L415" s="26">
        <v>0</v>
      </c>
      <c r="M415" s="23">
        <f t="shared" ca="1" si="382"/>
        <v>9.7438149282325082E-3</v>
      </c>
      <c r="N415" s="27">
        <f t="shared" ca="1" si="383"/>
        <v>26.066624200095735</v>
      </c>
      <c r="O415" s="27">
        <f t="shared" ca="1" si="348"/>
        <v>0</v>
      </c>
      <c r="P415" s="43">
        <f t="shared" ca="1" si="349"/>
        <v>0</v>
      </c>
      <c r="Q415" s="25">
        <f t="shared" ca="1" si="370"/>
        <v>33952.010320999994</v>
      </c>
      <c r="R415" s="26">
        <f t="shared" ca="1" si="384"/>
        <v>0</v>
      </c>
      <c r="S415" s="23">
        <f t="shared" ca="1" si="385"/>
        <v>9.7438149282325082E-3</v>
      </c>
      <c r="T415" s="27">
        <f t="shared" ca="1" si="386"/>
        <v>77.341874004642534</v>
      </c>
      <c r="U415" s="27">
        <f t="shared" ca="1" si="350"/>
        <v>-0.19824638303967301</v>
      </c>
      <c r="V415" s="43">
        <f t="shared" ca="1" si="351"/>
        <v>-0.19824638303967301</v>
      </c>
      <c r="W415" s="25">
        <f t="shared" ca="1" si="371"/>
        <v>32796.603136666665</v>
      </c>
      <c r="X415" s="26">
        <f t="shared" ca="1" si="387"/>
        <v>0</v>
      </c>
      <c r="Y415" s="23">
        <f t="shared" ca="1" si="388"/>
        <v>9.7438149282325082E-3</v>
      </c>
      <c r="Z415" s="27">
        <f t="shared" ca="1" si="389"/>
        <v>219.63697520142665</v>
      </c>
      <c r="AA415" s="27">
        <f t="shared" ca="1" si="352"/>
        <v>-0.16708944222317756</v>
      </c>
      <c r="AB415" s="43">
        <f t="shared" ca="1" si="353"/>
        <v>-0.16708944222317756</v>
      </c>
      <c r="AC415" s="25">
        <f t="shared" ca="1" si="372"/>
        <v>34177.619473999999</v>
      </c>
      <c r="AD415" s="26">
        <f t="shared" ca="1" si="390"/>
        <v>0</v>
      </c>
      <c r="AE415" s="23">
        <f t="shared" ca="1" si="391"/>
        <v>9.7438149282325082E-3</v>
      </c>
      <c r="AF415" s="27">
        <f t="shared" ca="1" si="392"/>
        <v>183.87563205453213</v>
      </c>
      <c r="AG415" s="27">
        <f t="shared" ca="1" si="354"/>
        <v>-0.16356239965935737</v>
      </c>
      <c r="AH415" s="43">
        <f t="shared" ca="1" si="355"/>
        <v>-0.16356239965935737</v>
      </c>
      <c r="AI415" s="25">
        <f t="shared" ca="1" si="373"/>
        <v>33952.010320999994</v>
      </c>
      <c r="AJ415" s="26">
        <f t="shared" ca="1" si="393"/>
        <v>0</v>
      </c>
      <c r="AK415" s="23">
        <f t="shared" ca="1" si="394"/>
        <v>9.7438149282325082E-3</v>
      </c>
      <c r="AL415" s="27">
        <f t="shared" ca="1" si="395"/>
        <v>77.341874004642534</v>
      </c>
      <c r="AM415" s="27">
        <f t="shared" ca="1" si="356"/>
        <v>-0.19824638303967301</v>
      </c>
      <c r="AN415" s="43">
        <f t="shared" ca="1" si="357"/>
        <v>-0.19824638303967301</v>
      </c>
      <c r="AO415" s="25">
        <f t="shared" ca="1" si="374"/>
        <v>32410.796920499997</v>
      </c>
      <c r="AP415" s="26">
        <f t="shared" ca="1" si="396"/>
        <v>0</v>
      </c>
      <c r="AQ415" s="23">
        <f t="shared" ca="1" si="397"/>
        <v>9.7438149282325082E-3</v>
      </c>
      <c r="AR415" s="27">
        <f t="shared" ca="1" si="398"/>
        <v>141.61892078995464</v>
      </c>
      <c r="AS415" s="27">
        <f t="shared" ca="1" si="358"/>
        <v>-0.18506792505930281</v>
      </c>
      <c r="AT415" s="43">
        <f t="shared" ca="1" si="359"/>
        <v>-0.18506792505930281</v>
      </c>
      <c r="AU415" s="25">
        <f t="shared" ca="1" si="375"/>
        <v>33952.010320999994</v>
      </c>
      <c r="AV415" s="34">
        <f t="shared" ca="1" si="399"/>
        <v>0</v>
      </c>
      <c r="AW415" s="23">
        <f t="shared" ca="1" si="400"/>
        <v>9.7438149282325082E-3</v>
      </c>
      <c r="AX415" s="27">
        <f t="shared" ca="1" si="401"/>
        <v>152.94654743233573</v>
      </c>
      <c r="AY415" s="27">
        <f t="shared" ca="1" si="360"/>
        <v>-0.16038266879982876</v>
      </c>
      <c r="AZ415" s="43">
        <f t="shared" ca="1" si="361"/>
        <v>-0.16038266879982876</v>
      </c>
      <c r="BA415" s="25">
        <f t="shared" ca="1" si="376"/>
        <v>32796.603136666665</v>
      </c>
      <c r="BB415" s="26">
        <f t="shared" ca="1" si="402"/>
        <v>0</v>
      </c>
      <c r="BC415" s="23">
        <f t="shared" ca="1" si="403"/>
        <v>-8.1296899455278071E-2</v>
      </c>
      <c r="BD415" s="27">
        <f t="shared" ca="1" si="404"/>
        <v>13.259357292068401</v>
      </c>
      <c r="BE415" s="27">
        <f t="shared" ca="1" si="362"/>
        <v>-0.47249031720159551</v>
      </c>
      <c r="BF415" s="43">
        <f t="shared" ca="1" si="363"/>
        <v>-0.47249031720159551</v>
      </c>
      <c r="BG415" s="25">
        <f t="shared" ca="1" si="377"/>
        <v>33952.010320999994</v>
      </c>
      <c r="BH415" s="26">
        <f t="shared" ca="1" si="405"/>
        <v>0</v>
      </c>
      <c r="BI415" s="23">
        <f t="shared" ca="1" si="406"/>
        <v>-8.1296899455278071E-2</v>
      </c>
      <c r="BJ415" s="27">
        <f t="shared" ca="1" si="407"/>
        <v>3.9992781114846752</v>
      </c>
      <c r="BK415" s="27">
        <f t="shared" ca="1" si="364"/>
        <v>-0.4949960697386373</v>
      </c>
      <c r="BL415" s="43">
        <f t="shared" ca="1" si="365"/>
        <v>-0.4949960697386373</v>
      </c>
      <c r="BM415" s="25">
        <f t="shared" ca="1" si="378"/>
        <v>33952.010320999994</v>
      </c>
      <c r="BN415" s="26">
        <f t="shared" ca="1" si="408"/>
        <v>0</v>
      </c>
      <c r="BO415" s="23">
        <f t="shared" ca="1" si="409"/>
        <v>9.7438149282325082E-3</v>
      </c>
      <c r="BP415" s="27">
        <f t="shared" ca="1" si="410"/>
        <v>35.279464591809116</v>
      </c>
      <c r="BQ415" s="27">
        <f t="shared" ca="1" si="366"/>
        <v>-0.16719068661115588</v>
      </c>
      <c r="BR415" s="43">
        <f t="shared" ca="1" si="367"/>
        <v>-0.16719068661115588</v>
      </c>
      <c r="BS415" s="25">
        <f t="shared" ca="1" si="379"/>
        <v>33952.010320999994</v>
      </c>
      <c r="BT415" s="26">
        <f t="shared" ca="1" si="411"/>
        <v>0</v>
      </c>
      <c r="BU415" s="23">
        <f t="shared" ca="1" si="412"/>
        <v>9.7438149282325082E-3</v>
      </c>
      <c r="BV415" s="27">
        <f t="shared" ca="1" si="413"/>
        <v>19.026015383391677</v>
      </c>
      <c r="BW415" s="27">
        <f t="shared" ca="1" si="368"/>
        <v>-0.27355572102026637</v>
      </c>
      <c r="BX415" s="43">
        <f t="shared" ca="1" si="369"/>
        <v>-0.27355572102026637</v>
      </c>
      <c r="BY415" s="47"/>
      <c r="BZ415" s="47"/>
    </row>
    <row r="416" spans="1:78" x14ac:dyDescent="0.2">
      <c r="A416" s="30">
        <v>37680</v>
      </c>
      <c r="B416" s="34">
        <v>36840.782910000002</v>
      </c>
      <c r="C416" s="23">
        <v>9.9607752093477941E-3</v>
      </c>
      <c r="D416" s="24">
        <f t="shared" ref="D416:D479" ca="1" si="414">B416/B415-1</f>
        <v>6.5268476506681106E-2</v>
      </c>
      <c r="E416" s="25" t="e">
        <f>#N/A</f>
        <v>#N/A</v>
      </c>
      <c r="F416" s="26">
        <v>1</v>
      </c>
      <c r="G416" s="23">
        <f t="shared" ca="1" si="380"/>
        <v>6.5268476506681106E-2</v>
      </c>
      <c r="H416" s="27">
        <f t="shared" ca="1" si="381"/>
        <v>236.83198381399677</v>
      </c>
      <c r="I416" s="27">
        <f t="shared" ref="I416:I479" ca="1" si="415">IF($A416&lt;=$C$2,0,H416/MAX(INDIRECT(ADDRESS($B$5,COLUMN(H416))&amp;":"&amp;ADDRESS(ROW(H416),COLUMN(H416))))-1)</f>
        <v>-3.3521263639560206E-2</v>
      </c>
      <c r="J416" s="43">
        <f t="shared" ref="J416:J479" ca="1" si="416">IF($A416&lt;=$C$18,0,H416/MAX(INDIRECT(ADDRESS($B$21,COLUMN(H416))&amp;":"&amp;ADDRESS(ROW(H416),COLUMN(H416))))-1)</f>
        <v>-3.3521263639560206E-2</v>
      </c>
      <c r="K416" s="25" t="e">
        <f>#N/A</f>
        <v>#N/A</v>
      </c>
      <c r="L416" s="26">
        <v>0</v>
      </c>
      <c r="M416" s="23">
        <f t="shared" ca="1" si="382"/>
        <v>9.9607752093477941E-3</v>
      </c>
      <c r="N416" s="27">
        <f t="shared" ca="1" si="383"/>
        <v>26.326267984219434</v>
      </c>
      <c r="O416" s="27">
        <f t="shared" ref="O416:O479" ca="1" si="417">IF($A416&lt;=$C$2,0,N416/MAX(INDIRECT(ADDRESS($B$5,COLUMN(N416))&amp;":"&amp;ADDRESS(ROW(N416),COLUMN(N416))))-1)</f>
        <v>0</v>
      </c>
      <c r="P416" s="43">
        <f t="shared" ref="P416:P479" ca="1" si="418">IF($A416&lt;=$C$18,0,N416/MAX(INDIRECT(ADDRESS($B$21,COLUMN(N416))&amp;":"&amp;ADDRESS(ROW(N416),COLUMN(N416))))-1)</f>
        <v>0</v>
      </c>
      <c r="Q416" s="25">
        <f t="shared" ca="1" si="370"/>
        <v>34158.848654000001</v>
      </c>
      <c r="R416" s="26">
        <f t="shared" ca="1" si="384"/>
        <v>1</v>
      </c>
      <c r="S416" s="23">
        <f t="shared" ca="1" si="385"/>
        <v>6.5268476506681106E-2</v>
      </c>
      <c r="T416" s="27">
        <f t="shared" ca="1" si="386"/>
        <v>82.389860291097236</v>
      </c>
      <c r="U416" s="27">
        <f t="shared" ref="U416:U479" ca="1" si="419">IF($A416&lt;=$C$2,0,T416/MAX(INDIRECT(ADDRESS($B$5,COLUMN(T416))&amp;":"&amp;ADDRESS(ROW(T416),COLUMN(T416))))-1)</f>
        <v>-0.14591714592695126</v>
      </c>
      <c r="V416" s="43">
        <f t="shared" ref="V416:V479" ca="1" si="420">IF($A416&lt;=$C$18,0,T416/MAX(INDIRECT(ADDRESS($B$21,COLUMN(T416))&amp;":"&amp;ADDRESS(ROW(T416),COLUMN(T416))))-1)</f>
        <v>-0.14591714592695126</v>
      </c>
      <c r="W416" s="25">
        <f t="shared" ca="1" si="371"/>
        <v>34469.254329999996</v>
      </c>
      <c r="X416" s="26">
        <f t="shared" ca="1" si="387"/>
        <v>1</v>
      </c>
      <c r="Y416" s="23">
        <f t="shared" ca="1" si="388"/>
        <v>6.5268476506681106E-2</v>
      </c>
      <c r="Z416" s="27">
        <f t="shared" ca="1" si="389"/>
        <v>233.97234595735947</v>
      </c>
      <c r="AA416" s="27">
        <f t="shared" ref="AA416:AA479" ca="1" si="421">IF($A416&lt;=$C$2,0,Z416/MAX(INDIRECT(ADDRESS($B$5,COLUMN(Z416))&amp;":"&amp;ADDRESS(ROW(Z416),COLUMN(Z416))))-1)</f>
        <v>-0.11272663905075442</v>
      </c>
      <c r="AB416" s="43">
        <f t="shared" ref="AB416:AB479" ca="1" si="422">IF($A416&lt;=$C$18,0,Z416/MAX(INDIRECT(ADDRESS($B$21,COLUMN(Z416))&amp;":"&amp;ADDRESS(ROW(Z416),COLUMN(Z416))))-1)</f>
        <v>-0.11272663905075442</v>
      </c>
      <c r="AC416" s="25">
        <f t="shared" ca="1" si="372"/>
        <v>33922.062977999994</v>
      </c>
      <c r="AD416" s="26">
        <f t="shared" ca="1" si="390"/>
        <v>1</v>
      </c>
      <c r="AE416" s="23">
        <f t="shared" ca="1" si="391"/>
        <v>6.5268476506681106E-2</v>
      </c>
      <c r="AF416" s="27">
        <f t="shared" ca="1" si="392"/>
        <v>195.87691442543451</v>
      </c>
      <c r="AG416" s="27">
        <f t="shared" ref="AG416:AG479" ca="1" si="423">IF($A416&lt;=$C$2,0,AF416/MAX(INDIRECT(ADDRESS($B$5,COLUMN(AF416))&amp;":"&amp;ADDRESS(ROW(AF416),COLUMN(AF416))))-1)</f>
        <v>-0.10896939179221943</v>
      </c>
      <c r="AH416" s="43">
        <f t="shared" ref="AH416:AH479" ca="1" si="424">IF($A416&lt;=$C$18,0,AF416/MAX(INDIRECT(ADDRESS($B$21,COLUMN(AF416))&amp;":"&amp;ADDRESS(ROW(AF416),COLUMN(AF416))))-1)</f>
        <v>-0.10896939179221943</v>
      </c>
      <c r="AI416" s="25">
        <f t="shared" ca="1" si="373"/>
        <v>34158.848654000001</v>
      </c>
      <c r="AJ416" s="26">
        <f t="shared" ca="1" si="393"/>
        <v>1</v>
      </c>
      <c r="AK416" s="23">
        <f t="shared" ca="1" si="394"/>
        <v>6.5268476506681106E-2</v>
      </c>
      <c r="AL416" s="27">
        <f t="shared" ca="1" si="395"/>
        <v>82.389860291097236</v>
      </c>
      <c r="AM416" s="27">
        <f t="shared" ref="AM416:AM479" ca="1" si="425">IF($A416&lt;=$C$2,0,AL416/MAX(INDIRECT(ADDRESS($B$5,COLUMN(AL416))&amp;":"&amp;ADDRESS(ROW(AL416),COLUMN(AL416))))-1)</f>
        <v>-0.14591714592695126</v>
      </c>
      <c r="AN416" s="43">
        <f t="shared" ref="AN416:AN479" ca="1" si="426">IF($A416&lt;=$C$18,0,AL416/MAX(INDIRECT(ADDRESS($B$21,COLUMN(AL416))&amp;":"&amp;ADDRESS(ROW(AL416),COLUMN(AL416))))-1)</f>
        <v>-0.14591714592695126</v>
      </c>
      <c r="AO416" s="25">
        <f t="shared" ca="1" si="374"/>
        <v>32830.518199999999</v>
      </c>
      <c r="AP416" s="26">
        <f t="shared" ca="1" si="396"/>
        <v>1</v>
      </c>
      <c r="AQ416" s="23">
        <f t="shared" ca="1" si="397"/>
        <v>6.5268476506681106E-2</v>
      </c>
      <c r="AR416" s="27">
        <f t="shared" ca="1" si="398"/>
        <v>150.86217199443533</v>
      </c>
      <c r="AS416" s="27">
        <f t="shared" ref="AS416:AS479" ca="1" si="427">IF($A416&lt;=$C$2,0,AR416/MAX(INDIRECT(ADDRESS($B$5,COLUMN(AR416))&amp;":"&amp;ADDRESS(ROW(AR416),COLUMN(AR416))))-1)</f>
        <v>-0.13187855007149507</v>
      </c>
      <c r="AT416" s="43">
        <f t="shared" ref="AT416:AT479" ca="1" si="428">IF($A416&lt;=$C$18,0,AR416/MAX(INDIRECT(ADDRESS($B$21,COLUMN(AR416))&amp;":"&amp;ADDRESS(ROW(AR416),COLUMN(AR416))))-1)</f>
        <v>-0.13187855007149507</v>
      </c>
      <c r="AU416" s="25">
        <f t="shared" ca="1" si="375"/>
        <v>34158.848654000001</v>
      </c>
      <c r="AV416" s="34">
        <f t="shared" ca="1" si="399"/>
        <v>1</v>
      </c>
      <c r="AW416" s="23">
        <f t="shared" ca="1" si="400"/>
        <v>6.5268476506681106E-2</v>
      </c>
      <c r="AX416" s="27">
        <f t="shared" ca="1" si="401"/>
        <v>162.92913557020114</v>
      </c>
      <c r="AY416" s="27">
        <f t="shared" ref="AY416:AY479" ca="1" si="429">IF($A416&lt;=$C$2,0,AX416/MAX(INDIRECT(ADDRESS($B$5,COLUMN(AX416))&amp;":"&amp;ADDRESS(ROW(AX416),COLUMN(AX416))))-1)</f>
        <v>-0.10558212474378803</v>
      </c>
      <c r="AZ416" s="43">
        <f t="shared" ref="AZ416:AZ479" ca="1" si="430">IF($A416&lt;=$C$18,0,AX416/MAX(INDIRECT(ADDRESS($B$21,COLUMN(AX416))&amp;":"&amp;ADDRESS(ROW(AX416),COLUMN(AX416))))-1)</f>
        <v>-0.10558212474378803</v>
      </c>
      <c r="BA416" s="25">
        <f t="shared" ca="1" si="376"/>
        <v>34469.254329999996</v>
      </c>
      <c r="BB416" s="26">
        <f t="shared" ca="1" si="402"/>
        <v>1</v>
      </c>
      <c r="BC416" s="23">
        <f t="shared" ca="1" si="403"/>
        <v>6.5268476506681106E-2</v>
      </c>
      <c r="BD416" s="27">
        <f t="shared" ca="1" si="404"/>
        <v>14.124775341979458</v>
      </c>
      <c r="BE416" s="27">
        <f t="shared" ref="BE416:BE479" ca="1" si="431">IF($A416&lt;=$C$2,0,BD416/MAX(INDIRECT(ADDRESS($B$5,COLUMN(BD416))&amp;":"&amp;ADDRESS(ROW(BD416),COLUMN(BD416))))-1)</f>
        <v>-0.438060563862821</v>
      </c>
      <c r="BF416" s="43">
        <f t="shared" ref="BF416:BF479" ca="1" si="432">IF($A416&lt;=$C$18,0,BD416/MAX(INDIRECT(ADDRESS($B$21,COLUMN(BD416))&amp;":"&amp;ADDRESS(ROW(BD416),COLUMN(BD416))))-1)</f>
        <v>-0.438060563862821</v>
      </c>
      <c r="BG416" s="25">
        <f t="shared" ca="1" si="377"/>
        <v>34158.848654000001</v>
      </c>
      <c r="BH416" s="26">
        <f t="shared" ca="1" si="405"/>
        <v>1</v>
      </c>
      <c r="BI416" s="23">
        <f t="shared" ca="1" si="406"/>
        <v>6.5268476506681106E-2</v>
      </c>
      <c r="BJ416" s="27">
        <f t="shared" ca="1" si="407"/>
        <v>4.2603049009477969</v>
      </c>
      <c r="BK416" s="27">
        <f t="shared" ref="BK416:BK479" ca="1" si="433">IF($A416&lt;=$C$2,0,BJ416/MAX(INDIRECT(ADDRESS($B$5,COLUMN(BJ416))&amp;":"&amp;ADDRESS(ROW(BJ416),COLUMN(BJ416))))-1)</f>
        <v>-0.46203523258059187</v>
      </c>
      <c r="BL416" s="43">
        <f t="shared" ref="BL416:BL479" ca="1" si="434">IF($A416&lt;=$C$18,0,BJ416/MAX(INDIRECT(ADDRESS($B$21,COLUMN(BJ416))&amp;":"&amp;ADDRESS(ROW(BJ416),COLUMN(BJ416))))-1)</f>
        <v>-0.46203523258059187</v>
      </c>
      <c r="BM416" s="25">
        <f t="shared" ca="1" si="378"/>
        <v>34158.848654000001</v>
      </c>
      <c r="BN416" s="26">
        <f t="shared" ca="1" si="408"/>
        <v>1</v>
      </c>
      <c r="BO416" s="23">
        <f t="shared" ca="1" si="409"/>
        <v>9.9607752093477941E-3</v>
      </c>
      <c r="BP416" s="27">
        <f t="shared" ca="1" si="410"/>
        <v>35.630875408114271</v>
      </c>
      <c r="BQ416" s="27">
        <f t="shared" ref="BQ416:BQ479" ca="1" si="435">IF($A416&lt;=$C$2,0,BP416/MAX(INDIRECT(ADDRESS($B$5,COLUMN(BP416))&amp;":"&amp;ADDRESS(ROW(BP416),COLUMN(BP416))))-1)</f>
        <v>-0.1588952602482383</v>
      </c>
      <c r="BR416" s="43">
        <f t="shared" ref="BR416:BR479" ca="1" si="436">IF($A416&lt;=$C$18,0,BP416/MAX(INDIRECT(ADDRESS($B$21,COLUMN(BP416))&amp;":"&amp;ADDRESS(ROW(BP416),COLUMN(BP416))))-1)</f>
        <v>-0.1588952602482383</v>
      </c>
      <c r="BS416" s="25">
        <f t="shared" ca="1" si="379"/>
        <v>34158.848654000001</v>
      </c>
      <c r="BT416" s="26">
        <f t="shared" ca="1" si="411"/>
        <v>0</v>
      </c>
      <c r="BU416" s="23">
        <f t="shared" ca="1" si="412"/>
        <v>9.9607752093477941E-3</v>
      </c>
      <c r="BV416" s="27">
        <f t="shared" ca="1" si="413"/>
        <v>19.215529245755235</v>
      </c>
      <c r="BW416" s="27">
        <f t="shared" ref="BW416:BW479" ca="1" si="437">IF($A416&lt;=$C$2,0,BV416/MAX(INDIRECT(ADDRESS($B$5,COLUMN(BV416))&amp;":"&amp;ADDRESS(ROW(BV416),COLUMN(BV416))))-1)</f>
        <v>-0.26631977285523256</v>
      </c>
      <c r="BX416" s="43">
        <f t="shared" ref="BX416:BX479" ca="1" si="438">IF($A416&lt;=$C$18,0,BV416/MAX(INDIRECT(ADDRESS($B$21,COLUMN(BV416))&amp;":"&amp;ADDRESS(ROW(BV416),COLUMN(BV416))))-1)</f>
        <v>-0.26631977285523256</v>
      </c>
      <c r="BY416" s="47"/>
      <c r="BZ416" s="47"/>
    </row>
    <row r="417" spans="1:78" x14ac:dyDescent="0.2">
      <c r="A417" s="30">
        <v>37711</v>
      </c>
      <c r="B417" s="34">
        <v>30790.60987</v>
      </c>
      <c r="C417" s="23">
        <v>1.0035470377717015E-2</v>
      </c>
      <c r="D417" s="24">
        <f t="shared" ca="1" si="414"/>
        <v>-0.16422487694629728</v>
      </c>
      <c r="E417" s="25" t="e">
        <f>#N/A</f>
        <v>#N/A</v>
      </c>
      <c r="F417" s="26">
        <v>1</v>
      </c>
      <c r="G417" s="23">
        <f t="shared" ca="1" si="380"/>
        <v>-0.16422487694629728</v>
      </c>
      <c r="H417" s="27">
        <f t="shared" ca="1" si="381"/>
        <v>197.93828041519569</v>
      </c>
      <c r="I417" s="27">
        <f t="shared" ca="1" si="415"/>
        <v>-0.19224111518956633</v>
      </c>
      <c r="J417" s="43">
        <f t="shared" ca="1" si="416"/>
        <v>-0.19224111518956633</v>
      </c>
      <c r="K417" s="25" t="e">
        <f>#N/A</f>
        <v>#N/A</v>
      </c>
      <c r="L417" s="26">
        <v>0</v>
      </c>
      <c r="M417" s="23">
        <f t="shared" ca="1" si="382"/>
        <v>1.0035470377717015E-2</v>
      </c>
      <c r="N417" s="27">
        <f t="shared" ca="1" si="383"/>
        <v>26.590464466730907</v>
      </c>
      <c r="O417" s="27">
        <f t="shared" ca="1" si="417"/>
        <v>0</v>
      </c>
      <c r="P417" s="43">
        <f t="shared" ca="1" si="418"/>
        <v>0</v>
      </c>
      <c r="Q417" s="25">
        <f t="shared" ca="1" si="370"/>
        <v>34165.113287</v>
      </c>
      <c r="R417" s="26">
        <f t="shared" ca="1" si="384"/>
        <v>1</v>
      </c>
      <c r="S417" s="23">
        <f t="shared" ca="1" si="385"/>
        <v>-0.16422487694629728</v>
      </c>
      <c r="T417" s="27">
        <f t="shared" ca="1" si="386"/>
        <v>68.859395623169164</v>
      </c>
      <c r="U417" s="27">
        <f t="shared" ca="1" si="419"/>
        <v>-0.28617879753904008</v>
      </c>
      <c r="V417" s="43">
        <f t="shared" ca="1" si="420"/>
        <v>-0.28617879753904008</v>
      </c>
      <c r="W417" s="25">
        <f t="shared" ca="1" si="371"/>
        <v>34071.653003333333</v>
      </c>
      <c r="X417" s="26">
        <f t="shared" ca="1" si="387"/>
        <v>1</v>
      </c>
      <c r="Y417" s="23">
        <f t="shared" ca="1" si="388"/>
        <v>-0.16422487694629728</v>
      </c>
      <c r="Z417" s="27">
        <f t="shared" ca="1" si="389"/>
        <v>195.54826623367561</v>
      </c>
      <c r="AA417" s="27">
        <f t="shared" ca="1" si="421"/>
        <v>-0.25843899757037192</v>
      </c>
      <c r="AB417" s="43">
        <f t="shared" ca="1" si="422"/>
        <v>-0.25843899757037192</v>
      </c>
      <c r="AC417" s="25">
        <f t="shared" ca="1" si="372"/>
        <v>33204.240437999993</v>
      </c>
      <c r="AD417" s="26">
        <f t="shared" ca="1" si="390"/>
        <v>1</v>
      </c>
      <c r="AE417" s="23">
        <f t="shared" ca="1" si="391"/>
        <v>-0.16422487694629728</v>
      </c>
      <c r="AF417" s="27">
        <f t="shared" ca="1" si="392"/>
        <v>163.70905225729712</v>
      </c>
      <c r="AG417" s="27">
        <f t="shared" ca="1" si="423"/>
        <v>-0.25529878378052662</v>
      </c>
      <c r="AH417" s="43">
        <f t="shared" ca="1" si="424"/>
        <v>-0.25529878378052662</v>
      </c>
      <c r="AI417" s="25">
        <f t="shared" ca="1" si="373"/>
        <v>34165.113287</v>
      </c>
      <c r="AJ417" s="26">
        <f t="shared" ca="1" si="393"/>
        <v>1</v>
      </c>
      <c r="AK417" s="23">
        <f t="shared" ca="1" si="394"/>
        <v>-0.16422487694629728</v>
      </c>
      <c r="AL417" s="27">
        <f t="shared" ca="1" si="395"/>
        <v>68.859395623169164</v>
      </c>
      <c r="AM417" s="27">
        <f t="shared" ca="1" si="425"/>
        <v>-0.28617879753904008</v>
      </c>
      <c r="AN417" s="43">
        <f t="shared" ca="1" si="426"/>
        <v>-0.28617879753904008</v>
      </c>
      <c r="AO417" s="25">
        <f t="shared" ca="1" si="374"/>
        <v>32907.1345325</v>
      </c>
      <c r="AP417" s="26">
        <f t="shared" ca="1" si="396"/>
        <v>1</v>
      </c>
      <c r="AQ417" s="23">
        <f t="shared" ca="1" si="397"/>
        <v>-0.16422487694629728</v>
      </c>
      <c r="AR417" s="27">
        <f t="shared" ca="1" si="398"/>
        <v>126.08685036279805</v>
      </c>
      <c r="AS417" s="27">
        <f t="shared" ca="1" si="427"/>
        <v>-0.27444568836044503</v>
      </c>
      <c r="AT417" s="43">
        <f t="shared" ca="1" si="428"/>
        <v>-0.27444568836044503</v>
      </c>
      <c r="AU417" s="25">
        <f t="shared" ca="1" si="375"/>
        <v>34165.113287</v>
      </c>
      <c r="AV417" s="34">
        <f t="shared" ca="1" si="399"/>
        <v>1</v>
      </c>
      <c r="AW417" s="23">
        <f t="shared" ca="1" si="400"/>
        <v>-0.16422487694629728</v>
      </c>
      <c r="AX417" s="27">
        <f t="shared" ca="1" si="401"/>
        <v>136.17211833021827</v>
      </c>
      <c r="AY417" s="27">
        <f t="shared" ca="1" si="429"/>
        <v>-0.25246779024630817</v>
      </c>
      <c r="AZ417" s="43">
        <f t="shared" ca="1" si="430"/>
        <v>-0.25246779024630817</v>
      </c>
      <c r="BA417" s="25">
        <f t="shared" ca="1" si="376"/>
        <v>34071.653003333333</v>
      </c>
      <c r="BB417" s="26">
        <f t="shared" ca="1" si="402"/>
        <v>1</v>
      </c>
      <c r="BC417" s="23">
        <f t="shared" ca="1" si="403"/>
        <v>-0.16422487694629728</v>
      </c>
      <c r="BD417" s="27">
        <f t="shared" ca="1" si="404"/>
        <v>11.805135849548787</v>
      </c>
      <c r="BE417" s="27">
        <f t="shared" ca="1" si="431"/>
        <v>-0.53034499861372097</v>
      </c>
      <c r="BF417" s="43">
        <f t="shared" ca="1" si="432"/>
        <v>-0.53034499861372097</v>
      </c>
      <c r="BG417" s="25">
        <f t="shared" ca="1" si="377"/>
        <v>34165.113287</v>
      </c>
      <c r="BH417" s="26">
        <f t="shared" ca="1" si="405"/>
        <v>1</v>
      </c>
      <c r="BI417" s="23">
        <f t="shared" ca="1" si="406"/>
        <v>-0.16422487694629728</v>
      </c>
      <c r="BJ417" s="27">
        <f t="shared" ca="1" si="407"/>
        <v>3.5606568528359377</v>
      </c>
      <c r="BK417" s="27">
        <f t="shared" ca="1" si="433"/>
        <v>-0.55038243031148759</v>
      </c>
      <c r="BL417" s="43">
        <f t="shared" ca="1" si="434"/>
        <v>-0.55038243031148759</v>
      </c>
      <c r="BM417" s="25">
        <f t="shared" ca="1" si="378"/>
        <v>34165.113287</v>
      </c>
      <c r="BN417" s="26">
        <f t="shared" ca="1" si="408"/>
        <v>2</v>
      </c>
      <c r="BO417" s="23">
        <f t="shared" ca="1" si="409"/>
        <v>-0.16422487694629728</v>
      </c>
      <c r="BP417" s="27">
        <f t="shared" ca="1" si="410"/>
        <v>29.779399278727855</v>
      </c>
      <c r="BQ417" s="27">
        <f t="shared" ca="1" si="435"/>
        <v>-0.29702558263291878</v>
      </c>
      <c r="BR417" s="43">
        <f t="shared" ca="1" si="436"/>
        <v>-0.29702558263291878</v>
      </c>
      <c r="BS417" s="25">
        <f t="shared" ca="1" si="379"/>
        <v>34165.113287</v>
      </c>
      <c r="BT417" s="26">
        <f t="shared" ca="1" si="411"/>
        <v>0</v>
      </c>
      <c r="BU417" s="23">
        <f t="shared" ca="1" si="412"/>
        <v>1.0035470377717015E-2</v>
      </c>
      <c r="BV417" s="27">
        <f t="shared" ca="1" si="413"/>
        <v>19.408366120293167</v>
      </c>
      <c r="BW417" s="27">
        <f t="shared" ca="1" si="437"/>
        <v>-0.25895694666900448</v>
      </c>
      <c r="BX417" s="43">
        <f t="shared" ca="1" si="438"/>
        <v>-0.25895694666900448</v>
      </c>
      <c r="BY417" s="47"/>
      <c r="BZ417" s="47"/>
    </row>
    <row r="418" spans="1:78" x14ac:dyDescent="0.2">
      <c r="A418" s="30">
        <v>37741</v>
      </c>
      <c r="B418" s="34">
        <v>26778.123680000001</v>
      </c>
      <c r="C418" s="23">
        <v>1.0042936553587678E-2</v>
      </c>
      <c r="D418" s="24">
        <f t="shared" ca="1" si="414"/>
        <v>-0.13031525542822897</v>
      </c>
      <c r="E418" s="25" t="e">
        <f>#N/A</f>
        <v>#N/A</v>
      </c>
      <c r="F418" s="26">
        <v>1</v>
      </c>
      <c r="G418" s="23">
        <f t="shared" ca="1" si="380"/>
        <v>-0.13031525542822897</v>
      </c>
      <c r="H418" s="27">
        <f t="shared" ca="1" si="381"/>
        <v>172.14390284386505</v>
      </c>
      <c r="I418" s="27">
        <f t="shared" ca="1" si="415"/>
        <v>-0.29750442058805937</v>
      </c>
      <c r="J418" s="43">
        <f t="shared" ca="1" si="416"/>
        <v>-0.29750442058805937</v>
      </c>
      <c r="K418" s="25" t="e">
        <f>#N/A</f>
        <v>#N/A</v>
      </c>
      <c r="L418" s="26">
        <v>0</v>
      </c>
      <c r="M418" s="23">
        <f t="shared" ca="1" si="382"/>
        <v>1.0042936553587678E-2</v>
      </c>
      <c r="N418" s="27">
        <f t="shared" ca="1" si="383"/>
        <v>26.857510814300714</v>
      </c>
      <c r="O418" s="27">
        <f t="shared" ca="1" si="417"/>
        <v>0</v>
      </c>
      <c r="P418" s="43">
        <f t="shared" ca="1" si="418"/>
        <v>0</v>
      </c>
      <c r="Q418" s="25">
        <f t="shared" ca="1" si="370"/>
        <v>33482.868211000001</v>
      </c>
      <c r="R418" s="26">
        <f t="shared" ca="1" si="384"/>
        <v>0</v>
      </c>
      <c r="S418" s="23">
        <f t="shared" ca="1" si="385"/>
        <v>1.0042936553587678E-2</v>
      </c>
      <c r="T418" s="27">
        <f t="shared" ca="1" si="386"/>
        <v>69.550946164531041</v>
      </c>
      <c r="U418" s="27">
        <f t="shared" ca="1" si="419"/>
        <v>-0.27900993649211903</v>
      </c>
      <c r="V418" s="43">
        <f t="shared" ca="1" si="420"/>
        <v>-0.27900993649211903</v>
      </c>
      <c r="W418" s="25">
        <f t="shared" ca="1" si="371"/>
        <v>31469.838820000001</v>
      </c>
      <c r="X418" s="26">
        <f t="shared" ca="1" si="387"/>
        <v>0</v>
      </c>
      <c r="Y418" s="23">
        <f t="shared" ca="1" si="388"/>
        <v>1.0042936553587678E-2</v>
      </c>
      <c r="Z418" s="27">
        <f t="shared" ca="1" si="389"/>
        <v>197.51214506462449</v>
      </c>
      <c r="AA418" s="27">
        <f t="shared" ca="1" si="421"/>
        <v>-0.25099154747235619</v>
      </c>
      <c r="AB418" s="43">
        <f t="shared" ca="1" si="422"/>
        <v>-0.25099154747235619</v>
      </c>
      <c r="AC418" s="25">
        <f t="shared" ca="1" si="372"/>
        <v>32195.299307999998</v>
      </c>
      <c r="AD418" s="26">
        <f t="shared" ca="1" si="390"/>
        <v>0</v>
      </c>
      <c r="AE418" s="23">
        <f t="shared" ca="1" si="391"/>
        <v>1.0042936553587678E-2</v>
      </c>
      <c r="AF418" s="27">
        <f t="shared" ca="1" si="392"/>
        <v>165.35317188236513</v>
      </c>
      <c r="AG418" s="27">
        <f t="shared" ca="1" si="423"/>
        <v>-0.24781979671465482</v>
      </c>
      <c r="AH418" s="43">
        <f t="shared" ca="1" si="424"/>
        <v>-0.24781979671465482</v>
      </c>
      <c r="AI418" s="25">
        <f t="shared" ca="1" si="373"/>
        <v>33482.868211000001</v>
      </c>
      <c r="AJ418" s="26">
        <f t="shared" ca="1" si="393"/>
        <v>0</v>
      </c>
      <c r="AK418" s="23">
        <f t="shared" ca="1" si="394"/>
        <v>1.0042936553587678E-2</v>
      </c>
      <c r="AL418" s="27">
        <f t="shared" ca="1" si="395"/>
        <v>69.550946164531041</v>
      </c>
      <c r="AM418" s="27">
        <f t="shared" ca="1" si="425"/>
        <v>-0.27900993649211903</v>
      </c>
      <c r="AN418" s="43">
        <f t="shared" ca="1" si="426"/>
        <v>-0.27900993649211903</v>
      </c>
      <c r="AO418" s="25">
        <f t="shared" ca="1" si="374"/>
        <v>32737.921160499995</v>
      </c>
      <c r="AP418" s="26">
        <f t="shared" ca="1" si="396"/>
        <v>0</v>
      </c>
      <c r="AQ418" s="23">
        <f t="shared" ca="1" si="397"/>
        <v>1.0042936553587678E-2</v>
      </c>
      <c r="AR418" s="27">
        <f t="shared" ca="1" si="398"/>
        <v>127.35313260123333</v>
      </c>
      <c r="AS418" s="27">
        <f t="shared" ca="1" si="427"/>
        <v>-0.26715899244246699</v>
      </c>
      <c r="AT418" s="43">
        <f t="shared" ca="1" si="428"/>
        <v>-0.26715899244246699</v>
      </c>
      <c r="AU418" s="25">
        <f t="shared" ca="1" si="375"/>
        <v>33482.868211000001</v>
      </c>
      <c r="AV418" s="34">
        <f t="shared" ca="1" si="399"/>
        <v>0</v>
      </c>
      <c r="AW418" s="23">
        <f t="shared" ca="1" si="400"/>
        <v>1.0042936553587678E-2</v>
      </c>
      <c r="AX418" s="27">
        <f t="shared" ca="1" si="401"/>
        <v>137.53968627497628</v>
      </c>
      <c r="AY418" s="27">
        <f t="shared" ca="1" si="429"/>
        <v>-0.2449603716919887</v>
      </c>
      <c r="AZ418" s="43">
        <f t="shared" ca="1" si="430"/>
        <v>-0.2449603716919887</v>
      </c>
      <c r="BA418" s="25">
        <f t="shared" ca="1" si="376"/>
        <v>31469.838820000001</v>
      </c>
      <c r="BB418" s="26">
        <f t="shared" ca="1" si="402"/>
        <v>0</v>
      </c>
      <c r="BC418" s="23">
        <f t="shared" ca="1" si="403"/>
        <v>0.13031525542822897</v>
      </c>
      <c r="BD418" s="27">
        <f t="shared" ca="1" si="404"/>
        <v>13.34352514314768</v>
      </c>
      <c r="BE418" s="27">
        <f t="shared" ca="1" si="431"/>
        <v>-0.46914178714492272</v>
      </c>
      <c r="BF418" s="43">
        <f t="shared" ca="1" si="432"/>
        <v>-0.46914178714492272</v>
      </c>
      <c r="BG418" s="25">
        <f t="shared" ca="1" si="377"/>
        <v>33482.868211000001</v>
      </c>
      <c r="BH418" s="26">
        <f t="shared" ca="1" si="405"/>
        <v>0</v>
      </c>
      <c r="BI418" s="23">
        <f t="shared" ca="1" si="406"/>
        <v>0.13031525542822897</v>
      </c>
      <c r="BJ418" s="27">
        <f t="shared" ca="1" si="407"/>
        <v>4.0246647601055265</v>
      </c>
      <c r="BK418" s="27">
        <f t="shared" ca="1" si="433"/>
        <v>-0.49179040187250955</v>
      </c>
      <c r="BL418" s="43">
        <f t="shared" ca="1" si="434"/>
        <v>-0.49179040187250955</v>
      </c>
      <c r="BM418" s="25">
        <f t="shared" ca="1" si="378"/>
        <v>33482.868211000001</v>
      </c>
      <c r="BN418" s="26">
        <f t="shared" ca="1" si="408"/>
        <v>0</v>
      </c>
      <c r="BO418" s="23">
        <f t="shared" ca="1" si="409"/>
        <v>1.0042936553587678E-2</v>
      </c>
      <c r="BP418" s="27">
        <f t="shared" ca="1" si="410"/>
        <v>30.078471896288072</v>
      </c>
      <c r="BQ418" s="27">
        <f t="shared" ca="1" si="435"/>
        <v>-0.28996565516050599</v>
      </c>
      <c r="BR418" s="43">
        <f t="shared" ca="1" si="436"/>
        <v>-0.28996565516050599</v>
      </c>
      <c r="BS418" s="25">
        <f t="shared" ca="1" si="379"/>
        <v>33482.868211000001</v>
      </c>
      <c r="BT418" s="26">
        <f t="shared" ca="1" si="411"/>
        <v>0</v>
      </c>
      <c r="BU418" s="23">
        <f t="shared" ca="1" si="412"/>
        <v>1.0042936553587678E-2</v>
      </c>
      <c r="BV418" s="27">
        <f t="shared" ca="1" si="413"/>
        <v>19.603283109848071</v>
      </c>
      <c r="BW418" s="27">
        <f t="shared" ca="1" si="437"/>
        <v>-0.25151469830092443</v>
      </c>
      <c r="BX418" s="43">
        <f t="shared" ca="1" si="438"/>
        <v>-0.25151469830092443</v>
      </c>
      <c r="BY418" s="47"/>
      <c r="BZ418" s="47"/>
    </row>
    <row r="419" spans="1:78" x14ac:dyDescent="0.2">
      <c r="A419" s="30">
        <v>37772</v>
      </c>
      <c r="B419" s="34">
        <v>32414.02666</v>
      </c>
      <c r="C419" s="23">
        <v>9.9009752912113669E-3</v>
      </c>
      <c r="D419" s="24">
        <f t="shared" ca="1" si="414"/>
        <v>0.21046668718650108</v>
      </c>
      <c r="E419" s="25" t="e">
        <f>#N/A</f>
        <v>#N/A</v>
      </c>
      <c r="F419" s="26">
        <v>1</v>
      </c>
      <c r="G419" s="23">
        <f t="shared" ca="1" si="380"/>
        <v>0.21046668718650108</v>
      </c>
      <c r="H419" s="27">
        <f t="shared" ca="1" si="381"/>
        <v>208.37445979476823</v>
      </c>
      <c r="I419" s="27">
        <f t="shared" ca="1" si="415"/>
        <v>-0.1496525032260666</v>
      </c>
      <c r="J419" s="43">
        <f t="shared" ca="1" si="416"/>
        <v>-0.1496525032260666</v>
      </c>
      <c r="K419" s="25" t="e">
        <f>#N/A</f>
        <v>#N/A</v>
      </c>
      <c r="L419" s="26">
        <v>0</v>
      </c>
      <c r="M419" s="23">
        <f t="shared" ca="1" si="382"/>
        <v>9.9009752912113669E-3</v>
      </c>
      <c r="N419" s="27">
        <f t="shared" ca="1" si="383"/>
        <v>27.123426365256545</v>
      </c>
      <c r="O419" s="27">
        <f t="shared" ca="1" si="417"/>
        <v>0</v>
      </c>
      <c r="P419" s="43">
        <f t="shared" ca="1" si="418"/>
        <v>0</v>
      </c>
      <c r="Q419" s="25">
        <f t="shared" ca="1" si="370"/>
        <v>33406.702428000004</v>
      </c>
      <c r="R419" s="26">
        <f t="shared" ca="1" si="384"/>
        <v>0</v>
      </c>
      <c r="S419" s="23">
        <f t="shared" ca="1" si="385"/>
        <v>9.9009752912113669E-3</v>
      </c>
      <c r="T419" s="27">
        <f t="shared" ca="1" si="386"/>
        <v>70.239568363986436</v>
      </c>
      <c r="U419" s="27">
        <f t="shared" ca="1" si="419"/>
        <v>-0.27187143168811856</v>
      </c>
      <c r="V419" s="43">
        <f t="shared" ca="1" si="420"/>
        <v>-0.27187143168811856</v>
      </c>
      <c r="W419" s="25">
        <f t="shared" ca="1" si="371"/>
        <v>29994.253403333336</v>
      </c>
      <c r="X419" s="26">
        <f t="shared" ca="1" si="387"/>
        <v>0</v>
      </c>
      <c r="Y419" s="23">
        <f t="shared" ca="1" si="388"/>
        <v>9.9009752912113669E-3</v>
      </c>
      <c r="Z419" s="27">
        <f t="shared" ca="1" si="389"/>
        <v>199.46770793262348</v>
      </c>
      <c r="AA419" s="27">
        <f t="shared" ca="1" si="421"/>
        <v>-0.24357563329097165</v>
      </c>
      <c r="AB419" s="43">
        <f t="shared" ca="1" si="422"/>
        <v>-0.24357563329097165</v>
      </c>
      <c r="AC419" s="25">
        <f t="shared" ca="1" si="372"/>
        <v>32281.421870000002</v>
      </c>
      <c r="AD419" s="26">
        <f t="shared" ca="1" si="390"/>
        <v>0</v>
      </c>
      <c r="AE419" s="23">
        <f t="shared" ca="1" si="391"/>
        <v>9.9009752912113669E-3</v>
      </c>
      <c r="AF419" s="27">
        <f t="shared" ca="1" si="392"/>
        <v>166.99032955149585</v>
      </c>
      <c r="AG419" s="27">
        <f t="shared" ca="1" si="423"/>
        <v>-0.24037247910738835</v>
      </c>
      <c r="AH419" s="43">
        <f t="shared" ca="1" si="424"/>
        <v>-0.24037247910738835</v>
      </c>
      <c r="AI419" s="25">
        <f t="shared" ca="1" si="373"/>
        <v>33406.702428000004</v>
      </c>
      <c r="AJ419" s="26">
        <f t="shared" ca="1" si="393"/>
        <v>0</v>
      </c>
      <c r="AK419" s="23">
        <f t="shared" ca="1" si="394"/>
        <v>9.9009752912113669E-3</v>
      </c>
      <c r="AL419" s="27">
        <f t="shared" ca="1" si="395"/>
        <v>70.239568363986436</v>
      </c>
      <c r="AM419" s="27">
        <f t="shared" ca="1" si="425"/>
        <v>-0.27187143168811856</v>
      </c>
      <c r="AN419" s="43">
        <f t="shared" ca="1" si="426"/>
        <v>-0.27187143168811856</v>
      </c>
      <c r="AO419" s="25">
        <f t="shared" ca="1" si="374"/>
        <v>32922.785877999995</v>
      </c>
      <c r="AP419" s="26">
        <f t="shared" ca="1" si="396"/>
        <v>0</v>
      </c>
      <c r="AQ419" s="23">
        <f t="shared" ca="1" si="397"/>
        <v>9.9009752912113669E-3</v>
      </c>
      <c r="AR419" s="27">
        <f t="shared" ca="1" si="398"/>
        <v>128.61405282037651</v>
      </c>
      <c r="AS419" s="27">
        <f t="shared" ca="1" si="427"/>
        <v>-0.25990315173425338</v>
      </c>
      <c r="AT419" s="43">
        <f t="shared" ca="1" si="428"/>
        <v>-0.25990315173425338</v>
      </c>
      <c r="AU419" s="25">
        <f t="shared" ca="1" si="375"/>
        <v>33406.702428000004</v>
      </c>
      <c r="AV419" s="34">
        <f t="shared" ca="1" si="399"/>
        <v>0</v>
      </c>
      <c r="AW419" s="23">
        <f t="shared" ca="1" si="400"/>
        <v>9.9009752912113669E-3</v>
      </c>
      <c r="AX419" s="27">
        <f t="shared" ca="1" si="401"/>
        <v>138.90146331034578</v>
      </c>
      <c r="AY419" s="27">
        <f t="shared" ca="1" si="429"/>
        <v>-0.23748474298822564</v>
      </c>
      <c r="AZ419" s="43">
        <f t="shared" ca="1" si="430"/>
        <v>-0.23748474298822564</v>
      </c>
      <c r="BA419" s="25">
        <f t="shared" ca="1" si="376"/>
        <v>29994.253403333336</v>
      </c>
      <c r="BB419" s="26">
        <f t="shared" ca="1" si="402"/>
        <v>0</v>
      </c>
      <c r="BC419" s="23">
        <f t="shared" ca="1" si="403"/>
        <v>-0.21046668718650108</v>
      </c>
      <c r="BD419" s="27">
        <f t="shared" ca="1" si="404"/>
        <v>10.535157610879605</v>
      </c>
      <c r="BE419" s="27">
        <f t="shared" ca="1" si="431"/>
        <v>-0.58086975657027728</v>
      </c>
      <c r="BF419" s="43">
        <f t="shared" ca="1" si="432"/>
        <v>-0.58086975657027728</v>
      </c>
      <c r="BG419" s="25">
        <f t="shared" ca="1" si="377"/>
        <v>33406.702428000004</v>
      </c>
      <c r="BH419" s="26">
        <f t="shared" ca="1" si="405"/>
        <v>0</v>
      </c>
      <c r="BI419" s="23">
        <f t="shared" ca="1" si="406"/>
        <v>-0.21046668718650108</v>
      </c>
      <c r="BJ419" s="27">
        <f t="shared" ca="1" si="407"/>
        <v>3.1776069010098622</v>
      </c>
      <c r="BK419" s="27">
        <f t="shared" ca="1" si="433"/>
        <v>-0.59875159238678555</v>
      </c>
      <c r="BL419" s="43">
        <f t="shared" ca="1" si="434"/>
        <v>-0.59875159238678555</v>
      </c>
      <c r="BM419" s="25">
        <f t="shared" ca="1" si="378"/>
        <v>33406.702428000004</v>
      </c>
      <c r="BN419" s="26">
        <f t="shared" ca="1" si="408"/>
        <v>0</v>
      </c>
      <c r="BO419" s="23">
        <f t="shared" ca="1" si="409"/>
        <v>9.9009752912113669E-3</v>
      </c>
      <c r="BP419" s="27">
        <f t="shared" ca="1" si="410"/>
        <v>30.376278103330616</v>
      </c>
      <c r="BQ419" s="27">
        <f t="shared" ca="1" si="435"/>
        <v>-0.28293562265633865</v>
      </c>
      <c r="BR419" s="43">
        <f t="shared" ca="1" si="436"/>
        <v>-0.28293562265633865</v>
      </c>
      <c r="BS419" s="25">
        <f t="shared" ca="1" si="379"/>
        <v>33406.702428000004</v>
      </c>
      <c r="BT419" s="26">
        <f t="shared" ca="1" si="411"/>
        <v>0</v>
      </c>
      <c r="BU419" s="23">
        <f t="shared" ca="1" si="412"/>
        <v>9.9009752912113669E-3</v>
      </c>
      <c r="BV419" s="27">
        <f t="shared" ca="1" si="413"/>
        <v>19.797374731545297</v>
      </c>
      <c r="BW419" s="27">
        <f t="shared" ca="1" si="437"/>
        <v>-0.24410396382296706</v>
      </c>
      <c r="BX419" s="43">
        <f t="shared" ca="1" si="438"/>
        <v>-0.24410396382296706</v>
      </c>
      <c r="BY419" s="47"/>
      <c r="BZ419" s="47"/>
    </row>
    <row r="420" spans="1:78" x14ac:dyDescent="0.2">
      <c r="A420" s="30">
        <v>37802</v>
      </c>
      <c r="B420" s="34">
        <v>30088.175739999999</v>
      </c>
      <c r="C420" s="23">
        <v>8.8934908215263508E-3</v>
      </c>
      <c r="D420" s="24">
        <f t="shared" ca="1" si="414"/>
        <v>-7.1754458167031077E-2</v>
      </c>
      <c r="E420" s="25" t="e">
        <f>#N/A</f>
        <v>#N/A</v>
      </c>
      <c r="F420" s="26">
        <v>1</v>
      </c>
      <c r="G420" s="23">
        <f t="shared" ca="1" si="380"/>
        <v>-7.1754458167031077E-2</v>
      </c>
      <c r="H420" s="27">
        <f t="shared" ca="1" si="381"/>
        <v>193.42266333634683</v>
      </c>
      <c r="I420" s="27">
        <f t="shared" ca="1" si="415"/>
        <v>-0.21066872711077145</v>
      </c>
      <c r="J420" s="43">
        <f t="shared" ca="1" si="416"/>
        <v>-0.21066872711077145</v>
      </c>
      <c r="K420" s="25" t="e">
        <f>#N/A</f>
        <v>#N/A</v>
      </c>
      <c r="L420" s="26">
        <v>0</v>
      </c>
      <c r="M420" s="23">
        <f t="shared" ca="1" si="382"/>
        <v>8.8934908215263508E-3</v>
      </c>
      <c r="N420" s="27">
        <f t="shared" ca="1" si="383"/>
        <v>27.364648308684298</v>
      </c>
      <c r="O420" s="27">
        <f t="shared" ca="1" si="417"/>
        <v>0</v>
      </c>
      <c r="P420" s="43">
        <f t="shared" ca="1" si="418"/>
        <v>0</v>
      </c>
      <c r="Q420" s="25">
        <f t="shared" ca="1" si="370"/>
        <v>32779.981623</v>
      </c>
      <c r="R420" s="26">
        <f t="shared" ca="1" si="384"/>
        <v>0</v>
      </c>
      <c r="S420" s="23">
        <f t="shared" ca="1" si="385"/>
        <v>8.8934908215263508E-3</v>
      </c>
      <c r="T420" s="27">
        <f t="shared" ca="1" si="386"/>
        <v>70.864243320539515</v>
      </c>
      <c r="U420" s="27">
        <f t="shared" ca="1" si="419"/>
        <v>-0.26539582694894581</v>
      </c>
      <c r="V420" s="43">
        <f t="shared" ca="1" si="420"/>
        <v>-0.26539582694894581</v>
      </c>
      <c r="W420" s="25">
        <f t="shared" ca="1" si="371"/>
        <v>29760.108693333332</v>
      </c>
      <c r="X420" s="26">
        <f t="shared" ca="1" si="387"/>
        <v>1</v>
      </c>
      <c r="Y420" s="23">
        <f t="shared" ca="1" si="388"/>
        <v>-7.1754458167031077E-2</v>
      </c>
      <c r="Z420" s="27">
        <f t="shared" ca="1" si="389"/>
        <v>185.15501062809847</v>
      </c>
      <c r="AA420" s="27">
        <f t="shared" ca="1" si="421"/>
        <v>-0.29785245386851766</v>
      </c>
      <c r="AB420" s="43">
        <f t="shared" ca="1" si="422"/>
        <v>-0.29785245386851766</v>
      </c>
      <c r="AC420" s="25">
        <f t="shared" ca="1" si="372"/>
        <v>31382.343772</v>
      </c>
      <c r="AD420" s="26">
        <f t="shared" ca="1" si="390"/>
        <v>1</v>
      </c>
      <c r="AE420" s="23">
        <f t="shared" ca="1" si="391"/>
        <v>-7.1754458167031077E-2</v>
      </c>
      <c r="AF420" s="27">
        <f t="shared" ca="1" si="392"/>
        <v>155.00802893539429</v>
      </c>
      <c r="AG420" s="27">
        <f t="shared" ca="1" si="423"/>
        <v>-0.29487914027780282</v>
      </c>
      <c r="AH420" s="43">
        <f t="shared" ca="1" si="424"/>
        <v>-0.29487914027780282</v>
      </c>
      <c r="AI420" s="25">
        <f t="shared" ca="1" si="373"/>
        <v>32779.981623</v>
      </c>
      <c r="AJ420" s="26">
        <f t="shared" ca="1" si="393"/>
        <v>0</v>
      </c>
      <c r="AK420" s="23">
        <f t="shared" ca="1" si="394"/>
        <v>8.8934908215263508E-3</v>
      </c>
      <c r="AL420" s="27">
        <f t="shared" ca="1" si="395"/>
        <v>70.864243320539515</v>
      </c>
      <c r="AM420" s="27">
        <f t="shared" ca="1" si="425"/>
        <v>-0.26539582694894581</v>
      </c>
      <c r="AN420" s="43">
        <f t="shared" ca="1" si="426"/>
        <v>-0.26539582694894581</v>
      </c>
      <c r="AO420" s="25">
        <f t="shared" ca="1" si="374"/>
        <v>33000.338910499995</v>
      </c>
      <c r="AP420" s="26">
        <f t="shared" ca="1" si="396"/>
        <v>0</v>
      </c>
      <c r="AQ420" s="23">
        <f t="shared" ca="1" si="397"/>
        <v>8.8934908215263508E-3</v>
      </c>
      <c r="AR420" s="27">
        <f t="shared" ca="1" si="398"/>
        <v>129.75788071865384</v>
      </c>
      <c r="AS420" s="27">
        <f t="shared" ca="1" si="427"/>
        <v>-0.25332110720716139</v>
      </c>
      <c r="AT420" s="43">
        <f t="shared" ca="1" si="428"/>
        <v>-0.25332110720716139</v>
      </c>
      <c r="AU420" s="25">
        <f t="shared" ca="1" si="375"/>
        <v>32779.981623</v>
      </c>
      <c r="AV420" s="34">
        <f t="shared" ca="1" si="399"/>
        <v>0.5</v>
      </c>
      <c r="AW420" s="23">
        <f t="shared" ca="1" si="400"/>
        <v>-3.1430483672752363E-2</v>
      </c>
      <c r="AX420" s="27">
        <f t="shared" ca="1" si="401"/>
        <v>134.53572313564854</v>
      </c>
      <c r="AY420" s="27">
        <f t="shared" ca="1" si="429"/>
        <v>-0.26145096632395881</v>
      </c>
      <c r="AZ420" s="43">
        <f t="shared" ca="1" si="430"/>
        <v>-0.26145096632395881</v>
      </c>
      <c r="BA420" s="25">
        <f t="shared" ca="1" si="376"/>
        <v>29760.108693333332</v>
      </c>
      <c r="BB420" s="26">
        <f t="shared" ca="1" si="402"/>
        <v>1</v>
      </c>
      <c r="BC420" s="23">
        <f t="shared" ca="1" si="403"/>
        <v>-7.1754458167031077E-2</v>
      </c>
      <c r="BD420" s="27">
        <f t="shared" ca="1" si="404"/>
        <v>9.7792130848066652</v>
      </c>
      <c r="BE420" s="27">
        <f t="shared" ca="1" si="431"/>
        <v>-0.61094422008899296</v>
      </c>
      <c r="BF420" s="43">
        <f t="shared" ca="1" si="432"/>
        <v>-0.61094422008899296</v>
      </c>
      <c r="BG420" s="25">
        <f t="shared" ca="1" si="377"/>
        <v>32779.981623</v>
      </c>
      <c r="BH420" s="26">
        <f t="shared" ca="1" si="405"/>
        <v>0</v>
      </c>
      <c r="BI420" s="23">
        <f t="shared" ca="1" si="406"/>
        <v>7.1754458167031077E-2</v>
      </c>
      <c r="BJ420" s="27">
        <f t="shared" ca="1" si="407"/>
        <v>3.4056143624596436</v>
      </c>
      <c r="BK420" s="27">
        <f t="shared" ca="1" si="433"/>
        <v>-0.56996023030811527</v>
      </c>
      <c r="BL420" s="43">
        <f t="shared" ca="1" si="434"/>
        <v>-0.56996023030811527</v>
      </c>
      <c r="BM420" s="25">
        <f t="shared" ca="1" si="378"/>
        <v>32779.981623</v>
      </c>
      <c r="BN420" s="26">
        <f t="shared" ca="1" si="408"/>
        <v>0</v>
      </c>
      <c r="BO420" s="23">
        <f t="shared" ca="1" si="409"/>
        <v>8.8934908215263508E-3</v>
      </c>
      <c r="BP420" s="27">
        <f t="shared" ca="1" si="410"/>
        <v>30.646429253834718</v>
      </c>
      <c r="BQ420" s="27">
        <f t="shared" ca="1" si="435"/>
        <v>-0.27655841719798935</v>
      </c>
      <c r="BR420" s="43">
        <f t="shared" ca="1" si="436"/>
        <v>-0.27655841719798935</v>
      </c>
      <c r="BS420" s="25">
        <f t="shared" ca="1" si="379"/>
        <v>32779.981623</v>
      </c>
      <c r="BT420" s="26">
        <f t="shared" ca="1" si="411"/>
        <v>0</v>
      </c>
      <c r="BU420" s="23">
        <f t="shared" ca="1" si="412"/>
        <v>8.8934908215263508E-3</v>
      </c>
      <c r="BV420" s="27">
        <f t="shared" ca="1" si="413"/>
        <v>19.973442502010613</v>
      </c>
      <c r="BW420" s="27">
        <f t="shared" ca="1" si="437"/>
        <v>-0.23738140936319851</v>
      </c>
      <c r="BX420" s="43">
        <f t="shared" ca="1" si="438"/>
        <v>-0.23738140936319851</v>
      </c>
      <c r="BY420" s="47"/>
      <c r="BZ420" s="47"/>
    </row>
    <row r="421" spans="1:78" x14ac:dyDescent="0.2">
      <c r="A421" s="30">
        <v>37833</v>
      </c>
      <c r="B421" s="34">
        <v>29796.318380000001</v>
      </c>
      <c r="C421" s="23">
        <v>8.651252054695302E-3</v>
      </c>
      <c r="D421" s="24">
        <f t="shared" ca="1" si="414"/>
        <v>-9.7000683099572882E-3</v>
      </c>
      <c r="E421" s="25" t="e">
        <f>#N/A</f>
        <v>#N/A</v>
      </c>
      <c r="F421" s="26">
        <v>1</v>
      </c>
      <c r="G421" s="23">
        <f t="shared" ca="1" si="380"/>
        <v>-9.7000683099572882E-3</v>
      </c>
      <c r="H421" s="27">
        <f t="shared" ca="1" si="381"/>
        <v>191.54645028929039</v>
      </c>
      <c r="I421" s="27">
        <f t="shared" ca="1" si="415"/>
        <v>-0.21832529437698245</v>
      </c>
      <c r="J421" s="43">
        <f t="shared" ca="1" si="416"/>
        <v>-0.21832529437698245</v>
      </c>
      <c r="K421" s="25" t="e">
        <f>#N/A</f>
        <v>#N/A</v>
      </c>
      <c r="L421" s="26">
        <v>0</v>
      </c>
      <c r="M421" s="23">
        <f t="shared" ca="1" si="382"/>
        <v>8.651252054695302E-3</v>
      </c>
      <c r="N421" s="27">
        <f t="shared" ca="1" si="383"/>
        <v>27.601386778590818</v>
      </c>
      <c r="O421" s="27">
        <f t="shared" ca="1" si="417"/>
        <v>0</v>
      </c>
      <c r="P421" s="43">
        <f t="shared" ca="1" si="418"/>
        <v>0</v>
      </c>
      <c r="Q421" s="25">
        <f t="shared" ca="1" si="370"/>
        <v>31947.756921999993</v>
      </c>
      <c r="R421" s="26">
        <f t="shared" ca="1" si="384"/>
        <v>0</v>
      </c>
      <c r="S421" s="23">
        <f t="shared" ca="1" si="385"/>
        <v>8.651252054695302E-3</v>
      </c>
      <c r="T421" s="27">
        <f t="shared" ca="1" si="386"/>
        <v>71.477307751170756</v>
      </c>
      <c r="U421" s="27">
        <f t="shared" ca="1" si="419"/>
        <v>-0.25904058108745021</v>
      </c>
      <c r="V421" s="43">
        <f t="shared" ca="1" si="420"/>
        <v>-0.25904058108745021</v>
      </c>
      <c r="W421" s="25">
        <f t="shared" ca="1" si="371"/>
        <v>30766.173593333329</v>
      </c>
      <c r="X421" s="26">
        <f t="shared" ca="1" si="387"/>
        <v>1</v>
      </c>
      <c r="Y421" s="23">
        <f t="shared" ca="1" si="388"/>
        <v>-9.7000683099572882E-3</v>
      </c>
      <c r="Z421" s="27">
        <f t="shared" ca="1" si="389"/>
        <v>183.35899437707505</v>
      </c>
      <c r="AA421" s="27">
        <f t="shared" ca="1" si="421"/>
        <v>-0.30466333302966186</v>
      </c>
      <c r="AB421" s="43">
        <f t="shared" ca="1" si="422"/>
        <v>-0.30466333302966186</v>
      </c>
      <c r="AC421" s="25">
        <f t="shared" ca="1" si="372"/>
        <v>29973.450866000006</v>
      </c>
      <c r="AD421" s="26">
        <f t="shared" ca="1" si="390"/>
        <v>0</v>
      </c>
      <c r="AE421" s="23">
        <f t="shared" ca="1" si="391"/>
        <v>8.651252054695302E-3</v>
      </c>
      <c r="AF421" s="27">
        <f t="shared" ca="1" si="392"/>
        <v>156.3490424642159</v>
      </c>
      <c r="AG421" s="27">
        <f t="shared" ca="1" si="423"/>
        <v>-0.28877896199132258</v>
      </c>
      <c r="AH421" s="43">
        <f t="shared" ca="1" si="424"/>
        <v>-0.28877896199132258</v>
      </c>
      <c r="AI421" s="25">
        <f t="shared" ca="1" si="373"/>
        <v>31947.756921999993</v>
      </c>
      <c r="AJ421" s="26">
        <f t="shared" ca="1" si="393"/>
        <v>0</v>
      </c>
      <c r="AK421" s="23">
        <f t="shared" ca="1" si="394"/>
        <v>8.651252054695302E-3</v>
      </c>
      <c r="AL421" s="27">
        <f t="shared" ca="1" si="395"/>
        <v>71.477307751170756</v>
      </c>
      <c r="AM421" s="27">
        <f t="shared" ca="1" si="425"/>
        <v>-0.25904058108745021</v>
      </c>
      <c r="AN421" s="43">
        <f t="shared" ca="1" si="426"/>
        <v>-0.25904058108745021</v>
      </c>
      <c r="AO421" s="25">
        <f t="shared" ca="1" si="374"/>
        <v>33022.17723999999</v>
      </c>
      <c r="AP421" s="26">
        <f t="shared" ca="1" si="396"/>
        <v>0</v>
      </c>
      <c r="AQ421" s="23">
        <f t="shared" ca="1" si="397"/>
        <v>8.651252054695302E-3</v>
      </c>
      <c r="AR421" s="27">
        <f t="shared" ca="1" si="398"/>
        <v>130.880448850834</v>
      </c>
      <c r="AS421" s="27">
        <f t="shared" ca="1" si="427"/>
        <v>-0.24686139990168965</v>
      </c>
      <c r="AT421" s="43">
        <f t="shared" ca="1" si="428"/>
        <v>-0.24686139990168965</v>
      </c>
      <c r="AU421" s="25">
        <f t="shared" ca="1" si="375"/>
        <v>31947.756921999993</v>
      </c>
      <c r="AV421" s="34">
        <f t="shared" ca="1" si="399"/>
        <v>0.25</v>
      </c>
      <c r="AW421" s="23">
        <f t="shared" ca="1" si="400"/>
        <v>4.0634219635321545E-3</v>
      </c>
      <c r="AX421" s="27">
        <f t="shared" ca="1" si="401"/>
        <v>135.08239854791759</v>
      </c>
      <c r="AY421" s="27">
        <f t="shared" ca="1" si="429"/>
        <v>-0.25844992995937421</v>
      </c>
      <c r="AZ421" s="43">
        <f t="shared" ca="1" si="430"/>
        <v>-0.25844992995937421</v>
      </c>
      <c r="BA421" s="25">
        <f t="shared" ca="1" si="376"/>
        <v>30766.173593333329</v>
      </c>
      <c r="BB421" s="26">
        <f t="shared" ca="1" si="402"/>
        <v>1</v>
      </c>
      <c r="BC421" s="23">
        <f t="shared" ca="1" si="403"/>
        <v>-9.7000683099572882E-3</v>
      </c>
      <c r="BD421" s="27">
        <f t="shared" ca="1" si="404"/>
        <v>9.6843540498664122</v>
      </c>
      <c r="BE421" s="27">
        <f t="shared" ca="1" si="431"/>
        <v>-0.6147180877305134</v>
      </c>
      <c r="BF421" s="43">
        <f t="shared" ca="1" si="432"/>
        <v>-0.6147180877305134</v>
      </c>
      <c r="BG421" s="25">
        <f t="shared" ca="1" si="377"/>
        <v>31947.756921999993</v>
      </c>
      <c r="BH421" s="26">
        <f t="shared" ca="1" si="405"/>
        <v>0</v>
      </c>
      <c r="BI421" s="23">
        <f t="shared" ca="1" si="406"/>
        <v>9.7000683099572882E-3</v>
      </c>
      <c r="BJ421" s="27">
        <f t="shared" ca="1" si="407"/>
        <v>3.4386490544128736</v>
      </c>
      <c r="BK421" s="27">
        <f t="shared" ca="1" si="433"/>
        <v>-0.56578881516610569</v>
      </c>
      <c r="BL421" s="43">
        <f t="shared" ca="1" si="434"/>
        <v>-0.56578881516610569</v>
      </c>
      <c r="BM421" s="25">
        <f t="shared" ca="1" si="378"/>
        <v>31947.756921999993</v>
      </c>
      <c r="BN421" s="26">
        <f t="shared" ca="1" si="408"/>
        <v>0</v>
      </c>
      <c r="BO421" s="23">
        <f t="shared" ca="1" si="409"/>
        <v>8.651252054695302E-3</v>
      </c>
      <c r="BP421" s="27">
        <f t="shared" ca="1" si="410"/>
        <v>30.911559237886031</v>
      </c>
      <c r="BQ421" s="27">
        <f t="shared" ca="1" si="435"/>
        <v>-0.27029974171832138</v>
      </c>
      <c r="BR421" s="43">
        <f t="shared" ca="1" si="436"/>
        <v>-0.27029974171832138</v>
      </c>
      <c r="BS421" s="25">
        <f t="shared" ca="1" si="379"/>
        <v>31947.756921999993</v>
      </c>
      <c r="BT421" s="26">
        <f t="shared" ca="1" si="411"/>
        <v>0</v>
      </c>
      <c r="BU421" s="23">
        <f t="shared" ca="1" si="412"/>
        <v>8.651252054695302E-3</v>
      </c>
      <c r="BV421" s="27">
        <f t="shared" ca="1" si="413"/>
        <v>20.146237787495473</v>
      </c>
      <c r="BW421" s="27">
        <f t="shared" ca="1" si="437"/>
        <v>-0.23078380371400298</v>
      </c>
      <c r="BX421" s="43">
        <f t="shared" ca="1" si="438"/>
        <v>-0.23078380371400298</v>
      </c>
      <c r="BY421" s="47"/>
      <c r="BZ421" s="47"/>
    </row>
    <row r="422" spans="1:78" x14ac:dyDescent="0.2">
      <c r="A422" s="30">
        <v>37864</v>
      </c>
      <c r="B422" s="34">
        <v>30950.703280000002</v>
      </c>
      <c r="C422" s="23">
        <v>8.1648460519010424E-3</v>
      </c>
      <c r="D422" s="24">
        <f t="shared" ca="1" si="414"/>
        <v>3.8742534741300405E-2</v>
      </c>
      <c r="E422" s="25" t="e">
        <f>#N/A</f>
        <v>#N/A</v>
      </c>
      <c r="F422" s="26">
        <v>1</v>
      </c>
      <c r="G422" s="23">
        <f t="shared" ca="1" si="380"/>
        <v>3.8742534741300405E-2</v>
      </c>
      <c r="H422" s="27">
        <f t="shared" ca="1" si="381"/>
        <v>198.96744529419598</v>
      </c>
      <c r="I422" s="27">
        <f t="shared" ca="1" si="415"/>
        <v>-0.18804123493798697</v>
      </c>
      <c r="J422" s="43">
        <f t="shared" ca="1" si="416"/>
        <v>-0.18804123493798697</v>
      </c>
      <c r="K422" s="25" t="e">
        <f>#N/A</f>
        <v>#N/A</v>
      </c>
      <c r="L422" s="26">
        <v>0</v>
      </c>
      <c r="M422" s="23">
        <f t="shared" ca="1" si="382"/>
        <v>8.1648460519010424E-3</v>
      </c>
      <c r="N422" s="27">
        <f t="shared" ca="1" si="383"/>
        <v>27.82674785245699</v>
      </c>
      <c r="O422" s="27">
        <f t="shared" ca="1" si="417"/>
        <v>0</v>
      </c>
      <c r="P422" s="43">
        <f t="shared" ca="1" si="418"/>
        <v>0</v>
      </c>
      <c r="Q422" s="25">
        <f t="shared" ca="1" si="370"/>
        <v>31604.854992999997</v>
      </c>
      <c r="R422" s="26">
        <f t="shared" ca="1" si="384"/>
        <v>0</v>
      </c>
      <c r="S422" s="23">
        <f t="shared" ca="1" si="385"/>
        <v>8.1648460519010424E-3</v>
      </c>
      <c r="T422" s="27">
        <f t="shared" ca="1" si="386"/>
        <v>72.060908965163421</v>
      </c>
      <c r="U422" s="27">
        <f t="shared" ca="1" si="419"/>
        <v>-0.25299076150132316</v>
      </c>
      <c r="V422" s="43">
        <f t="shared" ca="1" si="420"/>
        <v>-0.25299076150132316</v>
      </c>
      <c r="W422" s="25">
        <f t="shared" ca="1" si="371"/>
        <v>30278.399133333336</v>
      </c>
      <c r="X422" s="26">
        <f t="shared" ca="1" si="387"/>
        <v>0</v>
      </c>
      <c r="Y422" s="23">
        <f t="shared" ca="1" si="388"/>
        <v>8.1648460519010424E-3</v>
      </c>
      <c r="Z422" s="27">
        <f t="shared" ca="1" si="389"/>
        <v>184.85609233839526</v>
      </c>
      <c r="AA422" s="27">
        <f t="shared" ca="1" si="421"/>
        <v>-0.29898601618960707</v>
      </c>
      <c r="AB422" s="43">
        <f t="shared" ca="1" si="422"/>
        <v>-0.29898601618960707</v>
      </c>
      <c r="AC422" s="25">
        <f t="shared" ca="1" si="372"/>
        <v>30005.469548000001</v>
      </c>
      <c r="AD422" s="26">
        <f t="shared" ca="1" si="390"/>
        <v>0</v>
      </c>
      <c r="AE422" s="23">
        <f t="shared" ca="1" si="391"/>
        <v>8.1648460519010424E-3</v>
      </c>
      <c r="AF422" s="27">
        <f t="shared" ca="1" si="392"/>
        <v>157.62560832629836</v>
      </c>
      <c r="AG422" s="27">
        <f t="shared" ca="1" si="423"/>
        <v>-0.28297195170710843</v>
      </c>
      <c r="AH422" s="43">
        <f t="shared" ca="1" si="424"/>
        <v>-0.28297195170710843</v>
      </c>
      <c r="AI422" s="25">
        <f t="shared" ca="1" si="373"/>
        <v>31604.854992999997</v>
      </c>
      <c r="AJ422" s="26">
        <f t="shared" ca="1" si="393"/>
        <v>0</v>
      </c>
      <c r="AK422" s="23">
        <f t="shared" ca="1" si="394"/>
        <v>8.1648460519010424E-3</v>
      </c>
      <c r="AL422" s="27">
        <f t="shared" ca="1" si="395"/>
        <v>72.060908965163421</v>
      </c>
      <c r="AM422" s="27">
        <f t="shared" ca="1" si="425"/>
        <v>-0.25299076150132316</v>
      </c>
      <c r="AN422" s="43">
        <f t="shared" ca="1" si="426"/>
        <v>-0.25299076150132316</v>
      </c>
      <c r="AO422" s="25">
        <f t="shared" ca="1" si="374"/>
        <v>32877.821759999992</v>
      </c>
      <c r="AP422" s="26">
        <f t="shared" ca="1" si="396"/>
        <v>0</v>
      </c>
      <c r="AQ422" s="23">
        <f t="shared" ca="1" si="397"/>
        <v>8.1648460519010424E-3</v>
      </c>
      <c r="AR422" s="27">
        <f t="shared" ca="1" si="398"/>
        <v>131.94906756690477</v>
      </c>
      <c r="AS422" s="27">
        <f t="shared" ca="1" si="427"/>
        <v>-0.24071213917614265</v>
      </c>
      <c r="AT422" s="43">
        <f t="shared" ca="1" si="428"/>
        <v>-0.24071213917614265</v>
      </c>
      <c r="AU422" s="25">
        <f t="shared" ca="1" si="375"/>
        <v>31604.854992999997</v>
      </c>
      <c r="AV422" s="34">
        <f t="shared" ca="1" si="399"/>
        <v>0</v>
      </c>
      <c r="AW422" s="23">
        <f t="shared" ca="1" si="400"/>
        <v>8.1648460519010424E-3</v>
      </c>
      <c r="AX422" s="27">
        <f t="shared" ca="1" si="401"/>
        <v>136.18532553638289</v>
      </c>
      <c r="AY422" s="27">
        <f t="shared" ca="1" si="429"/>
        <v>-0.25239528779771603</v>
      </c>
      <c r="AZ422" s="43">
        <f t="shared" ca="1" si="430"/>
        <v>-0.25239528779771603</v>
      </c>
      <c r="BA422" s="25">
        <f t="shared" ca="1" si="376"/>
        <v>30278.399133333336</v>
      </c>
      <c r="BB422" s="26">
        <f t="shared" ca="1" si="402"/>
        <v>0</v>
      </c>
      <c r="BC422" s="23">
        <f t="shared" ca="1" si="403"/>
        <v>-3.8742534741300405E-2</v>
      </c>
      <c r="BD422" s="27">
        <f t="shared" ca="1" si="404"/>
        <v>9.3091576266424099</v>
      </c>
      <c r="BE422" s="27">
        <f t="shared" ca="1" si="431"/>
        <v>-0.62964488560180865</v>
      </c>
      <c r="BF422" s="43">
        <f t="shared" ca="1" si="432"/>
        <v>-0.62964488560180865</v>
      </c>
      <c r="BG422" s="25">
        <f t="shared" ca="1" si="377"/>
        <v>31604.854992999997</v>
      </c>
      <c r="BH422" s="26">
        <f t="shared" ca="1" si="405"/>
        <v>0</v>
      </c>
      <c r="BI422" s="23">
        <f t="shared" ca="1" si="406"/>
        <v>-3.8742534741300405E-2</v>
      </c>
      <c r="BJ422" s="27">
        <f t="shared" ca="1" si="407"/>
        <v>3.3054270739591431</v>
      </c>
      <c r="BK422" s="27">
        <f t="shared" ca="1" si="433"/>
        <v>-0.58261125707959405</v>
      </c>
      <c r="BL422" s="43">
        <f t="shared" ca="1" si="434"/>
        <v>-0.58261125707959405</v>
      </c>
      <c r="BM422" s="25">
        <f t="shared" ca="1" si="378"/>
        <v>31604.854992999997</v>
      </c>
      <c r="BN422" s="26">
        <f t="shared" ca="1" si="408"/>
        <v>0</v>
      </c>
      <c r="BO422" s="23">
        <f t="shared" ca="1" si="409"/>
        <v>8.1648460519010424E-3</v>
      </c>
      <c r="BP422" s="27">
        <f t="shared" ca="1" si="410"/>
        <v>31.16394736028759</v>
      </c>
      <c r="BQ422" s="27">
        <f t="shared" ca="1" si="435"/>
        <v>-0.264341851445419</v>
      </c>
      <c r="BR422" s="43">
        <f t="shared" ca="1" si="436"/>
        <v>-0.264341851445419</v>
      </c>
      <c r="BS422" s="25">
        <f t="shared" ca="1" si="379"/>
        <v>31604.854992999997</v>
      </c>
      <c r="BT422" s="26">
        <f t="shared" ca="1" si="411"/>
        <v>0</v>
      </c>
      <c r="BU422" s="23">
        <f t="shared" ca="1" si="412"/>
        <v>8.1648460519010424E-3</v>
      </c>
      <c r="BV422" s="27">
        <f t="shared" ca="1" si="413"/>
        <v>20.310728717555364</v>
      </c>
      <c r="BW422" s="27">
        <f t="shared" ca="1" si="437"/>
        <v>-0.22450327189069885</v>
      </c>
      <c r="BX422" s="43">
        <f t="shared" ca="1" si="438"/>
        <v>-0.22450327189069885</v>
      </c>
      <c r="BY422" s="47"/>
      <c r="BZ422" s="47"/>
    </row>
    <row r="423" spans="1:78" x14ac:dyDescent="0.2">
      <c r="A423" s="30">
        <v>37894</v>
      </c>
      <c r="B423" s="34">
        <v>28059.622289999999</v>
      </c>
      <c r="C423" s="23">
        <v>7.5301687448090515E-3</v>
      </c>
      <c r="D423" s="24">
        <f t="shared" ca="1" si="414"/>
        <v>-9.3409218002105554E-2</v>
      </c>
      <c r="E423" s="25" t="e">
        <f>#N/A</f>
        <v>#N/A</v>
      </c>
      <c r="F423" s="26">
        <v>1</v>
      </c>
      <c r="G423" s="23">
        <f t="shared" ca="1" si="380"/>
        <v>-9.3409218002105554E-2</v>
      </c>
      <c r="H423" s="27">
        <f t="shared" ca="1" si="381"/>
        <v>180.38205182138842</v>
      </c>
      <c r="I423" s="27">
        <f t="shared" ca="1" si="415"/>
        <v>-0.26388566823238502</v>
      </c>
      <c r="J423" s="43">
        <f t="shared" ca="1" si="416"/>
        <v>-0.26388566823238502</v>
      </c>
      <c r="K423" s="25" t="e">
        <f>#N/A</f>
        <v>#N/A</v>
      </c>
      <c r="L423" s="26">
        <v>0</v>
      </c>
      <c r="M423" s="23">
        <f t="shared" ca="1" si="382"/>
        <v>7.5301687448090515E-3</v>
      </c>
      <c r="N423" s="27">
        <f t="shared" ca="1" si="383"/>
        <v>28.036287959405243</v>
      </c>
      <c r="O423" s="27">
        <f t="shared" ca="1" si="417"/>
        <v>0</v>
      </c>
      <c r="P423" s="43">
        <f t="shared" ca="1" si="418"/>
        <v>0</v>
      </c>
      <c r="Q423" s="25">
        <f t="shared" ca="1" si="370"/>
        <v>31228.534288999996</v>
      </c>
      <c r="R423" s="26">
        <f t="shared" ca="1" si="384"/>
        <v>0</v>
      </c>
      <c r="S423" s="23">
        <f t="shared" ca="1" si="385"/>
        <v>7.5301687448090515E-3</v>
      </c>
      <c r="T423" s="27">
        <f t="shared" ca="1" si="386"/>
        <v>72.60353976957542</v>
      </c>
      <c r="U423" s="27">
        <f t="shared" ca="1" si="419"/>
        <v>-0.24736565588149684</v>
      </c>
      <c r="V423" s="43">
        <f t="shared" ca="1" si="420"/>
        <v>-0.24736565588149684</v>
      </c>
      <c r="W423" s="25">
        <f t="shared" ca="1" si="371"/>
        <v>29602.214649999998</v>
      </c>
      <c r="X423" s="26">
        <f t="shared" ca="1" si="387"/>
        <v>1</v>
      </c>
      <c r="Y423" s="23">
        <f t="shared" ca="1" si="388"/>
        <v>-9.3409218002105554E-2</v>
      </c>
      <c r="Z423" s="27">
        <f t="shared" ca="1" si="389"/>
        <v>167.58882931014074</v>
      </c>
      <c r="AA423" s="27">
        <f t="shared" ca="1" si="421"/>
        <v>-0.36446718422587654</v>
      </c>
      <c r="AB423" s="43">
        <f t="shared" ca="1" si="422"/>
        <v>-0.36446718422587654</v>
      </c>
      <c r="AC423" s="25">
        <f t="shared" ca="1" si="372"/>
        <v>30261.769270000001</v>
      </c>
      <c r="AD423" s="26">
        <f t="shared" ca="1" si="390"/>
        <v>1</v>
      </c>
      <c r="AE423" s="23">
        <f t="shared" ca="1" si="391"/>
        <v>-9.3409218002105554E-2</v>
      </c>
      <c r="AF423" s="27">
        <f t="shared" ca="1" si="392"/>
        <v>142.90192351543266</v>
      </c>
      <c r="AG423" s="27">
        <f t="shared" ca="1" si="423"/>
        <v>-0.3499489809837234</v>
      </c>
      <c r="AH423" s="43">
        <f t="shared" ca="1" si="424"/>
        <v>-0.3499489809837234</v>
      </c>
      <c r="AI423" s="25">
        <f t="shared" ca="1" si="373"/>
        <v>31228.534288999996</v>
      </c>
      <c r="AJ423" s="26">
        <f t="shared" ca="1" si="393"/>
        <v>0</v>
      </c>
      <c r="AK423" s="23">
        <f t="shared" ca="1" si="394"/>
        <v>7.5301687448090515E-3</v>
      </c>
      <c r="AL423" s="27">
        <f t="shared" ca="1" si="395"/>
        <v>72.60353976957542</v>
      </c>
      <c r="AM423" s="27">
        <f t="shared" ca="1" si="425"/>
        <v>-0.24736565588149684</v>
      </c>
      <c r="AN423" s="43">
        <f t="shared" ca="1" si="426"/>
        <v>-0.24736565588149684</v>
      </c>
      <c r="AO423" s="25">
        <f t="shared" ca="1" si="374"/>
        <v>32719.652108999995</v>
      </c>
      <c r="AP423" s="26">
        <f t="shared" ca="1" si="396"/>
        <v>0</v>
      </c>
      <c r="AQ423" s="23">
        <f t="shared" ca="1" si="397"/>
        <v>7.5301687448090515E-3</v>
      </c>
      <c r="AR423" s="27">
        <f t="shared" ca="1" si="398"/>
        <v>132.94266631140377</v>
      </c>
      <c r="AS423" s="27">
        <f t="shared" ca="1" si="427"/>
        <v>-0.23499457345825403</v>
      </c>
      <c r="AT423" s="43">
        <f t="shared" ca="1" si="428"/>
        <v>-0.23499457345825403</v>
      </c>
      <c r="AU423" s="25">
        <f t="shared" ca="1" si="375"/>
        <v>31228.534288999996</v>
      </c>
      <c r="AV423" s="34">
        <f t="shared" ca="1" si="399"/>
        <v>0.5</v>
      </c>
      <c r="AW423" s="23">
        <f t="shared" ca="1" si="400"/>
        <v>-4.2939524628648251E-2</v>
      </c>
      <c r="AX423" s="27">
        <f t="shared" ca="1" si="401"/>
        <v>130.33759239645289</v>
      </c>
      <c r="AY423" s="27">
        <f t="shared" ca="1" si="429"/>
        <v>-0.28449707874981955</v>
      </c>
      <c r="AZ423" s="43">
        <f t="shared" ca="1" si="430"/>
        <v>-0.28449707874981955</v>
      </c>
      <c r="BA423" s="25">
        <f t="shared" ca="1" si="376"/>
        <v>29602.214649999998</v>
      </c>
      <c r="BB423" s="26">
        <f t="shared" ca="1" si="402"/>
        <v>1</v>
      </c>
      <c r="BC423" s="23">
        <f t="shared" ca="1" si="403"/>
        <v>-9.3409218002105554E-2</v>
      </c>
      <c r="BD423" s="27">
        <f t="shared" ca="1" si="404"/>
        <v>8.4395964924794047</v>
      </c>
      <c r="BE423" s="27">
        <f t="shared" ca="1" si="431"/>
        <v>-0.66423946722082405</v>
      </c>
      <c r="BF423" s="43">
        <f t="shared" ca="1" si="432"/>
        <v>-0.66423946722082405</v>
      </c>
      <c r="BG423" s="25">
        <f t="shared" ca="1" si="377"/>
        <v>31228.534288999996</v>
      </c>
      <c r="BH423" s="26">
        <f t="shared" ca="1" si="405"/>
        <v>0</v>
      </c>
      <c r="BI423" s="23">
        <f t="shared" ca="1" si="406"/>
        <v>9.3409218002105554E-2</v>
      </c>
      <c r="BJ423" s="27">
        <f t="shared" ca="1" si="407"/>
        <v>3.6141844321006547</v>
      </c>
      <c r="BK423" s="27">
        <f t="shared" ca="1" si="433"/>
        <v>-0.54362330100051715</v>
      </c>
      <c r="BL423" s="43">
        <f t="shared" ca="1" si="434"/>
        <v>-0.54362330100051715</v>
      </c>
      <c r="BM423" s="25">
        <f t="shared" ca="1" si="378"/>
        <v>31228.534288999996</v>
      </c>
      <c r="BN423" s="26">
        <f t="shared" ca="1" si="408"/>
        <v>0</v>
      </c>
      <c r="BO423" s="23">
        <f t="shared" ca="1" si="409"/>
        <v>7.5301687448090515E-3</v>
      </c>
      <c r="BP423" s="27">
        <f t="shared" ca="1" si="410"/>
        <v>31.398617142664904</v>
      </c>
      <c r="BQ423" s="27">
        <f t="shared" ca="1" si="435"/>
        <v>-0.25880222144830922</v>
      </c>
      <c r="BR423" s="43">
        <f t="shared" ca="1" si="436"/>
        <v>-0.25880222144830922</v>
      </c>
      <c r="BS423" s="25">
        <f t="shared" ca="1" si="379"/>
        <v>31228.534288999996</v>
      </c>
      <c r="BT423" s="26">
        <f t="shared" ca="1" si="411"/>
        <v>0</v>
      </c>
      <c r="BU423" s="23">
        <f t="shared" ca="1" si="412"/>
        <v>7.5301687448090515E-3</v>
      </c>
      <c r="BV423" s="27">
        <f t="shared" ca="1" si="413"/>
        <v>20.463671932128594</v>
      </c>
      <c r="BW423" s="27">
        <f t="shared" ca="1" si="437"/>
        <v>-0.21866365066698856</v>
      </c>
      <c r="BX423" s="43">
        <f t="shared" ca="1" si="438"/>
        <v>-0.21866365066698856</v>
      </c>
      <c r="BY423" s="47"/>
      <c r="BZ423" s="47"/>
    </row>
    <row r="424" spans="1:78" x14ac:dyDescent="0.2">
      <c r="A424" s="30">
        <v>37925</v>
      </c>
      <c r="B424" s="34">
        <v>28487.231210000002</v>
      </c>
      <c r="C424" s="23">
        <v>6.6047160918478731E-3</v>
      </c>
      <c r="D424" s="24">
        <f t="shared" ca="1" si="414"/>
        <v>1.5239297078934566E-2</v>
      </c>
      <c r="E424" s="25" t="e">
        <f>#N/A</f>
        <v>#N/A</v>
      </c>
      <c r="F424" s="26">
        <v>1</v>
      </c>
      <c r="G424" s="23">
        <f t="shared" ca="1" si="380"/>
        <v>1.5239297078934566E-2</v>
      </c>
      <c r="H424" s="27">
        <f t="shared" ca="1" si="381"/>
        <v>183.13094749680232</v>
      </c>
      <c r="I424" s="27">
        <f t="shared" ca="1" si="415"/>
        <v>-0.25266780324651694</v>
      </c>
      <c r="J424" s="43">
        <f t="shared" ca="1" si="416"/>
        <v>-0.25266780324651694</v>
      </c>
      <c r="K424" s="25" t="e">
        <f>#N/A</f>
        <v>#N/A</v>
      </c>
      <c r="L424" s="26">
        <v>0</v>
      </c>
      <c r="M424" s="23">
        <f t="shared" ca="1" si="382"/>
        <v>6.6047160918478731E-3</v>
      </c>
      <c r="N424" s="27">
        <f t="shared" ca="1" si="383"/>
        <v>28.221459681646408</v>
      </c>
      <c r="O424" s="27">
        <f t="shared" ca="1" si="417"/>
        <v>0</v>
      </c>
      <c r="P424" s="43">
        <f t="shared" ca="1" si="418"/>
        <v>0</v>
      </c>
      <c r="Q424" s="25">
        <f t="shared" ca="1" si="370"/>
        <v>30878.916025000006</v>
      </c>
      <c r="R424" s="26">
        <f t="shared" ca="1" si="384"/>
        <v>0</v>
      </c>
      <c r="S424" s="23">
        <f t="shared" ca="1" si="385"/>
        <v>6.6047160918478731E-3</v>
      </c>
      <c r="T424" s="27">
        <f t="shared" ca="1" si="386"/>
        <v>73.083065537016651</v>
      </c>
      <c r="U424" s="27">
        <f t="shared" ca="1" si="419"/>
        <v>-0.24239471971762006</v>
      </c>
      <c r="V424" s="43">
        <f t="shared" ca="1" si="420"/>
        <v>-0.24239471971762006</v>
      </c>
      <c r="W424" s="25">
        <f t="shared" ca="1" si="371"/>
        <v>29165.85226</v>
      </c>
      <c r="X424" s="26">
        <f t="shared" ca="1" si="387"/>
        <v>0</v>
      </c>
      <c r="Y424" s="23">
        <f t="shared" ca="1" si="388"/>
        <v>6.6047160918478731E-3</v>
      </c>
      <c r="Z424" s="27">
        <f t="shared" ca="1" si="389"/>
        <v>168.69570594789937</v>
      </c>
      <c r="AA424" s="27">
        <f t="shared" ca="1" si="421"/>
        <v>-0.36026967041063584</v>
      </c>
      <c r="AB424" s="43">
        <f t="shared" ca="1" si="422"/>
        <v>-0.36026967041063584</v>
      </c>
      <c r="AC424" s="25">
        <f t="shared" ca="1" si="372"/>
        <v>29476.410179999999</v>
      </c>
      <c r="AD424" s="26">
        <f t="shared" ca="1" si="390"/>
        <v>0</v>
      </c>
      <c r="AE424" s="23">
        <f t="shared" ca="1" si="391"/>
        <v>6.6047160918478731E-3</v>
      </c>
      <c r="AF424" s="27">
        <f t="shared" ca="1" si="392"/>
        <v>143.84575014923104</v>
      </c>
      <c r="AG424" s="27">
        <f t="shared" ca="1" si="423"/>
        <v>-0.34565557855790452</v>
      </c>
      <c r="AH424" s="43">
        <f t="shared" ca="1" si="424"/>
        <v>-0.34565557855790452</v>
      </c>
      <c r="AI424" s="25">
        <f t="shared" ca="1" si="373"/>
        <v>30878.916025000006</v>
      </c>
      <c r="AJ424" s="26">
        <f t="shared" ca="1" si="393"/>
        <v>0</v>
      </c>
      <c r="AK424" s="23">
        <f t="shared" ca="1" si="394"/>
        <v>6.6047160918478731E-3</v>
      </c>
      <c r="AL424" s="27">
        <f t="shared" ca="1" si="395"/>
        <v>73.083065537016651</v>
      </c>
      <c r="AM424" s="27">
        <f t="shared" ca="1" si="425"/>
        <v>-0.24239471971762006</v>
      </c>
      <c r="AN424" s="43">
        <f t="shared" ca="1" si="426"/>
        <v>-0.24239471971762006</v>
      </c>
      <c r="AO424" s="25">
        <f t="shared" ca="1" si="374"/>
        <v>32523.222429499998</v>
      </c>
      <c r="AP424" s="26">
        <f t="shared" ca="1" si="396"/>
        <v>0</v>
      </c>
      <c r="AQ424" s="23">
        <f t="shared" ca="1" si="397"/>
        <v>6.6047160918478731E-3</v>
      </c>
      <c r="AR424" s="27">
        <f t="shared" ca="1" si="398"/>
        <v>133.82071487888385</v>
      </c>
      <c r="AS424" s="27">
        <f t="shared" ca="1" si="427"/>
        <v>-0.22994192980722283</v>
      </c>
      <c r="AT424" s="43">
        <f t="shared" ca="1" si="428"/>
        <v>-0.22994192980722283</v>
      </c>
      <c r="AU424" s="25">
        <f t="shared" ca="1" si="375"/>
        <v>30878.916025000006</v>
      </c>
      <c r="AV424" s="34">
        <f t="shared" ca="1" si="399"/>
        <v>0</v>
      </c>
      <c r="AW424" s="23">
        <f t="shared" ca="1" si="400"/>
        <v>6.6047160918478731E-3</v>
      </c>
      <c r="AX424" s="27">
        <f t="shared" ca="1" si="401"/>
        <v>131.19843519032645</v>
      </c>
      <c r="AY424" s="27">
        <f t="shared" ca="1" si="429"/>
        <v>-0.27977138509207433</v>
      </c>
      <c r="AZ424" s="43">
        <f t="shared" ca="1" si="430"/>
        <v>-0.27977138509207433</v>
      </c>
      <c r="BA424" s="25">
        <f t="shared" ca="1" si="376"/>
        <v>29165.85226</v>
      </c>
      <c r="BB424" s="26">
        <f t="shared" ca="1" si="402"/>
        <v>0</v>
      </c>
      <c r="BC424" s="23">
        <f t="shared" ca="1" si="403"/>
        <v>-1.5239297078934566E-2</v>
      </c>
      <c r="BD424" s="27">
        <f t="shared" ca="1" si="404"/>
        <v>8.3109829743041761</v>
      </c>
      <c r="BE424" s="27">
        <f t="shared" ca="1" si="431"/>
        <v>-0.66935622172722731</v>
      </c>
      <c r="BF424" s="43">
        <f t="shared" ca="1" si="432"/>
        <v>-0.66935622172722731</v>
      </c>
      <c r="BG424" s="25">
        <f t="shared" ca="1" si="377"/>
        <v>30878.916025000006</v>
      </c>
      <c r="BH424" s="26">
        <f t="shared" ca="1" si="405"/>
        <v>0</v>
      </c>
      <c r="BI424" s="23">
        <f t="shared" ca="1" si="406"/>
        <v>-1.5239297078934566E-2</v>
      </c>
      <c r="BJ424" s="27">
        <f t="shared" ca="1" si="407"/>
        <v>3.5591068018418124</v>
      </c>
      <c r="BK424" s="27">
        <f t="shared" ca="1" si="433"/>
        <v>-0.55057816109647373</v>
      </c>
      <c r="BL424" s="43">
        <f t="shared" ca="1" si="434"/>
        <v>-0.55057816109647373</v>
      </c>
      <c r="BM424" s="25">
        <f t="shared" ca="1" si="378"/>
        <v>30878.916025000006</v>
      </c>
      <c r="BN424" s="26">
        <f t="shared" ca="1" si="408"/>
        <v>0</v>
      </c>
      <c r="BO424" s="23">
        <f t="shared" ca="1" si="409"/>
        <v>6.6047160918478731E-3</v>
      </c>
      <c r="BP424" s="27">
        <f t="shared" ca="1" si="410"/>
        <v>31.605996094568834</v>
      </c>
      <c r="BQ424" s="27">
        <f t="shared" ca="1" si="435"/>
        <v>-0.2539068205530669</v>
      </c>
      <c r="BR424" s="43">
        <f t="shared" ca="1" si="436"/>
        <v>-0.2539068205530669</v>
      </c>
      <c r="BS424" s="25">
        <f t="shared" ca="1" si="379"/>
        <v>30878.916025000006</v>
      </c>
      <c r="BT424" s="26">
        <f t="shared" ca="1" si="411"/>
        <v>0</v>
      </c>
      <c r="BU424" s="23">
        <f t="shared" ca="1" si="412"/>
        <v>6.6047160918478731E-3</v>
      </c>
      <c r="BV424" s="27">
        <f t="shared" ca="1" si="413"/>
        <v>20.598828675437019</v>
      </c>
      <c r="BW424" s="27">
        <f t="shared" ca="1" si="437"/>
        <v>-0.21350314590740316</v>
      </c>
      <c r="BX424" s="43">
        <f t="shared" ca="1" si="438"/>
        <v>-0.21350314590740316</v>
      </c>
      <c r="BY424" s="47"/>
      <c r="BZ424" s="47"/>
    </row>
    <row r="425" spans="1:78" x14ac:dyDescent="0.2">
      <c r="A425" s="30">
        <v>37955</v>
      </c>
      <c r="B425" s="34">
        <v>27040.67355</v>
      </c>
      <c r="C425" s="23">
        <v>6.1929762832915181E-3</v>
      </c>
      <c r="D425" s="24">
        <f t="shared" ca="1" si="414"/>
        <v>-5.0779159593867806E-2</v>
      </c>
      <c r="E425" s="25" t="e">
        <f>#N/A</f>
        <v>#N/A</v>
      </c>
      <c r="F425" s="26">
        <v>1</v>
      </c>
      <c r="G425" s="23">
        <f t="shared" ca="1" si="380"/>
        <v>-5.0779159593867806E-2</v>
      </c>
      <c r="H425" s="27">
        <f t="shared" ca="1" si="381"/>
        <v>173.83171188728596</v>
      </c>
      <c r="I425" s="27">
        <f t="shared" ca="1" si="415"/>
        <v>-0.29061670413509788</v>
      </c>
      <c r="J425" s="43">
        <f t="shared" ca="1" si="416"/>
        <v>-0.29061670413509788</v>
      </c>
      <c r="K425" s="25" t="e">
        <f>#N/A</f>
        <v>#N/A</v>
      </c>
      <c r="L425" s="26">
        <v>0</v>
      </c>
      <c r="M425" s="23">
        <f t="shared" ca="1" si="382"/>
        <v>6.1929762832915181E-3</v>
      </c>
      <c r="N425" s="27">
        <f t="shared" ca="1" si="383"/>
        <v>28.396234512134711</v>
      </c>
      <c r="O425" s="27">
        <f t="shared" ca="1" si="417"/>
        <v>0</v>
      </c>
      <c r="P425" s="43">
        <f t="shared" ca="1" si="418"/>
        <v>0</v>
      </c>
      <c r="Q425" s="25">
        <f t="shared" ca="1" si="370"/>
        <v>30124.626757000002</v>
      </c>
      <c r="R425" s="26">
        <f t="shared" ca="1" si="384"/>
        <v>0</v>
      </c>
      <c r="S425" s="23">
        <f t="shared" ca="1" si="385"/>
        <v>6.1929762832915181E-3</v>
      </c>
      <c r="T425" s="27">
        <f t="shared" ca="1" si="386"/>
        <v>73.535667228597632</v>
      </c>
      <c r="U425" s="27">
        <f t="shared" ca="1" si="419"/>
        <v>-0.23770288818473484</v>
      </c>
      <c r="V425" s="43">
        <f t="shared" ca="1" si="420"/>
        <v>-0.23770288818473484</v>
      </c>
      <c r="W425" s="25">
        <f t="shared" ca="1" si="371"/>
        <v>27862.509016666667</v>
      </c>
      <c r="X425" s="26">
        <f t="shared" ca="1" si="387"/>
        <v>0</v>
      </c>
      <c r="Y425" s="23">
        <f t="shared" ca="1" si="388"/>
        <v>6.1929762832915181E-3</v>
      </c>
      <c r="Z425" s="27">
        <f t="shared" ca="1" si="389"/>
        <v>169.74043445392783</v>
      </c>
      <c r="AA425" s="27">
        <f t="shared" ca="1" si="421"/>
        <v>-0.35630783565178659</v>
      </c>
      <c r="AB425" s="43">
        <f t="shared" ca="1" si="422"/>
        <v>-0.35630783565178659</v>
      </c>
      <c r="AC425" s="25">
        <f t="shared" ca="1" si="372"/>
        <v>28866.909742</v>
      </c>
      <c r="AD425" s="26">
        <f t="shared" ca="1" si="390"/>
        <v>0</v>
      </c>
      <c r="AE425" s="23">
        <f t="shared" ca="1" si="391"/>
        <v>6.1929762832915181E-3</v>
      </c>
      <c r="AF425" s="27">
        <f t="shared" ca="1" si="392"/>
        <v>144.73658346835751</v>
      </c>
      <c r="AG425" s="27">
        <f t="shared" ca="1" si="423"/>
        <v>-0.34160323907480949</v>
      </c>
      <c r="AH425" s="43">
        <f t="shared" ca="1" si="424"/>
        <v>-0.34160323907480949</v>
      </c>
      <c r="AI425" s="25">
        <f t="shared" ca="1" si="373"/>
        <v>30124.626757000002</v>
      </c>
      <c r="AJ425" s="26">
        <f t="shared" ca="1" si="393"/>
        <v>0</v>
      </c>
      <c r="AK425" s="23">
        <f t="shared" ca="1" si="394"/>
        <v>6.1929762832915181E-3</v>
      </c>
      <c r="AL425" s="27">
        <f t="shared" ca="1" si="395"/>
        <v>73.535667228597632</v>
      </c>
      <c r="AM425" s="27">
        <f t="shared" ca="1" si="425"/>
        <v>-0.23770288818473484</v>
      </c>
      <c r="AN425" s="43">
        <f t="shared" ca="1" si="426"/>
        <v>-0.23770288818473484</v>
      </c>
      <c r="AO425" s="25">
        <f t="shared" ca="1" si="374"/>
        <v>32038.318538999993</v>
      </c>
      <c r="AP425" s="26">
        <f t="shared" ca="1" si="396"/>
        <v>0</v>
      </c>
      <c r="AQ425" s="23">
        <f t="shared" ca="1" si="397"/>
        <v>6.1929762832915181E-3</v>
      </c>
      <c r="AR425" s="27">
        <f t="shared" ca="1" si="398"/>
        <v>134.64946339234189</v>
      </c>
      <c r="AS425" s="27">
        <f t="shared" ca="1" si="427"/>
        <v>-0.22517297844176176</v>
      </c>
      <c r="AT425" s="43">
        <f t="shared" ca="1" si="428"/>
        <v>-0.22517297844176176</v>
      </c>
      <c r="AU425" s="25">
        <f t="shared" ca="1" si="375"/>
        <v>30124.626757000002</v>
      </c>
      <c r="AV425" s="34">
        <f t="shared" ca="1" si="399"/>
        <v>0</v>
      </c>
      <c r="AW425" s="23">
        <f t="shared" ca="1" si="400"/>
        <v>6.1929762832915181E-3</v>
      </c>
      <c r="AX425" s="27">
        <f t="shared" ca="1" si="401"/>
        <v>132.01094398786509</v>
      </c>
      <c r="AY425" s="27">
        <f t="shared" ca="1" si="429"/>
        <v>-0.2753110263614017</v>
      </c>
      <c r="AZ425" s="43">
        <f t="shared" ca="1" si="430"/>
        <v>-0.2753110263614017</v>
      </c>
      <c r="BA425" s="25">
        <f t="shared" ca="1" si="376"/>
        <v>27862.509016666667</v>
      </c>
      <c r="BB425" s="26">
        <f t="shared" ca="1" si="402"/>
        <v>0</v>
      </c>
      <c r="BC425" s="23">
        <f t="shared" ca="1" si="403"/>
        <v>5.0779159593867806E-2</v>
      </c>
      <c r="BD425" s="27">
        <f t="shared" ca="1" si="404"/>
        <v>8.7330077051382862</v>
      </c>
      <c r="BE425" s="27">
        <f t="shared" ca="1" si="431"/>
        <v>-0.65256640854159476</v>
      </c>
      <c r="BF425" s="43">
        <f t="shared" ca="1" si="432"/>
        <v>-0.65256640854159476</v>
      </c>
      <c r="BG425" s="25">
        <f t="shared" ca="1" si="377"/>
        <v>30124.626757000002</v>
      </c>
      <c r="BH425" s="26">
        <f t="shared" ca="1" si="405"/>
        <v>0</v>
      </c>
      <c r="BI425" s="23">
        <f t="shared" ca="1" si="406"/>
        <v>5.0779159593867806E-2</v>
      </c>
      <c r="BJ425" s="27">
        <f t="shared" ca="1" si="407"/>
        <v>3.7398352541441584</v>
      </c>
      <c r="BK425" s="27">
        <f t="shared" ca="1" si="433"/>
        <v>-0.52775689781382207</v>
      </c>
      <c r="BL425" s="43">
        <f t="shared" ca="1" si="434"/>
        <v>-0.52775689781382207</v>
      </c>
      <c r="BM425" s="25">
        <f t="shared" ca="1" si="378"/>
        <v>30124.626757000002</v>
      </c>
      <c r="BN425" s="26">
        <f t="shared" ca="1" si="408"/>
        <v>0</v>
      </c>
      <c r="BO425" s="23">
        <f t="shared" ca="1" si="409"/>
        <v>6.1929762832915181E-3</v>
      </c>
      <c r="BP425" s="27">
        <f t="shared" ca="1" si="410"/>
        <v>31.801731278792303</v>
      </c>
      <c r="BQ425" s="27">
        <f t="shared" ca="1" si="435"/>
        <v>-0.24928628318762658</v>
      </c>
      <c r="BR425" s="43">
        <f t="shared" ca="1" si="436"/>
        <v>-0.24928628318762658</v>
      </c>
      <c r="BS425" s="25">
        <f t="shared" ca="1" si="379"/>
        <v>30124.626757000002</v>
      </c>
      <c r="BT425" s="26">
        <f t="shared" ca="1" si="411"/>
        <v>0</v>
      </c>
      <c r="BU425" s="23">
        <f t="shared" ca="1" si="412"/>
        <v>6.1929762832915181E-3</v>
      </c>
      <c r="BV425" s="27">
        <f t="shared" ca="1" si="413"/>
        <v>20.726396732887586</v>
      </c>
      <c r="BW425" s="27">
        <f t="shared" ca="1" si="437"/>
        <v>-0.20863238954312435</v>
      </c>
      <c r="BX425" s="43">
        <f t="shared" ca="1" si="438"/>
        <v>-0.20863238954312435</v>
      </c>
      <c r="BY425" s="47"/>
      <c r="BZ425" s="47"/>
    </row>
    <row r="426" spans="1:78" x14ac:dyDescent="0.2">
      <c r="A426" s="30">
        <v>37986</v>
      </c>
      <c r="B426" s="34">
        <v>30129.701000000001</v>
      </c>
      <c r="C426" s="23">
        <v>5.8966216949722927E-3</v>
      </c>
      <c r="D426" s="24">
        <f t="shared" ca="1" si="414"/>
        <v>0.11423633528536881</v>
      </c>
      <c r="E426" s="25" t="e">
        <f>#N/A</f>
        <v>#N/A</v>
      </c>
      <c r="F426" s="26">
        <v>1</v>
      </c>
      <c r="G426" s="23">
        <f t="shared" ca="1" si="380"/>
        <v>0.11423633528536881</v>
      </c>
      <c r="H426" s="27">
        <f t="shared" ca="1" si="381"/>
        <v>193.68960960967158</v>
      </c>
      <c r="I426" s="27">
        <f t="shared" ca="1" si="415"/>
        <v>-0.20957935610283507</v>
      </c>
      <c r="J426" s="43">
        <f t="shared" ca="1" si="416"/>
        <v>-0.20957935610283507</v>
      </c>
      <c r="K426" s="25" t="e">
        <f>#N/A</f>
        <v>#N/A</v>
      </c>
      <c r="L426" s="26">
        <v>0</v>
      </c>
      <c r="M426" s="23">
        <f t="shared" ca="1" si="382"/>
        <v>5.8966216949722927E-3</v>
      </c>
      <c r="N426" s="27">
        <f t="shared" ca="1" si="383"/>
        <v>28.563676364614487</v>
      </c>
      <c r="O426" s="27">
        <f t="shared" ca="1" si="417"/>
        <v>0</v>
      </c>
      <c r="P426" s="43">
        <f t="shared" ca="1" si="418"/>
        <v>0</v>
      </c>
      <c r="Q426" s="25">
        <f t="shared" ca="1" si="370"/>
        <v>29453.518566000002</v>
      </c>
      <c r="R426" s="26">
        <f t="shared" ca="1" si="384"/>
        <v>0</v>
      </c>
      <c r="S426" s="23">
        <f t="shared" ca="1" si="385"/>
        <v>5.8966216949722927E-3</v>
      </c>
      <c r="T426" s="27">
        <f t="shared" ca="1" si="386"/>
        <v>73.969279239332039</v>
      </c>
      <c r="U426" s="27">
        <f t="shared" ca="1" si="419"/>
        <v>-0.23320791049719025</v>
      </c>
      <c r="V426" s="43">
        <f t="shared" ca="1" si="420"/>
        <v>-0.23320791049719025</v>
      </c>
      <c r="W426" s="25">
        <f t="shared" ca="1" si="371"/>
        <v>28552.535253333335</v>
      </c>
      <c r="X426" s="26">
        <f t="shared" ca="1" si="387"/>
        <v>0</v>
      </c>
      <c r="Y426" s="23">
        <f t="shared" ca="1" si="388"/>
        <v>5.8966216949722927E-3</v>
      </c>
      <c r="Z426" s="27">
        <f t="shared" ca="1" si="389"/>
        <v>170.74132958224288</v>
      </c>
      <c r="AA426" s="27">
        <f t="shared" ca="1" si="421"/>
        <v>-0.35251222647060731</v>
      </c>
      <c r="AB426" s="43">
        <f t="shared" ca="1" si="422"/>
        <v>-0.35251222647060731</v>
      </c>
      <c r="AC426" s="25">
        <f t="shared" ca="1" si="372"/>
        <v>28933.586265999998</v>
      </c>
      <c r="AD426" s="26">
        <f t="shared" ca="1" si="390"/>
        <v>0</v>
      </c>
      <c r="AE426" s="23">
        <f t="shared" ca="1" si="391"/>
        <v>5.8966216949722927E-3</v>
      </c>
      <c r="AF426" s="27">
        <f t="shared" ca="1" si="392"/>
        <v>145.5900403464932</v>
      </c>
      <c r="AG426" s="27">
        <f t="shared" ca="1" si="423"/>
        <v>-0.33772092245043861</v>
      </c>
      <c r="AH426" s="43">
        <f t="shared" ca="1" si="424"/>
        <v>-0.33772092245043861</v>
      </c>
      <c r="AI426" s="25">
        <f t="shared" ca="1" si="373"/>
        <v>29453.518566000002</v>
      </c>
      <c r="AJ426" s="26">
        <f t="shared" ca="1" si="393"/>
        <v>0</v>
      </c>
      <c r="AK426" s="23">
        <f t="shared" ca="1" si="394"/>
        <v>5.8966216949722927E-3</v>
      </c>
      <c r="AL426" s="27">
        <f t="shared" ca="1" si="395"/>
        <v>73.969279239332039</v>
      </c>
      <c r="AM426" s="27">
        <f t="shared" ca="1" si="425"/>
        <v>-0.23320791049719025</v>
      </c>
      <c r="AN426" s="43">
        <f t="shared" ca="1" si="426"/>
        <v>-0.23320791049719025</v>
      </c>
      <c r="AO426" s="25">
        <f t="shared" ca="1" si="374"/>
        <v>31806.183609999996</v>
      </c>
      <c r="AP426" s="26">
        <f t="shared" ca="1" si="396"/>
        <v>0</v>
      </c>
      <c r="AQ426" s="23">
        <f t="shared" ca="1" si="397"/>
        <v>5.8966216949722927E-3</v>
      </c>
      <c r="AR426" s="27">
        <f t="shared" ca="1" si="398"/>
        <v>135.44344033939754</v>
      </c>
      <c r="AS426" s="27">
        <f t="shared" ca="1" si="427"/>
        <v>-0.22060411661659074</v>
      </c>
      <c r="AT426" s="43">
        <f t="shared" ca="1" si="428"/>
        <v>-0.22060411661659074</v>
      </c>
      <c r="AU426" s="25">
        <f t="shared" ca="1" si="375"/>
        <v>29453.518566000002</v>
      </c>
      <c r="AV426" s="34">
        <f t="shared" ca="1" si="399"/>
        <v>0</v>
      </c>
      <c r="AW426" s="23">
        <f t="shared" ca="1" si="400"/>
        <v>5.8966216949722927E-3</v>
      </c>
      <c r="AX426" s="27">
        <f t="shared" ca="1" si="401"/>
        <v>132.78936258415771</v>
      </c>
      <c r="AY426" s="27">
        <f t="shared" ca="1" si="429"/>
        <v>-0.27103780963733715</v>
      </c>
      <c r="AZ426" s="43">
        <f t="shared" ca="1" si="430"/>
        <v>-0.27103780963733715</v>
      </c>
      <c r="BA426" s="25">
        <f t="shared" ca="1" si="376"/>
        <v>28552.535253333335</v>
      </c>
      <c r="BB426" s="26">
        <f t="shared" ca="1" si="402"/>
        <v>0</v>
      </c>
      <c r="BC426" s="23">
        <f t="shared" ca="1" si="403"/>
        <v>-0.11423633528536881</v>
      </c>
      <c r="BD426" s="27">
        <f t="shared" ca="1" si="404"/>
        <v>7.7353809088843999</v>
      </c>
      <c r="BE426" s="27">
        <f t="shared" ca="1" si="431"/>
        <v>-0.69225594878483698</v>
      </c>
      <c r="BF426" s="43">
        <f t="shared" ca="1" si="432"/>
        <v>-0.69225594878483698</v>
      </c>
      <c r="BG426" s="25">
        <f t="shared" ca="1" si="377"/>
        <v>29453.518566000002</v>
      </c>
      <c r="BH426" s="26">
        <f t="shared" ca="1" si="405"/>
        <v>0</v>
      </c>
      <c r="BI426" s="23">
        <f t="shared" ca="1" si="406"/>
        <v>-0.11423633528536881</v>
      </c>
      <c r="BJ426" s="27">
        <f t="shared" ca="1" si="407"/>
        <v>3.3126101801397039</v>
      </c>
      <c r="BK426" s="27">
        <f t="shared" ca="1" si="433"/>
        <v>-0.58170421917136494</v>
      </c>
      <c r="BL426" s="43">
        <f t="shared" ca="1" si="434"/>
        <v>-0.58170421917136494</v>
      </c>
      <c r="BM426" s="25">
        <f t="shared" ca="1" si="378"/>
        <v>29453.518566000002</v>
      </c>
      <c r="BN426" s="26">
        <f t="shared" ca="1" si="408"/>
        <v>0</v>
      </c>
      <c r="BO426" s="23">
        <f t="shared" ca="1" si="409"/>
        <v>5.8966216949722927E-3</v>
      </c>
      <c r="BP426" s="27">
        <f t="shared" ca="1" si="410"/>
        <v>31.989254057388507</v>
      </c>
      <c r="BQ426" s="27">
        <f t="shared" ca="1" si="435"/>
        <v>-0.24485960839835741</v>
      </c>
      <c r="BR426" s="43">
        <f t="shared" ca="1" si="436"/>
        <v>-0.24485960839835741</v>
      </c>
      <c r="BS426" s="25">
        <f t="shared" ca="1" si="379"/>
        <v>29453.518566000002</v>
      </c>
      <c r="BT426" s="26">
        <f t="shared" ca="1" si="411"/>
        <v>0</v>
      </c>
      <c r="BU426" s="23">
        <f t="shared" ca="1" si="412"/>
        <v>5.8966216949722927E-3</v>
      </c>
      <c r="BV426" s="27">
        <f t="shared" ca="1" si="413"/>
        <v>20.848612453521334</v>
      </c>
      <c r="BW426" s="27">
        <f t="shared" ca="1" si="437"/>
        <v>-0.20396599412260596</v>
      </c>
      <c r="BX426" s="43">
        <f t="shared" ca="1" si="438"/>
        <v>-0.20396599412260596</v>
      </c>
      <c r="BY426" s="47"/>
      <c r="BZ426" s="47"/>
    </row>
    <row r="427" spans="1:78" x14ac:dyDescent="0.2">
      <c r="A427" s="30">
        <v>38017</v>
      </c>
      <c r="B427" s="34">
        <v>31893.543420000002</v>
      </c>
      <c r="C427" s="23">
        <v>6.1228737715701698E-3</v>
      </c>
      <c r="D427" s="24">
        <f t="shared" ca="1" si="414"/>
        <v>5.8541650313755245E-2</v>
      </c>
      <c r="E427" s="25" t="e">
        <f>#N/A</f>
        <v>#N/A</v>
      </c>
      <c r="F427" s="26">
        <v>1</v>
      </c>
      <c r="G427" s="23">
        <f t="shared" ca="1" si="380"/>
        <v>5.8541650313755245E-2</v>
      </c>
      <c r="H427" s="27">
        <f t="shared" ca="1" si="381"/>
        <v>205.02851900484873</v>
      </c>
      <c r="I427" s="27">
        <f t="shared" ca="1" si="415"/>
        <v>-0.16330682716703393</v>
      </c>
      <c r="J427" s="43">
        <f t="shared" ca="1" si="416"/>
        <v>-0.16330682716703393</v>
      </c>
      <c r="K427" s="25" t="e">
        <f>#N/A</f>
        <v>#N/A</v>
      </c>
      <c r="L427" s="26">
        <v>0</v>
      </c>
      <c r="M427" s="23">
        <f t="shared" ca="1" si="382"/>
        <v>6.1228737715701698E-3</v>
      </c>
      <c r="N427" s="27">
        <f t="shared" ca="1" si="383"/>
        <v>28.738568149447005</v>
      </c>
      <c r="O427" s="27">
        <f t="shared" ca="1" si="417"/>
        <v>0</v>
      </c>
      <c r="P427" s="43">
        <f t="shared" ca="1" si="418"/>
        <v>0</v>
      </c>
      <c r="Q427" s="25">
        <f t="shared" ca="1" si="370"/>
        <v>29563.811921000004</v>
      </c>
      <c r="R427" s="26">
        <f t="shared" ca="1" si="384"/>
        <v>1</v>
      </c>
      <c r="S427" s="23">
        <f t="shared" ca="1" si="385"/>
        <v>5.8541650313755245E-2</v>
      </c>
      <c r="T427" s="27">
        <f t="shared" ca="1" si="386"/>
        <v>78.299562918521531</v>
      </c>
      <c r="U427" s="27">
        <f t="shared" ca="1" si="419"/>
        <v>-0.18831863613016309</v>
      </c>
      <c r="V427" s="43">
        <f t="shared" ca="1" si="420"/>
        <v>-0.18831863613016309</v>
      </c>
      <c r="W427" s="25">
        <f t="shared" ca="1" si="371"/>
        <v>29687.972656666669</v>
      </c>
      <c r="X427" s="26">
        <f t="shared" ca="1" si="387"/>
        <v>1</v>
      </c>
      <c r="Y427" s="23">
        <f t="shared" ca="1" si="388"/>
        <v>5.8541650313755245E-2</v>
      </c>
      <c r="Z427" s="27">
        <f t="shared" ca="1" si="389"/>
        <v>180.73680879275219</v>
      </c>
      <c r="AA427" s="27">
        <f t="shared" ca="1" si="421"/>
        <v>-0.31460722365021754</v>
      </c>
      <c r="AB427" s="43">
        <f t="shared" ca="1" si="422"/>
        <v>-0.31460722365021754</v>
      </c>
      <c r="AC427" s="25">
        <f t="shared" ca="1" si="372"/>
        <v>29122.154294</v>
      </c>
      <c r="AD427" s="26">
        <f t="shared" ca="1" si="390"/>
        <v>1</v>
      </c>
      <c r="AE427" s="23">
        <f t="shared" ca="1" si="391"/>
        <v>5.8541650313755245E-2</v>
      </c>
      <c r="AF427" s="27">
        <f t="shared" ca="1" si="392"/>
        <v>154.11312157762313</v>
      </c>
      <c r="AG427" s="27">
        <f t="shared" ca="1" si="423"/>
        <v>-0.29895001228241569</v>
      </c>
      <c r="AH427" s="43">
        <f t="shared" ca="1" si="424"/>
        <v>-0.29895001228241569</v>
      </c>
      <c r="AI427" s="25">
        <f t="shared" ca="1" si="373"/>
        <v>29563.811921000004</v>
      </c>
      <c r="AJ427" s="26">
        <f t="shared" ca="1" si="393"/>
        <v>1</v>
      </c>
      <c r="AK427" s="23">
        <f t="shared" ca="1" si="394"/>
        <v>5.8541650313755245E-2</v>
      </c>
      <c r="AL427" s="27">
        <f t="shared" ca="1" si="395"/>
        <v>78.299562918521531</v>
      </c>
      <c r="AM427" s="27">
        <f t="shared" ca="1" si="425"/>
        <v>-0.18831863613016309</v>
      </c>
      <c r="AN427" s="43">
        <f t="shared" ca="1" si="426"/>
        <v>-0.18831863613016309</v>
      </c>
      <c r="AO427" s="25">
        <f t="shared" ca="1" si="374"/>
        <v>31864.462603999993</v>
      </c>
      <c r="AP427" s="26">
        <f t="shared" ca="1" si="396"/>
        <v>0</v>
      </c>
      <c r="AQ427" s="23">
        <f t="shared" ca="1" si="397"/>
        <v>6.1228737715701698E-3</v>
      </c>
      <c r="AR427" s="27">
        <f t="shared" ca="1" si="398"/>
        <v>136.27274342778287</v>
      </c>
      <c r="AS427" s="27">
        <f t="shared" ca="1" si="427"/>
        <v>-0.21583197400455267</v>
      </c>
      <c r="AT427" s="43">
        <f t="shared" ca="1" si="428"/>
        <v>-0.21583197400455267</v>
      </c>
      <c r="AU427" s="25">
        <f t="shared" ca="1" si="375"/>
        <v>29563.811921000004</v>
      </c>
      <c r="AV427" s="34">
        <f t="shared" ca="1" si="399"/>
        <v>0.75</v>
      </c>
      <c r="AW427" s="23">
        <f t="shared" ca="1" si="400"/>
        <v>4.5436956178208976E-2</v>
      </c>
      <c r="AX427" s="27">
        <f t="shared" ca="1" si="401"/>
        <v>138.82290703282641</v>
      </c>
      <c r="AY427" s="27">
        <f t="shared" ca="1" si="429"/>
        <v>-0.23791598653825752</v>
      </c>
      <c r="AZ427" s="43">
        <f t="shared" ca="1" si="430"/>
        <v>-0.23791598653825752</v>
      </c>
      <c r="BA427" s="25">
        <f t="shared" ca="1" si="376"/>
        <v>29687.972656666669</v>
      </c>
      <c r="BB427" s="26">
        <f t="shared" ca="1" si="402"/>
        <v>1</v>
      </c>
      <c r="BC427" s="23">
        <f t="shared" ca="1" si="403"/>
        <v>5.8541650313755245E-2</v>
      </c>
      <c r="BD427" s="27">
        <f t="shared" ca="1" si="404"/>
        <v>8.1882228730960094</v>
      </c>
      <c r="BE427" s="27">
        <f t="shared" ca="1" si="431"/>
        <v>-0.67424010415246038</v>
      </c>
      <c r="BF427" s="43">
        <f t="shared" ca="1" si="432"/>
        <v>-0.67424010415246038</v>
      </c>
      <c r="BG427" s="25">
        <f t="shared" ca="1" si="377"/>
        <v>29563.811921000004</v>
      </c>
      <c r="BH427" s="26">
        <f t="shared" ca="1" si="405"/>
        <v>1</v>
      </c>
      <c r="BI427" s="23">
        <f t="shared" ca="1" si="406"/>
        <v>5.8541650313755245E-2</v>
      </c>
      <c r="BJ427" s="27">
        <f t="shared" ca="1" si="407"/>
        <v>3.5065358469312282</v>
      </c>
      <c r="BK427" s="27">
        <f t="shared" ca="1" si="433"/>
        <v>-0.55721649384237582</v>
      </c>
      <c r="BL427" s="43">
        <f t="shared" ca="1" si="434"/>
        <v>-0.55721649384237582</v>
      </c>
      <c r="BM427" s="25">
        <f t="shared" ca="1" si="378"/>
        <v>29563.811921000004</v>
      </c>
      <c r="BN427" s="26">
        <f t="shared" ca="1" si="408"/>
        <v>1</v>
      </c>
      <c r="BO427" s="23">
        <f t="shared" ca="1" si="409"/>
        <v>6.1228737715701698E-3</v>
      </c>
      <c r="BP427" s="27">
        <f t="shared" ca="1" si="410"/>
        <v>32.185120222028587</v>
      </c>
      <c r="BQ427" s="27">
        <f t="shared" ca="1" si="435"/>
        <v>-0.24023597910076644</v>
      </c>
      <c r="BR427" s="43">
        <f t="shared" ca="1" si="436"/>
        <v>-0.24023597910076644</v>
      </c>
      <c r="BS427" s="25">
        <f t="shared" ca="1" si="379"/>
        <v>29563.811921000004</v>
      </c>
      <c r="BT427" s="26">
        <f t="shared" ca="1" si="411"/>
        <v>0</v>
      </c>
      <c r="BU427" s="23">
        <f t="shared" ca="1" si="412"/>
        <v>6.1228737715701698E-3</v>
      </c>
      <c r="BV427" s="27">
        <f t="shared" ca="1" si="413"/>
        <v>20.976265875886632</v>
      </c>
      <c r="BW427" s="27">
        <f t="shared" ca="1" si="437"/>
        <v>-0.19909197838674131</v>
      </c>
      <c r="BX427" s="43">
        <f t="shared" ca="1" si="438"/>
        <v>-0.19909197838674131</v>
      </c>
      <c r="BY427" s="47"/>
      <c r="BZ427" s="47"/>
    </row>
    <row r="428" spans="1:78" x14ac:dyDescent="0.2">
      <c r="A428" s="30">
        <v>38046</v>
      </c>
      <c r="B428" s="34">
        <v>32122.85397</v>
      </c>
      <c r="C428" s="23">
        <v>6.0527174896265468E-3</v>
      </c>
      <c r="D428" s="24">
        <f t="shared" ca="1" si="414"/>
        <v>7.1898737302484861E-3</v>
      </c>
      <c r="E428" s="25" t="e">
        <f>#N/A</f>
        <v>#N/A</v>
      </c>
      <c r="F428" s="26">
        <v>1</v>
      </c>
      <c r="G428" s="23">
        <f t="shared" ca="1" si="380"/>
        <v>7.1898737302484861E-3</v>
      </c>
      <c r="H428" s="27">
        <f t="shared" ca="1" si="381"/>
        <v>206.50264816759343</v>
      </c>
      <c r="I428" s="27">
        <f t="shared" ca="1" si="415"/>
        <v>-0.15729110890340403</v>
      </c>
      <c r="J428" s="43">
        <f t="shared" ca="1" si="416"/>
        <v>-0.15729110890340403</v>
      </c>
      <c r="K428" s="25" t="e">
        <f>#N/A</f>
        <v>#N/A</v>
      </c>
      <c r="L428" s="26">
        <v>0</v>
      </c>
      <c r="M428" s="23">
        <f t="shared" ca="1" si="382"/>
        <v>6.0527174896265468E-3</v>
      </c>
      <c r="N428" s="27">
        <f t="shared" ca="1" si="383"/>
        <v>28.912514583511989</v>
      </c>
      <c r="O428" s="27">
        <f t="shared" ca="1" si="417"/>
        <v>0</v>
      </c>
      <c r="P428" s="43">
        <f t="shared" ca="1" si="418"/>
        <v>0</v>
      </c>
      <c r="Q428" s="25">
        <f t="shared" ca="1" si="370"/>
        <v>30098.284950000001</v>
      </c>
      <c r="R428" s="26">
        <f t="shared" ca="1" si="384"/>
        <v>1</v>
      </c>
      <c r="S428" s="23">
        <f t="shared" ca="1" si="385"/>
        <v>7.1898737302484861E-3</v>
      </c>
      <c r="T428" s="27">
        <f t="shared" ca="1" si="386"/>
        <v>78.862526889039344</v>
      </c>
      <c r="U428" s="27">
        <f t="shared" ca="1" si="419"/>
        <v>-0.18248274961474309</v>
      </c>
      <c r="V428" s="43">
        <f t="shared" ca="1" si="420"/>
        <v>-0.18248274961474309</v>
      </c>
      <c r="W428" s="25">
        <f t="shared" ca="1" si="371"/>
        <v>31382.032796666666</v>
      </c>
      <c r="X428" s="26">
        <f t="shared" ca="1" si="387"/>
        <v>1</v>
      </c>
      <c r="Y428" s="23">
        <f t="shared" ca="1" si="388"/>
        <v>7.1898737302484861E-3</v>
      </c>
      <c r="Z428" s="27">
        <f t="shared" ca="1" si="389"/>
        <v>182.03628362638014</v>
      </c>
      <c r="AA428" s="27">
        <f t="shared" ca="1" si="421"/>
        <v>-0.30967933613263821</v>
      </c>
      <c r="AB428" s="43">
        <f t="shared" ca="1" si="422"/>
        <v>-0.30967933613263821</v>
      </c>
      <c r="AC428" s="25">
        <f t="shared" ca="1" si="372"/>
        <v>29934.800630000002</v>
      </c>
      <c r="AD428" s="26">
        <f t="shared" ca="1" si="390"/>
        <v>1</v>
      </c>
      <c r="AE428" s="23">
        <f t="shared" ca="1" si="391"/>
        <v>7.1898737302484861E-3</v>
      </c>
      <c r="AF428" s="27">
        <f t="shared" ca="1" si="392"/>
        <v>155.22117546194067</v>
      </c>
      <c r="AG428" s="27">
        <f t="shared" ca="1" si="423"/>
        <v>-0.29390955139213404</v>
      </c>
      <c r="AH428" s="43">
        <f t="shared" ca="1" si="424"/>
        <v>-0.29390955139213404</v>
      </c>
      <c r="AI428" s="25">
        <f t="shared" ca="1" si="373"/>
        <v>30098.284950000001</v>
      </c>
      <c r="AJ428" s="26">
        <f t="shared" ca="1" si="393"/>
        <v>1</v>
      </c>
      <c r="AK428" s="23">
        <f t="shared" ca="1" si="394"/>
        <v>7.1898737302484861E-3</v>
      </c>
      <c r="AL428" s="27">
        <f t="shared" ca="1" si="395"/>
        <v>78.862526889039344</v>
      </c>
      <c r="AM428" s="27">
        <f t="shared" ca="1" si="425"/>
        <v>-0.18248274961474309</v>
      </c>
      <c r="AN428" s="43">
        <f t="shared" ca="1" si="426"/>
        <v>-0.18248274961474309</v>
      </c>
      <c r="AO428" s="25">
        <f t="shared" ca="1" si="374"/>
        <v>31790.576580499997</v>
      </c>
      <c r="AP428" s="26">
        <f t="shared" ca="1" si="396"/>
        <v>1</v>
      </c>
      <c r="AQ428" s="23">
        <f t="shared" ca="1" si="397"/>
        <v>7.1898737302484861E-3</v>
      </c>
      <c r="AR428" s="27">
        <f t="shared" ca="1" si="398"/>
        <v>137.25252724590317</v>
      </c>
      <c r="AS428" s="27">
        <f t="shared" ca="1" si="427"/>
        <v>-0.21019390491434731</v>
      </c>
      <c r="AT428" s="43">
        <f t="shared" ca="1" si="428"/>
        <v>-0.21019390491434731</v>
      </c>
      <c r="AU428" s="25">
        <f t="shared" ca="1" si="375"/>
        <v>30098.284950000001</v>
      </c>
      <c r="AV428" s="34">
        <f t="shared" ca="1" si="399"/>
        <v>1</v>
      </c>
      <c r="AW428" s="23">
        <f t="shared" ca="1" si="400"/>
        <v>7.1898737302484861E-3</v>
      </c>
      <c r="AX428" s="27">
        <f t="shared" ca="1" si="401"/>
        <v>139.82102620525845</v>
      </c>
      <c r="AY428" s="27">
        <f t="shared" ca="1" si="429"/>
        <v>-0.23243669870962658</v>
      </c>
      <c r="AZ428" s="43">
        <f t="shared" ca="1" si="430"/>
        <v>-0.23243669870962658</v>
      </c>
      <c r="BA428" s="25">
        <f t="shared" ca="1" si="376"/>
        <v>31382.032796666666</v>
      </c>
      <c r="BB428" s="26">
        <f t="shared" ca="1" si="402"/>
        <v>1</v>
      </c>
      <c r="BC428" s="23">
        <f t="shared" ca="1" si="403"/>
        <v>7.1898737302484861E-3</v>
      </c>
      <c r="BD428" s="27">
        <f t="shared" ca="1" si="404"/>
        <v>8.2470951616287014</v>
      </c>
      <c r="BE428" s="27">
        <f t="shared" ca="1" si="431"/>
        <v>-0.67189793163493783</v>
      </c>
      <c r="BF428" s="43">
        <f t="shared" ca="1" si="432"/>
        <v>-0.67189793163493783</v>
      </c>
      <c r="BG428" s="25">
        <f t="shared" ca="1" si="377"/>
        <v>30098.284950000001</v>
      </c>
      <c r="BH428" s="26">
        <f t="shared" ca="1" si="405"/>
        <v>1</v>
      </c>
      <c r="BI428" s="23">
        <f t="shared" ca="1" si="406"/>
        <v>7.1898737302484861E-3</v>
      </c>
      <c r="BJ428" s="27">
        <f t="shared" ca="1" si="407"/>
        <v>3.5317473969012538</v>
      </c>
      <c r="BK428" s="27">
        <f t="shared" ca="1" si="433"/>
        <v>-0.55403293634326567</v>
      </c>
      <c r="BL428" s="43">
        <f t="shared" ca="1" si="434"/>
        <v>-0.55403293634326567</v>
      </c>
      <c r="BM428" s="25">
        <f t="shared" ca="1" si="378"/>
        <v>30098.284950000001</v>
      </c>
      <c r="BN428" s="26">
        <f t="shared" ca="1" si="408"/>
        <v>2</v>
      </c>
      <c r="BO428" s="23">
        <f t="shared" ca="1" si="409"/>
        <v>7.1898737302484861E-3</v>
      </c>
      <c r="BP428" s="27">
        <f t="shared" ca="1" si="410"/>
        <v>32.416527172417837</v>
      </c>
      <c r="BQ428" s="27">
        <f t="shared" ca="1" si="435"/>
        <v>-0.23477337172571522</v>
      </c>
      <c r="BR428" s="43">
        <f t="shared" ca="1" si="436"/>
        <v>-0.23477337172571522</v>
      </c>
      <c r="BS428" s="25">
        <f t="shared" ca="1" si="379"/>
        <v>30098.284950000001</v>
      </c>
      <c r="BT428" s="26">
        <f t="shared" ca="1" si="411"/>
        <v>0</v>
      </c>
      <c r="BU428" s="23">
        <f t="shared" ca="1" si="412"/>
        <v>6.0527174896265468E-3</v>
      </c>
      <c r="BV428" s="27">
        <f t="shared" ca="1" si="413"/>
        <v>21.103229287220667</v>
      </c>
      <c r="BW428" s="27">
        <f t="shared" ca="1" si="437"/>
        <v>-0.19424430839674045</v>
      </c>
      <c r="BX428" s="43">
        <f t="shared" ca="1" si="438"/>
        <v>-0.19424430839674045</v>
      </c>
      <c r="BY428" s="47"/>
      <c r="BZ428" s="47"/>
    </row>
    <row r="429" spans="1:78" x14ac:dyDescent="0.2">
      <c r="A429" s="30">
        <v>38077</v>
      </c>
      <c r="B429" s="34">
        <v>31244.23875</v>
      </c>
      <c r="C429" s="23">
        <v>6.2163318531474054E-3</v>
      </c>
      <c r="D429" s="24">
        <f t="shared" ca="1" si="414"/>
        <v>-2.7351717279558985E-2</v>
      </c>
      <c r="E429" s="25" t="e">
        <f>#N/A</f>
        <v>#N/A</v>
      </c>
      <c r="F429" s="26">
        <v>1</v>
      </c>
      <c r="G429" s="23">
        <f t="shared" ca="1" si="380"/>
        <v>-2.7351717279558985E-2</v>
      </c>
      <c r="H429" s="27">
        <f t="shared" ca="1" si="381"/>
        <v>200.85444611743318</v>
      </c>
      <c r="I429" s="27">
        <f t="shared" ca="1" si="415"/>
        <v>-0.18034064424164875</v>
      </c>
      <c r="J429" s="43">
        <f t="shared" ca="1" si="416"/>
        <v>-0.18034064424164875</v>
      </c>
      <c r="K429" s="25" t="e">
        <f>#N/A</f>
        <v>#N/A</v>
      </c>
      <c r="L429" s="26">
        <v>0</v>
      </c>
      <c r="M429" s="23">
        <f t="shared" ca="1" si="382"/>
        <v>6.2163318531474054E-3</v>
      </c>
      <c r="N429" s="27">
        <f t="shared" ca="1" si="383"/>
        <v>29.092244368872063</v>
      </c>
      <c r="O429" s="27">
        <f t="shared" ca="1" si="417"/>
        <v>0</v>
      </c>
      <c r="P429" s="43">
        <f t="shared" ca="1" si="418"/>
        <v>0</v>
      </c>
      <c r="Q429" s="25">
        <f t="shared" ca="1" si="370"/>
        <v>29981.306159000007</v>
      </c>
      <c r="R429" s="26">
        <f t="shared" ca="1" si="384"/>
        <v>1</v>
      </c>
      <c r="S429" s="23">
        <f t="shared" ca="1" si="385"/>
        <v>-2.7351717279558985E-2</v>
      </c>
      <c r="T429" s="27">
        <f t="shared" ca="1" si="386"/>
        <v>76.705501349618729</v>
      </c>
      <c r="U429" s="27">
        <f t="shared" ca="1" si="419"/>
        <v>-0.20484325031844308</v>
      </c>
      <c r="V429" s="43">
        <f t="shared" ca="1" si="420"/>
        <v>-0.20484325031844308</v>
      </c>
      <c r="W429" s="25">
        <f t="shared" ca="1" si="371"/>
        <v>31753.54538</v>
      </c>
      <c r="X429" s="26">
        <f t="shared" ca="1" si="387"/>
        <v>1</v>
      </c>
      <c r="Y429" s="23">
        <f t="shared" ca="1" si="388"/>
        <v>-2.7351717279558985E-2</v>
      </c>
      <c r="Z429" s="27">
        <f t="shared" ca="1" si="389"/>
        <v>177.05727866200976</v>
      </c>
      <c r="AA429" s="27">
        <f t="shared" ca="1" si="421"/>
        <v>-0.32856079176297581</v>
      </c>
      <c r="AB429" s="43">
        <f t="shared" ca="1" si="422"/>
        <v>-0.32856079176297581</v>
      </c>
      <c r="AC429" s="25">
        <f t="shared" ca="1" si="372"/>
        <v>30486.202138000001</v>
      </c>
      <c r="AD429" s="26">
        <f t="shared" ca="1" si="390"/>
        <v>1</v>
      </c>
      <c r="AE429" s="23">
        <f t="shared" ca="1" si="391"/>
        <v>-2.7351717279558985E-2</v>
      </c>
      <c r="AF429" s="27">
        <f t="shared" ca="1" si="392"/>
        <v>150.97560975490487</v>
      </c>
      <c r="AG429" s="27">
        <f t="shared" ca="1" si="423"/>
        <v>-0.3132223377162533</v>
      </c>
      <c r="AH429" s="43">
        <f t="shared" ca="1" si="424"/>
        <v>-0.3132223377162533</v>
      </c>
      <c r="AI429" s="25">
        <f t="shared" ca="1" si="373"/>
        <v>29981.306159000007</v>
      </c>
      <c r="AJ429" s="26">
        <f t="shared" ca="1" si="393"/>
        <v>1</v>
      </c>
      <c r="AK429" s="23">
        <f t="shared" ca="1" si="394"/>
        <v>-2.7351717279558985E-2</v>
      </c>
      <c r="AL429" s="27">
        <f t="shared" ca="1" si="395"/>
        <v>76.705501349618729</v>
      </c>
      <c r="AM429" s="27">
        <f t="shared" ca="1" si="425"/>
        <v>-0.20484325031844308</v>
      </c>
      <c r="AN429" s="43">
        <f t="shared" ca="1" si="426"/>
        <v>-0.20484325031844308</v>
      </c>
      <c r="AO429" s="25">
        <f t="shared" ca="1" si="374"/>
        <v>31694.004293500002</v>
      </c>
      <c r="AP429" s="26">
        <f t="shared" ca="1" si="396"/>
        <v>1</v>
      </c>
      <c r="AQ429" s="23">
        <f t="shared" ca="1" si="397"/>
        <v>-2.7351717279558985E-2</v>
      </c>
      <c r="AR429" s="27">
        <f t="shared" ca="1" si="398"/>
        <v>133.49843492476825</v>
      </c>
      <c r="AS429" s="27">
        <f t="shared" ca="1" si="427"/>
        <v>-0.23179645793280257</v>
      </c>
      <c r="AT429" s="43">
        <f t="shared" ca="1" si="428"/>
        <v>-0.23179645793280257</v>
      </c>
      <c r="AU429" s="25">
        <f t="shared" ca="1" si="375"/>
        <v>29981.306159000007</v>
      </c>
      <c r="AV429" s="34">
        <f t="shared" ca="1" si="399"/>
        <v>1</v>
      </c>
      <c r="AW429" s="23">
        <f t="shared" ca="1" si="400"/>
        <v>-2.7351717279558985E-2</v>
      </c>
      <c r="AX429" s="27">
        <f t="shared" ca="1" si="401"/>
        <v>135.9966810267544</v>
      </c>
      <c r="AY429" s="27">
        <f t="shared" ca="1" si="429"/>
        <v>-0.25343087312068591</v>
      </c>
      <c r="AZ429" s="43">
        <f t="shared" ca="1" si="430"/>
        <v>-0.25343087312068591</v>
      </c>
      <c r="BA429" s="25">
        <f t="shared" ca="1" si="376"/>
        <v>31753.54538</v>
      </c>
      <c r="BB429" s="26">
        <f t="shared" ca="1" si="402"/>
        <v>1</v>
      </c>
      <c r="BC429" s="23">
        <f t="shared" ca="1" si="403"/>
        <v>-2.7351717279558985E-2</v>
      </c>
      <c r="BD429" s="27">
        <f t="shared" ca="1" si="404"/>
        <v>8.0215229463902151</v>
      </c>
      <c r="BE429" s="27">
        <f t="shared" ca="1" si="431"/>
        <v>-0.68087208664769738</v>
      </c>
      <c r="BF429" s="43">
        <f t="shared" ca="1" si="432"/>
        <v>-0.68087208664769738</v>
      </c>
      <c r="BG429" s="25">
        <f t="shared" ca="1" si="377"/>
        <v>29981.306159000007</v>
      </c>
      <c r="BH429" s="26">
        <f t="shared" ca="1" si="405"/>
        <v>1</v>
      </c>
      <c r="BI429" s="23">
        <f t="shared" ca="1" si="406"/>
        <v>-2.7351717279558985E-2</v>
      </c>
      <c r="BJ429" s="27">
        <f t="shared" ca="1" si="407"/>
        <v>3.4351480405983925</v>
      </c>
      <c r="BK429" s="27">
        <f t="shared" ca="1" si="433"/>
        <v>-0.5662309013843998</v>
      </c>
      <c r="BL429" s="43">
        <f t="shared" ca="1" si="434"/>
        <v>-0.5662309013843998</v>
      </c>
      <c r="BM429" s="25">
        <f t="shared" ca="1" si="378"/>
        <v>29981.306159000007</v>
      </c>
      <c r="BN429" s="26">
        <f t="shared" ca="1" si="408"/>
        <v>3</v>
      </c>
      <c r="BO429" s="23">
        <f t="shared" ca="1" si="409"/>
        <v>-2.7351717279558985E-2</v>
      </c>
      <c r="BP429" s="27">
        <f t="shared" ca="1" si="410"/>
        <v>31.529879486012721</v>
      </c>
      <c r="BQ429" s="27">
        <f t="shared" ca="1" si="435"/>
        <v>-0.25570363411706365</v>
      </c>
      <c r="BR429" s="43">
        <f t="shared" ca="1" si="436"/>
        <v>-0.25570363411706365</v>
      </c>
      <c r="BS429" s="25">
        <f t="shared" ca="1" si="379"/>
        <v>29981.306159000007</v>
      </c>
      <c r="BT429" s="26">
        <f t="shared" ca="1" si="411"/>
        <v>0</v>
      </c>
      <c r="BU429" s="23">
        <f t="shared" ca="1" si="412"/>
        <v>6.2163318531474054E-3</v>
      </c>
      <c r="BV429" s="27">
        <f t="shared" ca="1" si="413"/>
        <v>21.234413963643089</v>
      </c>
      <c r="BW429" s="27">
        <f t="shared" ca="1" si="437"/>
        <v>-0.18923546362517241</v>
      </c>
      <c r="BX429" s="43">
        <f t="shared" ca="1" si="438"/>
        <v>-0.18923546362517241</v>
      </c>
      <c r="BY429" s="47"/>
      <c r="BZ429" s="47"/>
    </row>
    <row r="430" spans="1:78" x14ac:dyDescent="0.2">
      <c r="A430" s="30">
        <v>38107</v>
      </c>
      <c r="B430" s="34">
        <v>35459.171710000002</v>
      </c>
      <c r="C430" s="23">
        <v>6.2552445562169545E-3</v>
      </c>
      <c r="D430" s="24">
        <f t="shared" ca="1" si="414"/>
        <v>0.13490272538645232</v>
      </c>
      <c r="E430" s="25" t="e">
        <f>#N/A</f>
        <v>#N/A</v>
      </c>
      <c r="F430" s="26">
        <v>1</v>
      </c>
      <c r="G430" s="23">
        <f t="shared" ca="1" si="380"/>
        <v>0.13490272538645232</v>
      </c>
      <c r="H430" s="27">
        <f t="shared" ca="1" si="381"/>
        <v>227.95025830466125</v>
      </c>
      <c r="I430" s="27">
        <f t="shared" ca="1" si="415"/>
        <v>-6.9766363261343445E-2</v>
      </c>
      <c r="J430" s="43">
        <f t="shared" ca="1" si="416"/>
        <v>-6.9766363261343445E-2</v>
      </c>
      <c r="K430" s="25" t="e">
        <f>#N/A</f>
        <v>#N/A</v>
      </c>
      <c r="L430" s="26">
        <v>0</v>
      </c>
      <c r="M430" s="23">
        <f t="shared" ca="1" si="382"/>
        <v>6.2552445562169545E-3</v>
      </c>
      <c r="N430" s="27">
        <f t="shared" ca="1" si="383"/>
        <v>29.274223472088583</v>
      </c>
      <c r="O430" s="27">
        <f t="shared" ca="1" si="417"/>
        <v>0</v>
      </c>
      <c r="P430" s="43">
        <f t="shared" ca="1" si="418"/>
        <v>0</v>
      </c>
      <c r="Q430" s="25">
        <f t="shared" ca="1" si="370"/>
        <v>30518.405756000004</v>
      </c>
      <c r="R430" s="26">
        <f t="shared" ca="1" si="384"/>
        <v>1</v>
      </c>
      <c r="S430" s="23">
        <f t="shared" ca="1" si="385"/>
        <v>0.13490272538645232</v>
      </c>
      <c r="T430" s="27">
        <f t="shared" ca="1" si="386"/>
        <v>87.053282533816486</v>
      </c>
      <c r="U430" s="27">
        <f t="shared" ca="1" si="419"/>
        <v>-9.7574437676968051E-2</v>
      </c>
      <c r="V430" s="43">
        <f t="shared" ca="1" si="420"/>
        <v>-9.7574437676968051E-2</v>
      </c>
      <c r="W430" s="25">
        <f t="shared" ca="1" si="371"/>
        <v>32942.088143333334</v>
      </c>
      <c r="X430" s="26">
        <f t="shared" ca="1" si="387"/>
        <v>0</v>
      </c>
      <c r="Y430" s="23">
        <f t="shared" ca="1" si="388"/>
        <v>6.2552445562169545E-3</v>
      </c>
      <c r="Z430" s="27">
        <f t="shared" ca="1" si="389"/>
        <v>178.16481524049888</v>
      </c>
      <c r="AA430" s="27">
        <f t="shared" ca="1" si="421"/>
        <v>-0.32436077531082053</v>
      </c>
      <c r="AB430" s="43">
        <f t="shared" ca="1" si="422"/>
        <v>-0.32436077531082053</v>
      </c>
      <c r="AC430" s="25">
        <f t="shared" ca="1" si="372"/>
        <v>32169.901770000004</v>
      </c>
      <c r="AD430" s="26">
        <f t="shared" ca="1" si="390"/>
        <v>1</v>
      </c>
      <c r="AE430" s="23">
        <f t="shared" ca="1" si="391"/>
        <v>0.13490272538645232</v>
      </c>
      <c r="AF430" s="27">
        <f t="shared" ca="1" si="392"/>
        <v>171.34263097772299</v>
      </c>
      <c r="AG430" s="27">
        <f t="shared" ca="1" si="423"/>
        <v>-0.22057415933963931</v>
      </c>
      <c r="AH430" s="43">
        <f t="shared" ca="1" si="424"/>
        <v>-0.22057415933963931</v>
      </c>
      <c r="AI430" s="25">
        <f t="shared" ca="1" si="373"/>
        <v>30518.405756000004</v>
      </c>
      <c r="AJ430" s="26">
        <f t="shared" ca="1" si="393"/>
        <v>1</v>
      </c>
      <c r="AK430" s="23">
        <f t="shared" ca="1" si="394"/>
        <v>0.13490272538645232</v>
      </c>
      <c r="AL430" s="27">
        <f t="shared" ca="1" si="395"/>
        <v>87.053282533816486</v>
      </c>
      <c r="AM430" s="27">
        <f t="shared" ca="1" si="425"/>
        <v>-9.7574437676968051E-2</v>
      </c>
      <c r="AN430" s="43">
        <f t="shared" ca="1" si="426"/>
        <v>-9.7574437676968051E-2</v>
      </c>
      <c r="AO430" s="25">
        <f t="shared" ca="1" si="374"/>
        <v>31649.193689500011</v>
      </c>
      <c r="AP430" s="26">
        <f t="shared" ca="1" si="396"/>
        <v>0</v>
      </c>
      <c r="AQ430" s="23">
        <f t="shared" ca="1" si="397"/>
        <v>6.2552445562169545E-3</v>
      </c>
      <c r="AR430" s="27">
        <f t="shared" ca="1" si="398"/>
        <v>134.33350028309488</v>
      </c>
      <c r="AS430" s="27">
        <f t="shared" ca="1" si="427"/>
        <v>-0.22699115690822025</v>
      </c>
      <c r="AT430" s="43">
        <f t="shared" ca="1" si="428"/>
        <v>-0.22699115690822025</v>
      </c>
      <c r="AU430" s="25">
        <f t="shared" ca="1" si="375"/>
        <v>30518.405756000004</v>
      </c>
      <c r="AV430" s="34">
        <f t="shared" ca="1" si="399"/>
        <v>0.5</v>
      </c>
      <c r="AW430" s="23">
        <f t="shared" ca="1" si="400"/>
        <v>7.0578984971334635E-2</v>
      </c>
      <c r="AX430" s="27">
        <f t="shared" ca="1" si="401"/>
        <v>145.59518873309307</v>
      </c>
      <c r="AY430" s="27">
        <f t="shared" ca="1" si="429"/>
        <v>-0.20073878193460848</v>
      </c>
      <c r="AZ430" s="43">
        <f t="shared" ca="1" si="430"/>
        <v>-0.20073878193460848</v>
      </c>
      <c r="BA430" s="25">
        <f t="shared" ca="1" si="376"/>
        <v>32942.088143333334</v>
      </c>
      <c r="BB430" s="26">
        <f t="shared" ca="1" si="402"/>
        <v>0</v>
      </c>
      <c r="BC430" s="23">
        <f t="shared" ca="1" si="403"/>
        <v>-0.13490272538645232</v>
      </c>
      <c r="BD430" s="27">
        <f t="shared" ca="1" si="404"/>
        <v>6.9393976391722099</v>
      </c>
      <c r="BE430" s="27">
        <f t="shared" ca="1" si="431"/>
        <v>-0.7239233119058146</v>
      </c>
      <c r="BF430" s="43">
        <f t="shared" ca="1" si="432"/>
        <v>-0.7239233119058146</v>
      </c>
      <c r="BG430" s="25">
        <f t="shared" ca="1" si="377"/>
        <v>30518.405756000004</v>
      </c>
      <c r="BH430" s="26">
        <f t="shared" ca="1" si="405"/>
        <v>1</v>
      </c>
      <c r="BI430" s="23">
        <f t="shared" ca="1" si="406"/>
        <v>0.13490272538645232</v>
      </c>
      <c r="BJ430" s="27">
        <f t="shared" ca="1" si="407"/>
        <v>3.898558873381047</v>
      </c>
      <c r="BK430" s="27">
        <f t="shared" ca="1" si="433"/>
        <v>-0.50771426779273054</v>
      </c>
      <c r="BL430" s="43">
        <f t="shared" ca="1" si="434"/>
        <v>-0.50771426779273054</v>
      </c>
      <c r="BM430" s="25">
        <f t="shared" ca="1" si="378"/>
        <v>30518.405756000004</v>
      </c>
      <c r="BN430" s="26">
        <f t="shared" ca="1" si="408"/>
        <v>4</v>
      </c>
      <c r="BO430" s="23">
        <f t="shared" ca="1" si="409"/>
        <v>0.13490272538645232</v>
      </c>
      <c r="BP430" s="27">
        <f t="shared" ca="1" si="410"/>
        <v>35.783346159782234</v>
      </c>
      <c r="BQ430" s="27">
        <f t="shared" ca="1" si="435"/>
        <v>-0.15529602586422342</v>
      </c>
      <c r="BR430" s="43">
        <f t="shared" ca="1" si="436"/>
        <v>-0.15529602586422342</v>
      </c>
      <c r="BS430" s="25">
        <f t="shared" ca="1" si="379"/>
        <v>30518.405756000004</v>
      </c>
      <c r="BT430" s="26">
        <f t="shared" ca="1" si="411"/>
        <v>0</v>
      </c>
      <c r="BU430" s="23">
        <f t="shared" ca="1" si="412"/>
        <v>6.2552445562169545E-3</v>
      </c>
      <c r="BV430" s="27">
        <f t="shared" ca="1" si="413"/>
        <v>21.367240415993624</v>
      </c>
      <c r="BW430" s="27">
        <f t="shared" ca="1" si="437"/>
        <v>-0.18416393317264002</v>
      </c>
      <c r="BX430" s="43">
        <f t="shared" ca="1" si="438"/>
        <v>-0.18416393317264002</v>
      </c>
      <c r="BY430" s="47"/>
      <c r="BZ430" s="47"/>
    </row>
    <row r="431" spans="1:78" x14ac:dyDescent="0.2">
      <c r="A431" s="30">
        <v>38138</v>
      </c>
      <c r="B431" s="34">
        <v>34794.627540000001</v>
      </c>
      <c r="C431" s="23">
        <v>6.2085473257655899E-3</v>
      </c>
      <c r="D431" s="24">
        <f t="shared" ca="1" si="414"/>
        <v>-1.874110809566909E-2</v>
      </c>
      <c r="E431" s="25" t="e">
        <f>#N/A</f>
        <v>#N/A</v>
      </c>
      <c r="F431" s="26">
        <v>1</v>
      </c>
      <c r="G431" s="23">
        <f t="shared" ca="1" si="380"/>
        <v>-1.874110809566909E-2</v>
      </c>
      <c r="H431" s="27">
        <f t="shared" ca="1" si="381"/>
        <v>223.6782178733379</v>
      </c>
      <c r="I431" s="27">
        <f t="shared" ca="1" si="415"/>
        <v>-8.7199972401689974E-2</v>
      </c>
      <c r="J431" s="43">
        <f t="shared" ca="1" si="416"/>
        <v>-8.7199972401689974E-2</v>
      </c>
      <c r="K431" s="25" t="e">
        <f>#N/A</f>
        <v>#N/A</v>
      </c>
      <c r="L431" s="26">
        <v>0</v>
      </c>
      <c r="M431" s="23">
        <f t="shared" ca="1" si="382"/>
        <v>6.2085473257655899E-3</v>
      </c>
      <c r="N431" s="27">
        <f t="shared" ca="1" si="383"/>
        <v>29.455973873940081</v>
      </c>
      <c r="O431" s="27">
        <f t="shared" ca="1" si="417"/>
        <v>0</v>
      </c>
      <c r="P431" s="43">
        <f t="shared" ca="1" si="418"/>
        <v>0</v>
      </c>
      <c r="Q431" s="25">
        <f t="shared" ca="1" si="370"/>
        <v>31018.236671999999</v>
      </c>
      <c r="R431" s="26">
        <f t="shared" ca="1" si="384"/>
        <v>1</v>
      </c>
      <c r="S431" s="23">
        <f t="shared" ca="1" si="385"/>
        <v>-1.874110809566909E-2</v>
      </c>
      <c r="T431" s="27">
        <f t="shared" ca="1" si="386"/>
        <v>85.421807555767415</v>
      </c>
      <c r="U431" s="27">
        <f t="shared" ca="1" si="419"/>
        <v>-0.11448689268875889</v>
      </c>
      <c r="V431" s="43">
        <f t="shared" ca="1" si="420"/>
        <v>-0.11448689268875889</v>
      </c>
      <c r="W431" s="25">
        <f t="shared" ca="1" si="371"/>
        <v>33832.679333333333</v>
      </c>
      <c r="X431" s="26">
        <f t="shared" ca="1" si="387"/>
        <v>1</v>
      </c>
      <c r="Y431" s="23">
        <f t="shared" ca="1" si="388"/>
        <v>-1.874110809566909E-2</v>
      </c>
      <c r="Z431" s="27">
        <f t="shared" ca="1" si="389"/>
        <v>174.82580917923178</v>
      </c>
      <c r="AA431" s="27">
        <f t="shared" ca="1" si="421"/>
        <v>-0.33702300305439448</v>
      </c>
      <c r="AB431" s="43">
        <f t="shared" ca="1" si="422"/>
        <v>-0.33702300305439448</v>
      </c>
      <c r="AC431" s="25">
        <f t="shared" ca="1" si="372"/>
        <v>33102.887078</v>
      </c>
      <c r="AD431" s="26">
        <f t="shared" ca="1" si="390"/>
        <v>1</v>
      </c>
      <c r="AE431" s="23">
        <f t="shared" ca="1" si="391"/>
        <v>-1.874110809566909E-2</v>
      </c>
      <c r="AF431" s="27">
        <f t="shared" ca="1" si="392"/>
        <v>168.13148020917313</v>
      </c>
      <c r="AG431" s="27">
        <f t="shared" ca="1" si="423"/>
        <v>-0.23518146327201295</v>
      </c>
      <c r="AH431" s="43">
        <f t="shared" ca="1" si="424"/>
        <v>-0.23518146327201295</v>
      </c>
      <c r="AI431" s="25">
        <f t="shared" ca="1" si="373"/>
        <v>31018.236671999999</v>
      </c>
      <c r="AJ431" s="26">
        <f t="shared" ca="1" si="393"/>
        <v>1</v>
      </c>
      <c r="AK431" s="23">
        <f t="shared" ca="1" si="394"/>
        <v>-1.874110809566909E-2</v>
      </c>
      <c r="AL431" s="27">
        <f t="shared" ca="1" si="395"/>
        <v>85.421807555767415</v>
      </c>
      <c r="AM431" s="27">
        <f t="shared" ca="1" si="425"/>
        <v>-0.11448689268875889</v>
      </c>
      <c r="AN431" s="43">
        <f t="shared" ca="1" si="426"/>
        <v>-0.11448689268875889</v>
      </c>
      <c r="AO431" s="25">
        <f t="shared" ca="1" si="374"/>
        <v>31482.996797</v>
      </c>
      <c r="AP431" s="26">
        <f t="shared" ca="1" si="396"/>
        <v>1</v>
      </c>
      <c r="AQ431" s="23">
        <f t="shared" ca="1" si="397"/>
        <v>-1.874110809566909E-2</v>
      </c>
      <c r="AR431" s="27">
        <f t="shared" ca="1" si="398"/>
        <v>131.81594163341981</v>
      </c>
      <c r="AS431" s="27">
        <f t="shared" ca="1" si="427"/>
        <v>-0.24147819919551128</v>
      </c>
      <c r="AT431" s="43">
        <f t="shared" ca="1" si="428"/>
        <v>-0.24147819919551128</v>
      </c>
      <c r="AU431" s="25">
        <f t="shared" ca="1" si="375"/>
        <v>31018.236671999999</v>
      </c>
      <c r="AV431" s="34">
        <f t="shared" ca="1" si="399"/>
        <v>1</v>
      </c>
      <c r="AW431" s="23">
        <f t="shared" ca="1" si="400"/>
        <v>-1.874110809566909E-2</v>
      </c>
      <c r="AX431" s="27">
        <f t="shared" ca="1" si="401"/>
        <v>142.86657356283683</v>
      </c>
      <c r="AY431" s="27">
        <f t="shared" ca="1" si="429"/>
        <v>-0.21571782281904806</v>
      </c>
      <c r="AZ431" s="43">
        <f t="shared" ca="1" si="430"/>
        <v>-0.21571782281904806</v>
      </c>
      <c r="BA431" s="25">
        <f t="shared" ca="1" si="376"/>
        <v>33832.679333333333</v>
      </c>
      <c r="BB431" s="26">
        <f t="shared" ca="1" si="402"/>
        <v>1</v>
      </c>
      <c r="BC431" s="23">
        <f t="shared" ca="1" si="403"/>
        <v>-1.874110809566909E-2</v>
      </c>
      <c r="BD431" s="27">
        <f t="shared" ca="1" si="404"/>
        <v>6.8093456378976525</v>
      </c>
      <c r="BE431" s="27">
        <f t="shared" ca="1" si="431"/>
        <v>-0.72909729496008213</v>
      </c>
      <c r="BF431" s="43">
        <f t="shared" ca="1" si="432"/>
        <v>-0.72909729496008213</v>
      </c>
      <c r="BG431" s="25">
        <f t="shared" ca="1" si="377"/>
        <v>31018.236671999999</v>
      </c>
      <c r="BH431" s="26">
        <f t="shared" ca="1" si="405"/>
        <v>1</v>
      </c>
      <c r="BI431" s="23">
        <f t="shared" ca="1" si="406"/>
        <v>-1.874110809566909E-2</v>
      </c>
      <c r="BJ431" s="27">
        <f t="shared" ca="1" si="407"/>
        <v>3.825495560117683</v>
      </c>
      <c r="BK431" s="27">
        <f t="shared" ca="1" si="433"/>
        <v>-0.51694024791398263</v>
      </c>
      <c r="BL431" s="43">
        <f t="shared" ca="1" si="434"/>
        <v>-0.51694024791398263</v>
      </c>
      <c r="BM431" s="25">
        <f t="shared" ca="1" si="378"/>
        <v>31018.236671999999</v>
      </c>
      <c r="BN431" s="26">
        <f t="shared" ca="1" si="408"/>
        <v>5</v>
      </c>
      <c r="BO431" s="23">
        <f t="shared" ca="1" si="409"/>
        <v>-1.874110809566909E-2</v>
      </c>
      <c r="BP431" s="27">
        <f t="shared" ca="1" si="410"/>
        <v>35.112726601377013</v>
      </c>
      <c r="BQ431" s="27">
        <f t="shared" ca="1" si="435"/>
        <v>-0.17112671435234317</v>
      </c>
      <c r="BR431" s="43">
        <f t="shared" ca="1" si="436"/>
        <v>-0.17112671435234317</v>
      </c>
      <c r="BS431" s="25">
        <f t="shared" ca="1" si="379"/>
        <v>31018.236671999999</v>
      </c>
      <c r="BT431" s="26">
        <f t="shared" ca="1" si="411"/>
        <v>1</v>
      </c>
      <c r="BU431" s="23">
        <f t="shared" ca="1" si="412"/>
        <v>-1.874110809566909E-2</v>
      </c>
      <c r="BV431" s="27">
        <f t="shared" ca="1" si="413"/>
        <v>20.966794653651338</v>
      </c>
      <c r="BW431" s="27">
        <f t="shared" ca="1" si="437"/>
        <v>-0.19945360508939713</v>
      </c>
      <c r="BX431" s="43">
        <f t="shared" ca="1" si="438"/>
        <v>-0.19945360508939713</v>
      </c>
      <c r="BY431" s="47"/>
      <c r="BZ431" s="47"/>
    </row>
    <row r="432" spans="1:78" x14ac:dyDescent="0.2">
      <c r="A432" s="30">
        <v>38168</v>
      </c>
      <c r="B432" s="34">
        <v>31608.297419999999</v>
      </c>
      <c r="C432" s="23">
        <v>6.3019179609968834E-3</v>
      </c>
      <c r="D432" s="24">
        <f t="shared" ca="1" si="414"/>
        <v>-9.1575347841760579E-2</v>
      </c>
      <c r="E432" s="25" t="e">
        <f>#N/A</f>
        <v>#N/A</v>
      </c>
      <c r="F432" s="26">
        <v>1</v>
      </c>
      <c r="G432" s="23">
        <f t="shared" ca="1" si="380"/>
        <v>-9.1575347841760579E-2</v>
      </c>
      <c r="H432" s="27">
        <f t="shared" ca="1" si="381"/>
        <v>203.19480726696187</v>
      </c>
      <c r="I432" s="27">
        <f t="shared" ca="1" si="415"/>
        <v>-0.17078995243897388</v>
      </c>
      <c r="J432" s="43">
        <f t="shared" ca="1" si="416"/>
        <v>-0.17078995243897388</v>
      </c>
      <c r="K432" s="25" t="e">
        <f>#N/A</f>
        <v>#N/A</v>
      </c>
      <c r="L432" s="26">
        <v>0</v>
      </c>
      <c r="M432" s="23">
        <f t="shared" ca="1" si="382"/>
        <v>6.3019179609968834E-3</v>
      </c>
      <c r="N432" s="27">
        <f t="shared" ca="1" si="383"/>
        <v>29.64160300475492</v>
      </c>
      <c r="O432" s="27">
        <f t="shared" ca="1" si="417"/>
        <v>0</v>
      </c>
      <c r="P432" s="43">
        <f t="shared" ca="1" si="418"/>
        <v>0</v>
      </c>
      <c r="Q432" s="25">
        <f t="shared" ca="1" si="370"/>
        <v>31083.996085999999</v>
      </c>
      <c r="R432" s="26">
        <f t="shared" ca="1" si="384"/>
        <v>1</v>
      </c>
      <c r="S432" s="23">
        <f t="shared" ca="1" si="385"/>
        <v>-9.1575347841760579E-2</v>
      </c>
      <c r="T432" s="27">
        <f t="shared" ca="1" si="386"/>
        <v>77.599275815576078</v>
      </c>
      <c r="U432" s="27">
        <f t="shared" ca="1" si="419"/>
        <v>-0.19557806350922402</v>
      </c>
      <c r="V432" s="43">
        <f t="shared" ca="1" si="420"/>
        <v>-0.19557806350922402</v>
      </c>
      <c r="W432" s="25">
        <f t="shared" ca="1" si="371"/>
        <v>33954.032223333335</v>
      </c>
      <c r="X432" s="26">
        <f t="shared" ca="1" si="387"/>
        <v>1</v>
      </c>
      <c r="Y432" s="23">
        <f t="shared" ca="1" si="388"/>
        <v>-9.1575347841760579E-2</v>
      </c>
      <c r="Z432" s="27">
        <f t="shared" ca="1" si="389"/>
        <v>158.81607489192638</v>
      </c>
      <c r="AA432" s="27">
        <f t="shared" ca="1" si="421"/>
        <v>-0.39773535216077416</v>
      </c>
      <c r="AB432" s="43">
        <f t="shared" ca="1" si="422"/>
        <v>-0.39773535216077416</v>
      </c>
      <c r="AC432" s="25">
        <f t="shared" ca="1" si="372"/>
        <v>33045.837877999998</v>
      </c>
      <c r="AD432" s="26">
        <f t="shared" ca="1" si="390"/>
        <v>1</v>
      </c>
      <c r="AE432" s="23">
        <f t="shared" ca="1" si="391"/>
        <v>-9.1575347841760579E-2</v>
      </c>
      <c r="AF432" s="27">
        <f t="shared" ca="1" si="392"/>
        <v>152.73478142586802</v>
      </c>
      <c r="AG432" s="27">
        <f t="shared" ca="1" si="423"/>
        <v>-0.30521998680870466</v>
      </c>
      <c r="AH432" s="43">
        <f t="shared" ca="1" si="424"/>
        <v>-0.30521998680870466</v>
      </c>
      <c r="AI432" s="25">
        <f t="shared" ca="1" si="373"/>
        <v>31083.996085999999</v>
      </c>
      <c r="AJ432" s="26">
        <f t="shared" ca="1" si="393"/>
        <v>1</v>
      </c>
      <c r="AK432" s="23">
        <f t="shared" ca="1" si="394"/>
        <v>-9.1575347841760579E-2</v>
      </c>
      <c r="AL432" s="27">
        <f t="shared" ca="1" si="395"/>
        <v>77.599275815576078</v>
      </c>
      <c r="AM432" s="27">
        <f t="shared" ca="1" si="425"/>
        <v>-0.19557806350922402</v>
      </c>
      <c r="AN432" s="43">
        <f t="shared" ca="1" si="426"/>
        <v>-0.19557806350922402</v>
      </c>
      <c r="AO432" s="25">
        <f t="shared" ca="1" si="374"/>
        <v>31344.4255395</v>
      </c>
      <c r="AP432" s="26">
        <f t="shared" ca="1" si="396"/>
        <v>1</v>
      </c>
      <c r="AQ432" s="23">
        <f t="shared" ca="1" si="397"/>
        <v>-9.1575347841760579E-2</v>
      </c>
      <c r="AR432" s="27">
        <f t="shared" ca="1" si="398"/>
        <v>119.74485092725018</v>
      </c>
      <c r="AS432" s="27">
        <f t="shared" ca="1" si="427"/>
        <v>-0.31094009694974101</v>
      </c>
      <c r="AT432" s="43">
        <f t="shared" ca="1" si="428"/>
        <v>-0.31094009694974101</v>
      </c>
      <c r="AU432" s="25">
        <f t="shared" ca="1" si="375"/>
        <v>31083.996085999999</v>
      </c>
      <c r="AV432" s="34">
        <f t="shared" ca="1" si="399"/>
        <v>1</v>
      </c>
      <c r="AW432" s="23">
        <f t="shared" ca="1" si="400"/>
        <v>-9.1575347841760579E-2</v>
      </c>
      <c r="AX432" s="27">
        <f t="shared" ca="1" si="401"/>
        <v>129.78351739385957</v>
      </c>
      <c r="AY432" s="27">
        <f t="shared" ca="1" si="429"/>
        <v>-0.28753873600048707</v>
      </c>
      <c r="AZ432" s="43">
        <f t="shared" ca="1" si="430"/>
        <v>-0.28753873600048707</v>
      </c>
      <c r="BA432" s="25">
        <f t="shared" ca="1" si="376"/>
        <v>33954.032223333335</v>
      </c>
      <c r="BB432" s="26">
        <f t="shared" ca="1" si="402"/>
        <v>1</v>
      </c>
      <c r="BC432" s="23">
        <f t="shared" ca="1" si="403"/>
        <v>-9.1575347841760579E-2</v>
      </c>
      <c r="BD432" s="27">
        <f t="shared" ca="1" si="404"/>
        <v>6.1857774425323999</v>
      </c>
      <c r="BE432" s="27">
        <f t="shared" ca="1" si="431"/>
        <v>-0.7539053044053865</v>
      </c>
      <c r="BF432" s="43">
        <f t="shared" ca="1" si="432"/>
        <v>-0.7539053044053865</v>
      </c>
      <c r="BG432" s="25">
        <f t="shared" ca="1" si="377"/>
        <v>31083.996085999999</v>
      </c>
      <c r="BH432" s="26">
        <f t="shared" ca="1" si="405"/>
        <v>1</v>
      </c>
      <c r="BI432" s="23">
        <f t="shared" ca="1" si="406"/>
        <v>-9.1575347841760579E-2</v>
      </c>
      <c r="BJ432" s="27">
        <f t="shared" ca="1" si="407"/>
        <v>3.4751744735327956</v>
      </c>
      <c r="BK432" s="27">
        <f t="shared" ca="1" si="433"/>
        <v>-0.56117661273961428</v>
      </c>
      <c r="BL432" s="43">
        <f t="shared" ca="1" si="434"/>
        <v>-0.56117661273961428</v>
      </c>
      <c r="BM432" s="25">
        <f t="shared" ca="1" si="378"/>
        <v>31083.996085999999</v>
      </c>
      <c r="BN432" s="26">
        <f t="shared" ca="1" si="408"/>
        <v>6</v>
      </c>
      <c r="BO432" s="23">
        <f t="shared" ca="1" si="409"/>
        <v>-9.1575347841760579E-2</v>
      </c>
      <c r="BP432" s="27">
        <f t="shared" ca="1" si="410"/>
        <v>31.897266449183274</v>
      </c>
      <c r="BQ432" s="27">
        <f t="shared" ca="1" si="435"/>
        <v>-0.2470310738022703</v>
      </c>
      <c r="BR432" s="43">
        <f t="shared" ca="1" si="436"/>
        <v>-0.2470310738022703</v>
      </c>
      <c r="BS432" s="25">
        <f t="shared" ca="1" si="379"/>
        <v>31083.996085999999</v>
      </c>
      <c r="BT432" s="26">
        <f t="shared" ca="1" si="411"/>
        <v>1</v>
      </c>
      <c r="BU432" s="23">
        <f t="shared" ca="1" si="412"/>
        <v>-9.1575347841760579E-2</v>
      </c>
      <c r="BV432" s="27">
        <f t="shared" ca="1" si="413"/>
        <v>19.046753140116451</v>
      </c>
      <c r="BW432" s="27">
        <f t="shared" ca="1" si="437"/>
        <v>-0.27276391966680302</v>
      </c>
      <c r="BX432" s="43">
        <f t="shared" ca="1" si="438"/>
        <v>-0.27276391966680302</v>
      </c>
      <c r="BY432" s="47"/>
      <c r="BZ432" s="47"/>
    </row>
    <row r="433" spans="1:78" x14ac:dyDescent="0.2">
      <c r="A433" s="30">
        <v>38199</v>
      </c>
      <c r="B433" s="34">
        <v>34377.500509999998</v>
      </c>
      <c r="C433" s="23">
        <v>6.3485675655090557E-3</v>
      </c>
      <c r="D433" s="24">
        <f t="shared" ca="1" si="414"/>
        <v>8.7610004841570444E-2</v>
      </c>
      <c r="E433" s="25" t="e">
        <f>#N/A</f>
        <v>#N/A</v>
      </c>
      <c r="F433" s="26">
        <v>1</v>
      </c>
      <c r="G433" s="23">
        <f t="shared" ca="1" si="380"/>
        <v>8.7610004841570444E-2</v>
      </c>
      <c r="H433" s="27">
        <f t="shared" ca="1" si="381"/>
        <v>220.99670531540238</v>
      </c>
      <c r="I433" s="27">
        <f t="shared" ca="1" si="415"/>
        <v>-9.8142856157473535E-2</v>
      </c>
      <c r="J433" s="43">
        <f t="shared" ca="1" si="416"/>
        <v>-9.8142856157473535E-2</v>
      </c>
      <c r="K433" s="25" t="e">
        <f>#N/A</f>
        <v>#N/A</v>
      </c>
      <c r="L433" s="26">
        <v>0</v>
      </c>
      <c r="M433" s="23">
        <f t="shared" ca="1" si="382"/>
        <v>6.3485675655090557E-3</v>
      </c>
      <c r="N433" s="27">
        <f t="shared" ca="1" si="383"/>
        <v>29.829784724180602</v>
      </c>
      <c r="O433" s="27">
        <f t="shared" ca="1" si="417"/>
        <v>0</v>
      </c>
      <c r="P433" s="43">
        <f t="shared" ca="1" si="418"/>
        <v>0</v>
      </c>
      <c r="Q433" s="25">
        <f t="shared" ca="1" si="370"/>
        <v>31715.783908000001</v>
      </c>
      <c r="R433" s="26">
        <f t="shared" ca="1" si="384"/>
        <v>1</v>
      </c>
      <c r="S433" s="23">
        <f t="shared" ca="1" si="385"/>
        <v>8.7610004841570444E-2</v>
      </c>
      <c r="T433" s="27">
        <f t="shared" ca="1" si="386"/>
        <v>84.397748745481053</v>
      </c>
      <c r="U433" s="27">
        <f t="shared" ca="1" si="419"/>
        <v>-0.12510265375860175</v>
      </c>
      <c r="V433" s="43">
        <f t="shared" ca="1" si="420"/>
        <v>-0.12510265375860175</v>
      </c>
      <c r="W433" s="25">
        <f t="shared" ca="1" si="371"/>
        <v>33593.475156666667</v>
      </c>
      <c r="X433" s="26">
        <f t="shared" ca="1" si="387"/>
        <v>0</v>
      </c>
      <c r="Y433" s="23">
        <f t="shared" ca="1" si="388"/>
        <v>6.3485675655090557E-3</v>
      </c>
      <c r="Z433" s="27">
        <f t="shared" ca="1" si="389"/>
        <v>159.82432947386673</v>
      </c>
      <c r="AA433" s="27">
        <f t="shared" ca="1" si="421"/>
        <v>-0.39391183435164934</v>
      </c>
      <c r="AB433" s="43">
        <f t="shared" ca="1" si="422"/>
        <v>-0.39391183435164934</v>
      </c>
      <c r="AC433" s="25">
        <f t="shared" ca="1" si="372"/>
        <v>33496.767185999997</v>
      </c>
      <c r="AD433" s="26">
        <f t="shared" ca="1" si="390"/>
        <v>0</v>
      </c>
      <c r="AE433" s="23">
        <f t="shared" ca="1" si="391"/>
        <v>6.3485675655090557E-3</v>
      </c>
      <c r="AF433" s="27">
        <f t="shared" ca="1" si="392"/>
        <v>153.70442850535341</v>
      </c>
      <c r="AG433" s="27">
        <f t="shared" ca="1" si="423"/>
        <v>-0.30080912895179446</v>
      </c>
      <c r="AH433" s="43">
        <f t="shared" ca="1" si="424"/>
        <v>-0.30080912895179446</v>
      </c>
      <c r="AI433" s="25">
        <f t="shared" ca="1" si="373"/>
        <v>31715.783908000001</v>
      </c>
      <c r="AJ433" s="26">
        <f t="shared" ca="1" si="393"/>
        <v>1</v>
      </c>
      <c r="AK433" s="23">
        <f t="shared" ca="1" si="394"/>
        <v>8.7610004841570444E-2</v>
      </c>
      <c r="AL433" s="27">
        <f t="shared" ca="1" si="395"/>
        <v>84.397748745481053</v>
      </c>
      <c r="AM433" s="27">
        <f t="shared" ca="1" si="425"/>
        <v>-0.12510265375860175</v>
      </c>
      <c r="AN433" s="43">
        <f t="shared" ca="1" si="426"/>
        <v>-0.12510265375860175</v>
      </c>
      <c r="AO433" s="25">
        <f t="shared" ca="1" si="374"/>
        <v>31472.1590985</v>
      </c>
      <c r="AP433" s="26">
        <f t="shared" ca="1" si="396"/>
        <v>1</v>
      </c>
      <c r="AQ433" s="23">
        <f t="shared" ca="1" si="397"/>
        <v>8.7610004841570444E-2</v>
      </c>
      <c r="AR433" s="27">
        <f t="shared" ca="1" si="398"/>
        <v>130.23569789673971</v>
      </c>
      <c r="AS433" s="27">
        <f t="shared" ca="1" si="427"/>
        <v>-0.25057155550737564</v>
      </c>
      <c r="AT433" s="43">
        <f t="shared" ca="1" si="428"/>
        <v>-0.25057155550737564</v>
      </c>
      <c r="AU433" s="25">
        <f t="shared" ca="1" si="375"/>
        <v>31715.783908000001</v>
      </c>
      <c r="AV433" s="34">
        <f t="shared" ca="1" si="399"/>
        <v>0.5</v>
      </c>
      <c r="AW433" s="23">
        <f t="shared" ca="1" si="400"/>
        <v>4.697928620353975E-2</v>
      </c>
      <c r="AX433" s="27">
        <f t="shared" ca="1" si="401"/>
        <v>135.88065440200779</v>
      </c>
      <c r="AY433" s="27">
        <f t="shared" ca="1" si="429"/>
        <v>-0.25406781437011827</v>
      </c>
      <c r="AZ433" s="43">
        <f t="shared" ca="1" si="430"/>
        <v>-0.25406781437011827</v>
      </c>
      <c r="BA433" s="25">
        <f t="shared" ca="1" si="376"/>
        <v>33593.475156666667</v>
      </c>
      <c r="BB433" s="26">
        <f t="shared" ca="1" si="402"/>
        <v>0</v>
      </c>
      <c r="BC433" s="23">
        <f t="shared" ca="1" si="403"/>
        <v>-8.7610004841570444E-2</v>
      </c>
      <c r="BD433" s="27">
        <f t="shared" ca="1" si="404"/>
        <v>5.6438414508432588</v>
      </c>
      <c r="BE433" s="27">
        <f t="shared" ca="1" si="431"/>
        <v>-0.77546566187791544</v>
      </c>
      <c r="BF433" s="43">
        <f t="shared" ca="1" si="432"/>
        <v>-0.77546566187791544</v>
      </c>
      <c r="BG433" s="25">
        <f t="shared" ca="1" si="377"/>
        <v>31715.783908000001</v>
      </c>
      <c r="BH433" s="26">
        <f t="shared" ca="1" si="405"/>
        <v>1</v>
      </c>
      <c r="BI433" s="23">
        <f t="shared" ca="1" si="406"/>
        <v>8.7610004841570444E-2</v>
      </c>
      <c r="BJ433" s="27">
        <f t="shared" ca="1" si="407"/>
        <v>3.779634525984306</v>
      </c>
      <c r="BK433" s="27">
        <f t="shared" ca="1" si="433"/>
        <v>-0.52273129365713744</v>
      </c>
      <c r="BL433" s="43">
        <f t="shared" ca="1" si="434"/>
        <v>-0.52273129365713744</v>
      </c>
      <c r="BM433" s="25">
        <f t="shared" ca="1" si="378"/>
        <v>31715.783908000001</v>
      </c>
      <c r="BN433" s="26">
        <f t="shared" ca="1" si="408"/>
        <v>7</v>
      </c>
      <c r="BO433" s="23">
        <f t="shared" ca="1" si="409"/>
        <v>8.7610004841570444E-2</v>
      </c>
      <c r="BP433" s="27">
        <f t="shared" ca="1" si="410"/>
        <v>34.691786117229086</v>
      </c>
      <c r="BQ433" s="27">
        <f t="shared" ca="1" si="435"/>
        <v>-0.18106346253253502</v>
      </c>
      <c r="BR433" s="43">
        <f t="shared" ca="1" si="436"/>
        <v>-0.18106346253253502</v>
      </c>
      <c r="BS433" s="25">
        <f t="shared" ca="1" si="379"/>
        <v>31715.783908000001</v>
      </c>
      <c r="BT433" s="26">
        <f t="shared" ca="1" si="411"/>
        <v>1</v>
      </c>
      <c r="BU433" s="23">
        <f t="shared" ca="1" si="412"/>
        <v>8.7610004841570444E-2</v>
      </c>
      <c r="BV433" s="27">
        <f t="shared" ca="1" si="413"/>
        <v>20.715439274938252</v>
      </c>
      <c r="BW433" s="27">
        <f t="shared" ca="1" si="437"/>
        <v>-0.20905076314784676</v>
      </c>
      <c r="BX433" s="43">
        <f t="shared" ca="1" si="438"/>
        <v>-0.20905076314784676</v>
      </c>
      <c r="BY433" s="47"/>
      <c r="BZ433" s="47"/>
    </row>
    <row r="434" spans="1:78" x14ac:dyDescent="0.2">
      <c r="A434" s="30">
        <v>38230</v>
      </c>
      <c r="B434" s="34">
        <v>34953.726519999997</v>
      </c>
      <c r="C434" s="23">
        <v>5.9981142628422468E-3</v>
      </c>
      <c r="D434" s="24">
        <f t="shared" ca="1" si="414"/>
        <v>1.676171918992142E-2</v>
      </c>
      <c r="E434" s="25" t="e">
        <f>#N/A</f>
        <v>#N/A</v>
      </c>
      <c r="F434" s="26">
        <v>1</v>
      </c>
      <c r="G434" s="23">
        <f t="shared" ca="1" si="380"/>
        <v>1.676171918992142E-2</v>
      </c>
      <c r="H434" s="27">
        <f t="shared" ca="1" si="381"/>
        <v>224.70099003179698</v>
      </c>
      <c r="I434" s="27">
        <f t="shared" ca="1" si="415"/>
        <v>-8.3026179962960578E-2</v>
      </c>
      <c r="J434" s="43">
        <f t="shared" ca="1" si="416"/>
        <v>-8.3026179962960578E-2</v>
      </c>
      <c r="K434" s="25" t="e">
        <f>#N/A</f>
        <v>#N/A</v>
      </c>
      <c r="L434" s="26">
        <v>0</v>
      </c>
      <c r="M434" s="23">
        <f t="shared" ca="1" si="382"/>
        <v>5.9981142628422468E-3</v>
      </c>
      <c r="N434" s="27">
        <f t="shared" ca="1" si="383"/>
        <v>30.008707181392221</v>
      </c>
      <c r="O434" s="27">
        <f t="shared" ca="1" si="417"/>
        <v>0</v>
      </c>
      <c r="P434" s="43">
        <f t="shared" ca="1" si="418"/>
        <v>0</v>
      </c>
      <c r="Q434" s="25">
        <f t="shared" ca="1" si="370"/>
        <v>32362.433438999997</v>
      </c>
      <c r="R434" s="26">
        <f t="shared" ca="1" si="384"/>
        <v>1</v>
      </c>
      <c r="S434" s="23">
        <f t="shared" ca="1" si="385"/>
        <v>1.676171918992142E-2</v>
      </c>
      <c r="T434" s="27">
        <f t="shared" ca="1" si="386"/>
        <v>85.812400110214355</v>
      </c>
      <c r="U434" s="27">
        <f t="shared" ca="1" si="419"/>
        <v>-0.1104378701208959</v>
      </c>
      <c r="V434" s="43">
        <f t="shared" ca="1" si="420"/>
        <v>-0.1104378701208959</v>
      </c>
      <c r="W434" s="25">
        <f t="shared" ca="1" si="371"/>
        <v>33646.508150000001</v>
      </c>
      <c r="X434" s="26">
        <f t="shared" ca="1" si="387"/>
        <v>1</v>
      </c>
      <c r="Y434" s="23">
        <f t="shared" ca="1" si="388"/>
        <v>1.676171918992142E-2</v>
      </c>
      <c r="Z434" s="27">
        <f t="shared" ca="1" si="389"/>
        <v>162.50326000422515</v>
      </c>
      <c r="AA434" s="27">
        <f t="shared" ca="1" si="421"/>
        <v>-0.38375275471471715</v>
      </c>
      <c r="AB434" s="43">
        <f t="shared" ca="1" si="422"/>
        <v>-0.38375275471471715</v>
      </c>
      <c r="AC434" s="25">
        <f t="shared" ca="1" si="372"/>
        <v>34238.66474</v>
      </c>
      <c r="AD434" s="26">
        <f t="shared" ca="1" si="390"/>
        <v>1</v>
      </c>
      <c r="AE434" s="23">
        <f t="shared" ca="1" si="391"/>
        <v>1.676171918992142E-2</v>
      </c>
      <c r="AF434" s="27">
        <f t="shared" ca="1" si="392"/>
        <v>156.28077897420749</v>
      </c>
      <c r="AG434" s="27">
        <f t="shared" ca="1" si="423"/>
        <v>-0.28908948791112787</v>
      </c>
      <c r="AH434" s="43">
        <f t="shared" ca="1" si="424"/>
        <v>-0.28908948791112787</v>
      </c>
      <c r="AI434" s="25">
        <f t="shared" ca="1" si="373"/>
        <v>32362.433438999997</v>
      </c>
      <c r="AJ434" s="26">
        <f t="shared" ca="1" si="393"/>
        <v>1</v>
      </c>
      <c r="AK434" s="23">
        <f t="shared" ca="1" si="394"/>
        <v>1.676171918992142E-2</v>
      </c>
      <c r="AL434" s="27">
        <f t="shared" ca="1" si="395"/>
        <v>85.812400110214355</v>
      </c>
      <c r="AM434" s="27">
        <f t="shared" ca="1" si="425"/>
        <v>-0.1104378701208959</v>
      </c>
      <c r="AN434" s="43">
        <f t="shared" ca="1" si="426"/>
        <v>-0.1104378701208959</v>
      </c>
      <c r="AO434" s="25">
        <f t="shared" ca="1" si="374"/>
        <v>31620.674732000007</v>
      </c>
      <c r="AP434" s="26">
        <f t="shared" ca="1" si="396"/>
        <v>1</v>
      </c>
      <c r="AQ434" s="23">
        <f t="shared" ca="1" si="397"/>
        <v>1.676171918992142E-2</v>
      </c>
      <c r="AR434" s="27">
        <f t="shared" ca="1" si="398"/>
        <v>132.4186720933883</v>
      </c>
      <c r="AS434" s="27">
        <f t="shared" ca="1" si="427"/>
        <v>-0.23800984636785072</v>
      </c>
      <c r="AT434" s="43">
        <f t="shared" ca="1" si="428"/>
        <v>-0.23800984636785072</v>
      </c>
      <c r="AU434" s="25">
        <f t="shared" ca="1" si="375"/>
        <v>32362.433438999997</v>
      </c>
      <c r="AV434" s="34">
        <f t="shared" ca="1" si="399"/>
        <v>1</v>
      </c>
      <c r="AW434" s="23">
        <f t="shared" ca="1" si="400"/>
        <v>1.676171918992142E-2</v>
      </c>
      <c r="AX434" s="27">
        <f t="shared" ca="1" si="401"/>
        <v>138.158247774437</v>
      </c>
      <c r="AY434" s="27">
        <f t="shared" ca="1" si="429"/>
        <v>-0.24156470853986578</v>
      </c>
      <c r="AZ434" s="43">
        <f t="shared" ca="1" si="430"/>
        <v>-0.24156470853986578</v>
      </c>
      <c r="BA434" s="25">
        <f t="shared" ca="1" si="376"/>
        <v>33646.508150000001</v>
      </c>
      <c r="BB434" s="26">
        <f t="shared" ca="1" si="402"/>
        <v>1</v>
      </c>
      <c r="BC434" s="23">
        <f t="shared" ca="1" si="403"/>
        <v>1.676171918992142E-2</v>
      </c>
      <c r="BD434" s="27">
        <f t="shared" ca="1" si="404"/>
        <v>5.7384419363947323</v>
      </c>
      <c r="BE434" s="27">
        <f t="shared" ca="1" si="431"/>
        <v>-0.77170208035381815</v>
      </c>
      <c r="BF434" s="43">
        <f t="shared" ca="1" si="432"/>
        <v>-0.77170208035381815</v>
      </c>
      <c r="BG434" s="25">
        <f t="shared" ca="1" si="377"/>
        <v>32362.433438999997</v>
      </c>
      <c r="BH434" s="26">
        <f t="shared" ca="1" si="405"/>
        <v>1</v>
      </c>
      <c r="BI434" s="23">
        <f t="shared" ca="1" si="406"/>
        <v>1.676171918992142E-2</v>
      </c>
      <c r="BJ434" s="27">
        <f t="shared" ca="1" si="407"/>
        <v>3.8429876985493867</v>
      </c>
      <c r="BK434" s="27">
        <f t="shared" ca="1" si="433"/>
        <v>-0.51473144962328132</v>
      </c>
      <c r="BL434" s="43">
        <f t="shared" ca="1" si="434"/>
        <v>-0.51473144962328132</v>
      </c>
      <c r="BM434" s="25">
        <f t="shared" ca="1" si="378"/>
        <v>32362.433438999997</v>
      </c>
      <c r="BN434" s="26">
        <f t="shared" ca="1" si="408"/>
        <v>8</v>
      </c>
      <c r="BO434" s="23">
        <f t="shared" ca="1" si="409"/>
        <v>1.676171918992142E-2</v>
      </c>
      <c r="BP434" s="27">
        <f t="shared" ca="1" si="410"/>
        <v>35.273280094322892</v>
      </c>
      <c r="BQ434" s="27">
        <f t="shared" ca="1" si="435"/>
        <v>-0.16733667825713883</v>
      </c>
      <c r="BR434" s="43">
        <f t="shared" ca="1" si="436"/>
        <v>-0.16733667825713883</v>
      </c>
      <c r="BS434" s="25">
        <f t="shared" ca="1" si="379"/>
        <v>32362.433438999997</v>
      </c>
      <c r="BT434" s="26">
        <f t="shared" ca="1" si="411"/>
        <v>1</v>
      </c>
      <c r="BU434" s="23">
        <f t="shared" ca="1" si="412"/>
        <v>1.676171918992142E-2</v>
      </c>
      <c r="BV434" s="27">
        <f t="shared" ca="1" si="413"/>
        <v>21.062665650960636</v>
      </c>
      <c r="BW434" s="27">
        <f t="shared" ca="1" si="437"/>
        <v>-0.19579309414624835</v>
      </c>
      <c r="BX434" s="43">
        <f t="shared" ca="1" si="438"/>
        <v>-0.19579309414624835</v>
      </c>
      <c r="BY434" s="47"/>
      <c r="BZ434" s="47"/>
    </row>
    <row r="435" spans="1:78" x14ac:dyDescent="0.2">
      <c r="A435" s="30">
        <v>38260</v>
      </c>
      <c r="B435" s="34">
        <v>38246.145389999998</v>
      </c>
      <c r="C435" s="23">
        <v>5.74808347996969E-3</v>
      </c>
      <c r="D435" s="24">
        <f t="shared" ca="1" si="414"/>
        <v>9.4193643934249227E-2</v>
      </c>
      <c r="E435" s="25" t="e">
        <f>#N/A</f>
        <v>#N/A</v>
      </c>
      <c r="F435" s="26">
        <v>1</v>
      </c>
      <c r="G435" s="23">
        <f t="shared" ca="1" si="380"/>
        <v>9.4193643934249227E-2</v>
      </c>
      <c r="H435" s="27">
        <f t="shared" ca="1" si="381"/>
        <v>245.86639507852536</v>
      </c>
      <c r="I435" s="27">
        <f t="shared" ca="1" si="415"/>
        <v>0</v>
      </c>
      <c r="J435" s="43">
        <f t="shared" ca="1" si="416"/>
        <v>0</v>
      </c>
      <c r="K435" s="25" t="e">
        <f>#N/A</f>
        <v>#N/A</v>
      </c>
      <c r="L435" s="26">
        <v>0</v>
      </c>
      <c r="M435" s="23">
        <f t="shared" ca="1" si="382"/>
        <v>5.74808347996969E-3</v>
      </c>
      <c r="N435" s="27">
        <f t="shared" ca="1" si="383"/>
        <v>30.181199735396831</v>
      </c>
      <c r="O435" s="27">
        <f t="shared" ca="1" si="417"/>
        <v>0</v>
      </c>
      <c r="P435" s="43">
        <f t="shared" ca="1" si="418"/>
        <v>0</v>
      </c>
      <c r="Q435" s="25">
        <f t="shared" ca="1" si="370"/>
        <v>33482.980623000003</v>
      </c>
      <c r="R435" s="26">
        <f t="shared" ca="1" si="384"/>
        <v>1</v>
      </c>
      <c r="S435" s="23">
        <f t="shared" ca="1" si="385"/>
        <v>9.4193643934249227E-2</v>
      </c>
      <c r="T435" s="27">
        <f t="shared" ca="1" si="386"/>
        <v>93.895382771339214</v>
      </c>
      <c r="U435" s="27">
        <f t="shared" ca="1" si="419"/>
        <v>-2.6646771601671282E-2</v>
      </c>
      <c r="V435" s="43">
        <f t="shared" ca="1" si="420"/>
        <v>-2.6646771601671282E-2</v>
      </c>
      <c r="W435" s="25">
        <f t="shared" ca="1" si="371"/>
        <v>35859.12414</v>
      </c>
      <c r="X435" s="26">
        <f t="shared" ca="1" si="387"/>
        <v>1</v>
      </c>
      <c r="Y435" s="23">
        <f t="shared" ca="1" si="388"/>
        <v>9.4193643934249227E-2</v>
      </c>
      <c r="Z435" s="27">
        <f t="shared" ca="1" si="389"/>
        <v>177.81003421521785</v>
      </c>
      <c r="AA435" s="27">
        <f t="shared" ca="1" si="421"/>
        <v>-0.32570618111685323</v>
      </c>
      <c r="AB435" s="43">
        <f t="shared" ca="1" si="422"/>
        <v>-0.32570618111685323</v>
      </c>
      <c r="AC435" s="25">
        <f t="shared" ca="1" si="372"/>
        <v>34796.059475999995</v>
      </c>
      <c r="AD435" s="26">
        <f t="shared" ca="1" si="390"/>
        <v>1</v>
      </c>
      <c r="AE435" s="23">
        <f t="shared" ca="1" si="391"/>
        <v>9.4193643934249227E-2</v>
      </c>
      <c r="AF435" s="27">
        <f t="shared" ca="1" si="392"/>
        <v>171.0014350226711</v>
      </c>
      <c r="AG435" s="27">
        <f t="shared" ca="1" si="423"/>
        <v>-0.22212623626631378</v>
      </c>
      <c r="AH435" s="43">
        <f t="shared" ca="1" si="424"/>
        <v>-0.22212623626631378</v>
      </c>
      <c r="AI435" s="25">
        <f t="shared" ca="1" si="373"/>
        <v>33482.980623000003</v>
      </c>
      <c r="AJ435" s="26">
        <f t="shared" ca="1" si="393"/>
        <v>1</v>
      </c>
      <c r="AK435" s="23">
        <f t="shared" ca="1" si="394"/>
        <v>9.4193643934249227E-2</v>
      </c>
      <c r="AL435" s="27">
        <f t="shared" ca="1" si="395"/>
        <v>93.895382771339214</v>
      </c>
      <c r="AM435" s="27">
        <f t="shared" ca="1" si="425"/>
        <v>-2.6646771601671282E-2</v>
      </c>
      <c r="AN435" s="43">
        <f t="shared" ca="1" si="426"/>
        <v>-2.6646771601671282E-2</v>
      </c>
      <c r="AO435" s="25">
        <f t="shared" ca="1" si="374"/>
        <v>31803.803690000008</v>
      </c>
      <c r="AP435" s="26">
        <f t="shared" ca="1" si="396"/>
        <v>1</v>
      </c>
      <c r="AQ435" s="23">
        <f t="shared" ca="1" si="397"/>
        <v>9.4193643934249227E-2</v>
      </c>
      <c r="AR435" s="27">
        <f t="shared" ca="1" si="398"/>
        <v>144.89166934279902</v>
      </c>
      <c r="AS435" s="27">
        <f t="shared" ca="1" si="427"/>
        <v>-0.16623521715522016</v>
      </c>
      <c r="AT435" s="43">
        <f t="shared" ca="1" si="428"/>
        <v>-0.16623521715522016</v>
      </c>
      <c r="AU435" s="25">
        <f t="shared" ca="1" si="375"/>
        <v>33482.980623000003</v>
      </c>
      <c r="AV435" s="34">
        <f t="shared" ca="1" si="399"/>
        <v>1</v>
      </c>
      <c r="AW435" s="23">
        <f t="shared" ca="1" si="400"/>
        <v>9.4193643934249227E-2</v>
      </c>
      <c r="AX435" s="27">
        <f t="shared" ca="1" si="401"/>
        <v>151.17187657188211</v>
      </c>
      <c r="AY435" s="27">
        <f t="shared" ca="1" si="429"/>
        <v>-0.1701249247489014</v>
      </c>
      <c r="AZ435" s="43">
        <f t="shared" ca="1" si="430"/>
        <v>-0.1701249247489014</v>
      </c>
      <c r="BA435" s="25">
        <f t="shared" ca="1" si="376"/>
        <v>35859.12414</v>
      </c>
      <c r="BB435" s="26">
        <f t="shared" ca="1" si="402"/>
        <v>1</v>
      </c>
      <c r="BC435" s="23">
        <f t="shared" ca="1" si="403"/>
        <v>9.4193643934249227E-2</v>
      </c>
      <c r="BD435" s="27">
        <f t="shared" ca="1" si="404"/>
        <v>6.2789666928888614</v>
      </c>
      <c r="BE435" s="27">
        <f t="shared" ca="1" si="431"/>
        <v>-0.75019786739973582</v>
      </c>
      <c r="BF435" s="43">
        <f t="shared" ca="1" si="432"/>
        <v>-0.75019786739973582</v>
      </c>
      <c r="BG435" s="25">
        <f t="shared" ca="1" si="377"/>
        <v>33482.980623000003</v>
      </c>
      <c r="BH435" s="26">
        <f t="shared" ca="1" si="405"/>
        <v>1</v>
      </c>
      <c r="BI435" s="23">
        <f t="shared" ca="1" si="406"/>
        <v>9.4193643934249227E-2</v>
      </c>
      <c r="BJ435" s="27">
        <f t="shared" ca="1" si="407"/>
        <v>4.2049727134702479</v>
      </c>
      <c r="BK435" s="27">
        <f t="shared" ca="1" si="433"/>
        <v>-0.46902223657660735</v>
      </c>
      <c r="BL435" s="43">
        <f t="shared" ca="1" si="434"/>
        <v>-0.46902223657660735</v>
      </c>
      <c r="BM435" s="25">
        <f t="shared" ca="1" si="378"/>
        <v>33482.980623000003</v>
      </c>
      <c r="BN435" s="26">
        <f t="shared" ca="1" si="408"/>
        <v>9</v>
      </c>
      <c r="BO435" s="23">
        <f t="shared" ca="1" si="409"/>
        <v>9.4193643934249227E-2</v>
      </c>
      <c r="BP435" s="27">
        <f t="shared" ca="1" si="410"/>
        <v>38.595798879920586</v>
      </c>
      <c r="BQ435" s="27">
        <f t="shared" ca="1" si="435"/>
        <v>-8.890508581178258E-2</v>
      </c>
      <c r="BR435" s="43">
        <f t="shared" ca="1" si="436"/>
        <v>-8.890508581178258E-2</v>
      </c>
      <c r="BS435" s="25">
        <f t="shared" ca="1" si="379"/>
        <v>33482.980623000003</v>
      </c>
      <c r="BT435" s="26">
        <f t="shared" ca="1" si="411"/>
        <v>1</v>
      </c>
      <c r="BU435" s="23">
        <f t="shared" ca="1" si="412"/>
        <v>9.4193643934249227E-2</v>
      </c>
      <c r="BV435" s="27">
        <f t="shared" ca="1" si="413"/>
        <v>23.046634879593363</v>
      </c>
      <c r="BW435" s="27">
        <f t="shared" ca="1" si="437"/>
        <v>-0.12004191520679586</v>
      </c>
      <c r="BX435" s="43">
        <f t="shared" ca="1" si="438"/>
        <v>-0.12004191520679586</v>
      </c>
      <c r="BY435" s="47"/>
      <c r="BZ435" s="47"/>
    </row>
    <row r="436" spans="1:78" x14ac:dyDescent="0.2">
      <c r="A436" s="30">
        <v>38291</v>
      </c>
      <c r="B436" s="34">
        <v>37743.483760000003</v>
      </c>
      <c r="C436" s="23">
        <v>5.8731843281445428E-3</v>
      </c>
      <c r="D436" s="24">
        <f t="shared" ca="1" si="414"/>
        <v>-1.3142804977450684E-2</v>
      </c>
      <c r="E436" s="25" t="e">
        <f>#N/A</f>
        <v>#N/A</v>
      </c>
      <c r="F436" s="26">
        <v>1</v>
      </c>
      <c r="G436" s="23">
        <f t="shared" ca="1" si="380"/>
        <v>-1.3142804977450684E-2</v>
      </c>
      <c r="H436" s="27">
        <f t="shared" ca="1" si="381"/>
        <v>242.63502099749945</v>
      </c>
      <c r="I436" s="27">
        <f t="shared" ca="1" si="415"/>
        <v>-1.3142804977450684E-2</v>
      </c>
      <c r="J436" s="43">
        <f t="shared" ca="1" si="416"/>
        <v>-1.3142804977450684E-2</v>
      </c>
      <c r="K436" s="25" t="e">
        <f>#N/A</f>
        <v>#N/A</v>
      </c>
      <c r="L436" s="26">
        <v>0</v>
      </c>
      <c r="M436" s="23">
        <f t="shared" ca="1" si="382"/>
        <v>5.8731843281445428E-3</v>
      </c>
      <c r="N436" s="27">
        <f t="shared" ca="1" si="383"/>
        <v>30.358459484687362</v>
      </c>
      <c r="O436" s="27">
        <f t="shared" ca="1" si="417"/>
        <v>0</v>
      </c>
      <c r="P436" s="43">
        <f t="shared" ca="1" si="418"/>
        <v>0</v>
      </c>
      <c r="Q436" s="25">
        <f t="shared" ca="1" si="370"/>
        <v>34244.358899000006</v>
      </c>
      <c r="R436" s="26">
        <f t="shared" ca="1" si="384"/>
        <v>1</v>
      </c>
      <c r="S436" s="23">
        <f t="shared" ca="1" si="385"/>
        <v>-1.3142804977450684E-2</v>
      </c>
      <c r="T436" s="27">
        <f t="shared" ca="1" si="386"/>
        <v>92.661334067292415</v>
      </c>
      <c r="U436" s="27">
        <f t="shared" ca="1" si="419"/>
        <v>-3.9439363256682514E-2</v>
      </c>
      <c r="V436" s="43">
        <f t="shared" ca="1" si="420"/>
        <v>-3.9439363256682514E-2</v>
      </c>
      <c r="W436" s="25">
        <f t="shared" ca="1" si="371"/>
        <v>36981.118556666661</v>
      </c>
      <c r="X436" s="26">
        <f t="shared" ca="1" si="387"/>
        <v>1</v>
      </c>
      <c r="Y436" s="23">
        <f t="shared" ca="1" si="388"/>
        <v>-1.3142804977450684E-2</v>
      </c>
      <c r="Z436" s="27">
        <f t="shared" ca="1" si="389"/>
        <v>175.47311161249343</v>
      </c>
      <c r="AA436" s="27">
        <f t="shared" ca="1" si="421"/>
        <v>-0.33456829327593485</v>
      </c>
      <c r="AB436" s="43">
        <f t="shared" ca="1" si="422"/>
        <v>-0.33456829327593485</v>
      </c>
      <c r="AC436" s="25">
        <f t="shared" ca="1" si="372"/>
        <v>35385.830719999998</v>
      </c>
      <c r="AD436" s="26">
        <f t="shared" ca="1" si="390"/>
        <v>1</v>
      </c>
      <c r="AE436" s="23">
        <f t="shared" ca="1" si="391"/>
        <v>-1.3142804977450684E-2</v>
      </c>
      <c r="AF436" s="27">
        <f t="shared" ca="1" si="392"/>
        <v>168.75399651130394</v>
      </c>
      <c r="AG436" s="27">
        <f t="shared" ca="1" si="423"/>
        <v>-0.23234967944014118</v>
      </c>
      <c r="AH436" s="43">
        <f t="shared" ca="1" si="424"/>
        <v>-0.23234967944014118</v>
      </c>
      <c r="AI436" s="25">
        <f t="shared" ca="1" si="373"/>
        <v>34244.358899000006</v>
      </c>
      <c r="AJ436" s="26">
        <f t="shared" ca="1" si="393"/>
        <v>1</v>
      </c>
      <c r="AK436" s="23">
        <f t="shared" ca="1" si="394"/>
        <v>-1.3142804977450684E-2</v>
      </c>
      <c r="AL436" s="27">
        <f t="shared" ca="1" si="395"/>
        <v>92.661334067292415</v>
      </c>
      <c r="AM436" s="27">
        <f t="shared" ca="1" si="425"/>
        <v>-3.9439363256682514E-2</v>
      </c>
      <c r="AN436" s="43">
        <f t="shared" ca="1" si="426"/>
        <v>-3.9439363256682514E-2</v>
      </c>
      <c r="AO436" s="25">
        <f t="shared" ca="1" si="374"/>
        <v>31848.938732500003</v>
      </c>
      <c r="AP436" s="26">
        <f t="shared" ca="1" si="396"/>
        <v>1</v>
      </c>
      <c r="AQ436" s="23">
        <f t="shared" ca="1" si="397"/>
        <v>-1.3142804977450684E-2</v>
      </c>
      <c r="AR436" s="27">
        <f t="shared" ca="1" si="398"/>
        <v>142.98738638976934</v>
      </c>
      <c r="AS436" s="27">
        <f t="shared" ca="1" si="427"/>
        <v>-0.17719322509321567</v>
      </c>
      <c r="AT436" s="43">
        <f t="shared" ca="1" si="428"/>
        <v>-0.17719322509321567</v>
      </c>
      <c r="AU436" s="25">
        <f t="shared" ca="1" si="375"/>
        <v>34244.358899000006</v>
      </c>
      <c r="AV436" s="34">
        <f t="shared" ca="1" si="399"/>
        <v>1</v>
      </c>
      <c r="AW436" s="23">
        <f t="shared" ca="1" si="400"/>
        <v>-1.3142804977450684E-2</v>
      </c>
      <c r="AX436" s="27">
        <f t="shared" ca="1" si="401"/>
        <v>149.18505408002261</v>
      </c>
      <c r="AY436" s="27">
        <f t="shared" ca="1" si="429"/>
        <v>-0.1810318110185738</v>
      </c>
      <c r="AZ436" s="43">
        <f t="shared" ca="1" si="430"/>
        <v>-0.1810318110185738</v>
      </c>
      <c r="BA436" s="25">
        <f t="shared" ca="1" si="376"/>
        <v>36981.118556666661</v>
      </c>
      <c r="BB436" s="26">
        <f t="shared" ca="1" si="402"/>
        <v>1</v>
      </c>
      <c r="BC436" s="23">
        <f t="shared" ca="1" si="403"/>
        <v>-1.3142804977450684E-2</v>
      </c>
      <c r="BD436" s="27">
        <f t="shared" ca="1" si="404"/>
        <v>6.1964434581843149</v>
      </c>
      <c r="BE436" s="27">
        <f t="shared" ca="1" si="431"/>
        <v>-0.75348096811145238</v>
      </c>
      <c r="BF436" s="43">
        <f t="shared" ca="1" si="432"/>
        <v>-0.75348096811145238</v>
      </c>
      <c r="BG436" s="25">
        <f t="shared" ca="1" si="377"/>
        <v>34244.358899000006</v>
      </c>
      <c r="BH436" s="26">
        <f t="shared" ca="1" si="405"/>
        <v>1</v>
      </c>
      <c r="BI436" s="23">
        <f t="shared" ca="1" si="406"/>
        <v>-1.3142804977450684E-2</v>
      </c>
      <c r="BJ436" s="27">
        <f t="shared" ca="1" si="407"/>
        <v>4.1497075771616068</v>
      </c>
      <c r="BK436" s="27">
        <f t="shared" ca="1" si="433"/>
        <v>-0.47600077376864391</v>
      </c>
      <c r="BL436" s="43">
        <f t="shared" ca="1" si="434"/>
        <v>-0.47600077376864391</v>
      </c>
      <c r="BM436" s="25">
        <f t="shared" ca="1" si="378"/>
        <v>34244.358899000006</v>
      </c>
      <c r="BN436" s="26">
        <f t="shared" ca="1" si="408"/>
        <v>10</v>
      </c>
      <c r="BO436" s="23">
        <f t="shared" ca="1" si="409"/>
        <v>-1.3142804977450684E-2</v>
      </c>
      <c r="BP436" s="27">
        <f t="shared" ca="1" si="410"/>
        <v>38.088541822292882</v>
      </c>
      <c r="BQ436" s="27">
        <f t="shared" ca="1" si="435"/>
        <v>-0.1008794285849054</v>
      </c>
      <c r="BR436" s="43">
        <f t="shared" ca="1" si="436"/>
        <v>-0.1008794285849054</v>
      </c>
      <c r="BS436" s="25">
        <f t="shared" ca="1" si="379"/>
        <v>34244.358899000006</v>
      </c>
      <c r="BT436" s="26">
        <f t="shared" ca="1" si="411"/>
        <v>1</v>
      </c>
      <c r="BU436" s="23">
        <f t="shared" ca="1" si="412"/>
        <v>-1.3142804977450684E-2</v>
      </c>
      <c r="BV436" s="27">
        <f t="shared" ca="1" si="413"/>
        <v>22.743737451984355</v>
      </c>
      <c r="BW436" s="27">
        <f t="shared" ca="1" si="437"/>
        <v>-0.13160703270356389</v>
      </c>
      <c r="BX436" s="43">
        <f t="shared" ca="1" si="438"/>
        <v>-0.13160703270356389</v>
      </c>
      <c r="BY436" s="47"/>
      <c r="BZ436" s="47"/>
    </row>
    <row r="437" spans="1:78" x14ac:dyDescent="0.2">
      <c r="A437" s="30">
        <v>38321</v>
      </c>
      <c r="B437" s="34">
        <v>34089.063719999998</v>
      </c>
      <c r="C437" s="23">
        <v>5.8497409526456767E-3</v>
      </c>
      <c r="D437" s="24">
        <f t="shared" ca="1" si="414"/>
        <v>-9.6822541958167196E-2</v>
      </c>
      <c r="E437" s="25" t="e">
        <f>#N/A</f>
        <v>#N/A</v>
      </c>
      <c r="F437" s="26">
        <v>1</v>
      </c>
      <c r="G437" s="23">
        <f t="shared" ca="1" si="380"/>
        <v>-9.6822541958167196E-2</v>
      </c>
      <c r="H437" s="27">
        <f t="shared" ca="1" si="381"/>
        <v>219.14248149644828</v>
      </c>
      <c r="I437" s="27">
        <f t="shared" ca="1" si="415"/>
        <v>-0.10869282714924067</v>
      </c>
      <c r="J437" s="43">
        <f t="shared" ca="1" si="416"/>
        <v>-0.10869282714924067</v>
      </c>
      <c r="K437" s="25" t="e">
        <f>#N/A</f>
        <v>#N/A</v>
      </c>
      <c r="L437" s="26">
        <v>0</v>
      </c>
      <c r="M437" s="23">
        <f t="shared" ca="1" si="382"/>
        <v>5.8497409526456767E-3</v>
      </c>
      <c r="N437" s="27">
        <f t="shared" ca="1" si="383"/>
        <v>30.536048608394172</v>
      </c>
      <c r="O437" s="27">
        <f t="shared" ca="1" si="417"/>
        <v>0</v>
      </c>
      <c r="P437" s="43">
        <f t="shared" ca="1" si="418"/>
        <v>0</v>
      </c>
      <c r="Q437" s="25">
        <f t="shared" ca="1" si="370"/>
        <v>34463.910928999991</v>
      </c>
      <c r="R437" s="26">
        <f t="shared" ca="1" si="384"/>
        <v>1</v>
      </c>
      <c r="S437" s="23">
        <f t="shared" ca="1" si="385"/>
        <v>-9.6822541958167196E-2</v>
      </c>
      <c r="T437" s="27">
        <f t="shared" ca="1" si="386"/>
        <v>83.689628161662242</v>
      </c>
      <c r="U437" s="27">
        <f t="shared" ca="1" si="419"/>
        <v>-0.1324432858111263</v>
      </c>
      <c r="V437" s="43">
        <f t="shared" ca="1" si="420"/>
        <v>-0.1324432858111263</v>
      </c>
      <c r="W437" s="25">
        <f t="shared" ca="1" si="371"/>
        <v>36692.897623333331</v>
      </c>
      <c r="X437" s="26">
        <f t="shared" ca="1" si="387"/>
        <v>1</v>
      </c>
      <c r="Y437" s="23">
        <f t="shared" ca="1" si="388"/>
        <v>-9.6822541958167196E-2</v>
      </c>
      <c r="Z437" s="27">
        <f t="shared" ca="1" si="389"/>
        <v>158.48335890086261</v>
      </c>
      <c r="AA437" s="27">
        <f t="shared" ca="1" si="421"/>
        <v>-0.39899708262052047</v>
      </c>
      <c r="AB437" s="43">
        <f t="shared" ca="1" si="422"/>
        <v>-0.39899708262052047</v>
      </c>
      <c r="AC437" s="25">
        <f t="shared" ca="1" si="372"/>
        <v>35881.983980000005</v>
      </c>
      <c r="AD437" s="26">
        <f t="shared" ca="1" si="390"/>
        <v>1</v>
      </c>
      <c r="AE437" s="23">
        <f t="shared" ca="1" si="391"/>
        <v>-9.6822541958167196E-2</v>
      </c>
      <c r="AF437" s="27">
        <f t="shared" ca="1" si="392"/>
        <v>152.41480560347981</v>
      </c>
      <c r="AG437" s="27">
        <f t="shared" ca="1" si="423"/>
        <v>-0.30667553481174858</v>
      </c>
      <c r="AH437" s="43">
        <f t="shared" ca="1" si="424"/>
        <v>-0.30667553481174858</v>
      </c>
      <c r="AI437" s="25">
        <f t="shared" ca="1" si="373"/>
        <v>34463.910928999991</v>
      </c>
      <c r="AJ437" s="26">
        <f t="shared" ca="1" si="393"/>
        <v>1</v>
      </c>
      <c r="AK437" s="23">
        <f t="shared" ca="1" si="394"/>
        <v>-9.6822541958167196E-2</v>
      </c>
      <c r="AL437" s="27">
        <f t="shared" ca="1" si="395"/>
        <v>83.689628161662242</v>
      </c>
      <c r="AM437" s="27">
        <f t="shared" ca="1" si="425"/>
        <v>-0.1324432858111263</v>
      </c>
      <c r="AN437" s="43">
        <f t="shared" ca="1" si="426"/>
        <v>-0.1324432858111263</v>
      </c>
      <c r="AO437" s="25">
        <f t="shared" ca="1" si="374"/>
        <v>32013.861424999999</v>
      </c>
      <c r="AP437" s="26">
        <f t="shared" ca="1" si="396"/>
        <v>1</v>
      </c>
      <c r="AQ437" s="23">
        <f t="shared" ca="1" si="397"/>
        <v>-9.6822541958167196E-2</v>
      </c>
      <c r="AR437" s="27">
        <f t="shared" ca="1" si="398"/>
        <v>129.14298417155723</v>
      </c>
      <c r="AS437" s="27">
        <f t="shared" ca="1" si="427"/>
        <v>-0.25685946858009201</v>
      </c>
      <c r="AT437" s="43">
        <f t="shared" ca="1" si="428"/>
        <v>-0.25685946858009201</v>
      </c>
      <c r="AU437" s="25">
        <f t="shared" ca="1" si="375"/>
        <v>34463.910928999991</v>
      </c>
      <c r="AV437" s="34">
        <f t="shared" ca="1" si="399"/>
        <v>1</v>
      </c>
      <c r="AW437" s="23">
        <f t="shared" ca="1" si="400"/>
        <v>-9.6822541958167196E-2</v>
      </c>
      <c r="AX437" s="27">
        <f t="shared" ca="1" si="401"/>
        <v>134.74057792182819</v>
      </c>
      <c r="AY437" s="27">
        <f t="shared" ca="1" si="429"/>
        <v>-0.26032639285863213</v>
      </c>
      <c r="AZ437" s="43">
        <f t="shared" ca="1" si="430"/>
        <v>-0.26032639285863213</v>
      </c>
      <c r="BA437" s="25">
        <f t="shared" ca="1" si="376"/>
        <v>36692.897623333331</v>
      </c>
      <c r="BB437" s="26">
        <f t="shared" ca="1" si="402"/>
        <v>1</v>
      </c>
      <c r="BC437" s="23">
        <f t="shared" ca="1" si="403"/>
        <v>-9.6822541958167196E-2</v>
      </c>
      <c r="BD437" s="27">
        <f t="shared" ca="1" si="404"/>
        <v>5.5964880514628534</v>
      </c>
      <c r="BE437" s="27">
        <f t="shared" ca="1" si="431"/>
        <v>-0.77734956741996797</v>
      </c>
      <c r="BF437" s="43">
        <f t="shared" ca="1" si="432"/>
        <v>-0.77734956741996797</v>
      </c>
      <c r="BG437" s="25">
        <f t="shared" ca="1" si="377"/>
        <v>34463.910928999991</v>
      </c>
      <c r="BH437" s="26">
        <f t="shared" ca="1" si="405"/>
        <v>1</v>
      </c>
      <c r="BI437" s="23">
        <f t="shared" ca="1" si="406"/>
        <v>-9.6822541958167196E-2</v>
      </c>
      <c r="BJ437" s="27">
        <f t="shared" ca="1" si="407"/>
        <v>3.7479223411577527</v>
      </c>
      <c r="BK437" s="27">
        <f t="shared" ca="1" si="433"/>
        <v>-0.52673571083647652</v>
      </c>
      <c r="BL437" s="43">
        <f t="shared" ca="1" si="434"/>
        <v>-0.52673571083647652</v>
      </c>
      <c r="BM437" s="25">
        <f t="shared" ca="1" si="378"/>
        <v>34463.910928999991</v>
      </c>
      <c r="BN437" s="26">
        <f t="shared" ca="1" si="408"/>
        <v>11</v>
      </c>
      <c r="BO437" s="23">
        <f t="shared" ca="1" si="409"/>
        <v>-9.6822541958167196E-2</v>
      </c>
      <c r="BP437" s="27">
        <f t="shared" ca="1" si="410"/>
        <v>34.400712383578522</v>
      </c>
      <c r="BQ437" s="27">
        <f t="shared" ca="1" si="435"/>
        <v>-0.18793456783619467</v>
      </c>
      <c r="BR437" s="43">
        <f t="shared" ca="1" si="436"/>
        <v>-0.18793456783619467</v>
      </c>
      <c r="BS437" s="25">
        <f t="shared" ca="1" si="379"/>
        <v>34463.910928999991</v>
      </c>
      <c r="BT437" s="26">
        <f t="shared" ca="1" si="411"/>
        <v>1</v>
      </c>
      <c r="BU437" s="23">
        <f t="shared" ca="1" si="412"/>
        <v>-9.6822541958167196E-2</v>
      </c>
      <c r="BV437" s="27">
        <f t="shared" ca="1" si="413"/>
        <v>20.541630978254062</v>
      </c>
      <c r="BW437" s="27">
        <f t="shared" ca="1" si="437"/>
        <v>-0.21568704721580034</v>
      </c>
      <c r="BX437" s="43">
        <f t="shared" ca="1" si="438"/>
        <v>-0.21568704721580034</v>
      </c>
      <c r="BY437" s="47"/>
      <c r="BZ437" s="47"/>
    </row>
    <row r="438" spans="1:78" x14ac:dyDescent="0.2">
      <c r="A438" s="30">
        <v>38352</v>
      </c>
      <c r="B438" s="34">
        <v>29892.207549999999</v>
      </c>
      <c r="C438" s="23">
        <v>5.8653705374340781E-3</v>
      </c>
      <c r="D438" s="24">
        <f t="shared" ca="1" si="414"/>
        <v>-0.12311444527993032</v>
      </c>
      <c r="E438" s="25" t="e">
        <f>#N/A</f>
        <v>#N/A</v>
      </c>
      <c r="F438" s="26">
        <v>1</v>
      </c>
      <c r="G438" s="23">
        <f t="shared" ca="1" si="380"/>
        <v>-0.12311444527993032</v>
      </c>
      <c r="H438" s="27">
        <f t="shared" ca="1" si="381"/>
        <v>192.16287644974565</v>
      </c>
      <c r="I438" s="27">
        <f t="shared" ca="1" si="415"/>
        <v>-0.2184256153087849</v>
      </c>
      <c r="J438" s="43">
        <f t="shared" ca="1" si="416"/>
        <v>-0.2184256153087849</v>
      </c>
      <c r="K438" s="25" t="e">
        <f>#N/A</f>
        <v>#N/A</v>
      </c>
      <c r="L438" s="26">
        <v>0</v>
      </c>
      <c r="M438" s="23">
        <f t="shared" ca="1" si="382"/>
        <v>5.8653705374340781E-3</v>
      </c>
      <c r="N438" s="27">
        <f t="shared" ca="1" si="383"/>
        <v>30.715153848231502</v>
      </c>
      <c r="O438" s="27">
        <f t="shared" ca="1" si="417"/>
        <v>0</v>
      </c>
      <c r="P438" s="43">
        <f t="shared" ca="1" si="418"/>
        <v>0</v>
      </c>
      <c r="Q438" s="25">
        <f t="shared" ca="1" si="370"/>
        <v>34240.846287</v>
      </c>
      <c r="R438" s="26">
        <f t="shared" ca="1" si="384"/>
        <v>0</v>
      </c>
      <c r="S438" s="23">
        <f t="shared" ca="1" si="385"/>
        <v>5.8653705374340781E-3</v>
      </c>
      <c r="T438" s="27">
        <f t="shared" ca="1" si="386"/>
        <v>84.180498840970472</v>
      </c>
      <c r="U438" s="27">
        <f t="shared" ca="1" si="419"/>
        <v>-0.12735474422016968</v>
      </c>
      <c r="V438" s="43">
        <f t="shared" ca="1" si="420"/>
        <v>-0.12735474422016968</v>
      </c>
      <c r="W438" s="25">
        <f t="shared" ca="1" si="371"/>
        <v>33908.251676666667</v>
      </c>
      <c r="X438" s="26">
        <f t="shared" ca="1" si="387"/>
        <v>0</v>
      </c>
      <c r="Y438" s="23">
        <f t="shared" ca="1" si="388"/>
        <v>5.8653705374340781E-3</v>
      </c>
      <c r="Z438" s="27">
        <f t="shared" ca="1" si="389"/>
        <v>159.41292252483333</v>
      </c>
      <c r="AA438" s="27">
        <f t="shared" ca="1" si="421"/>
        <v>-0.39547197781601096</v>
      </c>
      <c r="AB438" s="43">
        <f t="shared" ca="1" si="422"/>
        <v>-0.39547197781601096</v>
      </c>
      <c r="AC438" s="25">
        <f t="shared" ca="1" si="372"/>
        <v>34984.925387999996</v>
      </c>
      <c r="AD438" s="26">
        <f t="shared" ca="1" si="390"/>
        <v>0</v>
      </c>
      <c r="AE438" s="23">
        <f t="shared" ca="1" si="391"/>
        <v>5.8653705374340781E-3</v>
      </c>
      <c r="AF438" s="27">
        <f t="shared" ca="1" si="392"/>
        <v>153.30877491373519</v>
      </c>
      <c r="AG438" s="27">
        <f t="shared" ca="1" si="423"/>
        <v>-0.30260892992075128</v>
      </c>
      <c r="AH438" s="43">
        <f t="shared" ca="1" si="424"/>
        <v>-0.30260892992075128</v>
      </c>
      <c r="AI438" s="25">
        <f t="shared" ca="1" si="373"/>
        <v>34240.846287</v>
      </c>
      <c r="AJ438" s="26">
        <f t="shared" ca="1" si="393"/>
        <v>0</v>
      </c>
      <c r="AK438" s="23">
        <f t="shared" ca="1" si="394"/>
        <v>5.8653705374340781E-3</v>
      </c>
      <c r="AL438" s="27">
        <f t="shared" ca="1" si="395"/>
        <v>84.180498840970472</v>
      </c>
      <c r="AM438" s="27">
        <f t="shared" ca="1" si="425"/>
        <v>-0.12735474422016968</v>
      </c>
      <c r="AN438" s="43">
        <f t="shared" ca="1" si="426"/>
        <v>-0.12735474422016968</v>
      </c>
      <c r="AO438" s="25">
        <f t="shared" ca="1" si="374"/>
        <v>32169.565618500004</v>
      </c>
      <c r="AP438" s="26">
        <f t="shared" ca="1" si="396"/>
        <v>1</v>
      </c>
      <c r="AQ438" s="23">
        <f t="shared" ca="1" si="397"/>
        <v>-0.12311444527993032</v>
      </c>
      <c r="AR438" s="27">
        <f t="shared" ca="1" si="398"/>
        <v>113.24361731348114</v>
      </c>
      <c r="AS438" s="27">
        <f t="shared" ca="1" si="427"/>
        <v>-0.3483508028708866</v>
      </c>
      <c r="AT438" s="43">
        <f t="shared" ca="1" si="428"/>
        <v>-0.3483508028708866</v>
      </c>
      <c r="AU438" s="25">
        <f t="shared" ca="1" si="375"/>
        <v>34240.846287</v>
      </c>
      <c r="AV438" s="34">
        <f t="shared" ca="1" si="399"/>
        <v>0.25</v>
      </c>
      <c r="AW438" s="23">
        <f t="shared" ca="1" si="400"/>
        <v>-2.6379583416907021E-2</v>
      </c>
      <c r="AX438" s="27">
        <f t="shared" ca="1" si="401"/>
        <v>131.18617760689705</v>
      </c>
      <c r="AY438" s="27">
        <f t="shared" ca="1" si="429"/>
        <v>-0.27983867447950239</v>
      </c>
      <c r="AZ438" s="43">
        <f t="shared" ca="1" si="430"/>
        <v>-0.27983867447950239</v>
      </c>
      <c r="BA438" s="25">
        <f t="shared" ca="1" si="376"/>
        <v>33908.251676666667</v>
      </c>
      <c r="BB438" s="26">
        <f t="shared" ca="1" si="402"/>
        <v>0</v>
      </c>
      <c r="BC438" s="23">
        <f t="shared" ca="1" si="403"/>
        <v>0.12311444527993032</v>
      </c>
      <c r="BD438" s="27">
        <f t="shared" ca="1" si="404"/>
        <v>6.285496573434461</v>
      </c>
      <c r="BE438" s="27">
        <f t="shared" ca="1" si="431"/>
        <v>-0.74993808292154085</v>
      </c>
      <c r="BF438" s="43">
        <f t="shared" ca="1" si="432"/>
        <v>-0.74993808292154085</v>
      </c>
      <c r="BG438" s="25">
        <f t="shared" ca="1" si="377"/>
        <v>34240.846287</v>
      </c>
      <c r="BH438" s="26">
        <f t="shared" ca="1" si="405"/>
        <v>0</v>
      </c>
      <c r="BI438" s="23">
        <f t="shared" ca="1" si="406"/>
        <v>0.12311444527993032</v>
      </c>
      <c r="BJ438" s="27">
        <f t="shared" ca="1" si="407"/>
        <v>4.2093457211416476</v>
      </c>
      <c r="BK438" s="27">
        <f t="shared" ca="1" si="433"/>
        <v>-0.46847004040530882</v>
      </c>
      <c r="BL438" s="43">
        <f t="shared" ca="1" si="434"/>
        <v>-0.46847004040530882</v>
      </c>
      <c r="BM438" s="25">
        <f t="shared" ca="1" si="378"/>
        <v>34240.846287</v>
      </c>
      <c r="BN438" s="26">
        <f t="shared" ca="1" si="408"/>
        <v>0</v>
      </c>
      <c r="BO438" s="23">
        <f t="shared" ca="1" si="409"/>
        <v>5.8653705374340781E-3</v>
      </c>
      <c r="BP438" s="27">
        <f t="shared" ca="1" si="410"/>
        <v>34.602485308459904</v>
      </c>
      <c r="BQ438" s="27">
        <f t="shared" ca="1" si="435"/>
        <v>-0.18317150317591258</v>
      </c>
      <c r="BR438" s="43">
        <f t="shared" ca="1" si="436"/>
        <v>-0.18317150317591258</v>
      </c>
      <c r="BS438" s="25">
        <f t="shared" ca="1" si="379"/>
        <v>34240.846287</v>
      </c>
      <c r="BT438" s="26">
        <f t="shared" ca="1" si="411"/>
        <v>0</v>
      </c>
      <c r="BU438" s="23">
        <f t="shared" ca="1" si="412"/>
        <v>5.8653705374340781E-3</v>
      </c>
      <c r="BV438" s="27">
        <f t="shared" ca="1" si="413"/>
        <v>20.662115255384755</v>
      </c>
      <c r="BW438" s="27">
        <f t="shared" ca="1" si="437"/>
        <v>-0.21108676113041203</v>
      </c>
      <c r="BX438" s="43">
        <f t="shared" ca="1" si="438"/>
        <v>-0.21108676113041203</v>
      </c>
      <c r="BY438" s="47"/>
      <c r="BZ438" s="47"/>
    </row>
    <row r="439" spans="1:78" x14ac:dyDescent="0.2">
      <c r="A439" s="30">
        <v>38383</v>
      </c>
      <c r="B439" s="34">
        <v>33561.891499999998</v>
      </c>
      <c r="C439" s="23">
        <v>5.8809974512248342E-3</v>
      </c>
      <c r="D439" s="24">
        <f t="shared" ca="1" si="414"/>
        <v>0.1227638990483324</v>
      </c>
      <c r="E439" s="25" t="e">
        <f>#N/A</f>
        <v>#N/A</v>
      </c>
      <c r="F439" s="26">
        <v>1</v>
      </c>
      <c r="G439" s="23">
        <f t="shared" ca="1" si="380"/>
        <v>0.1227638990483324</v>
      </c>
      <c r="H439" s="27">
        <f t="shared" ca="1" si="381"/>
        <v>215.7535404150594</v>
      </c>
      <c r="I439" s="27">
        <f t="shared" ca="1" si="415"/>
        <v>-0.12247649644779002</v>
      </c>
      <c r="J439" s="43">
        <f t="shared" ca="1" si="416"/>
        <v>-0.12247649644779002</v>
      </c>
      <c r="K439" s="25" t="e">
        <f>#N/A</f>
        <v>#N/A</v>
      </c>
      <c r="L439" s="26">
        <v>0</v>
      </c>
      <c r="M439" s="23">
        <f t="shared" ca="1" si="382"/>
        <v>5.8809974512248342E-3</v>
      </c>
      <c r="N439" s="27">
        <f t="shared" ca="1" si="383"/>
        <v>30.895789589726931</v>
      </c>
      <c r="O439" s="27">
        <f t="shared" ca="1" si="417"/>
        <v>0</v>
      </c>
      <c r="P439" s="43">
        <f t="shared" ca="1" si="418"/>
        <v>0</v>
      </c>
      <c r="Q439" s="25">
        <f t="shared" ref="Q439:Q502" ca="1" si="439">AVERAGE($B430:$B439)</f>
        <v>34472.611561999991</v>
      </c>
      <c r="R439" s="26">
        <f t="shared" ca="1" si="384"/>
        <v>0</v>
      </c>
      <c r="S439" s="23">
        <f t="shared" ca="1" si="385"/>
        <v>5.8809974512248342E-3</v>
      </c>
      <c r="T439" s="27">
        <f t="shared" ca="1" si="386"/>
        <v>84.675564140097052</v>
      </c>
      <c r="U439" s="27">
        <f t="shared" ca="1" si="419"/>
        <v>-0.12222271969510512</v>
      </c>
      <c r="V439" s="43">
        <f t="shared" ca="1" si="420"/>
        <v>-0.12222271969510512</v>
      </c>
      <c r="W439" s="25">
        <f t="shared" ref="W439:W502" ca="1" si="440">AVERAGE($B437:$B439)</f>
        <v>32514.387589999998</v>
      </c>
      <c r="X439" s="26">
        <f t="shared" ca="1" si="387"/>
        <v>0</v>
      </c>
      <c r="Y439" s="23">
        <f t="shared" ca="1" si="388"/>
        <v>5.8809974512248342E-3</v>
      </c>
      <c r="Z439" s="27">
        <f t="shared" ca="1" si="389"/>
        <v>160.35042951589418</v>
      </c>
      <c r="AA439" s="27">
        <f t="shared" ca="1" si="421"/>
        <v>-0.39191675005835291</v>
      </c>
      <c r="AB439" s="43">
        <f t="shared" ca="1" si="422"/>
        <v>-0.39191675005835291</v>
      </c>
      <c r="AC439" s="25">
        <f t="shared" ref="AC439:AC502" ca="1" si="441">AVERAGE($B435:$B439)</f>
        <v>34706.558383999996</v>
      </c>
      <c r="AD439" s="26">
        <f t="shared" ca="1" si="390"/>
        <v>0</v>
      </c>
      <c r="AE439" s="23">
        <f t="shared" ca="1" si="391"/>
        <v>5.8809974512248342E-3</v>
      </c>
      <c r="AF439" s="27">
        <f t="shared" ca="1" si="392"/>
        <v>154.21038342825327</v>
      </c>
      <c r="AG439" s="27">
        <f t="shared" ca="1" si="423"/>
        <v>-0.29850757481510826</v>
      </c>
      <c r="AH439" s="43">
        <f t="shared" ca="1" si="424"/>
        <v>-0.29850757481510826</v>
      </c>
      <c r="AI439" s="25">
        <f t="shared" ref="AI439:AI502" ca="1" si="442">AVERAGE($B430:$B439)</f>
        <v>34472.611561999991</v>
      </c>
      <c r="AJ439" s="26">
        <f t="shared" ca="1" si="393"/>
        <v>0</v>
      </c>
      <c r="AK439" s="23">
        <f t="shared" ca="1" si="394"/>
        <v>5.8809974512248342E-3</v>
      </c>
      <c r="AL439" s="27">
        <f t="shared" ca="1" si="395"/>
        <v>84.675564140097052</v>
      </c>
      <c r="AM439" s="27">
        <f t="shared" ca="1" si="425"/>
        <v>-0.12222271969510512</v>
      </c>
      <c r="AN439" s="43">
        <f t="shared" ca="1" si="426"/>
        <v>-0.12222271969510512</v>
      </c>
      <c r="AO439" s="25">
        <f t="shared" ref="AO439:AO502" ca="1" si="443">AVERAGE($B420:$B439)</f>
        <v>32226.95886050001</v>
      </c>
      <c r="AP439" s="26">
        <f t="shared" ca="1" si="396"/>
        <v>0</v>
      </c>
      <c r="AQ439" s="23">
        <f t="shared" ca="1" si="397"/>
        <v>5.8809974512248342E-3</v>
      </c>
      <c r="AR439" s="27">
        <f t="shared" ca="1" si="398"/>
        <v>113.9096027382692</v>
      </c>
      <c r="AS439" s="27">
        <f t="shared" ca="1" si="427"/>
        <v>-0.3445184556034776</v>
      </c>
      <c r="AT439" s="43">
        <f t="shared" ca="1" si="428"/>
        <v>-0.3445184556034776</v>
      </c>
      <c r="AU439" s="25">
        <f t="shared" ref="AU439:AU502" ca="1" si="444">AVERAGE($B430:$B439)</f>
        <v>34472.611561999991</v>
      </c>
      <c r="AV439" s="34">
        <f t="shared" ca="1" si="399"/>
        <v>0</v>
      </c>
      <c r="AW439" s="23">
        <f t="shared" ca="1" si="400"/>
        <v>5.8809974512248342E-3</v>
      </c>
      <c r="AX439" s="27">
        <f t="shared" ca="1" si="401"/>
        <v>131.95768318303914</v>
      </c>
      <c r="AY439" s="27">
        <f t="shared" ca="1" si="429"/>
        <v>-0.27560340755964563</v>
      </c>
      <c r="AZ439" s="43">
        <f t="shared" ca="1" si="430"/>
        <v>-0.27560340755964563</v>
      </c>
      <c r="BA439" s="25">
        <f t="shared" ref="BA439:BA502" ca="1" si="445">AVERAGE($B437:$B439)</f>
        <v>32514.387589999998</v>
      </c>
      <c r="BB439" s="26">
        <f t="shared" ca="1" si="402"/>
        <v>0</v>
      </c>
      <c r="BC439" s="23">
        <f t="shared" ca="1" si="403"/>
        <v>-0.1227638990483324</v>
      </c>
      <c r="BD439" s="27">
        <f t="shared" ca="1" si="404"/>
        <v>5.5138645066247136</v>
      </c>
      <c r="BE439" s="27">
        <f t="shared" ca="1" si="431"/>
        <v>-0.7806366588655933</v>
      </c>
      <c r="BF439" s="43">
        <f t="shared" ca="1" si="432"/>
        <v>-0.7806366588655933</v>
      </c>
      <c r="BG439" s="25">
        <f t="shared" ref="BG439:BG502" ca="1" si="446">AVERAGE($B430:$B439)</f>
        <v>34472.611561999991</v>
      </c>
      <c r="BH439" s="26">
        <f t="shared" ca="1" si="405"/>
        <v>0</v>
      </c>
      <c r="BI439" s="23">
        <f t="shared" ca="1" si="406"/>
        <v>-0.1227638990483324</v>
      </c>
      <c r="BJ439" s="27">
        <f t="shared" ca="1" si="407"/>
        <v>3.6925900279718844</v>
      </c>
      <c r="BK439" s="27">
        <f t="shared" ca="1" si="433"/>
        <v>-0.53372273070615561</v>
      </c>
      <c r="BL439" s="43">
        <f t="shared" ca="1" si="434"/>
        <v>-0.53372273070615561</v>
      </c>
      <c r="BM439" s="25">
        <f t="shared" ref="BM439:BM502" ca="1" si="447">AVERAGE($B430:$B439)</f>
        <v>34472.611561999991</v>
      </c>
      <c r="BN439" s="26">
        <f t="shared" ca="1" si="408"/>
        <v>0</v>
      </c>
      <c r="BO439" s="23">
        <f t="shared" ca="1" si="409"/>
        <v>5.8809974512248342E-3</v>
      </c>
      <c r="BP439" s="27">
        <f t="shared" ca="1" si="410"/>
        <v>34.805982436364999</v>
      </c>
      <c r="BQ439" s="27">
        <f t="shared" ca="1" si="435"/>
        <v>-0.17836773686800234</v>
      </c>
      <c r="BR439" s="43">
        <f t="shared" ca="1" si="436"/>
        <v>-0.17836773686800234</v>
      </c>
      <c r="BS439" s="25">
        <f t="shared" ref="BS439:BS502" ca="1" si="448">AVERAGE($B430:$B439)</f>
        <v>34472.611561999991</v>
      </c>
      <c r="BT439" s="26">
        <f t="shared" ca="1" si="411"/>
        <v>0</v>
      </c>
      <c r="BU439" s="23">
        <f t="shared" ca="1" si="412"/>
        <v>5.8809974512248342E-3</v>
      </c>
      <c r="BV439" s="27">
        <f t="shared" ca="1" si="413"/>
        <v>20.783629102538587</v>
      </c>
      <c r="BW439" s="27">
        <f t="shared" ca="1" si="437"/>
        <v>-0.20644716438338251</v>
      </c>
      <c r="BX439" s="43">
        <f t="shared" ca="1" si="438"/>
        <v>-0.20644716438338251</v>
      </c>
      <c r="BY439" s="47"/>
      <c r="BZ439" s="47"/>
    </row>
    <row r="440" spans="1:78" x14ac:dyDescent="0.2">
      <c r="A440" s="30">
        <v>38411</v>
      </c>
      <c r="B440" s="34">
        <v>34753.500419999997</v>
      </c>
      <c r="C440" s="23">
        <v>5.8341086959050603E-3</v>
      </c>
      <c r="D440" s="24">
        <f t="shared" ca="1" si="414"/>
        <v>3.5504820102287615E-2</v>
      </c>
      <c r="E440" s="25" t="e">
        <f>#N/A</f>
        <v>#N/A</v>
      </c>
      <c r="F440" s="26">
        <v>1</v>
      </c>
      <c r="G440" s="23">
        <f t="shared" ref="G440:G503" ca="1" si="449">IF(F440=1,$D440,$C440)</f>
        <v>3.5504820102287615E-2</v>
      </c>
      <c r="H440" s="27">
        <f t="shared" ref="H440:H503" ca="1" si="450">H439*(1+G440)</f>
        <v>223.41383105392774</v>
      </c>
      <c r="I440" s="27">
        <f t="shared" ca="1" si="415"/>
        <v>-9.1320182318639698E-2</v>
      </c>
      <c r="J440" s="43">
        <f t="shared" ca="1" si="416"/>
        <v>-9.1320182318639698E-2</v>
      </c>
      <c r="K440" s="25" t="e">
        <f>#N/A</f>
        <v>#N/A</v>
      </c>
      <c r="L440" s="26">
        <v>0</v>
      </c>
      <c r="M440" s="23">
        <f t="shared" ref="M440:M503" ca="1" si="451">IF(L440=1,$D440,$C440)</f>
        <v>5.8341086959050603E-3</v>
      </c>
      <c r="N440" s="27">
        <f t="shared" ref="N440:N503" ca="1" si="452">N439*(1+M440)</f>
        <v>31.076038984439212</v>
      </c>
      <c r="O440" s="27">
        <f t="shared" ca="1" si="417"/>
        <v>0</v>
      </c>
      <c r="P440" s="43">
        <f t="shared" ca="1" si="418"/>
        <v>0</v>
      </c>
      <c r="Q440" s="25">
        <f t="shared" ca="1" si="439"/>
        <v>34402.044433000003</v>
      </c>
      <c r="R440" s="26">
        <f t="shared" ref="R440:R503" ca="1" si="453">IF($B439&gt;=Q439,1,0)</f>
        <v>0</v>
      </c>
      <c r="S440" s="23">
        <f t="shared" ref="S440:S503" ca="1" si="454">IF(R440=1,$D440,$C440)</f>
        <v>5.8341086959050603E-3</v>
      </c>
      <c r="T440" s="27">
        <f t="shared" ref="T440:T503" ca="1" si="455">T439*(1+S440)</f>
        <v>85.169570585177453</v>
      </c>
      <c r="U440" s="27">
        <f t="shared" ca="1" si="419"/>
        <v>-0.11710167163101048</v>
      </c>
      <c r="V440" s="43">
        <f t="shared" ca="1" si="420"/>
        <v>-0.11710167163101048</v>
      </c>
      <c r="W440" s="25">
        <f t="shared" ca="1" si="440"/>
        <v>32735.866489999997</v>
      </c>
      <c r="X440" s="26">
        <f t="shared" ref="X440:X503" ca="1" si="456">IF($B439&gt;=W439,1,0)</f>
        <v>1</v>
      </c>
      <c r="Y440" s="23">
        <f t="shared" ref="Y440:Y503" ca="1" si="457">IF(X440=1,$D440,$C440)</f>
        <v>3.5504820102287615E-2</v>
      </c>
      <c r="Z440" s="27">
        <f t="shared" ref="Z440:Z503" ca="1" si="458">Z439*(1+Y440)</f>
        <v>166.04364266918054</v>
      </c>
      <c r="AA440" s="27">
        <f t="shared" ca="1" si="421"/>
        <v>-0.37032686366196033</v>
      </c>
      <c r="AB440" s="43">
        <f t="shared" ca="1" si="422"/>
        <v>-0.37032686366196033</v>
      </c>
      <c r="AC440" s="25">
        <f t="shared" ca="1" si="441"/>
        <v>34008.029389999996</v>
      </c>
      <c r="AD440" s="26">
        <f t="shared" ref="AD440:AD503" ca="1" si="459">IF($B439&gt;=AC439,1,0)</f>
        <v>0</v>
      </c>
      <c r="AE440" s="23">
        <f t="shared" ref="AE440:AE503" ca="1" si="460">IF(AD440=1,$D440,$C440)</f>
        <v>5.8341086959050603E-3</v>
      </c>
      <c r="AF440" s="27">
        <f t="shared" ref="AF440:AF503" ca="1" si="461">AF439*(1+AE440)</f>
        <v>155.11006356721089</v>
      </c>
      <c r="AG440" s="27">
        <f t="shared" ca="1" si="423"/>
        <v>-0.29441499175722563</v>
      </c>
      <c r="AH440" s="43">
        <f t="shared" ca="1" si="424"/>
        <v>-0.29441499175722563</v>
      </c>
      <c r="AI440" s="25">
        <f t="shared" ca="1" si="442"/>
        <v>34402.044433000003</v>
      </c>
      <c r="AJ440" s="26">
        <f t="shared" ref="AJ440:AJ503" ca="1" si="462">IF($B439&gt;=AI439,1,0)</f>
        <v>0</v>
      </c>
      <c r="AK440" s="23">
        <f t="shared" ref="AK440:AK503" ca="1" si="463">IF(AJ440=1,$D440,$C440)</f>
        <v>5.8341086959050603E-3</v>
      </c>
      <c r="AL440" s="27">
        <f t="shared" ref="AL440:AL503" ca="1" si="464">AL439*(1+AK440)</f>
        <v>85.169570585177453</v>
      </c>
      <c r="AM440" s="27">
        <f t="shared" ca="1" si="425"/>
        <v>-0.11710167163101048</v>
      </c>
      <c r="AN440" s="43">
        <f t="shared" ca="1" si="426"/>
        <v>-0.11710167163101048</v>
      </c>
      <c r="AO440" s="25">
        <f t="shared" ca="1" si="443"/>
        <v>32460.225094500009</v>
      </c>
      <c r="AP440" s="26">
        <f t="shared" ref="AP440:AP503" ca="1" si="465">IF($B439&gt;=AO439,1,0)</f>
        <v>1</v>
      </c>
      <c r="AQ440" s="23">
        <f t="shared" ref="AQ440:AQ503" ca="1" si="466">IF(AP440=1,$D440,$C440)</f>
        <v>3.5504820102287615E-2</v>
      </c>
      <c r="AR440" s="27">
        <f t="shared" ref="AR440:AR503" ca="1" si="467">AR439*(1+AQ440)</f>
        <v>117.9539426914145</v>
      </c>
      <c r="AS440" s="27">
        <f t="shared" ca="1" si="427"/>
        <v>-0.3212457012893094</v>
      </c>
      <c r="AT440" s="43">
        <f t="shared" ca="1" si="428"/>
        <v>-0.3212457012893094</v>
      </c>
      <c r="AU440" s="25">
        <f t="shared" ca="1" si="444"/>
        <v>34402.044433000003</v>
      </c>
      <c r="AV440" s="34">
        <f t="shared" ref="AV440:AV503" ca="1" si="468">(X440+AD440+AJ440+AP440)/4</f>
        <v>0.5</v>
      </c>
      <c r="AW440" s="23">
        <f t="shared" ref="AW440:AW503" ca="1" si="469">(Y440+AE440+AK440+AQ440)/4</f>
        <v>2.0669464399096338E-2</v>
      </c>
      <c r="AX440" s="27">
        <f t="shared" ref="AX440:AX503" ca="1" si="470">AX439*(1+AW440)</f>
        <v>134.6851778177782</v>
      </c>
      <c r="AY440" s="27">
        <f t="shared" ca="1" si="429"/>
        <v>-0.26063051798137304</v>
      </c>
      <c r="AZ440" s="43">
        <f t="shared" ca="1" si="430"/>
        <v>-0.26063051798137304</v>
      </c>
      <c r="BA440" s="25">
        <f t="shared" ca="1" si="445"/>
        <v>32735.866489999997</v>
      </c>
      <c r="BB440" s="26">
        <f t="shared" ref="BB440:BB503" ca="1" si="471">IF($B439&gt;=BA439,1,0)</f>
        <v>1</v>
      </c>
      <c r="BC440" s="23">
        <f t="shared" ref="BC440:BC503" ca="1" si="472">IF(BB440=1,$D440,-$D440)</f>
        <v>3.5504820102287615E-2</v>
      </c>
      <c r="BD440" s="27">
        <f t="shared" ref="BD440:BD503" ca="1" si="473">BD439*(1+BC440)</f>
        <v>5.7096332740008133</v>
      </c>
      <c r="BE440" s="27">
        <f t="shared" ca="1" si="431"/>
        <v>-0.77284820290157941</v>
      </c>
      <c r="BF440" s="43">
        <f t="shared" ca="1" si="432"/>
        <v>-0.77284820290157941</v>
      </c>
      <c r="BG440" s="25">
        <f t="shared" ca="1" si="446"/>
        <v>34402.044433000003</v>
      </c>
      <c r="BH440" s="26">
        <f t="shared" ref="BH440:BH503" ca="1" si="474">IF($B439&gt;=BG439,1,0)</f>
        <v>0</v>
      </c>
      <c r="BI440" s="23">
        <f t="shared" ref="BI440:BI503" ca="1" si="475">IF(BH440=1,$D440,-$D440)</f>
        <v>-3.5504820102287615E-2</v>
      </c>
      <c r="BJ440" s="27">
        <f t="shared" ref="BJ440:BJ503" ca="1" si="476">BJ439*(1+BI440)</f>
        <v>3.5614852833172415</v>
      </c>
      <c r="BK440" s="27">
        <f t="shared" ca="1" si="433"/>
        <v>-0.55027782127021951</v>
      </c>
      <c r="BL440" s="43">
        <f t="shared" ca="1" si="434"/>
        <v>-0.55027782127021951</v>
      </c>
      <c r="BM440" s="25">
        <f t="shared" ca="1" si="447"/>
        <v>34402.044433000003</v>
      </c>
      <c r="BN440" s="26">
        <f t="shared" ref="BN440:BN503" ca="1" si="477">IF($B439&gt;=BM439,1+BN439,0)</f>
        <v>0</v>
      </c>
      <c r="BO440" s="23">
        <f t="shared" ref="BO440:BO503" ca="1" si="478">IF(BN440&gt;=2,$D440,$C440)</f>
        <v>5.8341086959050603E-3</v>
      </c>
      <c r="BP440" s="27">
        <f t="shared" ref="BP440:BP503" ca="1" si="479">BP439*(1+BO440)</f>
        <v>35.009044321166513</v>
      </c>
      <c r="BQ440" s="27">
        <f t="shared" ca="1" si="435"/>
        <v>-0.17357424493682783</v>
      </c>
      <c r="BR440" s="43">
        <f t="shared" ca="1" si="436"/>
        <v>-0.17357424493682783</v>
      </c>
      <c r="BS440" s="25">
        <f t="shared" ca="1" si="448"/>
        <v>34402.044433000003</v>
      </c>
      <c r="BT440" s="26">
        <f t="shared" ref="BT440:BT503" ca="1" si="480">IF(BT439=0,IF($B439&gt;=1.1*BS439,1,0),IF($B439&gt;=BS439,1,0))</f>
        <v>0</v>
      </c>
      <c r="BU440" s="23">
        <f t="shared" ref="BU440:BU503" ca="1" si="481">IF(BT440=1,$D440,$C440)</f>
        <v>5.8341086959050603E-3</v>
      </c>
      <c r="BV440" s="27">
        <f t="shared" ref="BV440:BV503" ca="1" si="482">BV439*(1+BU440)</f>
        <v>20.904883053818171</v>
      </c>
      <c r="BW440" s="27">
        <f t="shared" ca="1" si="437"/>
        <v>-0.20181749088445156</v>
      </c>
      <c r="BX440" s="43">
        <f t="shared" ca="1" si="438"/>
        <v>-0.20181749088445156</v>
      </c>
      <c r="BY440" s="47"/>
      <c r="BZ440" s="47"/>
    </row>
    <row r="441" spans="1:78" x14ac:dyDescent="0.2">
      <c r="A441" s="30">
        <v>38442</v>
      </c>
      <c r="B441" s="34">
        <v>40181.742660000004</v>
      </c>
      <c r="C441" s="23">
        <v>5.8106552987937654E-3</v>
      </c>
      <c r="D441" s="24">
        <f t="shared" ca="1" si="414"/>
        <v>0.15619267625991862</v>
      </c>
      <c r="E441" s="25" t="e">
        <f>#N/A</f>
        <v>#N/A</v>
      </c>
      <c r="F441" s="26">
        <v>1</v>
      </c>
      <c r="G441" s="23">
        <f t="shared" ca="1" si="449"/>
        <v>0.15619267625991862</v>
      </c>
      <c r="H441" s="27">
        <f t="shared" ca="1" si="450"/>
        <v>258.30943523972201</v>
      </c>
      <c r="I441" s="27">
        <f t="shared" ca="1" si="415"/>
        <v>0</v>
      </c>
      <c r="J441" s="43">
        <f t="shared" ca="1" si="416"/>
        <v>0</v>
      </c>
      <c r="K441" s="25" t="e">
        <f>#N/A</f>
        <v>#N/A</v>
      </c>
      <c r="L441" s="26">
        <v>0</v>
      </c>
      <c r="M441" s="23">
        <f t="shared" ca="1" si="451"/>
        <v>5.8106552987937654E-3</v>
      </c>
      <c r="N441" s="27">
        <f t="shared" ca="1" si="452"/>
        <v>31.256611135029665</v>
      </c>
      <c r="O441" s="27">
        <f t="shared" ca="1" si="417"/>
        <v>0</v>
      </c>
      <c r="P441" s="43">
        <f t="shared" ca="1" si="418"/>
        <v>0</v>
      </c>
      <c r="Q441" s="25">
        <f t="shared" ca="1" si="439"/>
        <v>34940.755944999997</v>
      </c>
      <c r="R441" s="26">
        <f t="shared" ca="1" si="453"/>
        <v>1</v>
      </c>
      <c r="S441" s="23">
        <f t="shared" ca="1" si="454"/>
        <v>0.15619267625991862</v>
      </c>
      <c r="T441" s="27">
        <f t="shared" ca="1" si="455"/>
        <v>98.472433750784361</v>
      </c>
      <c r="U441" s="27">
        <f t="shared" ca="1" si="419"/>
        <v>0</v>
      </c>
      <c r="V441" s="43">
        <f t="shared" ca="1" si="420"/>
        <v>0</v>
      </c>
      <c r="W441" s="25">
        <f t="shared" ca="1" si="440"/>
        <v>36165.711526666666</v>
      </c>
      <c r="X441" s="26">
        <f t="shared" ca="1" si="456"/>
        <v>1</v>
      </c>
      <c r="Y441" s="23">
        <f t="shared" ca="1" si="457"/>
        <v>0.15619267625991862</v>
      </c>
      <c r="Z441" s="27">
        <f t="shared" ca="1" si="458"/>
        <v>191.97844359362546</v>
      </c>
      <c r="AA441" s="27">
        <f t="shared" ca="1" si="421"/>
        <v>-0.27197653132834543</v>
      </c>
      <c r="AB441" s="43">
        <f t="shared" ca="1" si="422"/>
        <v>-0.27197653132834543</v>
      </c>
      <c r="AC441" s="25">
        <f t="shared" ca="1" si="441"/>
        <v>34495.681169999996</v>
      </c>
      <c r="AD441" s="26">
        <f t="shared" ca="1" si="459"/>
        <v>1</v>
      </c>
      <c r="AE441" s="23">
        <f t="shared" ca="1" si="460"/>
        <v>0.15619267625991862</v>
      </c>
      <c r="AF441" s="27">
        <f t="shared" ca="1" si="461"/>
        <v>179.33711951061966</v>
      </c>
      <c r="AG441" s="27">
        <f t="shared" ca="1" si="423"/>
        <v>-0.18420778099090984</v>
      </c>
      <c r="AH441" s="43">
        <f t="shared" ca="1" si="424"/>
        <v>-0.18420778099090984</v>
      </c>
      <c r="AI441" s="25">
        <f t="shared" ca="1" si="442"/>
        <v>34940.755944999997</v>
      </c>
      <c r="AJ441" s="26">
        <f t="shared" ca="1" si="462"/>
        <v>1</v>
      </c>
      <c r="AK441" s="23">
        <f t="shared" ca="1" si="463"/>
        <v>0.15619267625991862</v>
      </c>
      <c r="AL441" s="27">
        <f t="shared" ca="1" si="464"/>
        <v>98.472433750784361</v>
      </c>
      <c r="AM441" s="27">
        <f t="shared" ca="1" si="425"/>
        <v>0</v>
      </c>
      <c r="AN441" s="43">
        <f t="shared" ca="1" si="426"/>
        <v>0</v>
      </c>
      <c r="AO441" s="25">
        <f t="shared" ca="1" si="443"/>
        <v>32979.496308500005</v>
      </c>
      <c r="AP441" s="26">
        <f t="shared" ca="1" si="465"/>
        <v>1</v>
      </c>
      <c r="AQ441" s="23">
        <f t="shared" ca="1" si="466"/>
        <v>0.15619267625991862</v>
      </c>
      <c r="AR441" s="27">
        <f t="shared" ca="1" si="467"/>
        <v>136.37748467579559</v>
      </c>
      <c r="AS441" s="27">
        <f t="shared" ca="1" si="427"/>
        <v>-0.2152292508507625</v>
      </c>
      <c r="AT441" s="43">
        <f t="shared" ca="1" si="428"/>
        <v>-0.2152292508507625</v>
      </c>
      <c r="AU441" s="25">
        <f t="shared" ca="1" si="444"/>
        <v>34940.755944999997</v>
      </c>
      <c r="AV441" s="34">
        <f t="shared" ca="1" si="468"/>
        <v>1</v>
      </c>
      <c r="AW441" s="23">
        <f t="shared" ca="1" si="469"/>
        <v>0.15619267625991862</v>
      </c>
      <c r="AX441" s="27">
        <f t="shared" ca="1" si="470"/>
        <v>155.72201619367999</v>
      </c>
      <c r="AY441" s="27">
        <f t="shared" ca="1" si="429"/>
        <v>-0.14514641983997401</v>
      </c>
      <c r="AZ441" s="43">
        <f t="shared" ca="1" si="430"/>
        <v>-0.14514641983997401</v>
      </c>
      <c r="BA441" s="25">
        <f t="shared" ca="1" si="445"/>
        <v>36165.711526666666</v>
      </c>
      <c r="BB441" s="26">
        <f t="shared" ca="1" si="471"/>
        <v>1</v>
      </c>
      <c r="BC441" s="23">
        <f t="shared" ca="1" si="472"/>
        <v>0.15619267625991862</v>
      </c>
      <c r="BD441" s="27">
        <f t="shared" ca="1" si="473"/>
        <v>6.601436175529682</v>
      </c>
      <c r="BE441" s="27">
        <f t="shared" ca="1" si="431"/>
        <v>-0.73736875579552708</v>
      </c>
      <c r="BF441" s="43">
        <f t="shared" ca="1" si="432"/>
        <v>-0.73736875579552708</v>
      </c>
      <c r="BG441" s="25">
        <f t="shared" ca="1" si="446"/>
        <v>34940.755944999997</v>
      </c>
      <c r="BH441" s="26">
        <f t="shared" ca="1" si="474"/>
        <v>1</v>
      </c>
      <c r="BI441" s="23">
        <f t="shared" ca="1" si="475"/>
        <v>0.15619267625991862</v>
      </c>
      <c r="BJ441" s="27">
        <f t="shared" ca="1" si="476"/>
        <v>4.1177632011788763</v>
      </c>
      <c r="BK441" s="27">
        <f t="shared" ca="1" si="433"/>
        <v>-0.48003451060097369</v>
      </c>
      <c r="BL441" s="43">
        <f t="shared" ca="1" si="434"/>
        <v>-0.48003451060097369</v>
      </c>
      <c r="BM441" s="25">
        <f t="shared" ca="1" si="447"/>
        <v>34940.755944999997</v>
      </c>
      <c r="BN441" s="26">
        <f t="shared" ca="1" si="477"/>
        <v>1</v>
      </c>
      <c r="BO441" s="23">
        <f t="shared" ca="1" si="478"/>
        <v>5.8106552987937654E-3</v>
      </c>
      <c r="BP441" s="27">
        <f t="shared" ca="1" si="479"/>
        <v>35.212469810057009</v>
      </c>
      <c r="BQ441" s="27">
        <f t="shared" ca="1" si="435"/>
        <v>-0.16877216974411025</v>
      </c>
      <c r="BR441" s="43">
        <f t="shared" ca="1" si="436"/>
        <v>-0.16877216974411025</v>
      </c>
      <c r="BS441" s="25">
        <f t="shared" ca="1" si="448"/>
        <v>34940.755944999997</v>
      </c>
      <c r="BT441" s="26">
        <f t="shared" ca="1" si="480"/>
        <v>0</v>
      </c>
      <c r="BU441" s="23">
        <f t="shared" ca="1" si="481"/>
        <v>5.8106552987937654E-3</v>
      </c>
      <c r="BV441" s="27">
        <f t="shared" ca="1" si="482"/>
        <v>21.026354123305502</v>
      </c>
      <c r="BW441" s="27">
        <f t="shared" ca="1" si="437"/>
        <v>-0.1971795274584548</v>
      </c>
      <c r="BX441" s="43">
        <f t="shared" ca="1" si="438"/>
        <v>-0.1971795274584548</v>
      </c>
      <c r="BY441" s="47"/>
      <c r="BZ441" s="47"/>
    </row>
    <row r="442" spans="1:78" x14ac:dyDescent="0.2">
      <c r="A442" s="30">
        <v>38472</v>
      </c>
      <c r="B442" s="34">
        <v>35575.100279999999</v>
      </c>
      <c r="C442" s="23">
        <v>5.6149760106474211E-3</v>
      </c>
      <c r="D442" s="24">
        <f t="shared" ca="1" si="414"/>
        <v>-0.11464516158443794</v>
      </c>
      <c r="E442" s="25" t="e">
        <f>#N/A</f>
        <v>#N/A</v>
      </c>
      <c r="F442" s="26">
        <v>1</v>
      </c>
      <c r="G442" s="23">
        <f t="shared" ca="1" si="449"/>
        <v>-0.11464516158443794</v>
      </c>
      <c r="H442" s="27">
        <f t="shared" ca="1" si="450"/>
        <v>228.69550829787917</v>
      </c>
      <c r="I442" s="27">
        <f t="shared" ca="1" si="415"/>
        <v>-0.11464516158443794</v>
      </c>
      <c r="J442" s="43">
        <f t="shared" ca="1" si="416"/>
        <v>-0.11464516158443794</v>
      </c>
      <c r="K442" s="25" t="e">
        <f>#N/A</f>
        <v>#N/A</v>
      </c>
      <c r="L442" s="26">
        <v>0</v>
      </c>
      <c r="M442" s="23">
        <f t="shared" ca="1" si="451"/>
        <v>5.6149760106474211E-3</v>
      </c>
      <c r="N442" s="27">
        <f t="shared" ca="1" si="452"/>
        <v>31.432116256726992</v>
      </c>
      <c r="O442" s="27">
        <f t="shared" ca="1" si="417"/>
        <v>0</v>
      </c>
      <c r="P442" s="43">
        <f t="shared" ca="1" si="418"/>
        <v>0</v>
      </c>
      <c r="Q442" s="25">
        <f t="shared" ca="1" si="439"/>
        <v>35337.436231</v>
      </c>
      <c r="R442" s="26">
        <f t="shared" ca="1" si="453"/>
        <v>1</v>
      </c>
      <c r="S442" s="23">
        <f t="shared" ca="1" si="454"/>
        <v>-0.11464516158443794</v>
      </c>
      <c r="T442" s="27">
        <f t="shared" ca="1" si="455"/>
        <v>87.183045671812835</v>
      </c>
      <c r="U442" s="27">
        <f t="shared" ca="1" si="419"/>
        <v>-0.11464516158443783</v>
      </c>
      <c r="V442" s="43">
        <f t="shared" ca="1" si="420"/>
        <v>-0.11464516158443783</v>
      </c>
      <c r="W442" s="25">
        <f t="shared" ca="1" si="440"/>
        <v>36836.78112</v>
      </c>
      <c r="X442" s="26">
        <f t="shared" ca="1" si="456"/>
        <v>1</v>
      </c>
      <c r="Y442" s="23">
        <f t="shared" ca="1" si="457"/>
        <v>-0.11464516158443794</v>
      </c>
      <c r="Z442" s="27">
        <f t="shared" ca="1" si="458"/>
        <v>169.96904390710537</v>
      </c>
      <c r="AA442" s="27">
        <f t="shared" ca="1" si="421"/>
        <v>-0.35544089953147018</v>
      </c>
      <c r="AB442" s="43">
        <f t="shared" ca="1" si="422"/>
        <v>-0.35544089953147018</v>
      </c>
      <c r="AC442" s="25">
        <f t="shared" ca="1" si="441"/>
        <v>34792.888482000002</v>
      </c>
      <c r="AD442" s="26">
        <f t="shared" ca="1" si="459"/>
        <v>1</v>
      </c>
      <c r="AE442" s="23">
        <f t="shared" ca="1" si="460"/>
        <v>-0.11464516158443794</v>
      </c>
      <c r="AF442" s="27">
        <f t="shared" ca="1" si="461"/>
        <v>158.77698646623702</v>
      </c>
      <c r="AG442" s="27">
        <f t="shared" ca="1" si="423"/>
        <v>-0.27773441175853419</v>
      </c>
      <c r="AH442" s="43">
        <f t="shared" ca="1" si="424"/>
        <v>-0.27773441175853419</v>
      </c>
      <c r="AI442" s="25">
        <f t="shared" ca="1" si="442"/>
        <v>35337.436231</v>
      </c>
      <c r="AJ442" s="26">
        <f t="shared" ca="1" si="462"/>
        <v>1</v>
      </c>
      <c r="AK442" s="23">
        <f t="shared" ca="1" si="463"/>
        <v>-0.11464516158443794</v>
      </c>
      <c r="AL442" s="27">
        <f t="shared" ca="1" si="464"/>
        <v>87.183045671812835</v>
      </c>
      <c r="AM442" s="27">
        <f t="shared" ca="1" si="425"/>
        <v>-0.11464516158443783</v>
      </c>
      <c r="AN442" s="43">
        <f t="shared" ca="1" si="426"/>
        <v>-0.11464516158443783</v>
      </c>
      <c r="AO442" s="25">
        <f t="shared" ca="1" si="443"/>
        <v>33210.716158499992</v>
      </c>
      <c r="AP442" s="26">
        <f t="shared" ca="1" si="465"/>
        <v>1</v>
      </c>
      <c r="AQ442" s="23">
        <f t="shared" ca="1" si="466"/>
        <v>-0.11464516158443794</v>
      </c>
      <c r="AR442" s="27">
        <f t="shared" ca="1" si="467"/>
        <v>120.7424659086598</v>
      </c>
      <c r="AS442" s="27">
        <f t="shared" ca="1" si="427"/>
        <v>-0.30519942019371726</v>
      </c>
      <c r="AT442" s="43">
        <f t="shared" ca="1" si="428"/>
        <v>-0.30519942019371726</v>
      </c>
      <c r="AU442" s="25">
        <f t="shared" ca="1" si="444"/>
        <v>35337.436231</v>
      </c>
      <c r="AV442" s="34">
        <f t="shared" ca="1" si="468"/>
        <v>1</v>
      </c>
      <c r="AW442" s="23">
        <f t="shared" ca="1" si="469"/>
        <v>-0.11464516158443794</v>
      </c>
      <c r="AX442" s="27">
        <f t="shared" ca="1" si="470"/>
        <v>137.8692404849011</v>
      </c>
      <c r="AY442" s="27">
        <f t="shared" ca="1" si="429"/>
        <v>-0.24315124666845533</v>
      </c>
      <c r="AZ442" s="43">
        <f t="shared" ca="1" si="430"/>
        <v>-0.24315124666845533</v>
      </c>
      <c r="BA442" s="25">
        <f t="shared" ca="1" si="445"/>
        <v>36836.78112</v>
      </c>
      <c r="BB442" s="26">
        <f t="shared" ca="1" si="471"/>
        <v>1</v>
      </c>
      <c r="BC442" s="23">
        <f t="shared" ca="1" si="472"/>
        <v>-0.11464516158443794</v>
      </c>
      <c r="BD442" s="27">
        <f t="shared" ca="1" si="473"/>
        <v>5.8446134584967275</v>
      </c>
      <c r="BE442" s="27">
        <f t="shared" ca="1" si="431"/>
        <v>-0.76747815722447088</v>
      </c>
      <c r="BF442" s="43">
        <f t="shared" ca="1" si="432"/>
        <v>-0.76747815722447088</v>
      </c>
      <c r="BG442" s="25">
        <f t="shared" ca="1" si="446"/>
        <v>35337.436231</v>
      </c>
      <c r="BH442" s="26">
        <f t="shared" ca="1" si="474"/>
        <v>1</v>
      </c>
      <c r="BI442" s="23">
        <f t="shared" ca="1" si="475"/>
        <v>-0.11464516158443794</v>
      </c>
      <c r="BJ442" s="27">
        <f t="shared" ca="1" si="476"/>
        <v>3.6456815736132717</v>
      </c>
      <c r="BK442" s="27">
        <f t="shared" ca="1" si="433"/>
        <v>-0.53964603815145629</v>
      </c>
      <c r="BL442" s="43">
        <f t="shared" ca="1" si="434"/>
        <v>-0.53964603815145629</v>
      </c>
      <c r="BM442" s="25">
        <f t="shared" ca="1" si="447"/>
        <v>35337.436231</v>
      </c>
      <c r="BN442" s="26">
        <f t="shared" ca="1" si="477"/>
        <v>2</v>
      </c>
      <c r="BO442" s="23">
        <f t="shared" ca="1" si="478"/>
        <v>-0.11464516158443794</v>
      </c>
      <c r="BP442" s="27">
        <f t="shared" ca="1" si="479"/>
        <v>31.175530518895879</v>
      </c>
      <c r="BQ442" s="27">
        <f t="shared" ca="1" si="435"/>
        <v>-0.26406841865727848</v>
      </c>
      <c r="BR442" s="43">
        <f t="shared" ca="1" si="436"/>
        <v>-0.26406841865727848</v>
      </c>
      <c r="BS442" s="25">
        <f t="shared" ca="1" si="448"/>
        <v>35337.436231</v>
      </c>
      <c r="BT442" s="26">
        <f t="shared" ca="1" si="480"/>
        <v>1</v>
      </c>
      <c r="BU442" s="23">
        <f t="shared" ca="1" si="481"/>
        <v>-0.11464516158443794</v>
      </c>
      <c r="BV442" s="27">
        <f t="shared" ca="1" si="482"/>
        <v>18.615784357307529</v>
      </c>
      <c r="BW442" s="27">
        <f t="shared" ca="1" si="437"/>
        <v>-0.28921901025627517</v>
      </c>
      <c r="BX442" s="43">
        <f t="shared" ca="1" si="438"/>
        <v>-0.28921901025627517</v>
      </c>
      <c r="BY442" s="47"/>
      <c r="BZ442" s="47"/>
    </row>
    <row r="443" spans="1:78" x14ac:dyDescent="0.2">
      <c r="A443" s="30">
        <v>38503</v>
      </c>
      <c r="B443" s="34">
        <v>39336.853080000001</v>
      </c>
      <c r="C443" s="23">
        <v>5.4581304569467637E-3</v>
      </c>
      <c r="D443" s="24">
        <f t="shared" ca="1" si="414"/>
        <v>0.10574117206676781</v>
      </c>
      <c r="E443" s="25" t="e">
        <f>#N/A</f>
        <v>#N/A</v>
      </c>
      <c r="F443" s="26">
        <v>1</v>
      </c>
      <c r="G443" s="23">
        <f t="shared" ca="1" si="449"/>
        <v>0.10574117206676781</v>
      </c>
      <c r="H443" s="27">
        <f t="shared" ca="1" si="450"/>
        <v>252.87803939170215</v>
      </c>
      <c r="I443" s="27">
        <f t="shared" ca="1" si="415"/>
        <v>-2.1026703275392578E-2</v>
      </c>
      <c r="J443" s="43">
        <f t="shared" ca="1" si="416"/>
        <v>-2.1026703275392578E-2</v>
      </c>
      <c r="K443" s="25" t="e">
        <f>#N/A</f>
        <v>#N/A</v>
      </c>
      <c r="L443" s="26">
        <v>0</v>
      </c>
      <c r="M443" s="23">
        <f t="shared" ca="1" si="451"/>
        <v>5.4581304569467637E-3</v>
      </c>
      <c r="N443" s="27">
        <f t="shared" ca="1" si="452"/>
        <v>31.603676847794127</v>
      </c>
      <c r="O443" s="27">
        <f t="shared" ca="1" si="417"/>
        <v>0</v>
      </c>
      <c r="P443" s="43">
        <f t="shared" ca="1" si="418"/>
        <v>0</v>
      </c>
      <c r="Q443" s="25">
        <f t="shared" ca="1" si="439"/>
        <v>35833.371487999997</v>
      </c>
      <c r="R443" s="26">
        <f t="shared" ca="1" si="453"/>
        <v>1</v>
      </c>
      <c r="S443" s="23">
        <f t="shared" ca="1" si="454"/>
        <v>0.10574117206676781</v>
      </c>
      <c r="T443" s="27">
        <f t="shared" ca="1" si="455"/>
        <v>96.401883105500872</v>
      </c>
      <c r="U443" s="27">
        <f t="shared" ca="1" si="419"/>
        <v>-2.1026703275392467E-2</v>
      </c>
      <c r="V443" s="43">
        <f t="shared" ca="1" si="420"/>
        <v>-2.1026703275392467E-2</v>
      </c>
      <c r="W443" s="25">
        <f t="shared" ca="1" si="440"/>
        <v>38364.565340000001</v>
      </c>
      <c r="X443" s="26">
        <f t="shared" ca="1" si="456"/>
        <v>0</v>
      </c>
      <c r="Y443" s="23">
        <f t="shared" ca="1" si="457"/>
        <v>5.4581304569467637E-3</v>
      </c>
      <c r="Z443" s="27">
        <f t="shared" ca="1" si="458"/>
        <v>170.89675712239287</v>
      </c>
      <c r="AA443" s="27">
        <f t="shared" ca="1" si="421"/>
        <v>-0.35192281187390073</v>
      </c>
      <c r="AB443" s="43">
        <f t="shared" ca="1" si="422"/>
        <v>-0.35192281187390073</v>
      </c>
      <c r="AC443" s="25">
        <f t="shared" ca="1" si="441"/>
        <v>36681.817587999998</v>
      </c>
      <c r="AD443" s="26">
        <f t="shared" ca="1" si="459"/>
        <v>1</v>
      </c>
      <c r="AE443" s="23">
        <f t="shared" ca="1" si="460"/>
        <v>0.10574117206676781</v>
      </c>
      <c r="AF443" s="27">
        <f t="shared" ca="1" si="461"/>
        <v>175.56625111240626</v>
      </c>
      <c r="AG443" s="27">
        <f t="shared" ca="1" si="423"/>
        <v>-0.201361201914388</v>
      </c>
      <c r="AH443" s="43">
        <f t="shared" ca="1" si="424"/>
        <v>-0.201361201914388</v>
      </c>
      <c r="AI443" s="25">
        <f t="shared" ca="1" si="442"/>
        <v>35833.371487999997</v>
      </c>
      <c r="AJ443" s="26">
        <f t="shared" ca="1" si="462"/>
        <v>1</v>
      </c>
      <c r="AK443" s="23">
        <f t="shared" ca="1" si="463"/>
        <v>0.10574117206676781</v>
      </c>
      <c r="AL443" s="27">
        <f t="shared" ca="1" si="464"/>
        <v>96.401883105500872</v>
      </c>
      <c r="AM443" s="27">
        <f t="shared" ca="1" si="425"/>
        <v>-2.1026703275392467E-2</v>
      </c>
      <c r="AN443" s="43">
        <f t="shared" ca="1" si="426"/>
        <v>-2.1026703275392467E-2</v>
      </c>
      <c r="AO443" s="25">
        <f t="shared" ca="1" si="443"/>
        <v>33774.577698000001</v>
      </c>
      <c r="AP443" s="26">
        <f t="shared" ca="1" si="465"/>
        <v>1</v>
      </c>
      <c r="AQ443" s="23">
        <f t="shared" ca="1" si="466"/>
        <v>0.10574117206676781</v>
      </c>
      <c r="AR443" s="27">
        <f t="shared" ca="1" si="467"/>
        <v>133.50991577207324</v>
      </c>
      <c r="AS443" s="27">
        <f t="shared" ca="1" si="427"/>
        <v>-0.23173039253233108</v>
      </c>
      <c r="AT443" s="43">
        <f t="shared" ca="1" si="428"/>
        <v>-0.23173039253233108</v>
      </c>
      <c r="AU443" s="25">
        <f t="shared" ca="1" si="444"/>
        <v>35833.371487999997</v>
      </c>
      <c r="AV443" s="34">
        <f t="shared" ca="1" si="468"/>
        <v>0.75</v>
      </c>
      <c r="AW443" s="23">
        <f t="shared" ca="1" si="469"/>
        <v>8.0670411664312547E-2</v>
      </c>
      <c r="AX443" s="27">
        <f t="shared" ca="1" si="470"/>
        <v>148.99120887066417</v>
      </c>
      <c r="AY443" s="27">
        <f t="shared" ca="1" si="429"/>
        <v>-0.18209594616957803</v>
      </c>
      <c r="AZ443" s="43">
        <f t="shared" ca="1" si="430"/>
        <v>-0.18209594616957803</v>
      </c>
      <c r="BA443" s="25">
        <f t="shared" ca="1" si="445"/>
        <v>38364.565340000001</v>
      </c>
      <c r="BB443" s="26">
        <f t="shared" ca="1" si="471"/>
        <v>0</v>
      </c>
      <c r="BC443" s="23">
        <f t="shared" ca="1" si="472"/>
        <v>-0.10574117206676781</v>
      </c>
      <c r="BD443" s="27">
        <f t="shared" ca="1" si="473"/>
        <v>5.2265971811180778</v>
      </c>
      <c r="BE443" s="27">
        <f t="shared" ca="1" si="431"/>
        <v>-0.79206528941068</v>
      </c>
      <c r="BF443" s="43">
        <f t="shared" ca="1" si="432"/>
        <v>-0.79206528941068</v>
      </c>
      <c r="BG443" s="25">
        <f t="shared" ca="1" si="446"/>
        <v>35833.371487999997</v>
      </c>
      <c r="BH443" s="26">
        <f t="shared" ca="1" si="474"/>
        <v>1</v>
      </c>
      <c r="BI443" s="23">
        <f t="shared" ca="1" si="475"/>
        <v>0.10574117206676781</v>
      </c>
      <c r="BJ443" s="27">
        <f t="shared" ca="1" si="476"/>
        <v>4.031180216189358</v>
      </c>
      <c r="BK443" s="27">
        <f t="shared" ca="1" si="433"/>
        <v>-0.49096767066001112</v>
      </c>
      <c r="BL443" s="43">
        <f t="shared" ca="1" si="434"/>
        <v>-0.49096767066001112</v>
      </c>
      <c r="BM443" s="25">
        <f t="shared" ca="1" si="447"/>
        <v>35833.371487999997</v>
      </c>
      <c r="BN443" s="26">
        <f t="shared" ca="1" si="477"/>
        <v>3</v>
      </c>
      <c r="BO443" s="23">
        <f t="shared" ca="1" si="478"/>
        <v>0.10574117206676781</v>
      </c>
      <c r="BP443" s="27">
        <f t="shared" ca="1" si="479"/>
        <v>34.472067655767219</v>
      </c>
      <c r="BQ443" s="27">
        <f t="shared" ca="1" si="435"/>
        <v>-0.18625015068514927</v>
      </c>
      <c r="BR443" s="43">
        <f t="shared" ca="1" si="436"/>
        <v>-0.18625015068514927</v>
      </c>
      <c r="BS443" s="25">
        <f t="shared" ca="1" si="448"/>
        <v>35833.371487999997</v>
      </c>
      <c r="BT443" s="26">
        <f t="shared" ca="1" si="480"/>
        <v>1</v>
      </c>
      <c r="BU443" s="23">
        <f t="shared" ca="1" si="481"/>
        <v>0.10574117206676781</v>
      </c>
      <c r="BV443" s="27">
        <f t="shared" ca="1" si="482"/>
        <v>20.584239214191427</v>
      </c>
      <c r="BW443" s="27">
        <f t="shared" ca="1" si="437"/>
        <v>-0.21406019531799647</v>
      </c>
      <c r="BX443" s="43">
        <f t="shared" ca="1" si="438"/>
        <v>-0.21406019531799647</v>
      </c>
      <c r="BY443" s="47"/>
      <c r="BZ443" s="47"/>
    </row>
    <row r="444" spans="1:78" x14ac:dyDescent="0.2">
      <c r="A444" s="30">
        <v>38533</v>
      </c>
      <c r="B444" s="34">
        <v>41062.951520000002</v>
      </c>
      <c r="C444" s="23">
        <v>5.4659791295734728E-3</v>
      </c>
      <c r="D444" s="24">
        <f t="shared" ca="1" si="414"/>
        <v>4.3879932044630143E-2</v>
      </c>
      <c r="E444" s="25" t="e">
        <f>#N/A</f>
        <v>#N/A</v>
      </c>
      <c r="F444" s="26">
        <v>1</v>
      </c>
      <c r="G444" s="23">
        <f t="shared" ca="1" si="449"/>
        <v>4.3879932044630143E-2</v>
      </c>
      <c r="H444" s="27">
        <f t="shared" ca="1" si="450"/>
        <v>263.97431057578933</v>
      </c>
      <c r="I444" s="27">
        <f t="shared" ca="1" si="415"/>
        <v>0</v>
      </c>
      <c r="J444" s="43">
        <f t="shared" ca="1" si="416"/>
        <v>0</v>
      </c>
      <c r="K444" s="25" t="e">
        <f>#N/A</f>
        <v>#N/A</v>
      </c>
      <c r="L444" s="26">
        <v>0</v>
      </c>
      <c r="M444" s="23">
        <f t="shared" ca="1" si="451"/>
        <v>5.4659791295734728E-3</v>
      </c>
      <c r="N444" s="27">
        <f t="shared" ca="1" si="452"/>
        <v>31.776421885861954</v>
      </c>
      <c r="O444" s="27">
        <f t="shared" ca="1" si="417"/>
        <v>0</v>
      </c>
      <c r="P444" s="43">
        <f t="shared" ca="1" si="418"/>
        <v>0</v>
      </c>
      <c r="Q444" s="25">
        <f t="shared" ca="1" si="439"/>
        <v>36444.293987999998</v>
      </c>
      <c r="R444" s="26">
        <f t="shared" ca="1" si="453"/>
        <v>1</v>
      </c>
      <c r="S444" s="23">
        <f t="shared" ca="1" si="454"/>
        <v>4.3879932044630143E-2</v>
      </c>
      <c r="T444" s="27">
        <f t="shared" ca="1" si="455"/>
        <v>100.63199118514463</v>
      </c>
      <c r="U444" s="27">
        <f t="shared" ca="1" si="419"/>
        <v>0</v>
      </c>
      <c r="V444" s="43">
        <f t="shared" ca="1" si="420"/>
        <v>0</v>
      </c>
      <c r="W444" s="25">
        <f t="shared" ca="1" si="440"/>
        <v>38658.301626666667</v>
      </c>
      <c r="X444" s="26">
        <f t="shared" ca="1" si="456"/>
        <v>1</v>
      </c>
      <c r="Y444" s="23">
        <f t="shared" ca="1" si="457"/>
        <v>4.3879932044630143E-2</v>
      </c>
      <c r="Z444" s="27">
        <f t="shared" ca="1" si="458"/>
        <v>178.39569521157114</v>
      </c>
      <c r="AA444" s="27">
        <f t="shared" ca="1" si="421"/>
        <v>-0.32348522889925246</v>
      </c>
      <c r="AB444" s="43">
        <f t="shared" ca="1" si="422"/>
        <v>-0.32348522889925246</v>
      </c>
      <c r="AC444" s="25">
        <f t="shared" ca="1" si="441"/>
        <v>38182.029591999999</v>
      </c>
      <c r="AD444" s="26">
        <f t="shared" ca="1" si="459"/>
        <v>1</v>
      </c>
      <c r="AE444" s="23">
        <f t="shared" ca="1" si="460"/>
        <v>4.3879932044630143E-2</v>
      </c>
      <c r="AF444" s="27">
        <f t="shared" ca="1" si="461"/>
        <v>183.27008628054912</v>
      </c>
      <c r="AG444" s="27">
        <f t="shared" ca="1" si="423"/>
        <v>-0.16631698572618625</v>
      </c>
      <c r="AH444" s="43">
        <f t="shared" ca="1" si="424"/>
        <v>-0.16631698572618625</v>
      </c>
      <c r="AI444" s="25">
        <f t="shared" ca="1" si="442"/>
        <v>36444.293987999998</v>
      </c>
      <c r="AJ444" s="26">
        <f t="shared" ca="1" si="462"/>
        <v>1</v>
      </c>
      <c r="AK444" s="23">
        <f t="shared" ca="1" si="463"/>
        <v>4.3879932044630143E-2</v>
      </c>
      <c r="AL444" s="27">
        <f t="shared" ca="1" si="464"/>
        <v>100.63199118514463</v>
      </c>
      <c r="AM444" s="27">
        <f t="shared" ca="1" si="425"/>
        <v>0</v>
      </c>
      <c r="AN444" s="43">
        <f t="shared" ca="1" si="426"/>
        <v>0</v>
      </c>
      <c r="AO444" s="25">
        <f t="shared" ca="1" si="443"/>
        <v>34403.363713499995</v>
      </c>
      <c r="AP444" s="26">
        <f t="shared" ca="1" si="465"/>
        <v>1</v>
      </c>
      <c r="AQ444" s="23">
        <f t="shared" ca="1" si="466"/>
        <v>4.3879932044630143E-2</v>
      </c>
      <c r="AR444" s="27">
        <f t="shared" ca="1" si="467"/>
        <v>139.36832180343612</v>
      </c>
      <c r="AS444" s="27">
        <f t="shared" ca="1" si="427"/>
        <v>-0.19801877436469495</v>
      </c>
      <c r="AT444" s="43">
        <f t="shared" ca="1" si="428"/>
        <v>-0.19801877436469495</v>
      </c>
      <c r="AU444" s="25">
        <f t="shared" ca="1" si="444"/>
        <v>36444.293987999998</v>
      </c>
      <c r="AV444" s="34">
        <f t="shared" ca="1" si="468"/>
        <v>1</v>
      </c>
      <c r="AW444" s="23">
        <f t="shared" ca="1" si="469"/>
        <v>4.3879932044630143E-2</v>
      </c>
      <c r="AX444" s="27">
        <f t="shared" ca="1" si="470"/>
        <v>155.52893299115621</v>
      </c>
      <c r="AY444" s="27">
        <f t="shared" ca="1" si="429"/>
        <v>-0.14620637186847152</v>
      </c>
      <c r="AZ444" s="43">
        <f t="shared" ca="1" si="430"/>
        <v>-0.14620637186847152</v>
      </c>
      <c r="BA444" s="25">
        <f t="shared" ca="1" si="445"/>
        <v>38658.301626666667</v>
      </c>
      <c r="BB444" s="26">
        <f t="shared" ca="1" si="471"/>
        <v>1</v>
      </c>
      <c r="BC444" s="23">
        <f t="shared" ca="1" si="472"/>
        <v>4.3879932044630143E-2</v>
      </c>
      <c r="BD444" s="27">
        <f t="shared" ca="1" si="473"/>
        <v>5.4559399102501942</v>
      </c>
      <c r="BE444" s="27">
        <f t="shared" ca="1" si="431"/>
        <v>-0.78294112844030084</v>
      </c>
      <c r="BF444" s="43">
        <f t="shared" ca="1" si="432"/>
        <v>-0.78294112844030084</v>
      </c>
      <c r="BG444" s="25">
        <f t="shared" ca="1" si="446"/>
        <v>36444.293987999998</v>
      </c>
      <c r="BH444" s="26">
        <f t="shared" ca="1" si="474"/>
        <v>1</v>
      </c>
      <c r="BI444" s="23">
        <f t="shared" ca="1" si="475"/>
        <v>4.3879932044630143E-2</v>
      </c>
      <c r="BJ444" s="27">
        <f t="shared" ca="1" si="476"/>
        <v>4.2080681301354046</v>
      </c>
      <c r="BK444" s="27">
        <f t="shared" ca="1" si="433"/>
        <v>-0.46863136664005267</v>
      </c>
      <c r="BL444" s="43">
        <f t="shared" ca="1" si="434"/>
        <v>-0.46863136664005267</v>
      </c>
      <c r="BM444" s="25">
        <f t="shared" ca="1" si="447"/>
        <v>36444.293987999998</v>
      </c>
      <c r="BN444" s="26">
        <f t="shared" ca="1" si="477"/>
        <v>4</v>
      </c>
      <c r="BO444" s="23">
        <f t="shared" ca="1" si="478"/>
        <v>4.3879932044630143E-2</v>
      </c>
      <c r="BP444" s="27">
        <f t="shared" ca="1" si="479"/>
        <v>35.984699641940175</v>
      </c>
      <c r="BQ444" s="27">
        <f t="shared" ca="1" si="435"/>
        <v>-0.15054286259588567</v>
      </c>
      <c r="BR444" s="43">
        <f t="shared" ca="1" si="436"/>
        <v>-0.15054286259588567</v>
      </c>
      <c r="BS444" s="25">
        <f t="shared" ca="1" si="448"/>
        <v>36444.293987999998</v>
      </c>
      <c r="BT444" s="26">
        <f t="shared" ca="1" si="480"/>
        <v>1</v>
      </c>
      <c r="BU444" s="23">
        <f t="shared" ca="1" si="481"/>
        <v>4.3879932044630143E-2</v>
      </c>
      <c r="BV444" s="27">
        <f t="shared" ca="1" si="482"/>
        <v>21.48747423210056</v>
      </c>
      <c r="BW444" s="27">
        <f t="shared" ca="1" si="437"/>
        <v>-0.17957321009738014</v>
      </c>
      <c r="BX444" s="43">
        <f t="shared" ca="1" si="438"/>
        <v>-0.17957321009738014</v>
      </c>
      <c r="BY444" s="47"/>
      <c r="BZ444" s="47"/>
    </row>
    <row r="445" spans="1:78" x14ac:dyDescent="0.2">
      <c r="A445" s="30">
        <v>38564</v>
      </c>
      <c r="B445" s="34">
        <v>42686.852180000002</v>
      </c>
      <c r="C445" s="23">
        <v>5.4424310895790917E-3</v>
      </c>
      <c r="D445" s="24">
        <f t="shared" ca="1" si="414"/>
        <v>3.9546613185100998E-2</v>
      </c>
      <c r="E445" s="25" t="e">
        <f>#N/A</f>
        <v>#N/A</v>
      </c>
      <c r="F445" s="26">
        <v>1</v>
      </c>
      <c r="G445" s="23">
        <f t="shared" ca="1" si="449"/>
        <v>3.9546613185100998E-2</v>
      </c>
      <c r="H445" s="27">
        <f t="shared" ca="1" si="450"/>
        <v>274.41360052693381</v>
      </c>
      <c r="I445" s="27">
        <f t="shared" ca="1" si="415"/>
        <v>0</v>
      </c>
      <c r="J445" s="43">
        <f t="shared" ca="1" si="416"/>
        <v>0</v>
      </c>
      <c r="K445" s="25" t="e">
        <f>#N/A</f>
        <v>#N/A</v>
      </c>
      <c r="L445" s="26">
        <v>0</v>
      </c>
      <c r="M445" s="23">
        <f t="shared" ca="1" si="451"/>
        <v>5.4424310895790917E-3</v>
      </c>
      <c r="N445" s="27">
        <f t="shared" ca="1" si="452"/>
        <v>31.94936287224915</v>
      </c>
      <c r="O445" s="27">
        <f t="shared" ca="1" si="417"/>
        <v>0</v>
      </c>
      <c r="P445" s="43">
        <f t="shared" ca="1" si="418"/>
        <v>0</v>
      </c>
      <c r="Q445" s="25">
        <f t="shared" ca="1" si="439"/>
        <v>36888.364667000002</v>
      </c>
      <c r="R445" s="26">
        <f t="shared" ca="1" si="453"/>
        <v>1</v>
      </c>
      <c r="S445" s="23">
        <f t="shared" ca="1" si="454"/>
        <v>3.9546613185100998E-2</v>
      </c>
      <c r="T445" s="27">
        <f t="shared" ca="1" si="455"/>
        <v>104.61164561459003</v>
      </c>
      <c r="U445" s="27">
        <f t="shared" ca="1" si="419"/>
        <v>0</v>
      </c>
      <c r="V445" s="43">
        <f t="shared" ca="1" si="420"/>
        <v>0</v>
      </c>
      <c r="W445" s="25">
        <f t="shared" ca="1" si="440"/>
        <v>41028.885593333333</v>
      </c>
      <c r="X445" s="26">
        <f t="shared" ca="1" si="456"/>
        <v>1</v>
      </c>
      <c r="Y445" s="23">
        <f t="shared" ca="1" si="457"/>
        <v>3.9546613185100998E-2</v>
      </c>
      <c r="Z445" s="27">
        <f t="shared" ca="1" si="458"/>
        <v>185.45064076399032</v>
      </c>
      <c r="AA445" s="27">
        <f t="shared" ca="1" si="421"/>
        <v>-0.29673136093252406</v>
      </c>
      <c r="AB445" s="43">
        <f t="shared" ca="1" si="422"/>
        <v>-0.29673136093252406</v>
      </c>
      <c r="AC445" s="25">
        <f t="shared" ca="1" si="441"/>
        <v>39768.699944000007</v>
      </c>
      <c r="AD445" s="26">
        <f t="shared" ca="1" si="459"/>
        <v>1</v>
      </c>
      <c r="AE445" s="23">
        <f t="shared" ca="1" si="460"/>
        <v>3.9546613185100998E-2</v>
      </c>
      <c r="AF445" s="27">
        <f t="shared" ca="1" si="461"/>
        <v>190.51779749108607</v>
      </c>
      <c r="AG445" s="27">
        <f t="shared" ca="1" si="423"/>
        <v>-0.13334764604171079</v>
      </c>
      <c r="AH445" s="43">
        <f t="shared" ca="1" si="424"/>
        <v>-0.13334764604171079</v>
      </c>
      <c r="AI445" s="25">
        <f t="shared" ca="1" si="442"/>
        <v>36888.364667000002</v>
      </c>
      <c r="AJ445" s="26">
        <f t="shared" ca="1" si="462"/>
        <v>1</v>
      </c>
      <c r="AK445" s="23">
        <f t="shared" ca="1" si="463"/>
        <v>3.9546613185100998E-2</v>
      </c>
      <c r="AL445" s="27">
        <f t="shared" ca="1" si="464"/>
        <v>104.61164561459003</v>
      </c>
      <c r="AM445" s="27">
        <f t="shared" ca="1" si="425"/>
        <v>0</v>
      </c>
      <c r="AN445" s="43">
        <f t="shared" ca="1" si="426"/>
        <v>0</v>
      </c>
      <c r="AO445" s="25">
        <f t="shared" ca="1" si="443"/>
        <v>35185.672645000006</v>
      </c>
      <c r="AP445" s="26">
        <f t="shared" ca="1" si="465"/>
        <v>1</v>
      </c>
      <c r="AQ445" s="23">
        <f t="shared" ca="1" si="466"/>
        <v>3.9546613185100998E-2</v>
      </c>
      <c r="AR445" s="27">
        <f t="shared" ca="1" si="467"/>
        <v>144.87986691605329</v>
      </c>
      <c r="AS445" s="27">
        <f t="shared" ca="1" si="427"/>
        <v>-0.16630313305278233</v>
      </c>
      <c r="AT445" s="43">
        <f t="shared" ca="1" si="428"/>
        <v>-0.16630313305278233</v>
      </c>
      <c r="AU445" s="25">
        <f t="shared" ca="1" si="444"/>
        <v>36888.364667000002</v>
      </c>
      <c r="AV445" s="34">
        <f t="shared" ca="1" si="468"/>
        <v>1</v>
      </c>
      <c r="AW445" s="23">
        <f t="shared" ca="1" si="469"/>
        <v>3.9546613185100998E-2</v>
      </c>
      <c r="AX445" s="27">
        <f t="shared" ca="1" si="470"/>
        <v>161.67957554324894</v>
      </c>
      <c r="AY445" s="27">
        <f t="shared" ca="1" si="429"/>
        <v>-0.11244172551685006</v>
      </c>
      <c r="AZ445" s="43">
        <f t="shared" ca="1" si="430"/>
        <v>-0.11244172551685006</v>
      </c>
      <c r="BA445" s="25">
        <f t="shared" ca="1" si="445"/>
        <v>41028.885593333333</v>
      </c>
      <c r="BB445" s="26">
        <f t="shared" ca="1" si="471"/>
        <v>1</v>
      </c>
      <c r="BC445" s="23">
        <f t="shared" ca="1" si="472"/>
        <v>3.9546613185100998E-2</v>
      </c>
      <c r="BD445" s="27">
        <f t="shared" ca="1" si="473"/>
        <v>5.6717038554420132</v>
      </c>
      <c r="BE445" s="27">
        <f t="shared" ca="1" si="431"/>
        <v>-0.77435718520833485</v>
      </c>
      <c r="BF445" s="43">
        <f t="shared" ca="1" si="432"/>
        <v>-0.77435718520833485</v>
      </c>
      <c r="BG445" s="25">
        <f t="shared" ca="1" si="446"/>
        <v>36888.364667000002</v>
      </c>
      <c r="BH445" s="26">
        <f t="shared" ca="1" si="474"/>
        <v>1</v>
      </c>
      <c r="BI445" s="23">
        <f t="shared" ca="1" si="475"/>
        <v>3.9546613185100998E-2</v>
      </c>
      <c r="BJ445" s="27">
        <f t="shared" ca="1" si="476"/>
        <v>4.3744829727344205</v>
      </c>
      <c r="BK445" s="27">
        <f t="shared" ca="1" si="433"/>
        <v>-0.44761753683787109</v>
      </c>
      <c r="BL445" s="43">
        <f t="shared" ca="1" si="434"/>
        <v>-0.44761753683787109</v>
      </c>
      <c r="BM445" s="25">
        <f t="shared" ca="1" si="447"/>
        <v>36888.364667000002</v>
      </c>
      <c r="BN445" s="26">
        <f t="shared" ca="1" si="477"/>
        <v>5</v>
      </c>
      <c r="BO445" s="23">
        <f t="shared" ca="1" si="478"/>
        <v>3.9546613185100998E-2</v>
      </c>
      <c r="BP445" s="27">
        <f t="shared" ca="1" si="479"/>
        <v>37.407772639262028</v>
      </c>
      <c r="BQ445" s="27">
        <f t="shared" ca="1" si="435"/>
        <v>-0.1169497097656419</v>
      </c>
      <c r="BR445" s="43">
        <f t="shared" ca="1" si="436"/>
        <v>-0.1169497097656419</v>
      </c>
      <c r="BS445" s="25">
        <f t="shared" ca="1" si="448"/>
        <v>36888.364667000002</v>
      </c>
      <c r="BT445" s="26">
        <f t="shared" ca="1" si="480"/>
        <v>1</v>
      </c>
      <c r="BU445" s="23">
        <f t="shared" ca="1" si="481"/>
        <v>3.9546613185100998E-2</v>
      </c>
      <c r="BV445" s="27">
        <f t="shared" ca="1" si="482"/>
        <v>22.337231063882268</v>
      </c>
      <c r="BW445" s="27">
        <f t="shared" ca="1" si="437"/>
        <v>-0.14712810919040709</v>
      </c>
      <c r="BX445" s="43">
        <f t="shared" ca="1" si="438"/>
        <v>-0.14712810919040709</v>
      </c>
      <c r="BY445" s="47"/>
      <c r="BZ445" s="47"/>
    </row>
    <row r="446" spans="1:78" x14ac:dyDescent="0.2">
      <c r="A446" s="30">
        <v>38595</v>
      </c>
      <c r="B446" s="34">
        <v>47658.390469999998</v>
      </c>
      <c r="C446" s="23">
        <v>5.4345803945961002E-3</v>
      </c>
      <c r="D446" s="24">
        <f t="shared" ca="1" si="414"/>
        <v>0.11646532916121899</v>
      </c>
      <c r="E446" s="25" t="e">
        <f>#N/A</f>
        <v>#N/A</v>
      </c>
      <c r="F446" s="26">
        <v>1</v>
      </c>
      <c r="G446" s="23">
        <f t="shared" ca="1" si="449"/>
        <v>0.11646532916121899</v>
      </c>
      <c r="H446" s="27">
        <f t="shared" ca="1" si="450"/>
        <v>306.3732708386184</v>
      </c>
      <c r="I446" s="27">
        <f t="shared" ca="1" si="415"/>
        <v>0</v>
      </c>
      <c r="J446" s="43">
        <f t="shared" ca="1" si="416"/>
        <v>0</v>
      </c>
      <c r="K446" s="25" t="e">
        <f>#N/A</f>
        <v>#N/A</v>
      </c>
      <c r="L446" s="26">
        <v>0</v>
      </c>
      <c r="M446" s="23">
        <f t="shared" ca="1" si="451"/>
        <v>5.4345803945961002E-3</v>
      </c>
      <c r="N446" s="27">
        <f t="shared" ca="1" si="452"/>
        <v>32.122994253334511</v>
      </c>
      <c r="O446" s="27">
        <f t="shared" ca="1" si="417"/>
        <v>0</v>
      </c>
      <c r="P446" s="43">
        <f t="shared" ca="1" si="418"/>
        <v>0</v>
      </c>
      <c r="Q446" s="25">
        <f t="shared" ca="1" si="439"/>
        <v>37879.855338000001</v>
      </c>
      <c r="R446" s="26">
        <f t="shared" ca="1" si="453"/>
        <v>1</v>
      </c>
      <c r="S446" s="23">
        <f t="shared" ca="1" si="454"/>
        <v>0.11646532916121899</v>
      </c>
      <c r="T446" s="27">
        <f t="shared" ca="1" si="455"/>
        <v>116.79527535519006</v>
      </c>
      <c r="U446" s="27">
        <f t="shared" ca="1" si="419"/>
        <v>0</v>
      </c>
      <c r="V446" s="43">
        <f t="shared" ca="1" si="420"/>
        <v>0</v>
      </c>
      <c r="W446" s="25">
        <f t="shared" ca="1" si="440"/>
        <v>43802.731390000001</v>
      </c>
      <c r="X446" s="26">
        <f t="shared" ca="1" si="456"/>
        <v>1</v>
      </c>
      <c r="Y446" s="23">
        <f t="shared" ca="1" si="457"/>
        <v>0.11646532916121899</v>
      </c>
      <c r="Z446" s="27">
        <f t="shared" ca="1" si="458"/>
        <v>207.04921068372744</v>
      </c>
      <c r="AA446" s="27">
        <f t="shared" ca="1" si="421"/>
        <v>-0.21482494739476787</v>
      </c>
      <c r="AB446" s="43">
        <f t="shared" ca="1" si="422"/>
        <v>-0.21482494739476787</v>
      </c>
      <c r="AC446" s="25">
        <f t="shared" ca="1" si="441"/>
        <v>41264.029506000006</v>
      </c>
      <c r="AD446" s="26">
        <f t="shared" ca="1" si="459"/>
        <v>1</v>
      </c>
      <c r="AE446" s="23">
        <f t="shared" ca="1" si="460"/>
        <v>0.11646532916121899</v>
      </c>
      <c r="AF446" s="27">
        <f t="shared" ca="1" si="461"/>
        <v>212.70651548695588</v>
      </c>
      <c r="AG446" s="27">
        <f t="shared" ca="1" si="423"/>
        <v>-3.2412694369613249E-2</v>
      </c>
      <c r="AH446" s="43">
        <f t="shared" ca="1" si="424"/>
        <v>-3.2412694369613249E-2</v>
      </c>
      <c r="AI446" s="25">
        <f t="shared" ca="1" si="442"/>
        <v>37879.855338000001</v>
      </c>
      <c r="AJ446" s="26">
        <f t="shared" ca="1" si="462"/>
        <v>1</v>
      </c>
      <c r="AK446" s="23">
        <f t="shared" ca="1" si="463"/>
        <v>0.11646532916121899</v>
      </c>
      <c r="AL446" s="27">
        <f t="shared" ca="1" si="464"/>
        <v>116.79527535519006</v>
      </c>
      <c r="AM446" s="27">
        <f t="shared" ca="1" si="425"/>
        <v>0</v>
      </c>
      <c r="AN446" s="43">
        <f t="shared" ca="1" si="426"/>
        <v>0</v>
      </c>
      <c r="AO446" s="25">
        <f t="shared" ca="1" si="443"/>
        <v>36062.107118500004</v>
      </c>
      <c r="AP446" s="26">
        <f t="shared" ca="1" si="465"/>
        <v>1</v>
      </c>
      <c r="AQ446" s="23">
        <f t="shared" ca="1" si="466"/>
        <v>0.11646532916121899</v>
      </c>
      <c r="AR446" s="27">
        <f t="shared" ca="1" si="467"/>
        <v>161.75334830526504</v>
      </c>
      <c r="AS446" s="27">
        <f t="shared" ca="1" si="427"/>
        <v>-6.9206353023097633E-2</v>
      </c>
      <c r="AT446" s="43">
        <f t="shared" ca="1" si="428"/>
        <v>-6.9206353023097633E-2</v>
      </c>
      <c r="AU446" s="25">
        <f t="shared" ca="1" si="444"/>
        <v>37879.855338000001</v>
      </c>
      <c r="AV446" s="34">
        <f t="shared" ca="1" si="468"/>
        <v>1</v>
      </c>
      <c r="AW446" s="23">
        <f t="shared" ca="1" si="469"/>
        <v>0.11646532916121899</v>
      </c>
      <c r="AX446" s="27">
        <f t="shared" ca="1" si="470"/>
        <v>180.5096405275396</v>
      </c>
      <c r="AY446" s="27">
        <f t="shared" ca="1" si="429"/>
        <v>-9.0719589294064873E-3</v>
      </c>
      <c r="AZ446" s="43">
        <f t="shared" ca="1" si="430"/>
        <v>-9.0719589294064873E-3</v>
      </c>
      <c r="BA446" s="25">
        <f t="shared" ca="1" si="445"/>
        <v>43802.731390000001</v>
      </c>
      <c r="BB446" s="26">
        <f t="shared" ca="1" si="471"/>
        <v>1</v>
      </c>
      <c r="BC446" s="23">
        <f t="shared" ca="1" si="472"/>
        <v>0.11646532916121899</v>
      </c>
      <c r="BD446" s="27">
        <f t="shared" ca="1" si="473"/>
        <v>6.3322607118710224</v>
      </c>
      <c r="BE446" s="27">
        <f t="shared" ca="1" si="431"/>
        <v>-0.74807762051075954</v>
      </c>
      <c r="BF446" s="43">
        <f t="shared" ca="1" si="432"/>
        <v>-0.74807762051075954</v>
      </c>
      <c r="BG446" s="25">
        <f t="shared" ca="1" si="446"/>
        <v>37879.855338000001</v>
      </c>
      <c r="BH446" s="26">
        <f t="shared" ca="1" si="474"/>
        <v>1</v>
      </c>
      <c r="BI446" s="23">
        <f t="shared" ca="1" si="475"/>
        <v>0.11646532916121899</v>
      </c>
      <c r="BJ446" s="27">
        <f t="shared" ca="1" si="476"/>
        <v>4.883958572064083</v>
      </c>
      <c r="BK446" s="27">
        <f t="shared" ca="1" si="433"/>
        <v>-0.38328413144280871</v>
      </c>
      <c r="BL446" s="43">
        <f t="shared" ca="1" si="434"/>
        <v>-0.38328413144280871</v>
      </c>
      <c r="BM446" s="25">
        <f t="shared" ca="1" si="447"/>
        <v>37879.855338000001</v>
      </c>
      <c r="BN446" s="26">
        <f t="shared" ca="1" si="477"/>
        <v>6</v>
      </c>
      <c r="BO446" s="23">
        <f t="shared" ca="1" si="478"/>
        <v>0.11646532916121899</v>
      </c>
      <c r="BP446" s="27">
        <f t="shared" ca="1" si="479"/>
        <v>41.764481192881725</v>
      </c>
      <c r="BQ446" s="27">
        <f t="shared" ca="1" si="435"/>
        <v>-1.4104967047587347E-2</v>
      </c>
      <c r="BR446" s="43">
        <f t="shared" ca="1" si="436"/>
        <v>-1.4104967047587347E-2</v>
      </c>
      <c r="BS446" s="25">
        <f t="shared" ca="1" si="448"/>
        <v>37879.855338000001</v>
      </c>
      <c r="BT446" s="26">
        <f t="shared" ca="1" si="480"/>
        <v>1</v>
      </c>
      <c r="BU446" s="23">
        <f t="shared" ca="1" si="481"/>
        <v>0.11646532916121899</v>
      </c>
      <c r="BV446" s="27">
        <f t="shared" ca="1" si="482"/>
        <v>24.93874403228752</v>
      </c>
      <c r="BW446" s="27">
        <f t="shared" ca="1" si="437"/>
        <v>-4.779810369491666E-2</v>
      </c>
      <c r="BX446" s="43">
        <f t="shared" ca="1" si="438"/>
        <v>-4.779810369491666E-2</v>
      </c>
      <c r="BY446" s="47"/>
      <c r="BZ446" s="47"/>
    </row>
    <row r="447" spans="1:78" x14ac:dyDescent="0.2">
      <c r="A447" s="30">
        <v>38625</v>
      </c>
      <c r="B447" s="34">
        <v>47468.922870000002</v>
      </c>
      <c r="C447" s="23">
        <v>5.4502811103220861E-3</v>
      </c>
      <c r="D447" s="24">
        <f t="shared" ca="1" si="414"/>
        <v>-3.9755350134885736E-3</v>
      </c>
      <c r="E447" s="25" t="e">
        <f>#N/A</f>
        <v>#N/A</v>
      </c>
      <c r="F447" s="26">
        <v>1</v>
      </c>
      <c r="G447" s="23">
        <f t="shared" ca="1" si="449"/>
        <v>-3.9755350134885736E-3</v>
      </c>
      <c r="H447" s="27">
        <f t="shared" ca="1" si="450"/>
        <v>305.15527317320243</v>
      </c>
      <c r="I447" s="27">
        <f t="shared" ca="1" si="415"/>
        <v>-3.9755350134886847E-3</v>
      </c>
      <c r="J447" s="43">
        <f t="shared" ca="1" si="416"/>
        <v>-3.9755350134886847E-3</v>
      </c>
      <c r="K447" s="25" t="e">
        <f>#N/A</f>
        <v>#N/A</v>
      </c>
      <c r="L447" s="26">
        <v>0</v>
      </c>
      <c r="M447" s="23">
        <f t="shared" ca="1" si="451"/>
        <v>5.4502811103220861E-3</v>
      </c>
      <c r="N447" s="27">
        <f t="shared" ca="1" si="452"/>
        <v>32.298073602120446</v>
      </c>
      <c r="O447" s="27">
        <f t="shared" ca="1" si="417"/>
        <v>0</v>
      </c>
      <c r="P447" s="43">
        <f t="shared" ca="1" si="418"/>
        <v>0</v>
      </c>
      <c r="Q447" s="25">
        <f t="shared" ca="1" si="439"/>
        <v>39217.841253000006</v>
      </c>
      <c r="R447" s="26">
        <f t="shared" ca="1" si="453"/>
        <v>1</v>
      </c>
      <c r="S447" s="23">
        <f t="shared" ca="1" si="454"/>
        <v>-3.9755350134885736E-3</v>
      </c>
      <c r="T447" s="27">
        <f t="shared" ca="1" si="455"/>
        <v>116.33095164860546</v>
      </c>
      <c r="U447" s="27">
        <f t="shared" ca="1" si="419"/>
        <v>-3.9755350134885736E-3</v>
      </c>
      <c r="V447" s="43">
        <f t="shared" ca="1" si="420"/>
        <v>-3.9755350134885736E-3</v>
      </c>
      <c r="W447" s="25">
        <f t="shared" ca="1" si="440"/>
        <v>45938.055173333334</v>
      </c>
      <c r="X447" s="26">
        <f t="shared" ca="1" si="456"/>
        <v>1</v>
      </c>
      <c r="Y447" s="23">
        <f t="shared" ca="1" si="457"/>
        <v>-3.9755350134885736E-3</v>
      </c>
      <c r="Z447" s="27">
        <f t="shared" ca="1" si="458"/>
        <v>206.22607929713911</v>
      </c>
      <c r="AA447" s="27">
        <f t="shared" ca="1" si="421"/>
        <v>-0.21794643830811766</v>
      </c>
      <c r="AB447" s="43">
        <f t="shared" ca="1" si="422"/>
        <v>-0.21794643830811766</v>
      </c>
      <c r="AC447" s="25">
        <f t="shared" ca="1" si="441"/>
        <v>43642.794024000003</v>
      </c>
      <c r="AD447" s="26">
        <f t="shared" ca="1" si="459"/>
        <v>1</v>
      </c>
      <c r="AE447" s="23">
        <f t="shared" ca="1" si="460"/>
        <v>-3.9755350134885736E-3</v>
      </c>
      <c r="AF447" s="27">
        <f t="shared" ca="1" si="461"/>
        <v>211.86089328704034</v>
      </c>
      <c r="AG447" s="27">
        <f t="shared" ca="1" si="423"/>
        <v>-3.6259371581753963E-2</v>
      </c>
      <c r="AH447" s="43">
        <f t="shared" ca="1" si="424"/>
        <v>-3.6259371581753963E-2</v>
      </c>
      <c r="AI447" s="25">
        <f t="shared" ca="1" si="442"/>
        <v>39217.841253000006</v>
      </c>
      <c r="AJ447" s="26">
        <f t="shared" ca="1" si="462"/>
        <v>1</v>
      </c>
      <c r="AK447" s="23">
        <f t="shared" ca="1" si="463"/>
        <v>-3.9755350134885736E-3</v>
      </c>
      <c r="AL447" s="27">
        <f t="shared" ca="1" si="464"/>
        <v>116.33095164860546</v>
      </c>
      <c r="AM447" s="27">
        <f t="shared" ca="1" si="425"/>
        <v>-3.9755350134885736E-3</v>
      </c>
      <c r="AN447" s="43">
        <f t="shared" ca="1" si="426"/>
        <v>-3.9755350134885736E-3</v>
      </c>
      <c r="AO447" s="25">
        <f t="shared" ca="1" si="443"/>
        <v>36840.876090999998</v>
      </c>
      <c r="AP447" s="26">
        <f t="shared" ca="1" si="465"/>
        <v>1</v>
      </c>
      <c r="AQ447" s="23">
        <f t="shared" ca="1" si="466"/>
        <v>-3.9755350134885736E-3</v>
      </c>
      <c r="AR447" s="27">
        <f t="shared" ca="1" si="467"/>
        <v>161.11029220552845</v>
      </c>
      <c r="AS447" s="27">
        <f t="shared" ca="1" si="427"/>
        <v>-7.2906755756987018E-2</v>
      </c>
      <c r="AT447" s="43">
        <f t="shared" ca="1" si="428"/>
        <v>-7.2906755756987018E-2</v>
      </c>
      <c r="AU447" s="25">
        <f t="shared" ca="1" si="444"/>
        <v>39217.841253000006</v>
      </c>
      <c r="AV447" s="34">
        <f t="shared" ca="1" si="468"/>
        <v>1</v>
      </c>
      <c r="AW447" s="23">
        <f t="shared" ca="1" si="469"/>
        <v>-3.9755350134885736E-3</v>
      </c>
      <c r="AX447" s="27">
        <f t="shared" ca="1" si="470"/>
        <v>179.79201813135012</v>
      </c>
      <c r="AY447" s="27">
        <f t="shared" ca="1" si="429"/>
        <v>-1.3011428052530305E-2</v>
      </c>
      <c r="AZ447" s="43">
        <f t="shared" ca="1" si="430"/>
        <v>-1.3011428052530305E-2</v>
      </c>
      <c r="BA447" s="25">
        <f t="shared" ca="1" si="445"/>
        <v>45938.055173333334</v>
      </c>
      <c r="BB447" s="26">
        <f t="shared" ca="1" si="471"/>
        <v>1</v>
      </c>
      <c r="BC447" s="23">
        <f t="shared" ca="1" si="472"/>
        <v>-3.9755350134885736E-3</v>
      </c>
      <c r="BD447" s="27">
        <f t="shared" ca="1" si="473"/>
        <v>6.3070865876964408</v>
      </c>
      <c r="BE447" s="27">
        <f t="shared" ca="1" si="431"/>
        <v>-0.74907914675110043</v>
      </c>
      <c r="BF447" s="43">
        <f t="shared" ca="1" si="432"/>
        <v>-0.74907914675110043</v>
      </c>
      <c r="BG447" s="25">
        <f t="shared" ca="1" si="446"/>
        <v>39217.841253000006</v>
      </c>
      <c r="BH447" s="26">
        <f t="shared" ca="1" si="474"/>
        <v>1</v>
      </c>
      <c r="BI447" s="23">
        <f t="shared" ca="1" si="475"/>
        <v>-3.9755350134885736E-3</v>
      </c>
      <c r="BJ447" s="27">
        <f t="shared" ca="1" si="476"/>
        <v>4.8645422237564144</v>
      </c>
      <c r="BK447" s="27">
        <f t="shared" ca="1" si="433"/>
        <v>-0.38573590697163196</v>
      </c>
      <c r="BL447" s="43">
        <f t="shared" ca="1" si="434"/>
        <v>-0.38573590697163196</v>
      </c>
      <c r="BM447" s="25">
        <f t="shared" ca="1" si="447"/>
        <v>39217.841253000006</v>
      </c>
      <c r="BN447" s="26">
        <f t="shared" ca="1" si="477"/>
        <v>7</v>
      </c>
      <c r="BO447" s="23">
        <f t="shared" ca="1" si="478"/>
        <v>-3.9755350134885736E-3</v>
      </c>
      <c r="BP447" s="27">
        <f t="shared" ca="1" si="479"/>
        <v>41.598445035579239</v>
      </c>
      <c r="BQ447" s="27">
        <f t="shared" ca="1" si="435"/>
        <v>-1.8024427270714183E-2</v>
      </c>
      <c r="BR447" s="43">
        <f t="shared" ca="1" si="436"/>
        <v>-1.8024427270714183E-2</v>
      </c>
      <c r="BS447" s="25">
        <f t="shared" ca="1" si="448"/>
        <v>39217.841253000006</v>
      </c>
      <c r="BT447" s="26">
        <f t="shared" ca="1" si="480"/>
        <v>1</v>
      </c>
      <c r="BU447" s="23">
        <f t="shared" ca="1" si="481"/>
        <v>-3.9755350134885736E-3</v>
      </c>
      <c r="BV447" s="27">
        <f t="shared" ca="1" si="482"/>
        <v>24.839599182194732</v>
      </c>
      <c r="BW447" s="27">
        <f t="shared" ca="1" si="437"/>
        <v>-5.1583615673587713E-2</v>
      </c>
      <c r="BX447" s="43">
        <f t="shared" ca="1" si="438"/>
        <v>-5.1583615673587713E-2</v>
      </c>
      <c r="BY447" s="47"/>
      <c r="BZ447" s="47"/>
    </row>
    <row r="448" spans="1:78" x14ac:dyDescent="0.2">
      <c r="A448" s="30">
        <v>38656</v>
      </c>
      <c r="B448" s="34">
        <v>44949.892030000003</v>
      </c>
      <c r="C448" s="23">
        <v>5.4895211046772641E-3</v>
      </c>
      <c r="D448" s="24">
        <f t="shared" ca="1" si="414"/>
        <v>-5.3066947545843846E-2</v>
      </c>
      <c r="E448" s="25" t="e">
        <f>#N/A</f>
        <v>#N/A</v>
      </c>
      <c r="F448" s="26">
        <v>1</v>
      </c>
      <c r="G448" s="23">
        <f t="shared" ca="1" si="449"/>
        <v>-5.3066947545843846E-2</v>
      </c>
      <c r="H448" s="27">
        <f t="shared" ca="1" si="450"/>
        <v>288.96161429838247</v>
      </c>
      <c r="I448" s="27">
        <f t="shared" ca="1" si="415"/>
        <v>-5.683151305130496E-2</v>
      </c>
      <c r="J448" s="43">
        <f t="shared" ca="1" si="416"/>
        <v>-5.683151305130496E-2</v>
      </c>
      <c r="K448" s="25" t="e">
        <f>#N/A</f>
        <v>#N/A</v>
      </c>
      <c r="L448" s="26">
        <v>0</v>
      </c>
      <c r="M448" s="23">
        <f t="shared" ca="1" si="451"/>
        <v>5.4895211046772641E-3</v>
      </c>
      <c r="N448" s="27">
        <f t="shared" ca="1" si="452"/>
        <v>32.475374558799707</v>
      </c>
      <c r="O448" s="27">
        <f t="shared" ca="1" si="417"/>
        <v>0</v>
      </c>
      <c r="P448" s="43">
        <f t="shared" ca="1" si="418"/>
        <v>0</v>
      </c>
      <c r="Q448" s="25">
        <f t="shared" ca="1" si="439"/>
        <v>40723.609700999994</v>
      </c>
      <c r="R448" s="26">
        <f t="shared" ca="1" si="453"/>
        <v>1</v>
      </c>
      <c r="S448" s="23">
        <f t="shared" ca="1" si="454"/>
        <v>-5.3066947545843846E-2</v>
      </c>
      <c r="T448" s="27">
        <f t="shared" ca="1" si="455"/>
        <v>110.15762313951082</v>
      </c>
      <c r="U448" s="27">
        <f t="shared" ca="1" si="419"/>
        <v>-5.683151305130496E-2</v>
      </c>
      <c r="V448" s="43">
        <f t="shared" ca="1" si="420"/>
        <v>-5.683151305130496E-2</v>
      </c>
      <c r="W448" s="25">
        <f t="shared" ca="1" si="440"/>
        <v>46692.401789999996</v>
      </c>
      <c r="X448" s="26">
        <f t="shared" ca="1" si="456"/>
        <v>1</v>
      </c>
      <c r="Y448" s="23">
        <f t="shared" ca="1" si="457"/>
        <v>-5.3066947545843846E-2</v>
      </c>
      <c r="Z448" s="27">
        <f t="shared" ca="1" si="458"/>
        <v>195.28229076449279</v>
      </c>
      <c r="AA448" s="27">
        <f t="shared" ca="1" si="421"/>
        <v>-0.25944763364446122</v>
      </c>
      <c r="AB448" s="43">
        <f t="shared" ca="1" si="422"/>
        <v>-0.25944763364446122</v>
      </c>
      <c r="AC448" s="25">
        <f t="shared" ca="1" si="441"/>
        <v>44765.401814000004</v>
      </c>
      <c r="AD448" s="26">
        <f t="shared" ca="1" si="459"/>
        <v>1</v>
      </c>
      <c r="AE448" s="23">
        <f t="shared" ca="1" si="460"/>
        <v>-5.3066947545843846E-2</v>
      </c>
      <c r="AF448" s="27">
        <f t="shared" ca="1" si="461"/>
        <v>200.61808237596136</v>
      </c>
      <c r="AG448" s="27">
        <f t="shared" ca="1" si="423"/>
        <v>-8.7402144957823502E-2</v>
      </c>
      <c r="AH448" s="43">
        <f t="shared" ca="1" si="424"/>
        <v>-8.7402144957823502E-2</v>
      </c>
      <c r="AI448" s="25">
        <f t="shared" ca="1" si="442"/>
        <v>40723.609700999994</v>
      </c>
      <c r="AJ448" s="26">
        <f t="shared" ca="1" si="462"/>
        <v>1</v>
      </c>
      <c r="AK448" s="23">
        <f t="shared" ca="1" si="463"/>
        <v>-5.3066947545843846E-2</v>
      </c>
      <c r="AL448" s="27">
        <f t="shared" ca="1" si="464"/>
        <v>110.15762313951082</v>
      </c>
      <c r="AM448" s="27">
        <f t="shared" ca="1" si="425"/>
        <v>-5.683151305130496E-2</v>
      </c>
      <c r="AN448" s="43">
        <f t="shared" ca="1" si="426"/>
        <v>-5.683151305130496E-2</v>
      </c>
      <c r="AO448" s="25">
        <f t="shared" ca="1" si="443"/>
        <v>37482.227994000001</v>
      </c>
      <c r="AP448" s="26">
        <f t="shared" ca="1" si="465"/>
        <v>1</v>
      </c>
      <c r="AQ448" s="23">
        <f t="shared" ca="1" si="466"/>
        <v>-5.3066947545843846E-2</v>
      </c>
      <c r="AR448" s="27">
        <f t="shared" ca="1" si="467"/>
        <v>152.56066077996209</v>
      </c>
      <c r="AS448" s="27">
        <f t="shared" ca="1" si="427"/>
        <v>-0.12210476431933726</v>
      </c>
      <c r="AT448" s="43">
        <f t="shared" ca="1" si="428"/>
        <v>-0.12210476431933726</v>
      </c>
      <c r="AU448" s="25">
        <f t="shared" ca="1" si="444"/>
        <v>40723.609700999994</v>
      </c>
      <c r="AV448" s="34">
        <f t="shared" ca="1" si="468"/>
        <v>1</v>
      </c>
      <c r="AW448" s="23">
        <f t="shared" ca="1" si="469"/>
        <v>-5.3066947545843846E-2</v>
      </c>
      <c r="AX448" s="27">
        <f t="shared" ca="1" si="470"/>
        <v>170.25100453601235</v>
      </c>
      <c r="AY448" s="27">
        <f t="shared" ca="1" si="429"/>
        <v>-6.5387898828414115E-2</v>
      </c>
      <c r="AZ448" s="43">
        <f t="shared" ca="1" si="430"/>
        <v>-6.5387898828414115E-2</v>
      </c>
      <c r="BA448" s="25">
        <f t="shared" ca="1" si="445"/>
        <v>46692.401789999996</v>
      </c>
      <c r="BB448" s="26">
        <f t="shared" ca="1" si="471"/>
        <v>1</v>
      </c>
      <c r="BC448" s="23">
        <f t="shared" ca="1" si="472"/>
        <v>-5.3066947545843846E-2</v>
      </c>
      <c r="BD448" s="27">
        <f t="shared" ca="1" si="473"/>
        <v>5.9723887545800585</v>
      </c>
      <c r="BE448" s="27">
        <f t="shared" ca="1" si="431"/>
        <v>-0.76239475050861816</v>
      </c>
      <c r="BF448" s="43">
        <f t="shared" ca="1" si="432"/>
        <v>-0.76239475050861816</v>
      </c>
      <c r="BG448" s="25">
        <f t="shared" ca="1" si="446"/>
        <v>40723.609700999994</v>
      </c>
      <c r="BH448" s="26">
        <f t="shared" ca="1" si="474"/>
        <v>1</v>
      </c>
      <c r="BI448" s="23">
        <f t="shared" ca="1" si="475"/>
        <v>-5.3066947545843846E-2</v>
      </c>
      <c r="BJ448" s="27">
        <f t="shared" ca="1" si="476"/>
        <v>4.6063958167337899</v>
      </c>
      <c r="BK448" s="27">
        <f t="shared" ca="1" si="433"/>
        <v>-0.41833302737566369</v>
      </c>
      <c r="BL448" s="43">
        <f t="shared" ca="1" si="434"/>
        <v>-0.41833302737566369</v>
      </c>
      <c r="BM448" s="25">
        <f t="shared" ca="1" si="447"/>
        <v>40723.609700999994</v>
      </c>
      <c r="BN448" s="26">
        <f t="shared" ca="1" si="477"/>
        <v>8</v>
      </c>
      <c r="BO448" s="23">
        <f t="shared" ca="1" si="478"/>
        <v>-5.3066947545843846E-2</v>
      </c>
      <c r="BP448" s="27">
        <f t="shared" ca="1" si="479"/>
        <v>39.390942534887486</v>
      </c>
      <c r="BQ448" s="27">
        <f t="shared" ca="1" si="435"/>
        <v>-7.0134873480039106E-2</v>
      </c>
      <c r="BR448" s="43">
        <f t="shared" ca="1" si="436"/>
        <v>-7.0134873480039106E-2</v>
      </c>
      <c r="BS448" s="25">
        <f t="shared" ca="1" si="448"/>
        <v>40723.609700999994</v>
      </c>
      <c r="BT448" s="26">
        <f t="shared" ca="1" si="480"/>
        <v>1</v>
      </c>
      <c r="BU448" s="23">
        <f t="shared" ca="1" si="481"/>
        <v>-5.3066947545843846E-2</v>
      </c>
      <c r="BV448" s="27">
        <f t="shared" ca="1" si="482"/>
        <v>23.521437475333418</v>
      </c>
      <c r="BW448" s="27">
        <f t="shared" ca="1" si="437"/>
        <v>-0.10191317819225643</v>
      </c>
      <c r="BX448" s="43">
        <f t="shared" ca="1" si="438"/>
        <v>-0.10191317819225643</v>
      </c>
      <c r="BY448" s="47"/>
      <c r="BZ448" s="47"/>
    </row>
    <row r="449" spans="1:78" x14ac:dyDescent="0.2">
      <c r="A449" s="30">
        <v>38686</v>
      </c>
      <c r="B449" s="34">
        <v>41685.569009999999</v>
      </c>
      <c r="C449" s="23">
        <v>5.5679505949390862E-3</v>
      </c>
      <c r="D449" s="24">
        <f t="shared" ca="1" si="414"/>
        <v>-7.2621376216462585E-2</v>
      </c>
      <c r="E449" s="25" t="e">
        <f>#N/A</f>
        <v>#N/A</v>
      </c>
      <c r="F449" s="26">
        <v>1</v>
      </c>
      <c r="G449" s="23">
        <f t="shared" ca="1" si="449"/>
        <v>-7.2621376216462585E-2</v>
      </c>
      <c r="H449" s="27">
        <f t="shared" ca="1" si="450"/>
        <v>267.97682419430328</v>
      </c>
      <c r="I449" s="27">
        <f t="shared" ca="1" si="415"/>
        <v>-0.12532570657751796</v>
      </c>
      <c r="J449" s="43">
        <f t="shared" ca="1" si="416"/>
        <v>-0.12532570657751796</v>
      </c>
      <c r="K449" s="25" t="e">
        <f>#N/A</f>
        <v>#N/A</v>
      </c>
      <c r="L449" s="26">
        <v>0</v>
      </c>
      <c r="M449" s="23">
        <f t="shared" ca="1" si="451"/>
        <v>5.5679505949390862E-3</v>
      </c>
      <c r="N449" s="27">
        <f t="shared" ca="1" si="452"/>
        <v>32.656195839895247</v>
      </c>
      <c r="O449" s="27">
        <f t="shared" ca="1" si="417"/>
        <v>0</v>
      </c>
      <c r="P449" s="43">
        <f t="shared" ca="1" si="418"/>
        <v>0</v>
      </c>
      <c r="Q449" s="25">
        <f t="shared" ca="1" si="439"/>
        <v>41535.977451999999</v>
      </c>
      <c r="R449" s="26">
        <f t="shared" ca="1" si="453"/>
        <v>1</v>
      </c>
      <c r="S449" s="23">
        <f t="shared" ca="1" si="454"/>
        <v>-7.2621376216462585E-2</v>
      </c>
      <c r="T449" s="27">
        <f t="shared" ca="1" si="455"/>
        <v>102.15782494638511</v>
      </c>
      <c r="U449" s="27">
        <f t="shared" ca="1" si="419"/>
        <v>-0.12532570657751785</v>
      </c>
      <c r="V449" s="43">
        <f t="shared" ca="1" si="420"/>
        <v>-0.12532570657751785</v>
      </c>
      <c r="W449" s="25">
        <f t="shared" ca="1" si="440"/>
        <v>44701.461303333337</v>
      </c>
      <c r="X449" s="26">
        <f t="shared" ca="1" si="456"/>
        <v>0</v>
      </c>
      <c r="Y449" s="23">
        <f t="shared" ca="1" si="457"/>
        <v>5.5679505949390862E-3</v>
      </c>
      <c r="Z449" s="27">
        <f t="shared" ca="1" si="458"/>
        <v>196.36961291153602</v>
      </c>
      <c r="AA449" s="27">
        <f t="shared" ca="1" si="421"/>
        <v>-0.25532427465562824</v>
      </c>
      <c r="AB449" s="43">
        <f t="shared" ca="1" si="422"/>
        <v>-0.25532427465562824</v>
      </c>
      <c r="AC449" s="25">
        <f t="shared" ca="1" si="441"/>
        <v>44889.925312000007</v>
      </c>
      <c r="AD449" s="26">
        <f t="shared" ca="1" si="459"/>
        <v>1</v>
      </c>
      <c r="AE449" s="23">
        <f t="shared" ca="1" si="460"/>
        <v>-7.2621376216462585E-2</v>
      </c>
      <c r="AF449" s="27">
        <f t="shared" ca="1" si="461"/>
        <v>186.04892113991139</v>
      </c>
      <c r="AG449" s="27">
        <f t="shared" ca="1" si="423"/>
        <v>-0.15367625712317823</v>
      </c>
      <c r="AH449" s="43">
        <f t="shared" ca="1" si="424"/>
        <v>-0.15367625712317823</v>
      </c>
      <c r="AI449" s="25">
        <f t="shared" ca="1" si="442"/>
        <v>41535.977451999999</v>
      </c>
      <c r="AJ449" s="26">
        <f t="shared" ca="1" si="462"/>
        <v>1</v>
      </c>
      <c r="AK449" s="23">
        <f t="shared" ca="1" si="463"/>
        <v>-7.2621376216462585E-2</v>
      </c>
      <c r="AL449" s="27">
        <f t="shared" ca="1" si="464"/>
        <v>102.15782494638511</v>
      </c>
      <c r="AM449" s="27">
        <f t="shared" ca="1" si="425"/>
        <v>-0.12532570657751785</v>
      </c>
      <c r="AN449" s="43">
        <f t="shared" ca="1" si="426"/>
        <v>-0.12532570657751785</v>
      </c>
      <c r="AO449" s="25">
        <f t="shared" ca="1" si="443"/>
        <v>38004.294506999999</v>
      </c>
      <c r="AP449" s="26">
        <f t="shared" ca="1" si="465"/>
        <v>1</v>
      </c>
      <c r="AQ449" s="23">
        <f t="shared" ca="1" si="466"/>
        <v>-7.2621376216462585E-2</v>
      </c>
      <c r="AR449" s="27">
        <f t="shared" ca="1" si="467"/>
        <v>141.48149563762834</v>
      </c>
      <c r="AS449" s="27">
        <f t="shared" ca="1" si="427"/>
        <v>-0.18585872450834262</v>
      </c>
      <c r="AT449" s="43">
        <f t="shared" ca="1" si="428"/>
        <v>-0.18585872450834262</v>
      </c>
      <c r="AU449" s="25">
        <f t="shared" ca="1" si="444"/>
        <v>41535.977451999999</v>
      </c>
      <c r="AV449" s="34">
        <f t="shared" ca="1" si="468"/>
        <v>0.75</v>
      </c>
      <c r="AW449" s="23">
        <f t="shared" ca="1" si="469"/>
        <v>-5.3074044513612167E-2</v>
      </c>
      <c r="AX449" s="27">
        <f t="shared" ca="1" si="470"/>
        <v>161.21509514278083</v>
      </c>
      <c r="AY449" s="27">
        <f t="shared" ca="1" si="429"/>
        <v>-0.11499154308895554</v>
      </c>
      <c r="AZ449" s="43">
        <f t="shared" ca="1" si="430"/>
        <v>-0.11499154308895554</v>
      </c>
      <c r="BA449" s="25">
        <f t="shared" ca="1" si="445"/>
        <v>44701.461303333337</v>
      </c>
      <c r="BB449" s="26">
        <f t="shared" ca="1" si="471"/>
        <v>0</v>
      </c>
      <c r="BC449" s="23">
        <f t="shared" ca="1" si="472"/>
        <v>7.2621376216462585E-2</v>
      </c>
      <c r="BD449" s="27">
        <f t="shared" ca="1" si="473"/>
        <v>6.4061118452373877</v>
      </c>
      <c r="BE449" s="27">
        <f t="shared" ca="1" si="431"/>
        <v>-0.74513953029429802</v>
      </c>
      <c r="BF449" s="43">
        <f t="shared" ca="1" si="432"/>
        <v>-0.74513953029429802</v>
      </c>
      <c r="BG449" s="25">
        <f t="shared" ca="1" si="446"/>
        <v>41535.977451999999</v>
      </c>
      <c r="BH449" s="26">
        <f t="shared" ca="1" si="474"/>
        <v>1</v>
      </c>
      <c r="BI449" s="23">
        <f t="shared" ca="1" si="475"/>
        <v>-7.2621376216462585E-2</v>
      </c>
      <c r="BJ449" s="27">
        <f t="shared" ca="1" si="476"/>
        <v>4.2718730131248259</v>
      </c>
      <c r="BK449" s="27">
        <f t="shared" ca="1" si="433"/>
        <v>-0.46057448342730645</v>
      </c>
      <c r="BL449" s="43">
        <f t="shared" ca="1" si="434"/>
        <v>-0.46057448342730645</v>
      </c>
      <c r="BM449" s="25">
        <f t="shared" ca="1" si="447"/>
        <v>41535.977451999999</v>
      </c>
      <c r="BN449" s="26">
        <f t="shared" ca="1" si="477"/>
        <v>9</v>
      </c>
      <c r="BO449" s="23">
        <f t="shared" ca="1" si="478"/>
        <v>-7.2621376216462585E-2</v>
      </c>
      <c r="BP449" s="27">
        <f t="shared" ca="1" si="479"/>
        <v>36.530318077540365</v>
      </c>
      <c r="BQ449" s="27">
        <f t="shared" ca="1" si="435"/>
        <v>-0.13766295866361378</v>
      </c>
      <c r="BR449" s="43">
        <f t="shared" ca="1" si="436"/>
        <v>-0.13766295866361378</v>
      </c>
      <c r="BS449" s="25">
        <f t="shared" ca="1" si="448"/>
        <v>41535.977451999999</v>
      </c>
      <c r="BT449" s="26">
        <f t="shared" ca="1" si="480"/>
        <v>1</v>
      </c>
      <c r="BU449" s="23">
        <f t="shared" ca="1" si="481"/>
        <v>-7.2621376216462585E-2</v>
      </c>
      <c r="BV449" s="27">
        <f t="shared" ca="1" si="482"/>
        <v>21.813278315285228</v>
      </c>
      <c r="BW449" s="27">
        <f t="shared" ca="1" si="437"/>
        <v>-0.16713347915380372</v>
      </c>
      <c r="BX449" s="43">
        <f t="shared" ca="1" si="438"/>
        <v>-0.16713347915380372</v>
      </c>
      <c r="BY449" s="47"/>
      <c r="BZ449" s="47"/>
    </row>
    <row r="450" spans="1:78" x14ac:dyDescent="0.2">
      <c r="A450" s="30">
        <v>38717</v>
      </c>
      <c r="B450" s="34">
        <v>42004.461069999998</v>
      </c>
      <c r="C450" s="23">
        <v>5.5130570181556315E-3</v>
      </c>
      <c r="D450" s="24">
        <f t="shared" ca="1" si="414"/>
        <v>7.6499389974380438E-3</v>
      </c>
      <c r="E450" s="25" t="e">
        <f>#N/A</f>
        <v>#N/A</v>
      </c>
      <c r="F450" s="26">
        <v>1</v>
      </c>
      <c r="G450" s="23">
        <f t="shared" ca="1" si="449"/>
        <v>7.6499389974380438E-3</v>
      </c>
      <c r="H450" s="27">
        <f t="shared" ca="1" si="450"/>
        <v>270.02683055211685</v>
      </c>
      <c r="I450" s="27">
        <f t="shared" ca="1" si="415"/>
        <v>-0.11863450159020883</v>
      </c>
      <c r="J450" s="43">
        <f t="shared" ca="1" si="416"/>
        <v>-0.11863450159020883</v>
      </c>
      <c r="K450" s="25" t="e">
        <f>#N/A</f>
        <v>#N/A</v>
      </c>
      <c r="L450" s="26">
        <v>0</v>
      </c>
      <c r="M450" s="23">
        <f t="shared" ca="1" si="451"/>
        <v>5.5130570181556315E-3</v>
      </c>
      <c r="N450" s="27">
        <f t="shared" ca="1" si="452"/>
        <v>32.836231309556645</v>
      </c>
      <c r="O450" s="27">
        <f t="shared" ca="1" si="417"/>
        <v>0</v>
      </c>
      <c r="P450" s="43">
        <f t="shared" ca="1" si="418"/>
        <v>0</v>
      </c>
      <c r="Q450" s="25">
        <f t="shared" ca="1" si="439"/>
        <v>42261.073516999997</v>
      </c>
      <c r="R450" s="26">
        <f t="shared" ca="1" si="453"/>
        <v>1</v>
      </c>
      <c r="S450" s="23">
        <f t="shared" ca="1" si="454"/>
        <v>7.6499389974380438E-3</v>
      </c>
      <c r="T450" s="27">
        <f t="shared" ca="1" si="455"/>
        <v>102.9393260753359</v>
      </c>
      <c r="U450" s="27">
        <f t="shared" ca="1" si="419"/>
        <v>-0.11863450159020872</v>
      </c>
      <c r="V450" s="43">
        <f t="shared" ca="1" si="420"/>
        <v>-0.11863450159020872</v>
      </c>
      <c r="W450" s="25">
        <f t="shared" ca="1" si="440"/>
        <v>42879.974036666659</v>
      </c>
      <c r="X450" s="26">
        <f t="shared" ca="1" si="456"/>
        <v>0</v>
      </c>
      <c r="Y450" s="23">
        <f t="shared" ca="1" si="457"/>
        <v>5.5130570181556315E-3</v>
      </c>
      <c r="Z450" s="27">
        <f t="shared" ca="1" si="458"/>
        <v>197.45220978415048</v>
      </c>
      <c r="AA450" s="27">
        <f t="shared" ca="1" si="421"/>
        <v>-0.25121883492176833</v>
      </c>
      <c r="AB450" s="43">
        <f t="shared" ca="1" si="422"/>
        <v>-0.25121883492176833</v>
      </c>
      <c r="AC450" s="25">
        <f t="shared" ca="1" si="441"/>
        <v>44753.447089999994</v>
      </c>
      <c r="AD450" s="26">
        <f t="shared" ca="1" si="459"/>
        <v>0</v>
      </c>
      <c r="AE450" s="23">
        <f t="shared" ca="1" si="460"/>
        <v>5.5130570181556315E-3</v>
      </c>
      <c r="AF450" s="27">
        <f t="shared" ca="1" si="461"/>
        <v>187.07461945032205</v>
      </c>
      <c r="AG450" s="27">
        <f t="shared" ca="1" si="423"/>
        <v>-0.14901042607287951</v>
      </c>
      <c r="AH450" s="43">
        <f t="shared" ca="1" si="424"/>
        <v>-0.14901042607287951</v>
      </c>
      <c r="AI450" s="25">
        <f t="shared" ca="1" si="442"/>
        <v>42261.073516999997</v>
      </c>
      <c r="AJ450" s="26">
        <f t="shared" ca="1" si="462"/>
        <v>1</v>
      </c>
      <c r="AK450" s="23">
        <f t="shared" ca="1" si="463"/>
        <v>7.6499389974380438E-3</v>
      </c>
      <c r="AL450" s="27">
        <f t="shared" ca="1" si="464"/>
        <v>102.9393260753359</v>
      </c>
      <c r="AM450" s="27">
        <f t="shared" ca="1" si="425"/>
        <v>-0.11863450159020872</v>
      </c>
      <c r="AN450" s="43">
        <f t="shared" ca="1" si="426"/>
        <v>-0.11863450159020872</v>
      </c>
      <c r="AO450" s="25">
        <f t="shared" ca="1" si="443"/>
        <v>38331.558975</v>
      </c>
      <c r="AP450" s="26">
        <f t="shared" ca="1" si="465"/>
        <v>1</v>
      </c>
      <c r="AQ450" s="23">
        <f t="shared" ca="1" si="466"/>
        <v>7.6499389974380438E-3</v>
      </c>
      <c r="AR450" s="27">
        <f t="shared" ca="1" si="467"/>
        <v>142.56382044852251</v>
      </c>
      <c r="AS450" s="27">
        <f t="shared" ca="1" si="427"/>
        <v>-0.179630593415535</v>
      </c>
      <c r="AT450" s="43">
        <f t="shared" ca="1" si="428"/>
        <v>-0.179630593415535</v>
      </c>
      <c r="AU450" s="25">
        <f t="shared" ca="1" si="444"/>
        <v>42261.073516999997</v>
      </c>
      <c r="AV450" s="34">
        <f t="shared" ca="1" si="468"/>
        <v>0.5</v>
      </c>
      <c r="AW450" s="23">
        <f t="shared" ca="1" si="469"/>
        <v>6.5814980077968377E-3</v>
      </c>
      <c r="AX450" s="27">
        <f t="shared" ca="1" si="470"/>
        <v>162.27613197028984</v>
      </c>
      <c r="AY450" s="27">
        <f t="shared" ca="1" si="429"/>
        <v>-0.10916686169291201</v>
      </c>
      <c r="AZ450" s="43">
        <f t="shared" ca="1" si="430"/>
        <v>-0.10916686169291201</v>
      </c>
      <c r="BA450" s="25">
        <f t="shared" ca="1" si="445"/>
        <v>42879.974036666659</v>
      </c>
      <c r="BB450" s="26">
        <f t="shared" ca="1" si="471"/>
        <v>0</v>
      </c>
      <c r="BC450" s="23">
        <f t="shared" ca="1" si="472"/>
        <v>-7.6499389974380438E-3</v>
      </c>
      <c r="BD450" s="27">
        <f t="shared" ca="1" si="473"/>
        <v>6.3571054804105565</v>
      </c>
      <c r="BE450" s="27">
        <f t="shared" ca="1" si="431"/>
        <v>-0.74708919734040513</v>
      </c>
      <c r="BF450" s="43">
        <f t="shared" ca="1" si="432"/>
        <v>-0.74708919734040513</v>
      </c>
      <c r="BG450" s="25">
        <f t="shared" ca="1" si="446"/>
        <v>42261.073516999997</v>
      </c>
      <c r="BH450" s="26">
        <f t="shared" ca="1" si="474"/>
        <v>1</v>
      </c>
      <c r="BI450" s="23">
        <f t="shared" ca="1" si="475"/>
        <v>7.6499389974380438E-3</v>
      </c>
      <c r="BJ450" s="27">
        <f t="shared" ca="1" si="476"/>
        <v>4.3045525810800322</v>
      </c>
      <c r="BK450" s="27">
        <f t="shared" ca="1" si="433"/>
        <v>-0.45644791113186389</v>
      </c>
      <c r="BL450" s="43">
        <f t="shared" ca="1" si="434"/>
        <v>-0.45644791113186389</v>
      </c>
      <c r="BM450" s="25">
        <f t="shared" ca="1" si="447"/>
        <v>42261.073516999997</v>
      </c>
      <c r="BN450" s="26">
        <f t="shared" ca="1" si="477"/>
        <v>10</v>
      </c>
      <c r="BO450" s="23">
        <f t="shared" ca="1" si="478"/>
        <v>7.6499389974380438E-3</v>
      </c>
      <c r="BP450" s="27">
        <f t="shared" ca="1" si="479"/>
        <v>36.80977278239056</v>
      </c>
      <c r="BQ450" s="27">
        <f t="shared" ca="1" si="435"/>
        <v>-0.13106613290215918</v>
      </c>
      <c r="BR450" s="43">
        <f t="shared" ca="1" si="436"/>
        <v>-0.13106613290215918</v>
      </c>
      <c r="BS450" s="25">
        <f t="shared" ca="1" si="448"/>
        <v>42261.073516999997</v>
      </c>
      <c r="BT450" s="26">
        <f t="shared" ca="1" si="480"/>
        <v>1</v>
      </c>
      <c r="BU450" s="23">
        <f t="shared" ca="1" si="481"/>
        <v>7.6499389974380438E-3</v>
      </c>
      <c r="BV450" s="27">
        <f t="shared" ca="1" si="482"/>
        <v>21.980148563731298</v>
      </c>
      <c r="BW450" s="27">
        <f t="shared" ca="1" si="437"/>
        <v>-0.16076210107632183</v>
      </c>
      <c r="BX450" s="43">
        <f t="shared" ca="1" si="438"/>
        <v>-0.16076210107632183</v>
      </c>
      <c r="BY450" s="47"/>
      <c r="BZ450" s="47"/>
    </row>
    <row r="451" spans="1:78" x14ac:dyDescent="0.2">
      <c r="A451" s="30">
        <v>38748</v>
      </c>
      <c r="B451" s="34">
        <v>41981.391040000002</v>
      </c>
      <c r="C451" s="23">
        <v>5.4502811103220861E-3</v>
      </c>
      <c r="D451" s="24">
        <f t="shared" ca="1" si="414"/>
        <v>-5.4922809178648002E-4</v>
      </c>
      <c r="E451" s="25" t="e">
        <f>#N/A</f>
        <v>#N/A</v>
      </c>
      <c r="F451" s="26">
        <v>1</v>
      </c>
      <c r="G451" s="23">
        <f t="shared" ca="1" si="449"/>
        <v>-5.4922809178648002E-4</v>
      </c>
      <c r="H451" s="27">
        <f t="shared" ca="1" si="450"/>
        <v>269.87852423124156</v>
      </c>
      <c r="I451" s="27">
        <f t="shared" ca="1" si="415"/>
        <v>-0.11911857228106681</v>
      </c>
      <c r="J451" s="43">
        <f t="shared" ca="1" si="416"/>
        <v>-0.11911857228106681</v>
      </c>
      <c r="K451" s="25" t="e">
        <f>#N/A</f>
        <v>#N/A</v>
      </c>
      <c r="L451" s="26">
        <v>0</v>
      </c>
      <c r="M451" s="23">
        <f t="shared" ca="1" si="451"/>
        <v>5.4502811103220861E-3</v>
      </c>
      <c r="N451" s="27">
        <f t="shared" ca="1" si="452"/>
        <v>33.015198000797291</v>
      </c>
      <c r="O451" s="27">
        <f t="shared" ca="1" si="417"/>
        <v>0</v>
      </c>
      <c r="P451" s="43">
        <f t="shared" ca="1" si="418"/>
        <v>0</v>
      </c>
      <c r="Q451" s="25">
        <f t="shared" ca="1" si="439"/>
        <v>42441.038355000004</v>
      </c>
      <c r="R451" s="26">
        <f t="shared" ca="1" si="453"/>
        <v>0</v>
      </c>
      <c r="S451" s="23">
        <f t="shared" ca="1" si="454"/>
        <v>5.4502811103220861E-3</v>
      </c>
      <c r="T451" s="27">
        <f t="shared" ca="1" si="455"/>
        <v>103.50037433975359</v>
      </c>
      <c r="U451" s="27">
        <f t="shared" ca="1" si="419"/>
        <v>-0.1138308118629362</v>
      </c>
      <c r="V451" s="43">
        <f t="shared" ca="1" si="420"/>
        <v>-0.1138308118629362</v>
      </c>
      <c r="W451" s="25">
        <f t="shared" ca="1" si="440"/>
        <v>41890.473706666664</v>
      </c>
      <c r="X451" s="26">
        <f t="shared" ca="1" si="456"/>
        <v>0</v>
      </c>
      <c r="Y451" s="23">
        <f t="shared" ca="1" si="457"/>
        <v>5.4502811103220861E-3</v>
      </c>
      <c r="Z451" s="27">
        <f t="shared" ca="1" si="458"/>
        <v>198.52837983332839</v>
      </c>
      <c r="AA451" s="27">
        <f t="shared" ca="1" si="421"/>
        <v>-0.24713776708197754</v>
      </c>
      <c r="AB451" s="43">
        <f t="shared" ca="1" si="422"/>
        <v>-0.24713776708197754</v>
      </c>
      <c r="AC451" s="25">
        <f t="shared" ca="1" si="441"/>
        <v>43618.047204000002</v>
      </c>
      <c r="AD451" s="26">
        <f t="shared" ca="1" si="459"/>
        <v>0</v>
      </c>
      <c r="AE451" s="23">
        <f t="shared" ca="1" si="460"/>
        <v>5.4502811103220861E-3</v>
      </c>
      <c r="AF451" s="27">
        <f t="shared" ca="1" si="461"/>
        <v>188.09422871493283</v>
      </c>
      <c r="AG451" s="27">
        <f t="shared" ca="1" si="423"/>
        <v>-0.14437229367302351</v>
      </c>
      <c r="AH451" s="43">
        <f t="shared" ca="1" si="424"/>
        <v>-0.14437229367302351</v>
      </c>
      <c r="AI451" s="25">
        <f t="shared" ca="1" si="442"/>
        <v>42441.038355000004</v>
      </c>
      <c r="AJ451" s="26">
        <f t="shared" ca="1" si="462"/>
        <v>0</v>
      </c>
      <c r="AK451" s="23">
        <f t="shared" ca="1" si="463"/>
        <v>5.4502811103220861E-3</v>
      </c>
      <c r="AL451" s="27">
        <f t="shared" ca="1" si="464"/>
        <v>103.50037433975359</v>
      </c>
      <c r="AM451" s="27">
        <f t="shared" ca="1" si="425"/>
        <v>-0.1138308118629362</v>
      </c>
      <c r="AN451" s="43">
        <f t="shared" ca="1" si="426"/>
        <v>-0.1138308118629362</v>
      </c>
      <c r="AO451" s="25">
        <f t="shared" ca="1" si="443"/>
        <v>38690.897149999997</v>
      </c>
      <c r="AP451" s="26">
        <f t="shared" ca="1" si="465"/>
        <v>1</v>
      </c>
      <c r="AQ451" s="23">
        <f t="shared" ca="1" si="466"/>
        <v>-5.4922809178648002E-4</v>
      </c>
      <c r="AR451" s="27">
        <f t="shared" ca="1" si="467"/>
        <v>142.48552039345978</v>
      </c>
      <c r="AS451" s="27">
        <f t="shared" ca="1" si="427"/>
        <v>-0.18008116333927338</v>
      </c>
      <c r="AT451" s="43">
        <f t="shared" ca="1" si="428"/>
        <v>-0.18008116333927338</v>
      </c>
      <c r="AU451" s="25">
        <f t="shared" ca="1" si="444"/>
        <v>42441.038355000004</v>
      </c>
      <c r="AV451" s="34">
        <f t="shared" ca="1" si="468"/>
        <v>0.25</v>
      </c>
      <c r="AW451" s="23">
        <f t="shared" ca="1" si="469"/>
        <v>3.9504038097949445E-3</v>
      </c>
      <c r="AX451" s="27">
        <f t="shared" ca="1" si="470"/>
        <v>162.91718822026408</v>
      </c>
      <c r="AY451" s="27">
        <f t="shared" ca="1" si="429"/>
        <v>-0.10564771106945192</v>
      </c>
      <c r="AZ451" s="43">
        <f t="shared" ca="1" si="430"/>
        <v>-0.10564771106945192</v>
      </c>
      <c r="BA451" s="25">
        <f t="shared" ca="1" si="445"/>
        <v>41890.473706666664</v>
      </c>
      <c r="BB451" s="26">
        <f t="shared" ca="1" si="471"/>
        <v>0</v>
      </c>
      <c r="BC451" s="23">
        <f t="shared" ca="1" si="472"/>
        <v>5.4922809178648002E-4</v>
      </c>
      <c r="BD451" s="27">
        <f t="shared" ca="1" si="473"/>
        <v>6.360596981322848</v>
      </c>
      <c r="BE451" s="27">
        <f t="shared" ca="1" si="431"/>
        <v>-0.74695029162286819</v>
      </c>
      <c r="BF451" s="43">
        <f t="shared" ca="1" si="432"/>
        <v>-0.74695029162286819</v>
      </c>
      <c r="BG451" s="25">
        <f t="shared" ca="1" si="446"/>
        <v>42441.038355000004</v>
      </c>
      <c r="BH451" s="26">
        <f t="shared" ca="1" si="474"/>
        <v>0</v>
      </c>
      <c r="BI451" s="23">
        <f t="shared" ca="1" si="475"/>
        <v>5.4922809178648002E-4</v>
      </c>
      <c r="BJ451" s="27">
        <f t="shared" ca="1" si="476"/>
        <v>4.3069167622801334</v>
      </c>
      <c r="BK451" s="27">
        <f t="shared" ca="1" si="433"/>
        <v>-0.45614937705530834</v>
      </c>
      <c r="BL451" s="43">
        <f t="shared" ca="1" si="434"/>
        <v>-0.45614937705530834</v>
      </c>
      <c r="BM451" s="25">
        <f t="shared" ca="1" si="447"/>
        <v>42441.038355000004</v>
      </c>
      <c r="BN451" s="26">
        <f t="shared" ca="1" si="477"/>
        <v>0</v>
      </c>
      <c r="BO451" s="23">
        <f t="shared" ca="1" si="478"/>
        <v>5.4502811103220861E-3</v>
      </c>
      <c r="BP451" s="27">
        <f t="shared" ca="1" si="479"/>
        <v>37.010396391661672</v>
      </c>
      <c r="BQ451" s="27">
        <f t="shared" ca="1" si="435"/>
        <v>-0.1263301990601966</v>
      </c>
      <c r="BR451" s="43">
        <f t="shared" ca="1" si="436"/>
        <v>-0.1263301990601966</v>
      </c>
      <c r="BS451" s="25">
        <f t="shared" ca="1" si="448"/>
        <v>42441.038355000004</v>
      </c>
      <c r="BT451" s="26">
        <f t="shared" ca="1" si="480"/>
        <v>0</v>
      </c>
      <c r="BU451" s="23">
        <f t="shared" ca="1" si="481"/>
        <v>5.4502811103220861E-3</v>
      </c>
      <c r="BV451" s="27">
        <f t="shared" ca="1" si="482"/>
        <v>22.099946552250277</v>
      </c>
      <c r="BW451" s="27">
        <f t="shared" ca="1" si="437"/>
        <v>-0.15618801860875164</v>
      </c>
      <c r="BX451" s="43">
        <f t="shared" ca="1" si="438"/>
        <v>-0.15618801860875164</v>
      </c>
      <c r="BY451" s="47"/>
      <c r="BZ451" s="47"/>
    </row>
    <row r="452" spans="1:78" x14ac:dyDescent="0.2">
      <c r="A452" s="30">
        <v>38776</v>
      </c>
      <c r="B452" s="34">
        <v>38313.826419999998</v>
      </c>
      <c r="C452" s="23">
        <v>5.4031708698436542E-3</v>
      </c>
      <c r="D452" s="24">
        <f t="shared" ca="1" si="414"/>
        <v>-8.7361674521588273E-2</v>
      </c>
      <c r="E452" s="25" t="e">
        <f>#N/A</f>
        <v>#N/A</v>
      </c>
      <c r="F452" s="26">
        <v>1</v>
      </c>
      <c r="G452" s="23">
        <f t="shared" ca="1" si="449"/>
        <v>-8.7361674521588273E-2</v>
      </c>
      <c r="H452" s="27">
        <f t="shared" ca="1" si="450"/>
        <v>246.30148443698525</v>
      </c>
      <c r="I452" s="27">
        <f t="shared" ca="1" si="415"/>
        <v>-0.19607384886156032</v>
      </c>
      <c r="J452" s="43">
        <f t="shared" ca="1" si="416"/>
        <v>-0.19607384886156032</v>
      </c>
      <c r="K452" s="25" t="e">
        <f>#N/A</f>
        <v>#N/A</v>
      </c>
      <c r="L452" s="26">
        <v>0</v>
      </c>
      <c r="M452" s="23">
        <f t="shared" ca="1" si="451"/>
        <v>5.4031708698436542E-3</v>
      </c>
      <c r="N452" s="27">
        <f t="shared" ca="1" si="452"/>
        <v>33.193584756897316</v>
      </c>
      <c r="O452" s="27">
        <f t="shared" ca="1" si="417"/>
        <v>0</v>
      </c>
      <c r="P452" s="43">
        <f t="shared" ca="1" si="418"/>
        <v>0</v>
      </c>
      <c r="Q452" s="25">
        <f t="shared" ca="1" si="439"/>
        <v>42714.910969000004</v>
      </c>
      <c r="R452" s="26">
        <f t="shared" ca="1" si="453"/>
        <v>0</v>
      </c>
      <c r="S452" s="23">
        <f t="shared" ca="1" si="454"/>
        <v>5.4031708698436542E-3</v>
      </c>
      <c r="T452" s="27">
        <f t="shared" ca="1" si="455"/>
        <v>104.05960454740406</v>
      </c>
      <c r="U452" s="27">
        <f t="shared" ca="1" si="419"/>
        <v>-0.10904268831984099</v>
      </c>
      <c r="V452" s="43">
        <f t="shared" ca="1" si="420"/>
        <v>-0.10904268831984099</v>
      </c>
      <c r="W452" s="25">
        <f t="shared" ca="1" si="440"/>
        <v>40766.559509999999</v>
      </c>
      <c r="X452" s="26">
        <f t="shared" ca="1" si="456"/>
        <v>1</v>
      </c>
      <c r="Y452" s="23">
        <f t="shared" ca="1" si="457"/>
        <v>-8.7361674521588273E-2</v>
      </c>
      <c r="Z452" s="27">
        <f t="shared" ca="1" si="458"/>
        <v>181.1846081310309</v>
      </c>
      <c r="AA452" s="27">
        <f t="shared" ca="1" si="421"/>
        <v>-0.31290907243375798</v>
      </c>
      <c r="AB452" s="43">
        <f t="shared" ca="1" si="422"/>
        <v>-0.31290907243375798</v>
      </c>
      <c r="AC452" s="25">
        <f t="shared" ca="1" si="441"/>
        <v>41787.027913999998</v>
      </c>
      <c r="AD452" s="26">
        <f t="shared" ca="1" si="459"/>
        <v>0</v>
      </c>
      <c r="AE452" s="23">
        <f t="shared" ca="1" si="460"/>
        <v>5.4031708698436542E-3</v>
      </c>
      <c r="AF452" s="27">
        <f t="shared" ca="1" si="461"/>
        <v>189.11053397231106</v>
      </c>
      <c r="AG452" s="27">
        <f t="shared" ca="1" si="423"/>
        <v>-0.13974919097476646</v>
      </c>
      <c r="AH452" s="43">
        <f t="shared" ca="1" si="424"/>
        <v>-0.13974919097476646</v>
      </c>
      <c r="AI452" s="25">
        <f t="shared" ca="1" si="442"/>
        <v>42714.910969000004</v>
      </c>
      <c r="AJ452" s="26">
        <f t="shared" ca="1" si="462"/>
        <v>0</v>
      </c>
      <c r="AK452" s="23">
        <f t="shared" ca="1" si="463"/>
        <v>5.4031708698436542E-3</v>
      </c>
      <c r="AL452" s="27">
        <f t="shared" ca="1" si="464"/>
        <v>104.05960454740406</v>
      </c>
      <c r="AM452" s="27">
        <f t="shared" ca="1" si="425"/>
        <v>-0.10904268831984099</v>
      </c>
      <c r="AN452" s="43">
        <f t="shared" ca="1" si="426"/>
        <v>-0.10904268831984099</v>
      </c>
      <c r="AO452" s="25">
        <f t="shared" ca="1" si="443"/>
        <v>39026.173599999995</v>
      </c>
      <c r="AP452" s="26">
        <f t="shared" ca="1" si="465"/>
        <v>1</v>
      </c>
      <c r="AQ452" s="23">
        <f t="shared" ca="1" si="466"/>
        <v>-8.7361674521588273E-2</v>
      </c>
      <c r="AR452" s="27">
        <f t="shared" ca="1" si="467"/>
        <v>130.03774673680721</v>
      </c>
      <c r="AS452" s="27">
        <f t="shared" ca="1" si="427"/>
        <v>-0.25171064588174719</v>
      </c>
      <c r="AT452" s="43">
        <f t="shared" ca="1" si="428"/>
        <v>-0.25171064588174719</v>
      </c>
      <c r="AU452" s="25">
        <f t="shared" ca="1" si="444"/>
        <v>42714.910969000004</v>
      </c>
      <c r="AV452" s="34">
        <f t="shared" ca="1" si="468"/>
        <v>0.5</v>
      </c>
      <c r="AW452" s="23">
        <f t="shared" ca="1" si="469"/>
        <v>-4.0979251825872309E-2</v>
      </c>
      <c r="AX452" s="27">
        <f t="shared" ca="1" si="470"/>
        <v>156.24096373742285</v>
      </c>
      <c r="AY452" s="27">
        <f t="shared" ca="1" si="429"/>
        <v>-0.14229759873858217</v>
      </c>
      <c r="AZ452" s="43">
        <f t="shared" ca="1" si="430"/>
        <v>-0.14229759873858217</v>
      </c>
      <c r="BA452" s="25">
        <f t="shared" ca="1" si="445"/>
        <v>40766.559509999999</v>
      </c>
      <c r="BB452" s="26">
        <f t="shared" ca="1" si="471"/>
        <v>1</v>
      </c>
      <c r="BC452" s="23">
        <f t="shared" ca="1" si="472"/>
        <v>-8.7361674521588273E-2</v>
      </c>
      <c r="BD452" s="27">
        <f t="shared" ca="1" si="473"/>
        <v>5.8049245780775243</v>
      </c>
      <c r="BE452" s="27">
        <f t="shared" ca="1" si="431"/>
        <v>-0.76905713788389396</v>
      </c>
      <c r="BF452" s="43">
        <f t="shared" ca="1" si="432"/>
        <v>-0.76905713788389396</v>
      </c>
      <c r="BG452" s="25">
        <f t="shared" ca="1" si="446"/>
        <v>42714.910969000004</v>
      </c>
      <c r="BH452" s="26">
        <f t="shared" ca="1" si="474"/>
        <v>0</v>
      </c>
      <c r="BI452" s="23">
        <f t="shared" ca="1" si="475"/>
        <v>8.7361674521588273E-2</v>
      </c>
      <c r="BJ452" s="27">
        <f t="shared" ca="1" si="476"/>
        <v>4.683176222658024</v>
      </c>
      <c r="BK452" s="27">
        <f t="shared" ca="1" si="433"/>
        <v>-0.40863767594525102</v>
      </c>
      <c r="BL452" s="43">
        <f t="shared" ca="1" si="434"/>
        <v>-0.40863767594525102</v>
      </c>
      <c r="BM452" s="25">
        <f t="shared" ca="1" si="447"/>
        <v>42714.910969000004</v>
      </c>
      <c r="BN452" s="26">
        <f t="shared" ca="1" si="477"/>
        <v>0</v>
      </c>
      <c r="BO452" s="23">
        <f t="shared" ca="1" si="478"/>
        <v>5.4031708698436542E-3</v>
      </c>
      <c r="BP452" s="27">
        <f t="shared" ca="1" si="479"/>
        <v>37.210369887326465</v>
      </c>
      <c r="BQ452" s="27">
        <f t="shared" ca="1" si="435"/>
        <v>-0.12160961184189656</v>
      </c>
      <c r="BR452" s="43">
        <f t="shared" ca="1" si="436"/>
        <v>-0.12160961184189656</v>
      </c>
      <c r="BS452" s="25">
        <f t="shared" ca="1" si="448"/>
        <v>42714.910969000004</v>
      </c>
      <c r="BT452" s="26">
        <f t="shared" ca="1" si="480"/>
        <v>0</v>
      </c>
      <c r="BU452" s="23">
        <f t="shared" ca="1" si="481"/>
        <v>5.4031708698436542E-3</v>
      </c>
      <c r="BV452" s="27">
        <f t="shared" ca="1" si="482"/>
        <v>22.219356339686499</v>
      </c>
      <c r="BW452" s="27">
        <f t="shared" ca="1" si="437"/>
        <v>-0.15162875829127342</v>
      </c>
      <c r="BX452" s="43">
        <f t="shared" ca="1" si="438"/>
        <v>-0.15162875829127342</v>
      </c>
      <c r="BY452" s="47"/>
      <c r="BZ452" s="47"/>
    </row>
    <row r="453" spans="1:78" x14ac:dyDescent="0.2">
      <c r="A453" s="30">
        <v>38807</v>
      </c>
      <c r="B453" s="34">
        <v>40195.829940000003</v>
      </c>
      <c r="C453" s="23">
        <v>5.2852889230994293E-3</v>
      </c>
      <c r="D453" s="24">
        <f t="shared" ca="1" si="414"/>
        <v>4.912074036587466E-2</v>
      </c>
      <c r="E453" s="25" t="e">
        <f>#N/A</f>
        <v>#N/A</v>
      </c>
      <c r="F453" s="26">
        <v>1</v>
      </c>
      <c r="G453" s="23">
        <f t="shared" ca="1" si="449"/>
        <v>4.912074036587466E-2</v>
      </c>
      <c r="H453" s="27">
        <f t="shared" ca="1" si="450"/>
        <v>258.39999570574389</v>
      </c>
      <c r="I453" s="27">
        <f t="shared" ca="1" si="415"/>
        <v>-0.15658440111815219</v>
      </c>
      <c r="J453" s="43">
        <f t="shared" ca="1" si="416"/>
        <v>-0.15658440111815219</v>
      </c>
      <c r="K453" s="25" t="e">
        <f>#N/A</f>
        <v>#N/A</v>
      </c>
      <c r="L453" s="26">
        <v>0</v>
      </c>
      <c r="M453" s="23">
        <f t="shared" ca="1" si="451"/>
        <v>5.2852889230994293E-3</v>
      </c>
      <c r="N453" s="27">
        <f t="shared" ca="1" si="452"/>
        <v>33.369022442730909</v>
      </c>
      <c r="O453" s="27">
        <f t="shared" ca="1" si="417"/>
        <v>0</v>
      </c>
      <c r="P453" s="43">
        <f t="shared" ca="1" si="418"/>
        <v>0</v>
      </c>
      <c r="Q453" s="25">
        <f t="shared" ca="1" si="439"/>
        <v>42800.808655000008</v>
      </c>
      <c r="R453" s="26">
        <f t="shared" ca="1" si="453"/>
        <v>0</v>
      </c>
      <c r="S453" s="23">
        <f t="shared" ca="1" si="454"/>
        <v>5.2852889230994293E-3</v>
      </c>
      <c r="T453" s="27">
        <f t="shared" ca="1" si="455"/>
        <v>104.60958962266056</v>
      </c>
      <c r="U453" s="27">
        <f t="shared" ca="1" si="419"/>
        <v>-0.10433372150946341</v>
      </c>
      <c r="V453" s="43">
        <f t="shared" ca="1" si="420"/>
        <v>-0.10433372150946341</v>
      </c>
      <c r="W453" s="25">
        <f t="shared" ca="1" si="440"/>
        <v>40163.682466666673</v>
      </c>
      <c r="X453" s="26">
        <f t="shared" ca="1" si="456"/>
        <v>0</v>
      </c>
      <c r="Y453" s="23">
        <f t="shared" ca="1" si="457"/>
        <v>5.2852889230994293E-3</v>
      </c>
      <c r="Z453" s="27">
        <f t="shared" ca="1" si="458"/>
        <v>182.14222113342194</v>
      </c>
      <c r="AA453" s="27">
        <f t="shared" ca="1" si="421"/>
        <v>-0.30927759836513002</v>
      </c>
      <c r="AB453" s="43">
        <f t="shared" ca="1" si="422"/>
        <v>-0.30927759836513002</v>
      </c>
      <c r="AC453" s="25">
        <f t="shared" ca="1" si="441"/>
        <v>40836.215496000004</v>
      </c>
      <c r="AD453" s="26">
        <f t="shared" ca="1" si="459"/>
        <v>0</v>
      </c>
      <c r="AE453" s="23">
        <f t="shared" ca="1" si="460"/>
        <v>5.2852889230994293E-3</v>
      </c>
      <c r="AF453" s="27">
        <f t="shared" ca="1" si="461"/>
        <v>190.11003778275634</v>
      </c>
      <c r="AG453" s="27">
        <f t="shared" ca="1" si="423"/>
        <v>-0.13520251690273799</v>
      </c>
      <c r="AH453" s="43">
        <f t="shared" ca="1" si="424"/>
        <v>-0.13520251690273799</v>
      </c>
      <c r="AI453" s="25">
        <f t="shared" ca="1" si="442"/>
        <v>42800.808655000008</v>
      </c>
      <c r="AJ453" s="26">
        <f t="shared" ca="1" si="462"/>
        <v>0</v>
      </c>
      <c r="AK453" s="23">
        <f t="shared" ca="1" si="463"/>
        <v>5.2852889230994293E-3</v>
      </c>
      <c r="AL453" s="27">
        <f t="shared" ca="1" si="464"/>
        <v>104.60958962266056</v>
      </c>
      <c r="AM453" s="27">
        <f t="shared" ca="1" si="425"/>
        <v>-0.10433372150946341</v>
      </c>
      <c r="AN453" s="43">
        <f t="shared" ca="1" si="426"/>
        <v>-0.10433372150946341</v>
      </c>
      <c r="AO453" s="25">
        <f t="shared" ca="1" si="443"/>
        <v>39317.090071499995</v>
      </c>
      <c r="AP453" s="26">
        <f t="shared" ca="1" si="465"/>
        <v>0</v>
      </c>
      <c r="AQ453" s="23">
        <f t="shared" ca="1" si="466"/>
        <v>5.2852889230994293E-3</v>
      </c>
      <c r="AR453" s="27">
        <f t="shared" ca="1" si="467"/>
        <v>130.72503379922006</v>
      </c>
      <c r="AS453" s="27">
        <f t="shared" ca="1" si="427"/>
        <v>-0.24775572044715277</v>
      </c>
      <c r="AT453" s="43">
        <f t="shared" ca="1" si="428"/>
        <v>-0.24775572044715277</v>
      </c>
      <c r="AU453" s="25">
        <f t="shared" ca="1" si="444"/>
        <v>42800.808655000008</v>
      </c>
      <c r="AV453" s="34">
        <f t="shared" ca="1" si="468"/>
        <v>0</v>
      </c>
      <c r="AW453" s="23">
        <f t="shared" ca="1" si="469"/>
        <v>5.2852889230994293E-3</v>
      </c>
      <c r="AX453" s="27">
        <f t="shared" ca="1" si="470"/>
        <v>157.06674237239864</v>
      </c>
      <c r="AY453" s="27">
        <f t="shared" ca="1" si="429"/>
        <v>-0.13776439373787941</v>
      </c>
      <c r="AZ453" s="43">
        <f t="shared" ca="1" si="430"/>
        <v>-0.13776439373787941</v>
      </c>
      <c r="BA453" s="25">
        <f t="shared" ca="1" si="445"/>
        <v>40163.682466666673</v>
      </c>
      <c r="BB453" s="26">
        <f t="shared" ca="1" si="471"/>
        <v>0</v>
      </c>
      <c r="BC453" s="23">
        <f t="shared" ca="1" si="472"/>
        <v>-4.912074036587466E-2</v>
      </c>
      <c r="BD453" s="27">
        <f t="shared" ca="1" si="473"/>
        <v>5.5197823850342935</v>
      </c>
      <c r="BE453" s="27">
        <f t="shared" ca="1" si="431"/>
        <v>-0.78040122225325126</v>
      </c>
      <c r="BF453" s="43">
        <f t="shared" ca="1" si="432"/>
        <v>-0.78040122225325126</v>
      </c>
      <c r="BG453" s="25">
        <f t="shared" ca="1" si="446"/>
        <v>42800.808655000008</v>
      </c>
      <c r="BH453" s="26">
        <f t="shared" ca="1" si="474"/>
        <v>0</v>
      </c>
      <c r="BI453" s="23">
        <f t="shared" ca="1" si="475"/>
        <v>-4.912074036587466E-2</v>
      </c>
      <c r="BJ453" s="27">
        <f t="shared" ca="1" si="476"/>
        <v>4.4531351393372018</v>
      </c>
      <c r="BK453" s="27">
        <f t="shared" ca="1" si="433"/>
        <v>-0.43768583112730453</v>
      </c>
      <c r="BL453" s="43">
        <f t="shared" ca="1" si="434"/>
        <v>-0.43768583112730453</v>
      </c>
      <c r="BM453" s="25">
        <f t="shared" ca="1" si="447"/>
        <v>42800.808655000008</v>
      </c>
      <c r="BN453" s="26">
        <f t="shared" ca="1" si="477"/>
        <v>0</v>
      </c>
      <c r="BO453" s="23">
        <f t="shared" ca="1" si="478"/>
        <v>5.2852889230994293E-3</v>
      </c>
      <c r="BP453" s="27">
        <f t="shared" ca="1" si="479"/>
        <v>37.407037443116387</v>
      </c>
      <c r="BQ453" s="27">
        <f t="shared" ca="1" si="435"/>
        <v>-0.11696706485320751</v>
      </c>
      <c r="BR453" s="43">
        <f t="shared" ca="1" si="436"/>
        <v>-0.11696706485320751</v>
      </c>
      <c r="BS453" s="25">
        <f t="shared" ca="1" si="448"/>
        <v>42800.808655000008</v>
      </c>
      <c r="BT453" s="26">
        <f t="shared" ca="1" si="480"/>
        <v>0</v>
      </c>
      <c r="BU453" s="23">
        <f t="shared" ca="1" si="481"/>
        <v>5.2852889230994293E-3</v>
      </c>
      <c r="BV453" s="27">
        <f t="shared" ca="1" si="482"/>
        <v>22.336792057627044</v>
      </c>
      <c r="BW453" s="27">
        <f t="shared" ca="1" si="437"/>
        <v>-0.14714487116479413</v>
      </c>
      <c r="BX453" s="43">
        <f t="shared" ca="1" si="438"/>
        <v>-0.14714487116479413</v>
      </c>
      <c r="BY453" s="47"/>
      <c r="BZ453" s="47"/>
    </row>
    <row r="454" spans="1:78" x14ac:dyDescent="0.2">
      <c r="A454" s="30">
        <v>38837</v>
      </c>
      <c r="B454" s="34">
        <v>41843.760110000003</v>
      </c>
      <c r="C454" s="23">
        <v>5.3796066408242638E-3</v>
      </c>
      <c r="D454" s="24">
        <f t="shared" ca="1" si="414"/>
        <v>4.0997540602093707E-2</v>
      </c>
      <c r="E454" s="25" t="e">
        <f>#N/A</f>
        <v>#N/A</v>
      </c>
      <c r="F454" s="26">
        <v>1</v>
      </c>
      <c r="G454" s="23">
        <f t="shared" ca="1" si="449"/>
        <v>4.0997540602093707E-2</v>
      </c>
      <c r="H454" s="27">
        <f t="shared" ca="1" si="450"/>
        <v>268.99376002127099</v>
      </c>
      <c r="I454" s="27">
        <f t="shared" ca="1" si="415"/>
        <v>-0.12200643585855442</v>
      </c>
      <c r="J454" s="43">
        <f t="shared" ca="1" si="416"/>
        <v>-0.12200643585855442</v>
      </c>
      <c r="K454" s="25" t="e">
        <f>#N/A</f>
        <v>#N/A</v>
      </c>
      <c r="L454" s="26">
        <v>0</v>
      </c>
      <c r="M454" s="23">
        <f t="shared" ca="1" si="451"/>
        <v>5.3796066408242638E-3</v>
      </c>
      <c r="N454" s="27">
        <f t="shared" ca="1" si="452"/>
        <v>33.548534657461637</v>
      </c>
      <c r="O454" s="27">
        <f t="shared" ca="1" si="417"/>
        <v>0</v>
      </c>
      <c r="P454" s="43">
        <f t="shared" ca="1" si="418"/>
        <v>0</v>
      </c>
      <c r="Q454" s="25">
        <f t="shared" ca="1" si="439"/>
        <v>42878.889514000002</v>
      </c>
      <c r="R454" s="26">
        <f t="shared" ca="1" si="453"/>
        <v>0</v>
      </c>
      <c r="S454" s="23">
        <f t="shared" ca="1" si="454"/>
        <v>5.3796066408242638E-3</v>
      </c>
      <c r="T454" s="27">
        <f t="shared" ca="1" si="455"/>
        <v>105.17234806568852</v>
      </c>
      <c r="U454" s="27">
        <f t="shared" ca="1" si="419"/>
        <v>-9.9515389249733355E-2</v>
      </c>
      <c r="V454" s="43">
        <f t="shared" ca="1" si="420"/>
        <v>-9.9515389249733355E-2</v>
      </c>
      <c r="W454" s="25">
        <f t="shared" ca="1" si="440"/>
        <v>40117.805489999999</v>
      </c>
      <c r="X454" s="26">
        <f t="shared" ca="1" si="456"/>
        <v>1</v>
      </c>
      <c r="Y454" s="23">
        <f t="shared" ca="1" si="457"/>
        <v>4.0997540602093707E-2</v>
      </c>
      <c r="Z454" s="27">
        <f t="shared" ca="1" si="458"/>
        <v>189.60960423969493</v>
      </c>
      <c r="AA454" s="27">
        <f t="shared" ca="1" si="421"/>
        <v>-0.2809596786593288</v>
      </c>
      <c r="AB454" s="43">
        <f t="shared" ca="1" si="422"/>
        <v>-0.2809596786593288</v>
      </c>
      <c r="AC454" s="25">
        <f t="shared" ca="1" si="441"/>
        <v>40867.853715999998</v>
      </c>
      <c r="AD454" s="26">
        <f t="shared" ca="1" si="459"/>
        <v>0</v>
      </c>
      <c r="AE454" s="23">
        <f t="shared" ca="1" si="460"/>
        <v>5.3796066408242638E-3</v>
      </c>
      <c r="AF454" s="27">
        <f t="shared" ca="1" si="461"/>
        <v>191.13275500449981</v>
      </c>
      <c r="AG454" s="27">
        <f t="shared" ca="1" si="423"/>
        <v>-0.13055024661969983</v>
      </c>
      <c r="AH454" s="43">
        <f t="shared" ca="1" si="424"/>
        <v>-0.13055024661969983</v>
      </c>
      <c r="AI454" s="25">
        <f t="shared" ca="1" si="442"/>
        <v>42878.889514000002</v>
      </c>
      <c r="AJ454" s="26">
        <f t="shared" ca="1" si="462"/>
        <v>0</v>
      </c>
      <c r="AK454" s="23">
        <f t="shared" ca="1" si="463"/>
        <v>5.3796066408242638E-3</v>
      </c>
      <c r="AL454" s="27">
        <f t="shared" ca="1" si="464"/>
        <v>105.17234806568852</v>
      </c>
      <c r="AM454" s="27">
        <f t="shared" ca="1" si="425"/>
        <v>-9.9515389249733355E-2</v>
      </c>
      <c r="AN454" s="43">
        <f t="shared" ca="1" si="426"/>
        <v>-9.9515389249733355E-2</v>
      </c>
      <c r="AO454" s="25">
        <f t="shared" ca="1" si="443"/>
        <v>39661.591750999993</v>
      </c>
      <c r="AP454" s="26">
        <f t="shared" ca="1" si="465"/>
        <v>1</v>
      </c>
      <c r="AQ454" s="23">
        <f t="shared" ca="1" si="466"/>
        <v>4.0997540602093707E-2</v>
      </c>
      <c r="AR454" s="27">
        <f t="shared" ca="1" si="467"/>
        <v>136.08443868011366</v>
      </c>
      <c r="AS454" s="27">
        <f t="shared" ca="1" si="427"/>
        <v>-0.21691555505349214</v>
      </c>
      <c r="AT454" s="43">
        <f t="shared" ca="1" si="428"/>
        <v>-0.21691555505349214</v>
      </c>
      <c r="AU454" s="25">
        <f t="shared" ca="1" si="444"/>
        <v>42878.889514000002</v>
      </c>
      <c r="AV454" s="34">
        <f t="shared" ca="1" si="468"/>
        <v>0.5</v>
      </c>
      <c r="AW454" s="23">
        <f t="shared" ca="1" si="469"/>
        <v>2.3188573621458985E-2</v>
      </c>
      <c r="AX454" s="27">
        <f t="shared" ca="1" si="470"/>
        <v>160.70889609138374</v>
      </c>
      <c r="AY454" s="27">
        <f t="shared" ca="1" si="429"/>
        <v>-0.11777037990302686</v>
      </c>
      <c r="AZ454" s="43">
        <f t="shared" ca="1" si="430"/>
        <v>-0.11777037990302686</v>
      </c>
      <c r="BA454" s="25">
        <f t="shared" ca="1" si="445"/>
        <v>40117.805489999999</v>
      </c>
      <c r="BB454" s="26">
        <f t="shared" ca="1" si="471"/>
        <v>1</v>
      </c>
      <c r="BC454" s="23">
        <f t="shared" ca="1" si="472"/>
        <v>4.0997540602093707E-2</v>
      </c>
      <c r="BD454" s="27">
        <f t="shared" ca="1" si="473"/>
        <v>5.7460798874794587</v>
      </c>
      <c r="BE454" s="27">
        <f t="shared" ca="1" si="431"/>
        <v>-0.77139821244640872</v>
      </c>
      <c r="BF454" s="43">
        <f t="shared" ca="1" si="432"/>
        <v>-0.77139821244640872</v>
      </c>
      <c r="BG454" s="25">
        <f t="shared" ca="1" si="446"/>
        <v>42878.889514000002</v>
      </c>
      <c r="BH454" s="26">
        <f t="shared" ca="1" si="474"/>
        <v>0</v>
      </c>
      <c r="BI454" s="23">
        <f t="shared" ca="1" si="475"/>
        <v>-4.0997540602093707E-2</v>
      </c>
      <c r="BJ454" s="27">
        <f t="shared" ca="1" si="476"/>
        <v>4.2705675506556151</v>
      </c>
      <c r="BK454" s="27">
        <f t="shared" ca="1" si="433"/>
        <v>-0.46073932909679538</v>
      </c>
      <c r="BL454" s="43">
        <f t="shared" ca="1" si="434"/>
        <v>-0.46073932909679538</v>
      </c>
      <c r="BM454" s="25">
        <f t="shared" ca="1" si="447"/>
        <v>42878.889514000002</v>
      </c>
      <c r="BN454" s="26">
        <f t="shared" ca="1" si="477"/>
        <v>0</v>
      </c>
      <c r="BO454" s="23">
        <f t="shared" ca="1" si="478"/>
        <v>5.3796066408242638E-3</v>
      </c>
      <c r="BP454" s="27">
        <f t="shared" ca="1" si="479"/>
        <v>37.60827259015894</v>
      </c>
      <c r="BQ454" s="27">
        <f t="shared" ca="1" si="435"/>
        <v>-0.11221669501122522</v>
      </c>
      <c r="BR454" s="43">
        <f t="shared" ca="1" si="436"/>
        <v>-0.11221669501122522</v>
      </c>
      <c r="BS454" s="25">
        <f t="shared" ca="1" si="448"/>
        <v>42878.889514000002</v>
      </c>
      <c r="BT454" s="26">
        <f t="shared" ca="1" si="480"/>
        <v>0</v>
      </c>
      <c r="BU454" s="23">
        <f t="shared" ca="1" si="481"/>
        <v>5.3796066408242638E-3</v>
      </c>
      <c r="BV454" s="27">
        <f t="shared" ca="1" si="482"/>
        <v>22.456955212514966</v>
      </c>
      <c r="BW454" s="27">
        <f t="shared" ca="1" si="437"/>
        <v>-0.14255684605005114</v>
      </c>
      <c r="BX454" s="43">
        <f t="shared" ca="1" si="438"/>
        <v>-0.14255684605005114</v>
      </c>
      <c r="BY454" s="47"/>
      <c r="BZ454" s="47"/>
    </row>
    <row r="455" spans="1:78" x14ac:dyDescent="0.2">
      <c r="A455" s="30">
        <v>38868</v>
      </c>
      <c r="B455" s="34">
        <v>46260.515570000003</v>
      </c>
      <c r="C455" s="23">
        <v>5.4973670825229082E-3</v>
      </c>
      <c r="D455" s="24">
        <f t="shared" ca="1" si="414"/>
        <v>0.10555350304057565</v>
      </c>
      <c r="E455" s="25" t="e">
        <f>#N/A</f>
        <v>#N/A</v>
      </c>
      <c r="F455" s="26">
        <v>1</v>
      </c>
      <c r="G455" s="23">
        <f t="shared" ca="1" si="449"/>
        <v>0.10555350304057565</v>
      </c>
      <c r="H455" s="27">
        <f t="shared" ca="1" si="450"/>
        <v>297.3869936875721</v>
      </c>
      <c r="I455" s="27">
        <f t="shared" ca="1" si="415"/>
        <v>-2.9331139516344473E-2</v>
      </c>
      <c r="J455" s="43">
        <f t="shared" ca="1" si="416"/>
        <v>-2.9331139516344473E-2</v>
      </c>
      <c r="K455" s="25" t="e">
        <f>#N/A</f>
        <v>#N/A</v>
      </c>
      <c r="L455" s="26">
        <v>0</v>
      </c>
      <c r="M455" s="23">
        <f t="shared" ca="1" si="451"/>
        <v>5.4973670825229082E-3</v>
      </c>
      <c r="N455" s="27">
        <f t="shared" ca="1" si="452"/>
        <v>33.732963267554446</v>
      </c>
      <c r="O455" s="27">
        <f t="shared" ca="1" si="417"/>
        <v>0</v>
      </c>
      <c r="P455" s="43">
        <f t="shared" ca="1" si="418"/>
        <v>0</v>
      </c>
      <c r="Q455" s="25">
        <f t="shared" ca="1" si="439"/>
        <v>43236.255852999995</v>
      </c>
      <c r="R455" s="26">
        <f t="shared" ca="1" si="453"/>
        <v>0</v>
      </c>
      <c r="S455" s="23">
        <f t="shared" ca="1" si="454"/>
        <v>5.4973670825229082E-3</v>
      </c>
      <c r="T455" s="27">
        <f t="shared" ca="1" si="455"/>
        <v>105.75051906993649</v>
      </c>
      <c r="U455" s="27">
        <f t="shared" ca="1" si="419"/>
        <v>-9.4565094792276372E-2</v>
      </c>
      <c r="V455" s="43">
        <f t="shared" ca="1" si="420"/>
        <v>-9.4565094792276372E-2</v>
      </c>
      <c r="W455" s="25">
        <f t="shared" ca="1" si="440"/>
        <v>42766.701873333332</v>
      </c>
      <c r="X455" s="26">
        <f t="shared" ca="1" si="456"/>
        <v>1</v>
      </c>
      <c r="Y455" s="23">
        <f t="shared" ca="1" si="457"/>
        <v>0.10555350304057565</v>
      </c>
      <c r="Z455" s="27">
        <f t="shared" ca="1" si="458"/>
        <v>209.62356217733191</v>
      </c>
      <c r="AA455" s="27">
        <f t="shared" ca="1" si="421"/>
        <v>-0.20506245391439981</v>
      </c>
      <c r="AB455" s="43">
        <f t="shared" ca="1" si="422"/>
        <v>-0.20506245391439981</v>
      </c>
      <c r="AC455" s="25">
        <f t="shared" ca="1" si="441"/>
        <v>41719.064616000003</v>
      </c>
      <c r="AD455" s="26">
        <f t="shared" ca="1" si="459"/>
        <v>1</v>
      </c>
      <c r="AE455" s="23">
        <f t="shared" ca="1" si="460"/>
        <v>0.10555350304057565</v>
      </c>
      <c r="AF455" s="27">
        <f t="shared" ca="1" si="461"/>
        <v>211.30748684102088</v>
      </c>
      <c r="AG455" s="27">
        <f t="shared" ca="1" si="423"/>
        <v>-3.8776779432644681E-2</v>
      </c>
      <c r="AH455" s="43">
        <f t="shared" ca="1" si="424"/>
        <v>-3.8776779432644681E-2</v>
      </c>
      <c r="AI455" s="25">
        <f t="shared" ca="1" si="442"/>
        <v>43236.255852999995</v>
      </c>
      <c r="AJ455" s="26">
        <f t="shared" ca="1" si="462"/>
        <v>0</v>
      </c>
      <c r="AK455" s="23">
        <f t="shared" ca="1" si="463"/>
        <v>5.4973670825229082E-3</v>
      </c>
      <c r="AL455" s="27">
        <f t="shared" ca="1" si="464"/>
        <v>105.75051906993649</v>
      </c>
      <c r="AM455" s="27">
        <f t="shared" ca="1" si="425"/>
        <v>-9.4565094792276372E-2</v>
      </c>
      <c r="AN455" s="43">
        <f t="shared" ca="1" si="426"/>
        <v>-9.4565094792276372E-2</v>
      </c>
      <c r="AO455" s="25">
        <f t="shared" ca="1" si="443"/>
        <v>40062.310259999998</v>
      </c>
      <c r="AP455" s="26">
        <f t="shared" ca="1" si="465"/>
        <v>1</v>
      </c>
      <c r="AQ455" s="23">
        <f t="shared" ca="1" si="466"/>
        <v>0.10555350304057565</v>
      </c>
      <c r="AR455" s="27">
        <f t="shared" ca="1" si="467"/>
        <v>150.44862789211007</v>
      </c>
      <c r="AS455" s="27">
        <f t="shared" ca="1" si="427"/>
        <v>-0.13425824871280345</v>
      </c>
      <c r="AT455" s="43">
        <f t="shared" ca="1" si="428"/>
        <v>-0.13425824871280345</v>
      </c>
      <c r="AU455" s="25">
        <f t="shared" ca="1" si="444"/>
        <v>43236.255852999995</v>
      </c>
      <c r="AV455" s="34">
        <f t="shared" ca="1" si="468"/>
        <v>0.75</v>
      </c>
      <c r="AW455" s="23">
        <f t="shared" ca="1" si="469"/>
        <v>8.0539469051062462E-2</v>
      </c>
      <c r="AX455" s="27">
        <f t="shared" ca="1" si="470"/>
        <v>173.65230525436613</v>
      </c>
      <c r="AY455" s="27">
        <f t="shared" ca="1" si="429"/>
        <v>-4.6716074719296175E-2</v>
      </c>
      <c r="AZ455" s="43">
        <f t="shared" ca="1" si="430"/>
        <v>-4.6716074719296175E-2</v>
      </c>
      <c r="BA455" s="25">
        <f t="shared" ca="1" si="445"/>
        <v>42766.701873333332</v>
      </c>
      <c r="BB455" s="26">
        <f t="shared" ca="1" si="471"/>
        <v>1</v>
      </c>
      <c r="BC455" s="23">
        <f t="shared" ca="1" si="472"/>
        <v>0.10555350304057565</v>
      </c>
      <c r="BD455" s="27">
        <f t="shared" ca="1" si="473"/>
        <v>6.3525987483539126</v>
      </c>
      <c r="BE455" s="27">
        <f t="shared" ca="1" si="431"/>
        <v>-0.74726849296878972</v>
      </c>
      <c r="BF455" s="43">
        <f t="shared" ca="1" si="432"/>
        <v>-0.74726849296878972</v>
      </c>
      <c r="BG455" s="25">
        <f t="shared" ca="1" si="446"/>
        <v>43236.255852999995</v>
      </c>
      <c r="BH455" s="26">
        <f t="shared" ca="1" si="474"/>
        <v>0</v>
      </c>
      <c r="BI455" s="23">
        <f t="shared" ca="1" si="475"/>
        <v>-0.10555350304057565</v>
      </c>
      <c r="BJ455" s="27">
        <f t="shared" ca="1" si="476"/>
        <v>3.819794185712504</v>
      </c>
      <c r="BK455" s="27">
        <f t="shared" ca="1" si="433"/>
        <v>-0.51766018196263963</v>
      </c>
      <c r="BL455" s="43">
        <f t="shared" ca="1" si="434"/>
        <v>-0.51766018196263963</v>
      </c>
      <c r="BM455" s="25">
        <f t="shared" ca="1" si="447"/>
        <v>43236.255852999995</v>
      </c>
      <c r="BN455" s="26">
        <f t="shared" ca="1" si="477"/>
        <v>0</v>
      </c>
      <c r="BO455" s="23">
        <f t="shared" ca="1" si="478"/>
        <v>5.4973670825229082E-3</v>
      </c>
      <c r="BP455" s="27">
        <f t="shared" ca="1" si="479"/>
        <v>37.815019069926628</v>
      </c>
      <c r="BQ455" s="27">
        <f t="shared" ca="1" si="435"/>
        <v>-0.1073362242939665</v>
      </c>
      <c r="BR455" s="43">
        <f t="shared" ca="1" si="436"/>
        <v>-0.1073362242939665</v>
      </c>
      <c r="BS455" s="25">
        <f t="shared" ca="1" si="448"/>
        <v>43236.255852999995</v>
      </c>
      <c r="BT455" s="26">
        <f t="shared" ca="1" si="480"/>
        <v>0</v>
      </c>
      <c r="BU455" s="23">
        <f t="shared" ca="1" si="481"/>
        <v>5.4973670825229082E-3</v>
      </c>
      <c r="BV455" s="27">
        <f t="shared" ca="1" si="482"/>
        <v>22.580409338873938</v>
      </c>
      <c r="BW455" s="27">
        <f t="shared" ca="1" si="437"/>
        <v>-0.13784316628039206</v>
      </c>
      <c r="BX455" s="43">
        <f t="shared" ca="1" si="438"/>
        <v>-0.13784316628039206</v>
      </c>
      <c r="BY455" s="47"/>
      <c r="BZ455" s="47"/>
    </row>
    <row r="456" spans="1:78" x14ac:dyDescent="0.2">
      <c r="A456" s="30">
        <v>38898</v>
      </c>
      <c r="B456" s="34">
        <v>49975.81914</v>
      </c>
      <c r="C456" s="23">
        <v>5.7402589909316681E-3</v>
      </c>
      <c r="D456" s="24">
        <f t="shared" ca="1" si="414"/>
        <v>8.0312627825734229E-2</v>
      </c>
      <c r="E456" s="25" t="e">
        <f>#N/A</f>
        <v>#N/A</v>
      </c>
      <c r="F456" s="26">
        <v>1</v>
      </c>
      <c r="G456" s="23">
        <f t="shared" ca="1" si="449"/>
        <v>8.0312627825734229E-2</v>
      </c>
      <c r="H456" s="27">
        <f t="shared" ca="1" si="450"/>
        <v>321.27092463181606</v>
      </c>
      <c r="I456" s="27">
        <f t="shared" ca="1" si="415"/>
        <v>0</v>
      </c>
      <c r="J456" s="43">
        <f t="shared" ca="1" si="416"/>
        <v>0</v>
      </c>
      <c r="K456" s="25" t="e">
        <f>#N/A</f>
        <v>#N/A</v>
      </c>
      <c r="L456" s="26">
        <v>0</v>
      </c>
      <c r="M456" s="23">
        <f t="shared" ca="1" si="451"/>
        <v>5.7402589909316681E-3</v>
      </c>
      <c r="N456" s="27">
        <f t="shared" ca="1" si="452"/>
        <v>33.926599213241794</v>
      </c>
      <c r="O456" s="27">
        <f t="shared" ca="1" si="417"/>
        <v>0</v>
      </c>
      <c r="P456" s="43">
        <f t="shared" ca="1" si="418"/>
        <v>0</v>
      </c>
      <c r="Q456" s="25">
        <f t="shared" ca="1" si="439"/>
        <v>43467.998719999996</v>
      </c>
      <c r="R456" s="26">
        <f t="shared" ca="1" si="453"/>
        <v>1</v>
      </c>
      <c r="S456" s="23">
        <f t="shared" ca="1" si="454"/>
        <v>8.0312627825734229E-2</v>
      </c>
      <c r="T456" s="27">
        <f t="shared" ca="1" si="455"/>
        <v>114.2436211503785</v>
      </c>
      <c r="U456" s="27">
        <f t="shared" ca="1" si="419"/>
        <v>-2.1847238229899535E-2</v>
      </c>
      <c r="V456" s="43">
        <f t="shared" ca="1" si="420"/>
        <v>-2.1847238229899535E-2</v>
      </c>
      <c r="W456" s="25">
        <f t="shared" ca="1" si="440"/>
        <v>46026.698273333335</v>
      </c>
      <c r="X456" s="26">
        <f t="shared" ca="1" si="456"/>
        <v>1</v>
      </c>
      <c r="Y456" s="23">
        <f t="shared" ca="1" si="457"/>
        <v>8.0312627825734229E-2</v>
      </c>
      <c r="Z456" s="27">
        <f t="shared" ca="1" si="458"/>
        <v>226.45898130998461</v>
      </c>
      <c r="AA456" s="27">
        <f t="shared" ca="1" si="421"/>
        <v>-0.14121893063092461</v>
      </c>
      <c r="AB456" s="43">
        <f t="shared" ca="1" si="422"/>
        <v>-0.14121893063092461</v>
      </c>
      <c r="AC456" s="25">
        <f t="shared" ca="1" si="441"/>
        <v>43317.950235999997</v>
      </c>
      <c r="AD456" s="26">
        <f t="shared" ca="1" si="459"/>
        <v>1</v>
      </c>
      <c r="AE456" s="23">
        <f t="shared" ca="1" si="460"/>
        <v>8.0312627825734229E-2</v>
      </c>
      <c r="AF456" s="27">
        <f t="shared" ca="1" si="461"/>
        <v>228.27814638847502</v>
      </c>
      <c r="AG456" s="27">
        <f t="shared" ca="1" si="423"/>
        <v>0</v>
      </c>
      <c r="AH456" s="43">
        <f t="shared" ca="1" si="424"/>
        <v>0</v>
      </c>
      <c r="AI456" s="25">
        <f t="shared" ca="1" si="442"/>
        <v>43467.998719999996</v>
      </c>
      <c r="AJ456" s="26">
        <f t="shared" ca="1" si="462"/>
        <v>1</v>
      </c>
      <c r="AK456" s="23">
        <f t="shared" ca="1" si="463"/>
        <v>8.0312627825734229E-2</v>
      </c>
      <c r="AL456" s="27">
        <f t="shared" ca="1" si="464"/>
        <v>114.2436211503785</v>
      </c>
      <c r="AM456" s="27">
        <f t="shared" ca="1" si="425"/>
        <v>-2.1847238229899535E-2</v>
      </c>
      <c r="AN456" s="43">
        <f t="shared" ca="1" si="426"/>
        <v>-2.1847238229899535E-2</v>
      </c>
      <c r="AO456" s="25">
        <f t="shared" ca="1" si="443"/>
        <v>40673.927028999999</v>
      </c>
      <c r="AP456" s="26">
        <f t="shared" ca="1" si="465"/>
        <v>1</v>
      </c>
      <c r="AQ456" s="23">
        <f t="shared" ca="1" si="466"/>
        <v>8.0312627825734229E-2</v>
      </c>
      <c r="AR456" s="27">
        <f t="shared" ca="1" si="467"/>
        <v>162.53155255090149</v>
      </c>
      <c r="AS456" s="27">
        <f t="shared" ca="1" si="427"/>
        <v>-6.4728253648475342E-2</v>
      </c>
      <c r="AT456" s="43">
        <f t="shared" ca="1" si="428"/>
        <v>-6.4728253648475342E-2</v>
      </c>
      <c r="AU456" s="25">
        <f t="shared" ca="1" si="444"/>
        <v>43467.998719999996</v>
      </c>
      <c r="AV456" s="34">
        <f t="shared" ca="1" si="468"/>
        <v>1</v>
      </c>
      <c r="AW456" s="23">
        <f t="shared" ca="1" si="469"/>
        <v>8.0312627825734229E-2</v>
      </c>
      <c r="AX456" s="27">
        <f t="shared" ca="1" si="470"/>
        <v>187.59877821734082</v>
      </c>
      <c r="AY456" s="27">
        <f t="shared" ca="1" si="429"/>
        <v>0</v>
      </c>
      <c r="AZ456" s="43">
        <f t="shared" ca="1" si="430"/>
        <v>0</v>
      </c>
      <c r="BA456" s="25">
        <f t="shared" ca="1" si="445"/>
        <v>46026.698273333335</v>
      </c>
      <c r="BB456" s="26">
        <f t="shared" ca="1" si="471"/>
        <v>1</v>
      </c>
      <c r="BC456" s="23">
        <f t="shared" ca="1" si="472"/>
        <v>8.0312627825734229E-2</v>
      </c>
      <c r="BD456" s="27">
        <f t="shared" ca="1" si="473"/>
        <v>6.8627926473566854</v>
      </c>
      <c r="BE456" s="27">
        <f t="shared" ca="1" si="431"/>
        <v>-0.72697096150475526</v>
      </c>
      <c r="BF456" s="43">
        <f t="shared" ca="1" si="432"/>
        <v>-0.72697096150475526</v>
      </c>
      <c r="BG456" s="25">
        <f t="shared" ca="1" si="446"/>
        <v>43467.998719999996</v>
      </c>
      <c r="BH456" s="26">
        <f t="shared" ca="1" si="474"/>
        <v>1</v>
      </c>
      <c r="BI456" s="23">
        <f t="shared" ca="1" si="475"/>
        <v>8.0312627825734229E-2</v>
      </c>
      <c r="BJ456" s="27">
        <f t="shared" ca="1" si="476"/>
        <v>4.1265718945205361</v>
      </c>
      <c r="BK456" s="27">
        <f t="shared" ca="1" si="433"/>
        <v>-0.47892220367107274</v>
      </c>
      <c r="BL456" s="43">
        <f t="shared" ca="1" si="434"/>
        <v>-0.47892220367107274</v>
      </c>
      <c r="BM456" s="25">
        <f t="shared" ca="1" si="447"/>
        <v>43467.998719999996</v>
      </c>
      <c r="BN456" s="26">
        <f t="shared" ca="1" si="477"/>
        <v>1</v>
      </c>
      <c r="BO456" s="23">
        <f t="shared" ca="1" si="478"/>
        <v>5.7402589909316681E-3</v>
      </c>
      <c r="BP456" s="27">
        <f t="shared" ca="1" si="479"/>
        <v>38.032087073135024</v>
      </c>
      <c r="BQ456" s="27">
        <f t="shared" ca="1" si="435"/>
        <v>-0.10221210302959105</v>
      </c>
      <c r="BR456" s="43">
        <f t="shared" ca="1" si="436"/>
        <v>-0.10221210302959105</v>
      </c>
      <c r="BS456" s="25">
        <f t="shared" ca="1" si="448"/>
        <v>43467.998719999996</v>
      </c>
      <c r="BT456" s="26">
        <f t="shared" ca="1" si="480"/>
        <v>0</v>
      </c>
      <c r="BU456" s="23">
        <f t="shared" ca="1" si="481"/>
        <v>5.7402589909316681E-3</v>
      </c>
      <c r="BV456" s="27">
        <f t="shared" ca="1" si="482"/>
        <v>22.710026736600327</v>
      </c>
      <c r="BW456" s="27">
        <f t="shared" ca="1" si="437"/>
        <v>-0.13289416276403987</v>
      </c>
      <c r="BX456" s="43">
        <f t="shared" ca="1" si="438"/>
        <v>-0.13289416276403987</v>
      </c>
      <c r="BY456" s="47"/>
      <c r="BZ456" s="47"/>
    </row>
    <row r="457" spans="1:78" x14ac:dyDescent="0.2">
      <c r="A457" s="30">
        <v>38929</v>
      </c>
      <c r="B457" s="34">
        <v>49273.697240000001</v>
      </c>
      <c r="C457" s="23">
        <v>5.8731843281445428E-3</v>
      </c>
      <c r="D457" s="24">
        <f t="shared" ca="1" si="414"/>
        <v>-1.4049232450459859E-2</v>
      </c>
      <c r="E457" s="25" t="e">
        <f>#N/A</f>
        <v>#N/A</v>
      </c>
      <c r="F457" s="26">
        <v>1</v>
      </c>
      <c r="G457" s="23">
        <f t="shared" ca="1" si="449"/>
        <v>-1.4049232450459859E-2</v>
      </c>
      <c r="H457" s="27">
        <f t="shared" ca="1" si="450"/>
        <v>316.75731473208953</v>
      </c>
      <c r="I457" s="27">
        <f t="shared" ca="1" si="415"/>
        <v>-1.4049232450459748E-2</v>
      </c>
      <c r="J457" s="43">
        <f t="shared" ca="1" si="416"/>
        <v>-1.4049232450459748E-2</v>
      </c>
      <c r="K457" s="25" t="e">
        <f>#N/A</f>
        <v>#N/A</v>
      </c>
      <c r="L457" s="26">
        <v>0</v>
      </c>
      <c r="M457" s="23">
        <f t="shared" ca="1" si="451"/>
        <v>5.8731843281445428E-3</v>
      </c>
      <c r="N457" s="27">
        <f t="shared" ca="1" si="452"/>
        <v>34.125856384048248</v>
      </c>
      <c r="O457" s="27">
        <f t="shared" ca="1" si="417"/>
        <v>0</v>
      </c>
      <c r="P457" s="43">
        <f t="shared" ca="1" si="418"/>
        <v>0</v>
      </c>
      <c r="Q457" s="25">
        <f t="shared" ca="1" si="439"/>
        <v>43648.476156999997</v>
      </c>
      <c r="R457" s="26">
        <f t="shared" ca="1" si="453"/>
        <v>1</v>
      </c>
      <c r="S457" s="23">
        <f t="shared" ca="1" si="454"/>
        <v>-1.4049232450459859E-2</v>
      </c>
      <c r="T457" s="27">
        <f t="shared" ca="1" si="455"/>
        <v>112.63858596085456</v>
      </c>
      <c r="U457" s="27">
        <f t="shared" ca="1" si="419"/>
        <v>-3.5589533752067082E-2</v>
      </c>
      <c r="V457" s="43">
        <f t="shared" ca="1" si="420"/>
        <v>-3.5589533752067082E-2</v>
      </c>
      <c r="W457" s="25">
        <f t="shared" ca="1" si="440"/>
        <v>48503.343983333332</v>
      </c>
      <c r="X457" s="26">
        <f t="shared" ca="1" si="456"/>
        <v>1</v>
      </c>
      <c r="Y457" s="23">
        <f t="shared" ca="1" si="457"/>
        <v>-1.4049232450459859E-2</v>
      </c>
      <c r="Z457" s="27">
        <f t="shared" ca="1" si="458"/>
        <v>223.27740644106629</v>
      </c>
      <c r="AA457" s="27">
        <f t="shared" ca="1" si="421"/>
        <v>-0.15328414549854519</v>
      </c>
      <c r="AB457" s="43">
        <f t="shared" ca="1" si="422"/>
        <v>-0.15328414549854519</v>
      </c>
      <c r="AC457" s="25">
        <f t="shared" ca="1" si="441"/>
        <v>45509.924400000004</v>
      </c>
      <c r="AD457" s="26">
        <f t="shared" ca="1" si="459"/>
        <v>1</v>
      </c>
      <c r="AE457" s="23">
        <f t="shared" ca="1" si="460"/>
        <v>-1.4049232450459859E-2</v>
      </c>
      <c r="AF457" s="27">
        <f t="shared" ca="1" si="461"/>
        <v>225.07101364650325</v>
      </c>
      <c r="AG457" s="27">
        <f t="shared" ca="1" si="423"/>
        <v>-1.4049232450459748E-2</v>
      </c>
      <c r="AH457" s="43">
        <f t="shared" ca="1" si="424"/>
        <v>-1.4049232450459748E-2</v>
      </c>
      <c r="AI457" s="25">
        <f t="shared" ca="1" si="442"/>
        <v>43648.476156999997</v>
      </c>
      <c r="AJ457" s="26">
        <f t="shared" ca="1" si="462"/>
        <v>1</v>
      </c>
      <c r="AK457" s="23">
        <f t="shared" ca="1" si="463"/>
        <v>-1.4049232450459859E-2</v>
      </c>
      <c r="AL457" s="27">
        <f t="shared" ca="1" si="464"/>
        <v>112.63858596085456</v>
      </c>
      <c r="AM457" s="27">
        <f t="shared" ca="1" si="425"/>
        <v>-3.5589533752067082E-2</v>
      </c>
      <c r="AN457" s="43">
        <f t="shared" ca="1" si="426"/>
        <v>-3.5589533752067082E-2</v>
      </c>
      <c r="AO457" s="25">
        <f t="shared" ca="1" si="443"/>
        <v>41433.158705000002</v>
      </c>
      <c r="AP457" s="26">
        <f t="shared" ca="1" si="465"/>
        <v>1</v>
      </c>
      <c r="AQ457" s="23">
        <f t="shared" ca="1" si="466"/>
        <v>-1.4049232450459859E-2</v>
      </c>
      <c r="AR457" s="27">
        <f t="shared" ca="1" si="467"/>
        <v>160.24810898857976</v>
      </c>
      <c r="AS457" s="27">
        <f t="shared" ca="1" si="427"/>
        <v>-7.7868103817315348E-2</v>
      </c>
      <c r="AT457" s="43">
        <f t="shared" ca="1" si="428"/>
        <v>-7.7868103817315348E-2</v>
      </c>
      <c r="AU457" s="25">
        <f t="shared" ca="1" si="444"/>
        <v>43648.476156999997</v>
      </c>
      <c r="AV457" s="34">
        <f t="shared" ca="1" si="468"/>
        <v>1</v>
      </c>
      <c r="AW457" s="23">
        <f t="shared" ca="1" si="469"/>
        <v>-1.4049232450459859E-2</v>
      </c>
      <c r="AX457" s="27">
        <f t="shared" ca="1" si="470"/>
        <v>184.96315937474313</v>
      </c>
      <c r="AY457" s="27">
        <f t="shared" ca="1" si="429"/>
        <v>-1.4049232450459859E-2</v>
      </c>
      <c r="AZ457" s="43">
        <f t="shared" ca="1" si="430"/>
        <v>-1.4049232450459859E-2</v>
      </c>
      <c r="BA457" s="25">
        <f t="shared" ca="1" si="445"/>
        <v>48503.343983333332</v>
      </c>
      <c r="BB457" s="26">
        <f t="shared" ca="1" si="471"/>
        <v>1</v>
      </c>
      <c r="BC457" s="23">
        <f t="shared" ca="1" si="472"/>
        <v>-1.4049232450459859E-2</v>
      </c>
      <c r="BD457" s="27">
        <f t="shared" ca="1" si="473"/>
        <v>6.7663756781946649</v>
      </c>
      <c r="BE457" s="27">
        <f t="shared" ca="1" si="431"/>
        <v>-0.73080680993230041</v>
      </c>
      <c r="BF457" s="43">
        <f t="shared" ca="1" si="432"/>
        <v>-0.73080680993230041</v>
      </c>
      <c r="BG457" s="25">
        <f t="shared" ca="1" si="446"/>
        <v>43648.476156999997</v>
      </c>
      <c r="BH457" s="26">
        <f t="shared" ca="1" si="474"/>
        <v>1</v>
      </c>
      <c r="BI457" s="23">
        <f t="shared" ca="1" si="475"/>
        <v>-1.4049232450459859E-2</v>
      </c>
      <c r="BJ457" s="27">
        <f t="shared" ca="1" si="476"/>
        <v>4.0685967267508829</v>
      </c>
      <c r="BK457" s="27">
        <f t="shared" ca="1" si="433"/>
        <v>-0.48624294675647117</v>
      </c>
      <c r="BL457" s="43">
        <f t="shared" ca="1" si="434"/>
        <v>-0.48624294675647117</v>
      </c>
      <c r="BM457" s="25">
        <f t="shared" ca="1" si="447"/>
        <v>43648.476156999997</v>
      </c>
      <c r="BN457" s="26">
        <f t="shared" ca="1" si="477"/>
        <v>2</v>
      </c>
      <c r="BO457" s="23">
        <f t="shared" ca="1" si="478"/>
        <v>-1.4049232450459859E-2</v>
      </c>
      <c r="BP457" s="27">
        <f t="shared" ca="1" si="479"/>
        <v>37.49776544126842</v>
      </c>
      <c r="BQ457" s="27">
        <f t="shared" ca="1" si="435"/>
        <v>-0.11482533388533778</v>
      </c>
      <c r="BR457" s="43">
        <f t="shared" ca="1" si="436"/>
        <v>-0.11482533388533778</v>
      </c>
      <c r="BS457" s="25">
        <f t="shared" ca="1" si="448"/>
        <v>43648.476156999997</v>
      </c>
      <c r="BT457" s="26">
        <f t="shared" ca="1" si="480"/>
        <v>1</v>
      </c>
      <c r="BU457" s="23">
        <f t="shared" ca="1" si="481"/>
        <v>-1.4049232450459859E-2</v>
      </c>
      <c r="BV457" s="27">
        <f t="shared" ca="1" si="482"/>
        <v>22.390968292021672</v>
      </c>
      <c r="BW457" s="27">
        <f t="shared" ca="1" si="437"/>
        <v>-0.14507633423051847</v>
      </c>
      <c r="BX457" s="43">
        <f t="shared" ca="1" si="438"/>
        <v>-0.14507633423051847</v>
      </c>
      <c r="BY457" s="47"/>
      <c r="BZ457" s="47"/>
    </row>
    <row r="458" spans="1:78" x14ac:dyDescent="0.2">
      <c r="A458" s="30">
        <v>38960</v>
      </c>
      <c r="B458" s="34">
        <v>47575.197099999998</v>
      </c>
      <c r="C458" s="23">
        <v>6.1929762832915181E-3</v>
      </c>
      <c r="D458" s="24">
        <f t="shared" ca="1" si="414"/>
        <v>-3.4470726475568259E-2</v>
      </c>
      <c r="E458" s="25" t="e">
        <f>#N/A</f>
        <v>#N/A</v>
      </c>
      <c r="F458" s="26">
        <v>1</v>
      </c>
      <c r="G458" s="23">
        <f t="shared" ca="1" si="449"/>
        <v>-3.4470726475568259E-2</v>
      </c>
      <c r="H458" s="27">
        <f t="shared" ca="1" si="450"/>
        <v>305.8384599768242</v>
      </c>
      <c r="I458" s="27">
        <f t="shared" ca="1" si="415"/>
        <v>-4.8035671677036484E-2</v>
      </c>
      <c r="J458" s="43">
        <f t="shared" ca="1" si="416"/>
        <v>-4.8035671677036484E-2</v>
      </c>
      <c r="K458" s="25" t="e">
        <f>#N/A</f>
        <v>#N/A</v>
      </c>
      <c r="L458" s="26">
        <v>0</v>
      </c>
      <c r="M458" s="23">
        <f t="shared" ca="1" si="451"/>
        <v>6.1929762832915181E-3</v>
      </c>
      <c r="N458" s="27">
        <f t="shared" ca="1" si="452"/>
        <v>34.337197003281673</v>
      </c>
      <c r="O458" s="27">
        <f t="shared" ca="1" si="417"/>
        <v>0</v>
      </c>
      <c r="P458" s="43">
        <f t="shared" ca="1" si="418"/>
        <v>0</v>
      </c>
      <c r="Q458" s="25">
        <f t="shared" ca="1" si="439"/>
        <v>43911.006664</v>
      </c>
      <c r="R458" s="26">
        <f t="shared" ca="1" si="453"/>
        <v>1</v>
      </c>
      <c r="S458" s="23">
        <f t="shared" ca="1" si="454"/>
        <v>-3.4470726475568259E-2</v>
      </c>
      <c r="T458" s="27">
        <f t="shared" ca="1" si="455"/>
        <v>108.75585207360315</v>
      </c>
      <c r="U458" s="27">
        <f t="shared" ca="1" si="419"/>
        <v>-6.8833463144274853E-2</v>
      </c>
      <c r="V458" s="43">
        <f t="shared" ca="1" si="420"/>
        <v>-6.8833463144274853E-2</v>
      </c>
      <c r="W458" s="25">
        <f t="shared" ca="1" si="440"/>
        <v>48941.57116</v>
      </c>
      <c r="X458" s="26">
        <f t="shared" ca="1" si="456"/>
        <v>1</v>
      </c>
      <c r="Y458" s="23">
        <f t="shared" ca="1" si="457"/>
        <v>-3.4470726475568259E-2</v>
      </c>
      <c r="Z458" s="27">
        <f t="shared" ca="1" si="458"/>
        <v>215.58087203546202</v>
      </c>
      <c r="AA458" s="27">
        <f t="shared" ca="1" si="421"/>
        <v>-0.18247105612159187</v>
      </c>
      <c r="AB458" s="43">
        <f t="shared" ca="1" si="422"/>
        <v>-0.18247105612159187</v>
      </c>
      <c r="AC458" s="25">
        <f t="shared" ca="1" si="441"/>
        <v>46985.797831999997</v>
      </c>
      <c r="AD458" s="26">
        <f t="shared" ca="1" si="459"/>
        <v>1</v>
      </c>
      <c r="AE458" s="23">
        <f t="shared" ca="1" si="460"/>
        <v>-3.4470726475568259E-2</v>
      </c>
      <c r="AF458" s="27">
        <f t="shared" ca="1" si="461"/>
        <v>217.31265229751574</v>
      </c>
      <c r="AG458" s="27">
        <f t="shared" ca="1" si="423"/>
        <v>-4.8035671677036595E-2</v>
      </c>
      <c r="AH458" s="43">
        <f t="shared" ca="1" si="424"/>
        <v>-4.8035671677036595E-2</v>
      </c>
      <c r="AI458" s="25">
        <f t="shared" ca="1" si="442"/>
        <v>43911.006664</v>
      </c>
      <c r="AJ458" s="26">
        <f t="shared" ca="1" si="462"/>
        <v>1</v>
      </c>
      <c r="AK458" s="23">
        <f t="shared" ca="1" si="463"/>
        <v>-3.4470726475568259E-2</v>
      </c>
      <c r="AL458" s="27">
        <f t="shared" ca="1" si="464"/>
        <v>108.75585207360315</v>
      </c>
      <c r="AM458" s="27">
        <f t="shared" ca="1" si="425"/>
        <v>-6.8833463144274853E-2</v>
      </c>
      <c r="AN458" s="43">
        <f t="shared" ca="1" si="426"/>
        <v>-6.8833463144274853E-2</v>
      </c>
      <c r="AO458" s="25">
        <f t="shared" ca="1" si="443"/>
        <v>42317.308182500004</v>
      </c>
      <c r="AP458" s="26">
        <f t="shared" ca="1" si="465"/>
        <v>1</v>
      </c>
      <c r="AQ458" s="23">
        <f t="shared" ca="1" si="466"/>
        <v>-3.4470726475568259E-2</v>
      </c>
      <c r="AR458" s="27">
        <f t="shared" ca="1" si="467"/>
        <v>154.72424025540738</v>
      </c>
      <c r="AS458" s="27">
        <f t="shared" ca="1" si="427"/>
        <v>-0.10965466018502579</v>
      </c>
      <c r="AT458" s="43">
        <f t="shared" ca="1" si="428"/>
        <v>-0.10965466018502579</v>
      </c>
      <c r="AU458" s="25">
        <f t="shared" ca="1" si="444"/>
        <v>43911.006664</v>
      </c>
      <c r="AV458" s="34">
        <f t="shared" ca="1" si="468"/>
        <v>1</v>
      </c>
      <c r="AW458" s="23">
        <f t="shared" ca="1" si="469"/>
        <v>-3.4470726475568259E-2</v>
      </c>
      <c r="AX458" s="27">
        <f t="shared" ca="1" si="470"/>
        <v>178.58734489987941</v>
      </c>
      <c r="AY458" s="27">
        <f t="shared" ca="1" si="429"/>
        <v>-4.8035671677036706E-2</v>
      </c>
      <c r="AZ458" s="43">
        <f t="shared" ca="1" si="430"/>
        <v>-4.8035671677036706E-2</v>
      </c>
      <c r="BA458" s="25">
        <f t="shared" ca="1" si="445"/>
        <v>48941.57116</v>
      </c>
      <c r="BB458" s="26">
        <f t="shared" ca="1" si="471"/>
        <v>1</v>
      </c>
      <c r="BC458" s="23">
        <f t="shared" ca="1" si="472"/>
        <v>-3.4470726475568259E-2</v>
      </c>
      <c r="BD458" s="27">
        <f t="shared" ca="1" si="473"/>
        <v>6.5331337929606788</v>
      </c>
      <c r="BE458" s="27">
        <f t="shared" ca="1" si="431"/>
        <v>-0.74008609475620979</v>
      </c>
      <c r="BF458" s="43">
        <f t="shared" ca="1" si="432"/>
        <v>-0.74008609475620979</v>
      </c>
      <c r="BG458" s="25">
        <f t="shared" ca="1" si="446"/>
        <v>43911.006664</v>
      </c>
      <c r="BH458" s="26">
        <f t="shared" ca="1" si="474"/>
        <v>1</v>
      </c>
      <c r="BI458" s="23">
        <f t="shared" ca="1" si="475"/>
        <v>-3.4470726475568259E-2</v>
      </c>
      <c r="BJ458" s="27">
        <f t="shared" ca="1" si="476"/>
        <v>3.928349241843661</v>
      </c>
      <c r="BK458" s="27">
        <f t="shared" ca="1" si="433"/>
        <v>-0.50395252561372283</v>
      </c>
      <c r="BL458" s="43">
        <f t="shared" ca="1" si="434"/>
        <v>-0.50395252561372283</v>
      </c>
      <c r="BM458" s="25">
        <f t="shared" ca="1" si="447"/>
        <v>43911.006664</v>
      </c>
      <c r="BN458" s="26">
        <f t="shared" ca="1" si="477"/>
        <v>3</v>
      </c>
      <c r="BO458" s="23">
        <f t="shared" ca="1" si="478"/>
        <v>-3.4470726475568259E-2</v>
      </c>
      <c r="BP458" s="27">
        <f t="shared" ca="1" si="479"/>
        <v>36.205190225297443</v>
      </c>
      <c r="BQ458" s="27">
        <f t="shared" ca="1" si="435"/>
        <v>-0.14533794768407871</v>
      </c>
      <c r="BR458" s="43">
        <f t="shared" ca="1" si="436"/>
        <v>-0.14533794768407871</v>
      </c>
      <c r="BS458" s="25">
        <f t="shared" ca="1" si="448"/>
        <v>43911.006664</v>
      </c>
      <c r="BT458" s="26">
        <f t="shared" ca="1" si="480"/>
        <v>1</v>
      </c>
      <c r="BU458" s="23">
        <f t="shared" ca="1" si="481"/>
        <v>-3.4470726475568259E-2</v>
      </c>
      <c r="BV458" s="27">
        <f t="shared" ca="1" si="482"/>
        <v>21.619135348504273</v>
      </c>
      <c r="BW458" s="27">
        <f t="shared" ca="1" si="437"/>
        <v>-0.17454617407074835</v>
      </c>
      <c r="BX458" s="43">
        <f t="shared" ca="1" si="438"/>
        <v>-0.17454617407074835</v>
      </c>
      <c r="BY458" s="47"/>
      <c r="BZ458" s="47"/>
    </row>
    <row r="459" spans="1:78" x14ac:dyDescent="0.2">
      <c r="A459" s="30">
        <v>38990</v>
      </c>
      <c r="B459" s="34">
        <v>45736.215360000002</v>
      </c>
      <c r="C459" s="23">
        <v>6.2396814612857288E-3</v>
      </c>
      <c r="D459" s="24">
        <f t="shared" ca="1" si="414"/>
        <v>-3.8654211692167539E-2</v>
      </c>
      <c r="E459" s="25" t="e">
        <f>#N/A</f>
        <v>#N/A</v>
      </c>
      <c r="F459" s="26">
        <v>1</v>
      </c>
      <c r="G459" s="23">
        <f t="shared" ca="1" si="449"/>
        <v>-3.8654211692167539E-2</v>
      </c>
      <c r="H459" s="27">
        <f t="shared" ca="1" si="450"/>
        <v>294.01651540127352</v>
      </c>
      <c r="I459" s="27">
        <f t="shared" ca="1" si="415"/>
        <v>-8.4833102347424472E-2</v>
      </c>
      <c r="J459" s="43">
        <f t="shared" ca="1" si="416"/>
        <v>-8.4833102347424472E-2</v>
      </c>
      <c r="K459" s="25" t="e">
        <f>#N/A</f>
        <v>#N/A</v>
      </c>
      <c r="L459" s="26">
        <v>0</v>
      </c>
      <c r="M459" s="23">
        <f t="shared" ca="1" si="451"/>
        <v>6.2396814612857288E-3</v>
      </c>
      <c r="N459" s="27">
        <f t="shared" ca="1" si="452"/>
        <v>34.551450174855567</v>
      </c>
      <c r="O459" s="27">
        <f t="shared" ca="1" si="417"/>
        <v>0</v>
      </c>
      <c r="P459" s="43">
        <f t="shared" ca="1" si="418"/>
        <v>0</v>
      </c>
      <c r="Q459" s="25">
        <f t="shared" ca="1" si="439"/>
        <v>44316.071299000003</v>
      </c>
      <c r="R459" s="26">
        <f t="shared" ca="1" si="453"/>
        <v>1</v>
      </c>
      <c r="S459" s="23">
        <f t="shared" ca="1" si="454"/>
        <v>-3.8654211692167539E-2</v>
      </c>
      <c r="T459" s="27">
        <f t="shared" ca="1" si="455"/>
        <v>104.55198034478803</v>
      </c>
      <c r="U459" s="27">
        <f t="shared" ca="1" si="419"/>
        <v>-0.10482697158055854</v>
      </c>
      <c r="V459" s="43">
        <f t="shared" ca="1" si="420"/>
        <v>-0.10482697158055854</v>
      </c>
      <c r="W459" s="25">
        <f t="shared" ca="1" si="440"/>
        <v>47528.369899999998</v>
      </c>
      <c r="X459" s="26">
        <f t="shared" ca="1" si="456"/>
        <v>0</v>
      </c>
      <c r="Y459" s="23">
        <f t="shared" ca="1" si="457"/>
        <v>6.2396814612857288E-3</v>
      </c>
      <c r="Z459" s="27">
        <f t="shared" ca="1" si="458"/>
        <v>216.9260280061095</v>
      </c>
      <c r="AA459" s="27">
        <f t="shared" ca="1" si="421"/>
        <v>-0.17736993592640926</v>
      </c>
      <c r="AB459" s="43">
        <f t="shared" ca="1" si="422"/>
        <v>-0.17736993592640926</v>
      </c>
      <c r="AC459" s="25">
        <f t="shared" ca="1" si="441"/>
        <v>47764.288882000001</v>
      </c>
      <c r="AD459" s="26">
        <f t="shared" ca="1" si="459"/>
        <v>1</v>
      </c>
      <c r="AE459" s="23">
        <f t="shared" ca="1" si="460"/>
        <v>-3.8654211692167539E-2</v>
      </c>
      <c r="AF459" s="27">
        <f t="shared" ca="1" si="461"/>
        <v>208.91260303222117</v>
      </c>
      <c r="AG459" s="27">
        <f t="shared" ca="1" si="423"/>
        <v>-8.4833102347424472E-2</v>
      </c>
      <c r="AH459" s="43">
        <f t="shared" ca="1" si="424"/>
        <v>-8.4833102347424472E-2</v>
      </c>
      <c r="AI459" s="25">
        <f t="shared" ca="1" si="442"/>
        <v>44316.071299000003</v>
      </c>
      <c r="AJ459" s="26">
        <f t="shared" ca="1" si="462"/>
        <v>1</v>
      </c>
      <c r="AK459" s="23">
        <f t="shared" ca="1" si="463"/>
        <v>-3.8654211692167539E-2</v>
      </c>
      <c r="AL459" s="27">
        <f t="shared" ca="1" si="464"/>
        <v>104.55198034478803</v>
      </c>
      <c r="AM459" s="27">
        <f t="shared" ca="1" si="425"/>
        <v>-0.10482697158055854</v>
      </c>
      <c r="AN459" s="43">
        <f t="shared" ca="1" si="426"/>
        <v>-0.10482697158055854</v>
      </c>
      <c r="AO459" s="25">
        <f t="shared" ca="1" si="443"/>
        <v>42926.024375500005</v>
      </c>
      <c r="AP459" s="26">
        <f t="shared" ca="1" si="465"/>
        <v>1</v>
      </c>
      <c r="AQ459" s="23">
        <f t="shared" ca="1" si="466"/>
        <v>-3.8654211692167539E-2</v>
      </c>
      <c r="AR459" s="27">
        <f t="shared" ca="1" si="467"/>
        <v>148.74349671866509</v>
      </c>
      <c r="AS459" s="27">
        <f t="shared" ca="1" si="427"/>
        <v>-0.14407025742936863</v>
      </c>
      <c r="AT459" s="43">
        <f t="shared" ca="1" si="428"/>
        <v>-0.14407025742936863</v>
      </c>
      <c r="AU459" s="25">
        <f t="shared" ca="1" si="444"/>
        <v>44316.071299000003</v>
      </c>
      <c r="AV459" s="34">
        <f t="shared" ca="1" si="468"/>
        <v>0.75</v>
      </c>
      <c r="AW459" s="23">
        <f t="shared" ca="1" si="469"/>
        <v>-2.7430738403804222E-2</v>
      </c>
      <c r="AX459" s="27">
        <f t="shared" ca="1" si="470"/>
        <v>173.68856215970087</v>
      </c>
      <c r="AY459" s="27">
        <f t="shared" ca="1" si="429"/>
        <v>-7.4148756137017102E-2</v>
      </c>
      <c r="AZ459" s="43">
        <f t="shared" ca="1" si="430"/>
        <v>-7.4148756137017102E-2</v>
      </c>
      <c r="BA459" s="25">
        <f t="shared" ca="1" si="445"/>
        <v>47528.369899999998</v>
      </c>
      <c r="BB459" s="26">
        <f t="shared" ca="1" si="471"/>
        <v>0</v>
      </c>
      <c r="BC459" s="23">
        <f t="shared" ca="1" si="472"/>
        <v>3.8654211692167539E-2</v>
      </c>
      <c r="BD459" s="27">
        <f t="shared" ca="1" si="473"/>
        <v>6.785666929607034</v>
      </c>
      <c r="BE459" s="27">
        <f t="shared" ca="1" si="431"/>
        <v>-0.73003932764117829</v>
      </c>
      <c r="BF459" s="43">
        <f t="shared" ca="1" si="432"/>
        <v>-0.73003932764117829</v>
      </c>
      <c r="BG459" s="25">
        <f t="shared" ca="1" si="446"/>
        <v>44316.071299000003</v>
      </c>
      <c r="BH459" s="26">
        <f t="shared" ca="1" si="474"/>
        <v>1</v>
      </c>
      <c r="BI459" s="23">
        <f t="shared" ca="1" si="475"/>
        <v>-3.8654211692167539E-2</v>
      </c>
      <c r="BJ459" s="27">
        <f t="shared" ca="1" si="476"/>
        <v>3.7765019986486701</v>
      </c>
      <c r="BK459" s="27">
        <f t="shared" ca="1" si="433"/>
        <v>-0.52312684969801504</v>
      </c>
      <c r="BL459" s="43">
        <f t="shared" ca="1" si="434"/>
        <v>-0.52312684969801504</v>
      </c>
      <c r="BM459" s="25">
        <f t="shared" ca="1" si="447"/>
        <v>44316.071299000003</v>
      </c>
      <c r="BN459" s="26">
        <f t="shared" ca="1" si="477"/>
        <v>4</v>
      </c>
      <c r="BO459" s="23">
        <f t="shared" ca="1" si="478"/>
        <v>-3.8654211692167539E-2</v>
      </c>
      <c r="BP459" s="27">
        <f t="shared" ca="1" si="479"/>
        <v>34.805707137973599</v>
      </c>
      <c r="BQ459" s="27">
        <f t="shared" ca="1" si="435"/>
        <v>-0.17837423557956078</v>
      </c>
      <c r="BR459" s="43">
        <f t="shared" ca="1" si="436"/>
        <v>-0.17837423557956078</v>
      </c>
      <c r="BS459" s="25">
        <f t="shared" ca="1" si="448"/>
        <v>44316.071299000003</v>
      </c>
      <c r="BT459" s="26">
        <f t="shared" ca="1" si="480"/>
        <v>1</v>
      </c>
      <c r="BU459" s="23">
        <f t="shared" ca="1" si="481"/>
        <v>-3.8654211692167539E-2</v>
      </c>
      <c r="BV459" s="27">
        <f t="shared" ca="1" si="482"/>
        <v>20.783464714141566</v>
      </c>
      <c r="BW459" s="27">
        <f t="shared" ca="1" si="437"/>
        <v>-0.20645344100032725</v>
      </c>
      <c r="BX459" s="43">
        <f t="shared" ca="1" si="438"/>
        <v>-0.20645344100032725</v>
      </c>
      <c r="BY459" s="47"/>
      <c r="BZ459" s="47"/>
    </row>
    <row r="460" spans="1:78" x14ac:dyDescent="0.2">
      <c r="A460" s="30">
        <v>39021</v>
      </c>
      <c r="B460" s="34">
        <v>42409.672700000003</v>
      </c>
      <c r="C460" s="23">
        <v>6.6047160918478731E-3</v>
      </c>
      <c r="D460" s="24">
        <f t="shared" ca="1" si="414"/>
        <v>-7.2733229757119933E-2</v>
      </c>
      <c r="E460" s="25" t="e">
        <f>#N/A</f>
        <v>#N/A</v>
      </c>
      <c r="F460" s="26">
        <v>1</v>
      </c>
      <c r="G460" s="23">
        <f t="shared" ca="1" si="449"/>
        <v>-7.2733229757119933E-2</v>
      </c>
      <c r="H460" s="27">
        <f t="shared" ca="1" si="450"/>
        <v>272.63174463420489</v>
      </c>
      <c r="I460" s="27">
        <f t="shared" ca="1" si="415"/>
        <v>-0.15139614658049994</v>
      </c>
      <c r="J460" s="43">
        <f t="shared" ca="1" si="416"/>
        <v>-0.15139614658049994</v>
      </c>
      <c r="K460" s="25" t="e">
        <f>#N/A</f>
        <v>#N/A</v>
      </c>
      <c r="L460" s="26">
        <v>0</v>
      </c>
      <c r="M460" s="23">
        <f t="shared" ca="1" si="451"/>
        <v>6.6047160918478731E-3</v>
      </c>
      <c r="N460" s="27">
        <f t="shared" ca="1" si="452"/>
        <v>34.779652693822115</v>
      </c>
      <c r="O460" s="27">
        <f t="shared" ca="1" si="417"/>
        <v>0</v>
      </c>
      <c r="P460" s="43">
        <f t="shared" ca="1" si="418"/>
        <v>0</v>
      </c>
      <c r="Q460" s="25">
        <f t="shared" ca="1" si="439"/>
        <v>44356.592461999993</v>
      </c>
      <c r="R460" s="26">
        <f t="shared" ca="1" si="453"/>
        <v>1</v>
      </c>
      <c r="S460" s="23">
        <f t="shared" ca="1" si="454"/>
        <v>-7.2733229757119933E-2</v>
      </c>
      <c r="T460" s="27">
        <f t="shared" ca="1" si="455"/>
        <v>96.947577136808675</v>
      </c>
      <c r="U460" s="27">
        <f t="shared" ca="1" si="419"/>
        <v>-0.16993579712896667</v>
      </c>
      <c r="V460" s="43">
        <f t="shared" ca="1" si="420"/>
        <v>-0.16993579712896667</v>
      </c>
      <c r="W460" s="25">
        <f t="shared" ca="1" si="440"/>
        <v>45240.361719999994</v>
      </c>
      <c r="X460" s="26">
        <f t="shared" ca="1" si="456"/>
        <v>0</v>
      </c>
      <c r="Y460" s="23">
        <f t="shared" ca="1" si="457"/>
        <v>6.6047160918478731E-3</v>
      </c>
      <c r="Z460" s="27">
        <f t="shared" ca="1" si="458"/>
        <v>218.35876283402209</v>
      </c>
      <c r="AA460" s="27">
        <f t="shared" ca="1" si="421"/>
        <v>-0.17193669790458466</v>
      </c>
      <c r="AB460" s="43">
        <f t="shared" ca="1" si="422"/>
        <v>-0.17193669790458466</v>
      </c>
      <c r="AC460" s="25">
        <f t="shared" ca="1" si="441"/>
        <v>46994.120307999998</v>
      </c>
      <c r="AD460" s="26">
        <f t="shared" ca="1" si="459"/>
        <v>0</v>
      </c>
      <c r="AE460" s="23">
        <f t="shared" ca="1" si="460"/>
        <v>6.6047160918478731E-3</v>
      </c>
      <c r="AF460" s="27">
        <f t="shared" ca="1" si="461"/>
        <v>210.29241146325791</v>
      </c>
      <c r="AG460" s="27">
        <f t="shared" ca="1" si="423"/>
        <v>-7.8788684811772036E-2</v>
      </c>
      <c r="AH460" s="43">
        <f t="shared" ca="1" si="424"/>
        <v>-7.8788684811772036E-2</v>
      </c>
      <c r="AI460" s="25">
        <f t="shared" ca="1" si="442"/>
        <v>44356.592461999993</v>
      </c>
      <c r="AJ460" s="26">
        <f t="shared" ca="1" si="462"/>
        <v>1</v>
      </c>
      <c r="AK460" s="23">
        <f t="shared" ca="1" si="463"/>
        <v>-7.2733229757119933E-2</v>
      </c>
      <c r="AL460" s="27">
        <f t="shared" ca="1" si="464"/>
        <v>96.947577136808675</v>
      </c>
      <c r="AM460" s="27">
        <f t="shared" ca="1" si="425"/>
        <v>-0.16993579712896667</v>
      </c>
      <c r="AN460" s="43">
        <f t="shared" ca="1" si="426"/>
        <v>-0.16993579712896667</v>
      </c>
      <c r="AO460" s="25">
        <f t="shared" ca="1" si="443"/>
        <v>43308.832989500006</v>
      </c>
      <c r="AP460" s="26">
        <f t="shared" ca="1" si="465"/>
        <v>1</v>
      </c>
      <c r="AQ460" s="23">
        <f t="shared" ca="1" si="466"/>
        <v>-7.2733229757119933E-2</v>
      </c>
      <c r="AR460" s="27">
        <f t="shared" ca="1" si="467"/>
        <v>137.924901796949</v>
      </c>
      <c r="AS460" s="27">
        <f t="shared" ca="1" si="427"/>
        <v>-0.20632479205171084</v>
      </c>
      <c r="AT460" s="43">
        <f t="shared" ca="1" si="428"/>
        <v>-0.20632479205171084</v>
      </c>
      <c r="AU460" s="25">
        <f t="shared" ca="1" si="444"/>
        <v>44356.592461999993</v>
      </c>
      <c r="AV460" s="34">
        <f t="shared" ca="1" si="468"/>
        <v>0.5</v>
      </c>
      <c r="AW460" s="23">
        <f t="shared" ca="1" si="469"/>
        <v>-3.306425683263603E-2</v>
      </c>
      <c r="AX460" s="27">
        <f t="shared" ca="1" si="470"/>
        <v>167.94567893156125</v>
      </c>
      <c r="AY460" s="27">
        <f t="shared" ca="1" si="429"/>
        <v>-0.10476133945291832</v>
      </c>
      <c r="AZ460" s="43">
        <f t="shared" ca="1" si="430"/>
        <v>-0.10476133945291832</v>
      </c>
      <c r="BA460" s="25">
        <f t="shared" ca="1" si="445"/>
        <v>45240.361719999994</v>
      </c>
      <c r="BB460" s="26">
        <f t="shared" ca="1" si="471"/>
        <v>0</v>
      </c>
      <c r="BC460" s="23">
        <f t="shared" ca="1" si="472"/>
        <v>7.2733229757119933E-2</v>
      </c>
      <c r="BD460" s="27">
        <f t="shared" ca="1" si="473"/>
        <v>7.2792104014534331</v>
      </c>
      <c r="BE460" s="27">
        <f t="shared" ca="1" si="431"/>
        <v>-0.71040421603311765</v>
      </c>
      <c r="BF460" s="43">
        <f t="shared" ca="1" si="432"/>
        <v>-0.71040421603311765</v>
      </c>
      <c r="BG460" s="25">
        <f t="shared" ca="1" si="446"/>
        <v>44356.592461999993</v>
      </c>
      <c r="BH460" s="26">
        <f t="shared" ca="1" si="474"/>
        <v>1</v>
      </c>
      <c r="BI460" s="23">
        <f t="shared" ca="1" si="475"/>
        <v>-7.2733229757119933E-2</v>
      </c>
      <c r="BJ460" s="27">
        <f t="shared" ca="1" si="476"/>
        <v>3.5018248111027339</v>
      </c>
      <c r="BK460" s="27">
        <f t="shared" ca="1" si="433"/>
        <v>-0.55781137410393089</v>
      </c>
      <c r="BL460" s="43">
        <f t="shared" ca="1" si="434"/>
        <v>-0.55781137410393089</v>
      </c>
      <c r="BM460" s="25">
        <f t="shared" ca="1" si="447"/>
        <v>44356.592461999993</v>
      </c>
      <c r="BN460" s="26">
        <f t="shared" ca="1" si="477"/>
        <v>5</v>
      </c>
      <c r="BO460" s="23">
        <f t="shared" ca="1" si="478"/>
        <v>-7.2733229757119933E-2</v>
      </c>
      <c r="BP460" s="27">
        <f t="shared" ca="1" si="479"/>
        <v>32.274175643848338</v>
      </c>
      <c r="BQ460" s="27">
        <f t="shared" ca="1" si="435"/>
        <v>-0.23813373107752178</v>
      </c>
      <c r="BR460" s="43">
        <f t="shared" ca="1" si="436"/>
        <v>-0.23813373107752178</v>
      </c>
      <c r="BS460" s="25">
        <f t="shared" ca="1" si="448"/>
        <v>44356.592461999993</v>
      </c>
      <c r="BT460" s="26">
        <f t="shared" ca="1" si="480"/>
        <v>1</v>
      </c>
      <c r="BU460" s="23">
        <f t="shared" ca="1" si="481"/>
        <v>-7.2733229757119933E-2</v>
      </c>
      <c r="BV460" s="27">
        <f t="shared" ca="1" si="482"/>
        <v>19.271816199938911</v>
      </c>
      <c r="BW460" s="27">
        <f t="shared" ca="1" si="437"/>
        <v>-0.26417064519902245</v>
      </c>
      <c r="BX460" s="43">
        <f t="shared" ca="1" si="438"/>
        <v>-0.26417064519902245</v>
      </c>
      <c r="BY460" s="47"/>
      <c r="BZ460" s="47"/>
    </row>
    <row r="461" spans="1:78" x14ac:dyDescent="0.2">
      <c r="A461" s="30">
        <v>39051</v>
      </c>
      <c r="B461" s="34">
        <v>43329.063249999999</v>
      </c>
      <c r="C461" s="23">
        <v>6.6124669857590135E-3</v>
      </c>
      <c r="D461" s="24">
        <f t="shared" ca="1" si="414"/>
        <v>2.1678793809696062E-2</v>
      </c>
      <c r="E461" s="25" t="e">
        <f>#N/A</f>
        <v>#N/A</v>
      </c>
      <c r="F461" s="26">
        <v>1</v>
      </c>
      <c r="G461" s="23">
        <f t="shared" ca="1" si="449"/>
        <v>2.1678793809696062E-2</v>
      </c>
      <c r="H461" s="27">
        <f t="shared" ca="1" si="450"/>
        <v>278.54207201210755</v>
      </c>
      <c r="I461" s="27">
        <f t="shared" ca="1" si="415"/>
        <v>-0.13299943861610497</v>
      </c>
      <c r="J461" s="43">
        <f t="shared" ca="1" si="416"/>
        <v>-0.13299943861610497</v>
      </c>
      <c r="K461" s="25" t="e">
        <f>#N/A</f>
        <v>#N/A</v>
      </c>
      <c r="L461" s="26">
        <v>0</v>
      </c>
      <c r="M461" s="23">
        <f t="shared" ca="1" si="451"/>
        <v>6.6124669857590135E-3</v>
      </c>
      <c r="N461" s="27">
        <f t="shared" ca="1" si="452"/>
        <v>35.009631999036181</v>
      </c>
      <c r="O461" s="27">
        <f t="shared" ca="1" si="417"/>
        <v>0</v>
      </c>
      <c r="P461" s="43">
        <f t="shared" ca="1" si="418"/>
        <v>0</v>
      </c>
      <c r="Q461" s="25">
        <f t="shared" ca="1" si="439"/>
        <v>44491.359682999995</v>
      </c>
      <c r="R461" s="26">
        <f t="shared" ca="1" si="453"/>
        <v>0</v>
      </c>
      <c r="S461" s="23">
        <f t="shared" ca="1" si="454"/>
        <v>6.6124669857590135E-3</v>
      </c>
      <c r="T461" s="27">
        <f t="shared" ca="1" si="455"/>
        <v>97.588639789975147</v>
      </c>
      <c r="U461" s="27">
        <f t="shared" ca="1" si="419"/>
        <v>-0.16444702499142161</v>
      </c>
      <c r="V461" s="43">
        <f t="shared" ca="1" si="420"/>
        <v>-0.16444702499142161</v>
      </c>
      <c r="W461" s="25">
        <f t="shared" ca="1" si="440"/>
        <v>43824.983769999999</v>
      </c>
      <c r="X461" s="26">
        <f t="shared" ca="1" si="456"/>
        <v>0</v>
      </c>
      <c r="Y461" s="23">
        <f t="shared" ca="1" si="457"/>
        <v>6.6124669857590135E-3</v>
      </c>
      <c r="Z461" s="27">
        <f t="shared" ca="1" si="458"/>
        <v>219.80265294431325</v>
      </c>
      <c r="AA461" s="27">
        <f t="shared" ca="1" si="421"/>
        <v>-0.16646115665736005</v>
      </c>
      <c r="AB461" s="43">
        <f t="shared" ca="1" si="422"/>
        <v>-0.16646115665736005</v>
      </c>
      <c r="AC461" s="25">
        <f t="shared" ca="1" si="441"/>
        <v>45664.769130000001</v>
      </c>
      <c r="AD461" s="26">
        <f t="shared" ca="1" si="459"/>
        <v>0</v>
      </c>
      <c r="AE461" s="23">
        <f t="shared" ca="1" si="460"/>
        <v>6.6124669857590135E-3</v>
      </c>
      <c r="AF461" s="27">
        <f t="shared" ca="1" si="461"/>
        <v>211.68296309141434</v>
      </c>
      <c r="AG461" s="27">
        <f t="shared" ca="1" si="423"/>
        <v>-7.2697205403182252E-2</v>
      </c>
      <c r="AH461" s="43">
        <f t="shared" ca="1" si="424"/>
        <v>-7.2697205403182252E-2</v>
      </c>
      <c r="AI461" s="25">
        <f t="shared" ca="1" si="442"/>
        <v>44491.359682999995</v>
      </c>
      <c r="AJ461" s="26">
        <f t="shared" ca="1" si="462"/>
        <v>0</v>
      </c>
      <c r="AK461" s="23">
        <f t="shared" ca="1" si="463"/>
        <v>6.6124669857590135E-3</v>
      </c>
      <c r="AL461" s="27">
        <f t="shared" ca="1" si="464"/>
        <v>97.588639789975147</v>
      </c>
      <c r="AM461" s="27">
        <f t="shared" ca="1" si="425"/>
        <v>-0.16444702499142161</v>
      </c>
      <c r="AN461" s="43">
        <f t="shared" ca="1" si="426"/>
        <v>-0.16444702499142161</v>
      </c>
      <c r="AO461" s="25">
        <f t="shared" ca="1" si="443"/>
        <v>43466.199019000007</v>
      </c>
      <c r="AP461" s="26">
        <f t="shared" ca="1" si="465"/>
        <v>0</v>
      </c>
      <c r="AQ461" s="23">
        <f t="shared" ca="1" si="466"/>
        <v>6.6124669857590135E-3</v>
      </c>
      <c r="AR461" s="27">
        <f t="shared" ca="1" si="467"/>
        <v>138.83692565659538</v>
      </c>
      <c r="AS461" s="27">
        <f t="shared" ca="1" si="427"/>
        <v>-0.20107664094173738</v>
      </c>
      <c r="AT461" s="43">
        <f t="shared" ca="1" si="428"/>
        <v>-0.20107664094173738</v>
      </c>
      <c r="AU461" s="25">
        <f t="shared" ca="1" si="444"/>
        <v>44491.359682999995</v>
      </c>
      <c r="AV461" s="34">
        <f t="shared" ca="1" si="468"/>
        <v>0</v>
      </c>
      <c r="AW461" s="23">
        <f t="shared" ca="1" si="469"/>
        <v>6.6124669857590135E-3</v>
      </c>
      <c r="AX461" s="27">
        <f t="shared" ca="1" si="470"/>
        <v>169.05621418889709</v>
      </c>
      <c r="AY461" s="27">
        <f t="shared" ca="1" si="429"/>
        <v>-9.8841603365675601E-2</v>
      </c>
      <c r="AZ461" s="43">
        <f t="shared" ca="1" si="430"/>
        <v>-9.8841603365675601E-2</v>
      </c>
      <c r="BA461" s="25">
        <f t="shared" ca="1" si="445"/>
        <v>43824.983769999999</v>
      </c>
      <c r="BB461" s="26">
        <f t="shared" ca="1" si="471"/>
        <v>0</v>
      </c>
      <c r="BC461" s="23">
        <f t="shared" ca="1" si="472"/>
        <v>-2.1678793809696062E-2</v>
      </c>
      <c r="BD461" s="27">
        <f t="shared" ca="1" si="473"/>
        <v>7.1214059000629293</v>
      </c>
      <c r="BE461" s="27">
        <f t="shared" ca="1" si="431"/>
        <v>-0.71668230332189298</v>
      </c>
      <c r="BF461" s="43">
        <f t="shared" ca="1" si="432"/>
        <v>-0.71668230332189298</v>
      </c>
      <c r="BG461" s="25">
        <f t="shared" ca="1" si="446"/>
        <v>44491.359682999995</v>
      </c>
      <c r="BH461" s="26">
        <f t="shared" ca="1" si="474"/>
        <v>0</v>
      </c>
      <c r="BI461" s="23">
        <f t="shared" ca="1" si="475"/>
        <v>-2.1678793809696062E-2</v>
      </c>
      <c r="BJ461" s="27">
        <f t="shared" ca="1" si="476"/>
        <v>3.4259094730651598</v>
      </c>
      <c r="BK461" s="27">
        <f t="shared" ca="1" si="433"/>
        <v>-0.56739749014972463</v>
      </c>
      <c r="BL461" s="43">
        <f t="shared" ca="1" si="434"/>
        <v>-0.56739749014972463</v>
      </c>
      <c r="BM461" s="25">
        <f t="shared" ca="1" si="447"/>
        <v>44491.359682999995</v>
      </c>
      <c r="BN461" s="26">
        <f t="shared" ca="1" si="477"/>
        <v>0</v>
      </c>
      <c r="BO461" s="23">
        <f t="shared" ca="1" si="478"/>
        <v>6.6124669857590135E-3</v>
      </c>
      <c r="BP461" s="27">
        <f t="shared" ca="1" si="479"/>
        <v>32.487587564785869</v>
      </c>
      <c r="BQ461" s="27">
        <f t="shared" ca="1" si="435"/>
        <v>-0.23309591552670861</v>
      </c>
      <c r="BR461" s="43">
        <f t="shared" ca="1" si="436"/>
        <v>-0.23309591552670861</v>
      </c>
      <c r="BS461" s="25">
        <f t="shared" ca="1" si="448"/>
        <v>44491.359682999995</v>
      </c>
      <c r="BT461" s="26">
        <f t="shared" ca="1" si="480"/>
        <v>0</v>
      </c>
      <c r="BU461" s="23">
        <f t="shared" ca="1" si="481"/>
        <v>6.6124669857590135E-3</v>
      </c>
      <c r="BV461" s="27">
        <f t="shared" ca="1" si="482"/>
        <v>19.399250448316621</v>
      </c>
      <c r="BW461" s="27">
        <f t="shared" ca="1" si="437"/>
        <v>-0.25930499788324868</v>
      </c>
      <c r="BX461" s="43">
        <f t="shared" ca="1" si="438"/>
        <v>-0.25930499788324868</v>
      </c>
      <c r="BY461" s="47"/>
      <c r="BZ461" s="47"/>
    </row>
    <row r="462" spans="1:78" x14ac:dyDescent="0.2">
      <c r="A462" s="30">
        <v>39082</v>
      </c>
      <c r="B462" s="34">
        <v>39325.393340000002</v>
      </c>
      <c r="C462" s="23">
        <v>6.7363920910228359E-3</v>
      </c>
      <c r="D462" s="24">
        <f t="shared" ca="1" si="414"/>
        <v>-9.2401487816609951E-2</v>
      </c>
      <c r="E462" s="25" t="e">
        <f>#N/A</f>
        <v>#N/A</v>
      </c>
      <c r="F462" s="26">
        <v>1</v>
      </c>
      <c r="G462" s="23">
        <f t="shared" ca="1" si="449"/>
        <v>-9.2401487816609951E-2</v>
      </c>
      <c r="H462" s="27">
        <f t="shared" ca="1" si="450"/>
        <v>252.80437013866751</v>
      </c>
      <c r="I462" s="27">
        <f t="shared" ca="1" si="415"/>
        <v>-0.21311158042581291</v>
      </c>
      <c r="J462" s="43">
        <f t="shared" ca="1" si="416"/>
        <v>-0.21311158042581291</v>
      </c>
      <c r="K462" s="25" t="e">
        <f>#N/A</f>
        <v>#N/A</v>
      </c>
      <c r="L462" s="26">
        <v>0</v>
      </c>
      <c r="M462" s="23">
        <f t="shared" ca="1" si="451"/>
        <v>6.7363920910228359E-3</v>
      </c>
      <c r="N462" s="27">
        <f t="shared" ca="1" si="452"/>
        <v>35.245470607144107</v>
      </c>
      <c r="O462" s="27">
        <f t="shared" ca="1" si="417"/>
        <v>0</v>
      </c>
      <c r="P462" s="43">
        <f t="shared" ca="1" si="418"/>
        <v>0</v>
      </c>
      <c r="Q462" s="25">
        <f t="shared" ca="1" si="439"/>
        <v>44592.516374999999</v>
      </c>
      <c r="R462" s="26">
        <f t="shared" ca="1" si="453"/>
        <v>0</v>
      </c>
      <c r="S462" s="23">
        <f t="shared" ca="1" si="454"/>
        <v>6.7363920910228359E-3</v>
      </c>
      <c r="T462" s="27">
        <f t="shared" ca="1" si="455"/>
        <v>98.246035131230016</v>
      </c>
      <c r="U462" s="27">
        <f t="shared" ca="1" si="419"/>
        <v>-0.15881841253894324</v>
      </c>
      <c r="V462" s="43">
        <f t="shared" ca="1" si="420"/>
        <v>-0.15881841253894324</v>
      </c>
      <c r="W462" s="25">
        <f t="shared" ca="1" si="440"/>
        <v>41688.043096666668</v>
      </c>
      <c r="X462" s="26">
        <f t="shared" ca="1" si="456"/>
        <v>0</v>
      </c>
      <c r="Y462" s="23">
        <f t="shared" ca="1" si="457"/>
        <v>6.7363920910228359E-3</v>
      </c>
      <c r="Z462" s="27">
        <f t="shared" ca="1" si="458"/>
        <v>221.28332979719315</v>
      </c>
      <c r="AA462" s="27">
        <f t="shared" ca="1" si="421"/>
        <v>-0.16084611218550637</v>
      </c>
      <c r="AB462" s="43">
        <f t="shared" ca="1" si="422"/>
        <v>-0.16084611218550637</v>
      </c>
      <c r="AC462" s="25">
        <f t="shared" ca="1" si="441"/>
        <v>43675.108350000002</v>
      </c>
      <c r="AD462" s="26">
        <f t="shared" ca="1" si="459"/>
        <v>0</v>
      </c>
      <c r="AE462" s="23">
        <f t="shared" ca="1" si="460"/>
        <v>6.7363920910228359E-3</v>
      </c>
      <c r="AF462" s="27">
        <f t="shared" ca="1" si="461"/>
        <v>213.10894252978761</v>
      </c>
      <c r="AG462" s="27">
        <f t="shared" ca="1" si="423"/>
        <v>-6.6450530191676904E-2</v>
      </c>
      <c r="AH462" s="43">
        <f t="shared" ca="1" si="424"/>
        <v>-6.6450530191676904E-2</v>
      </c>
      <c r="AI462" s="25">
        <f t="shared" ca="1" si="442"/>
        <v>44592.516374999999</v>
      </c>
      <c r="AJ462" s="26">
        <f t="shared" ca="1" si="462"/>
        <v>0</v>
      </c>
      <c r="AK462" s="23">
        <f t="shared" ca="1" si="463"/>
        <v>6.7363920910228359E-3</v>
      </c>
      <c r="AL462" s="27">
        <f t="shared" ca="1" si="464"/>
        <v>98.246035131230016</v>
      </c>
      <c r="AM462" s="27">
        <f t="shared" ca="1" si="425"/>
        <v>-0.15881841253894324</v>
      </c>
      <c r="AN462" s="43">
        <f t="shared" ca="1" si="426"/>
        <v>-0.15881841253894324</v>
      </c>
      <c r="AO462" s="25">
        <f t="shared" ca="1" si="443"/>
        <v>43653.713672000005</v>
      </c>
      <c r="AP462" s="26">
        <f t="shared" ca="1" si="465"/>
        <v>0</v>
      </c>
      <c r="AQ462" s="23">
        <f t="shared" ca="1" si="466"/>
        <v>6.7363920910228359E-3</v>
      </c>
      <c r="AR462" s="27">
        <f t="shared" ca="1" si="467"/>
        <v>139.77218562453041</v>
      </c>
      <c r="AS462" s="27">
        <f t="shared" ca="1" si="427"/>
        <v>-0.19569477994444384</v>
      </c>
      <c r="AT462" s="43">
        <f t="shared" ca="1" si="428"/>
        <v>-0.19569477994444384</v>
      </c>
      <c r="AU462" s="25">
        <f t="shared" ca="1" si="444"/>
        <v>44592.516374999999</v>
      </c>
      <c r="AV462" s="34">
        <f t="shared" ca="1" si="468"/>
        <v>0</v>
      </c>
      <c r="AW462" s="23">
        <f t="shared" ca="1" si="469"/>
        <v>6.7363920910228359E-3</v>
      </c>
      <c r="AX462" s="27">
        <f t="shared" ca="1" si="470"/>
        <v>170.19504313309744</v>
      </c>
      <c r="AY462" s="27">
        <f t="shared" ca="1" si="429"/>
        <v>-9.2771047069829193E-2</v>
      </c>
      <c r="AZ462" s="43">
        <f t="shared" ca="1" si="430"/>
        <v>-9.2771047069829193E-2</v>
      </c>
      <c r="BA462" s="25">
        <f t="shared" ca="1" si="445"/>
        <v>41688.043096666668</v>
      </c>
      <c r="BB462" s="26">
        <f t="shared" ca="1" si="471"/>
        <v>0</v>
      </c>
      <c r="BC462" s="23">
        <f t="shared" ca="1" si="472"/>
        <v>9.2401487816609951E-2</v>
      </c>
      <c r="BD462" s="27">
        <f t="shared" ca="1" si="473"/>
        <v>7.7794344005747282</v>
      </c>
      <c r="BE462" s="27">
        <f t="shared" ca="1" si="431"/>
        <v>-0.69050332662406078</v>
      </c>
      <c r="BF462" s="43">
        <f t="shared" ca="1" si="432"/>
        <v>-0.69050332662406078</v>
      </c>
      <c r="BG462" s="25">
        <f t="shared" ca="1" si="446"/>
        <v>44592.516374999999</v>
      </c>
      <c r="BH462" s="26">
        <f t="shared" ca="1" si="474"/>
        <v>0</v>
      </c>
      <c r="BI462" s="23">
        <f t="shared" ca="1" si="475"/>
        <v>9.2401487816609951E-2</v>
      </c>
      <c r="BJ462" s="27">
        <f t="shared" ca="1" si="476"/>
        <v>3.7424686055013989</v>
      </c>
      <c r="BK462" s="27">
        <f t="shared" ca="1" si="433"/>
        <v>-0.52742437460635949</v>
      </c>
      <c r="BL462" s="43">
        <f t="shared" ca="1" si="434"/>
        <v>-0.52742437460635949</v>
      </c>
      <c r="BM462" s="25">
        <f t="shared" ca="1" si="447"/>
        <v>44592.516374999999</v>
      </c>
      <c r="BN462" s="26">
        <f t="shared" ca="1" si="477"/>
        <v>0</v>
      </c>
      <c r="BO462" s="23">
        <f t="shared" ca="1" si="478"/>
        <v>6.7363920910228359E-3</v>
      </c>
      <c r="BP462" s="27">
        <f t="shared" ca="1" si="479"/>
        <v>32.706436692713702</v>
      </c>
      <c r="BQ462" s="27">
        <f t="shared" ca="1" si="435"/>
        <v>-0.22792974891748974</v>
      </c>
      <c r="BR462" s="43">
        <f t="shared" ca="1" si="436"/>
        <v>-0.22792974891748974</v>
      </c>
      <c r="BS462" s="25">
        <f t="shared" ca="1" si="448"/>
        <v>44592.516374999999</v>
      </c>
      <c r="BT462" s="26">
        <f t="shared" ca="1" si="480"/>
        <v>0</v>
      </c>
      <c r="BU462" s="23">
        <f t="shared" ca="1" si="481"/>
        <v>6.7363920910228359E-3</v>
      </c>
      <c r="BV462" s="27">
        <f t="shared" ca="1" si="482"/>
        <v>19.529931405608433</v>
      </c>
      <c r="BW462" s="27">
        <f t="shared" ca="1" si="437"/>
        <v>-0.25431538592912917</v>
      </c>
      <c r="BX462" s="43">
        <f t="shared" ca="1" si="438"/>
        <v>-0.25431538592912917</v>
      </c>
      <c r="BY462" s="47"/>
      <c r="BZ462" s="47"/>
    </row>
    <row r="463" spans="1:78" x14ac:dyDescent="0.2">
      <c r="A463" s="30">
        <v>39113</v>
      </c>
      <c r="B463" s="34">
        <v>39731.39806</v>
      </c>
      <c r="C463" s="23">
        <v>6.9760205359368221E-3</v>
      </c>
      <c r="D463" s="24">
        <f t="shared" ca="1" si="414"/>
        <v>1.0324237992733076E-2</v>
      </c>
      <c r="E463" s="25" t="e">
        <f>#N/A</f>
        <v>#N/A</v>
      </c>
      <c r="F463" s="26">
        <v>1</v>
      </c>
      <c r="G463" s="23">
        <f t="shared" ca="1" si="449"/>
        <v>1.0324237992733076E-2</v>
      </c>
      <c r="H463" s="27">
        <f t="shared" ca="1" si="450"/>
        <v>255.41438262158209</v>
      </c>
      <c r="I463" s="27">
        <f t="shared" ca="1" si="415"/>
        <v>-0.20498755710840344</v>
      </c>
      <c r="J463" s="43">
        <f t="shared" ca="1" si="416"/>
        <v>-0.20498755710840344</v>
      </c>
      <c r="K463" s="25" t="e">
        <f>#N/A</f>
        <v>#N/A</v>
      </c>
      <c r="L463" s="26">
        <v>0</v>
      </c>
      <c r="M463" s="23">
        <f t="shared" ca="1" si="451"/>
        <v>6.9760205359368221E-3</v>
      </c>
      <c r="N463" s="27">
        <f t="shared" ca="1" si="452"/>
        <v>35.491343733898304</v>
      </c>
      <c r="O463" s="27">
        <f t="shared" ca="1" si="417"/>
        <v>0</v>
      </c>
      <c r="P463" s="43">
        <f t="shared" ca="1" si="418"/>
        <v>0</v>
      </c>
      <c r="Q463" s="25">
        <f t="shared" ca="1" si="439"/>
        <v>44546.073187000002</v>
      </c>
      <c r="R463" s="26">
        <f t="shared" ca="1" si="453"/>
        <v>0</v>
      </c>
      <c r="S463" s="23">
        <f t="shared" ca="1" si="454"/>
        <v>6.9760205359368221E-3</v>
      </c>
      <c r="T463" s="27">
        <f t="shared" ca="1" si="455"/>
        <v>98.931401489879846</v>
      </c>
      <c r="U463" s="27">
        <f t="shared" ca="1" si="419"/>
        <v>-0.15295031251036295</v>
      </c>
      <c r="V463" s="43">
        <f t="shared" ca="1" si="420"/>
        <v>-0.15295031251036295</v>
      </c>
      <c r="W463" s="25">
        <f t="shared" ca="1" si="440"/>
        <v>40795.284883333334</v>
      </c>
      <c r="X463" s="26">
        <f t="shared" ca="1" si="456"/>
        <v>0</v>
      </c>
      <c r="Y463" s="23">
        <f t="shared" ca="1" si="457"/>
        <v>6.9760205359368221E-3</v>
      </c>
      <c r="Z463" s="27">
        <f t="shared" ca="1" si="458"/>
        <v>222.82700685011883</v>
      </c>
      <c r="AA463" s="27">
        <f t="shared" ca="1" si="421"/>
        <v>-0.15499215743130135</v>
      </c>
      <c r="AB463" s="43">
        <f t="shared" ca="1" si="422"/>
        <v>-0.15499215743130135</v>
      </c>
      <c r="AC463" s="25">
        <f t="shared" ca="1" si="441"/>
        <v>42106.348542000007</v>
      </c>
      <c r="AD463" s="26">
        <f t="shared" ca="1" si="459"/>
        <v>0</v>
      </c>
      <c r="AE463" s="23">
        <f t="shared" ca="1" si="460"/>
        <v>6.9760205359368221E-3</v>
      </c>
      <c r="AF463" s="27">
        <f t="shared" ca="1" si="461"/>
        <v>214.5955948892672</v>
      </c>
      <c r="AG463" s="27">
        <f t="shared" ca="1" si="423"/>
        <v>-5.9938069918981096E-2</v>
      </c>
      <c r="AH463" s="43">
        <f t="shared" ca="1" si="424"/>
        <v>-5.9938069918981096E-2</v>
      </c>
      <c r="AI463" s="25">
        <f t="shared" ca="1" si="442"/>
        <v>44546.073187000002</v>
      </c>
      <c r="AJ463" s="26">
        <f t="shared" ca="1" si="462"/>
        <v>0</v>
      </c>
      <c r="AK463" s="23">
        <f t="shared" ca="1" si="463"/>
        <v>6.9760205359368221E-3</v>
      </c>
      <c r="AL463" s="27">
        <f t="shared" ca="1" si="464"/>
        <v>98.931401489879846</v>
      </c>
      <c r="AM463" s="27">
        <f t="shared" ca="1" si="425"/>
        <v>-0.15295031251036295</v>
      </c>
      <c r="AN463" s="43">
        <f t="shared" ca="1" si="426"/>
        <v>-0.15295031251036295</v>
      </c>
      <c r="AO463" s="25">
        <f t="shared" ca="1" si="443"/>
        <v>43673.440921000001</v>
      </c>
      <c r="AP463" s="26">
        <f t="shared" ca="1" si="465"/>
        <v>0</v>
      </c>
      <c r="AQ463" s="23">
        <f t="shared" ca="1" si="466"/>
        <v>6.9760205359368221E-3</v>
      </c>
      <c r="AR463" s="27">
        <f t="shared" ca="1" si="467"/>
        <v>140.7472392617999</v>
      </c>
      <c r="AS463" s="27">
        <f t="shared" ca="1" si="427"/>
        <v>-0.19008393021217507</v>
      </c>
      <c r="AT463" s="43">
        <f t="shared" ca="1" si="428"/>
        <v>-0.19008393021217507</v>
      </c>
      <c r="AU463" s="25">
        <f t="shared" ca="1" si="444"/>
        <v>44546.073187000002</v>
      </c>
      <c r="AV463" s="34">
        <f t="shared" ca="1" si="468"/>
        <v>0</v>
      </c>
      <c r="AW463" s="23">
        <f t="shared" ca="1" si="469"/>
        <v>6.9760205359368221E-3</v>
      </c>
      <c r="AX463" s="27">
        <f t="shared" ca="1" si="470"/>
        <v>171.38232724910858</v>
      </c>
      <c r="AY463" s="27">
        <f t="shared" ca="1" si="429"/>
        <v>-8.6442199263391917E-2</v>
      </c>
      <c r="AZ463" s="43">
        <f t="shared" ca="1" si="430"/>
        <v>-8.6442199263391917E-2</v>
      </c>
      <c r="BA463" s="25">
        <f t="shared" ca="1" si="445"/>
        <v>40795.284883333334</v>
      </c>
      <c r="BB463" s="26">
        <f t="shared" ca="1" si="471"/>
        <v>0</v>
      </c>
      <c r="BC463" s="23">
        <f t="shared" ca="1" si="472"/>
        <v>-1.0324237992733076E-2</v>
      </c>
      <c r="BD463" s="27">
        <f t="shared" ca="1" si="473"/>
        <v>7.6991176683743401</v>
      </c>
      <c r="BE463" s="27">
        <f t="shared" ca="1" si="431"/>
        <v>-0.69369864393795311</v>
      </c>
      <c r="BF463" s="43">
        <f t="shared" ca="1" si="432"/>
        <v>-0.69369864393795311</v>
      </c>
      <c r="BG463" s="25">
        <f t="shared" ca="1" si="446"/>
        <v>44546.073187000002</v>
      </c>
      <c r="BH463" s="26">
        <f t="shared" ca="1" si="474"/>
        <v>0</v>
      </c>
      <c r="BI463" s="23">
        <f t="shared" ca="1" si="475"/>
        <v>-1.0324237992733076E-2</v>
      </c>
      <c r="BJ463" s="27">
        <f t="shared" ca="1" si="476"/>
        <v>3.7038304689378707</v>
      </c>
      <c r="BK463" s="27">
        <f t="shared" ca="1" si="433"/>
        <v>-0.53230335783248806</v>
      </c>
      <c r="BL463" s="43">
        <f t="shared" ca="1" si="434"/>
        <v>-0.53230335783248806</v>
      </c>
      <c r="BM463" s="25">
        <f t="shared" ca="1" si="447"/>
        <v>44546.073187000002</v>
      </c>
      <c r="BN463" s="26">
        <f t="shared" ca="1" si="477"/>
        <v>0</v>
      </c>
      <c r="BO463" s="23">
        <f t="shared" ca="1" si="478"/>
        <v>6.9760205359368221E-3</v>
      </c>
      <c r="BP463" s="27">
        <f t="shared" ca="1" si="479"/>
        <v>32.93459746673939</v>
      </c>
      <c r="BQ463" s="27">
        <f t="shared" ca="1" si="435"/>
        <v>-0.22254377099075218</v>
      </c>
      <c r="BR463" s="43">
        <f t="shared" ca="1" si="436"/>
        <v>-0.22254377099075218</v>
      </c>
      <c r="BS463" s="25">
        <f t="shared" ca="1" si="448"/>
        <v>44546.073187000002</v>
      </c>
      <c r="BT463" s="26">
        <f t="shared" ca="1" si="480"/>
        <v>0</v>
      </c>
      <c r="BU463" s="23">
        <f t="shared" ca="1" si="481"/>
        <v>6.9760205359368221E-3</v>
      </c>
      <c r="BV463" s="27">
        <f t="shared" ca="1" si="482"/>
        <v>19.666172608159396</v>
      </c>
      <c r="BW463" s="27">
        <f t="shared" ca="1" si="437"/>
        <v>-0.24911347474803869</v>
      </c>
      <c r="BX463" s="43">
        <f t="shared" ca="1" si="438"/>
        <v>-0.24911347474803869</v>
      </c>
      <c r="BY463" s="47"/>
      <c r="BZ463" s="47"/>
    </row>
    <row r="464" spans="1:78" x14ac:dyDescent="0.2">
      <c r="A464" s="30">
        <v>39141</v>
      </c>
      <c r="B464" s="34">
        <v>41587.773849999998</v>
      </c>
      <c r="C464" s="23">
        <v>6.945135963812632E-3</v>
      </c>
      <c r="D464" s="24">
        <f t="shared" ca="1" si="414"/>
        <v>4.6723142920785499E-2</v>
      </c>
      <c r="E464" s="25" t="e">
        <f>#N/A</f>
        <v>#N/A</v>
      </c>
      <c r="F464" s="26">
        <v>1</v>
      </c>
      <c r="G464" s="23">
        <f t="shared" ca="1" si="449"/>
        <v>4.6723142920785499E-2</v>
      </c>
      <c r="H464" s="27">
        <f t="shared" ca="1" si="450"/>
        <v>267.34814532483449</v>
      </c>
      <c r="I464" s="27">
        <f t="shared" ca="1" si="415"/>
        <v>-0.16784207711537646</v>
      </c>
      <c r="J464" s="43">
        <f t="shared" ca="1" si="416"/>
        <v>-0.16784207711537646</v>
      </c>
      <c r="K464" s="25" t="e">
        <f>#N/A</f>
        <v>#N/A</v>
      </c>
      <c r="L464" s="26">
        <v>0</v>
      </c>
      <c r="M464" s="23">
        <f t="shared" ca="1" si="451"/>
        <v>6.945135963812632E-3</v>
      </c>
      <c r="N464" s="27">
        <f t="shared" ca="1" si="452"/>
        <v>35.737835941668635</v>
      </c>
      <c r="O464" s="27">
        <f t="shared" ca="1" si="417"/>
        <v>0</v>
      </c>
      <c r="P464" s="43">
        <f t="shared" ca="1" si="418"/>
        <v>0</v>
      </c>
      <c r="Q464" s="25">
        <f t="shared" ca="1" si="439"/>
        <v>44520.474560999995</v>
      </c>
      <c r="R464" s="26">
        <f t="shared" ca="1" si="453"/>
        <v>0</v>
      </c>
      <c r="S464" s="23">
        <f t="shared" ca="1" si="454"/>
        <v>6.945135963812632E-3</v>
      </c>
      <c r="T464" s="27">
        <f t="shared" ca="1" si="455"/>
        <v>99.6184935243176</v>
      </c>
      <c r="U464" s="27">
        <f t="shared" ca="1" si="419"/>
        <v>-0.14706743726264238</v>
      </c>
      <c r="V464" s="43">
        <f t="shared" ca="1" si="420"/>
        <v>-0.14706743726264238</v>
      </c>
      <c r="W464" s="25">
        <f t="shared" ca="1" si="440"/>
        <v>40214.855083333336</v>
      </c>
      <c r="X464" s="26">
        <f t="shared" ca="1" si="456"/>
        <v>0</v>
      </c>
      <c r="Y464" s="23">
        <f t="shared" ca="1" si="457"/>
        <v>6.945135963812632E-3</v>
      </c>
      <c r="Z464" s="27">
        <f t="shared" ca="1" si="458"/>
        <v>224.37457070910233</v>
      </c>
      <c r="AA464" s="27">
        <f t="shared" ca="1" si="421"/>
        <v>-0.14912346307417368</v>
      </c>
      <c r="AB464" s="43">
        <f t="shared" ca="1" si="422"/>
        <v>-0.14912346307417368</v>
      </c>
      <c r="AC464" s="25">
        <f t="shared" ca="1" si="441"/>
        <v>41276.660240000005</v>
      </c>
      <c r="AD464" s="26">
        <f t="shared" ca="1" si="459"/>
        <v>0</v>
      </c>
      <c r="AE464" s="23">
        <f t="shared" ca="1" si="460"/>
        <v>6.945135963812632E-3</v>
      </c>
      <c r="AF464" s="27">
        <f t="shared" ca="1" si="461"/>
        <v>216.08599047300842</v>
      </c>
      <c r="AG464" s="27">
        <f t="shared" ca="1" si="423"/>
        <v>-5.3409212000164241E-2</v>
      </c>
      <c r="AH464" s="43">
        <f t="shared" ca="1" si="424"/>
        <v>-5.3409212000164241E-2</v>
      </c>
      <c r="AI464" s="25">
        <f t="shared" ca="1" si="442"/>
        <v>44520.474560999995</v>
      </c>
      <c r="AJ464" s="26">
        <f t="shared" ca="1" si="462"/>
        <v>0</v>
      </c>
      <c r="AK464" s="23">
        <f t="shared" ca="1" si="463"/>
        <v>6.945135963812632E-3</v>
      </c>
      <c r="AL464" s="27">
        <f t="shared" ca="1" si="464"/>
        <v>99.6184935243176</v>
      </c>
      <c r="AM464" s="27">
        <f t="shared" ca="1" si="425"/>
        <v>-0.14706743726264238</v>
      </c>
      <c r="AN464" s="43">
        <f t="shared" ca="1" si="426"/>
        <v>-0.14706743726264238</v>
      </c>
      <c r="AO464" s="25">
        <f t="shared" ca="1" si="443"/>
        <v>43699.682037500002</v>
      </c>
      <c r="AP464" s="26">
        <f t="shared" ca="1" si="465"/>
        <v>0</v>
      </c>
      <c r="AQ464" s="23">
        <f t="shared" ca="1" si="466"/>
        <v>6.945135963812632E-3</v>
      </c>
      <c r="AR464" s="27">
        <f t="shared" ca="1" si="467"/>
        <v>141.72474797500436</v>
      </c>
      <c r="AS464" s="27">
        <f t="shared" ca="1" si="427"/>
        <v>-0.1844589529882219</v>
      </c>
      <c r="AT464" s="43">
        <f t="shared" ca="1" si="428"/>
        <v>-0.1844589529882219</v>
      </c>
      <c r="AU464" s="25">
        <f t="shared" ca="1" si="444"/>
        <v>44520.474560999995</v>
      </c>
      <c r="AV464" s="34">
        <f t="shared" ca="1" si="468"/>
        <v>0</v>
      </c>
      <c r="AW464" s="23">
        <f t="shared" ca="1" si="469"/>
        <v>6.945135963812632E-3</v>
      </c>
      <c r="AX464" s="27">
        <f t="shared" ca="1" si="470"/>
        <v>172.57260081364828</v>
      </c>
      <c r="AY464" s="27">
        <f t="shared" ca="1" si="429"/>
        <v>-8.0097416126474474E-2</v>
      </c>
      <c r="AZ464" s="43">
        <f t="shared" ca="1" si="430"/>
        <v>-8.0097416126474474E-2</v>
      </c>
      <c r="BA464" s="25">
        <f t="shared" ca="1" si="445"/>
        <v>40214.855083333336</v>
      </c>
      <c r="BB464" s="26">
        <f t="shared" ca="1" si="471"/>
        <v>0</v>
      </c>
      <c r="BC464" s="23">
        <f t="shared" ca="1" si="472"/>
        <v>-4.6723142920785499E-2</v>
      </c>
      <c r="BD464" s="27">
        <f t="shared" ca="1" si="473"/>
        <v>7.339390693190941</v>
      </c>
      <c r="BE464" s="27">
        <f t="shared" ca="1" si="431"/>
        <v>-0.7080100059740706</v>
      </c>
      <c r="BF464" s="43">
        <f t="shared" ca="1" si="432"/>
        <v>-0.7080100059740706</v>
      </c>
      <c r="BG464" s="25">
        <f t="shared" ca="1" si="446"/>
        <v>44520.474560999995</v>
      </c>
      <c r="BH464" s="26">
        <f t="shared" ca="1" si="474"/>
        <v>0</v>
      </c>
      <c r="BI464" s="23">
        <f t="shared" ca="1" si="475"/>
        <v>-4.6723142920785499E-2</v>
      </c>
      <c r="BJ464" s="27">
        <f t="shared" ca="1" si="476"/>
        <v>3.5307758685833268</v>
      </c>
      <c r="BK464" s="27">
        <f t="shared" ca="1" si="433"/>
        <v>-0.55415561488805221</v>
      </c>
      <c r="BL464" s="43">
        <f t="shared" ca="1" si="434"/>
        <v>-0.55415561488805221</v>
      </c>
      <c r="BM464" s="25">
        <f t="shared" ca="1" si="447"/>
        <v>44520.474560999995</v>
      </c>
      <c r="BN464" s="26">
        <f t="shared" ca="1" si="477"/>
        <v>0</v>
      </c>
      <c r="BO464" s="23">
        <f t="shared" ca="1" si="478"/>
        <v>6.945135963812632E-3</v>
      </c>
      <c r="BP464" s="27">
        <f t="shared" ca="1" si="479"/>
        <v>33.163332724059337</v>
      </c>
      <c r="BQ464" s="27">
        <f t="shared" ca="1" si="435"/>
        <v>-0.21714423177436981</v>
      </c>
      <c r="BR464" s="43">
        <f t="shared" ca="1" si="436"/>
        <v>-0.21714423177436981</v>
      </c>
      <c r="BS464" s="25">
        <f t="shared" ca="1" si="448"/>
        <v>44520.474560999995</v>
      </c>
      <c r="BT464" s="26">
        <f t="shared" ca="1" si="480"/>
        <v>0</v>
      </c>
      <c r="BU464" s="23">
        <f t="shared" ca="1" si="481"/>
        <v>6.945135963812632E-3</v>
      </c>
      <c r="BV464" s="27">
        <f t="shared" ca="1" si="482"/>
        <v>19.802756850810869</v>
      </c>
      <c r="BW464" s="27">
        <f t="shared" ca="1" si="437"/>
        <v>-0.24389846573676899</v>
      </c>
      <c r="BX464" s="43">
        <f t="shared" ca="1" si="438"/>
        <v>-0.24389846573676899</v>
      </c>
      <c r="BY464" s="47"/>
      <c r="BZ464" s="47"/>
    </row>
    <row r="465" spans="1:78" x14ac:dyDescent="0.2">
      <c r="A465" s="30">
        <v>39172</v>
      </c>
      <c r="B465" s="34">
        <v>43204.006710000001</v>
      </c>
      <c r="C465" s="23">
        <v>6.6512116109906927E-3</v>
      </c>
      <c r="D465" s="24">
        <f t="shared" ca="1" si="414"/>
        <v>3.886317324484545E-2</v>
      </c>
      <c r="E465" s="25" t="e">
        <f>#N/A</f>
        <v>#N/A</v>
      </c>
      <c r="F465" s="26">
        <v>1</v>
      </c>
      <c r="G465" s="23">
        <f t="shared" ca="1" si="449"/>
        <v>3.886317324484545E-2</v>
      </c>
      <c r="H465" s="27">
        <f t="shared" ca="1" si="450"/>
        <v>277.73814261328164</v>
      </c>
      <c r="I465" s="27">
        <f t="shared" ca="1" si="415"/>
        <v>-0.13550177959124066</v>
      </c>
      <c r="J465" s="43">
        <f t="shared" ca="1" si="416"/>
        <v>-0.13550177959124066</v>
      </c>
      <c r="K465" s="25" t="e">
        <f>#N/A</f>
        <v>#N/A</v>
      </c>
      <c r="L465" s="26">
        <v>0</v>
      </c>
      <c r="M465" s="23">
        <f t="shared" ca="1" si="451"/>
        <v>6.6512116109906927E-3</v>
      </c>
      <c r="N465" s="27">
        <f t="shared" ca="1" si="452"/>
        <v>35.975535851035545</v>
      </c>
      <c r="O465" s="27">
        <f t="shared" ca="1" si="417"/>
        <v>0</v>
      </c>
      <c r="P465" s="43">
        <f t="shared" ca="1" si="418"/>
        <v>0</v>
      </c>
      <c r="Q465" s="25">
        <f t="shared" ca="1" si="439"/>
        <v>44214.823675</v>
      </c>
      <c r="R465" s="26">
        <f t="shared" ca="1" si="453"/>
        <v>0</v>
      </c>
      <c r="S465" s="23">
        <f t="shared" ca="1" si="454"/>
        <v>6.6512116109906927E-3</v>
      </c>
      <c r="T465" s="27">
        <f t="shared" ca="1" si="455"/>
        <v>100.28107720511595</v>
      </c>
      <c r="U465" s="27">
        <f t="shared" ca="1" si="419"/>
        <v>-0.14139440229797162</v>
      </c>
      <c r="V465" s="43">
        <f t="shared" ca="1" si="420"/>
        <v>-0.14139440229797162</v>
      </c>
      <c r="W465" s="25">
        <f t="shared" ca="1" si="440"/>
        <v>41507.726206666666</v>
      </c>
      <c r="X465" s="26">
        <f t="shared" ca="1" si="456"/>
        <v>1</v>
      </c>
      <c r="Y465" s="23">
        <f t="shared" ca="1" si="457"/>
        <v>3.886317324484545E-2</v>
      </c>
      <c r="Z465" s="27">
        <f t="shared" ca="1" si="458"/>
        <v>233.09447852230801</v>
      </c>
      <c r="AA465" s="27">
        <f t="shared" ca="1" si="421"/>
        <v>-0.11605570080965111</v>
      </c>
      <c r="AB465" s="43">
        <f t="shared" ca="1" si="422"/>
        <v>-0.11605570080965111</v>
      </c>
      <c r="AC465" s="25">
        <f t="shared" ca="1" si="441"/>
        <v>41435.527041999994</v>
      </c>
      <c r="AD465" s="26">
        <f t="shared" ca="1" si="459"/>
        <v>1</v>
      </c>
      <c r="AE465" s="23">
        <f t="shared" ca="1" si="460"/>
        <v>3.886317324484545E-2</v>
      </c>
      <c r="AF465" s="27">
        <f t="shared" ca="1" si="461"/>
        <v>224.48377775654498</v>
      </c>
      <c r="AG465" s="27">
        <f t="shared" ca="1" si="423"/>
        <v>-1.662169021415183E-2</v>
      </c>
      <c r="AH465" s="43">
        <f t="shared" ca="1" si="424"/>
        <v>-1.662169021415183E-2</v>
      </c>
      <c r="AI465" s="25">
        <f t="shared" ca="1" si="442"/>
        <v>44214.823675</v>
      </c>
      <c r="AJ465" s="26">
        <f t="shared" ca="1" si="462"/>
        <v>0</v>
      </c>
      <c r="AK465" s="23">
        <f t="shared" ca="1" si="463"/>
        <v>6.6512116109906927E-3</v>
      </c>
      <c r="AL465" s="27">
        <f t="shared" ca="1" si="464"/>
        <v>100.28107720511595</v>
      </c>
      <c r="AM465" s="27">
        <f t="shared" ca="1" si="425"/>
        <v>-0.14139440229797162</v>
      </c>
      <c r="AN465" s="43">
        <f t="shared" ca="1" si="426"/>
        <v>-0.14139440229797162</v>
      </c>
      <c r="AO465" s="25">
        <f t="shared" ca="1" si="443"/>
        <v>43725.539764000001</v>
      </c>
      <c r="AP465" s="26">
        <f t="shared" ca="1" si="465"/>
        <v>0</v>
      </c>
      <c r="AQ465" s="23">
        <f t="shared" ca="1" si="466"/>
        <v>6.6512116109906927E-3</v>
      </c>
      <c r="AR465" s="27">
        <f t="shared" ca="1" si="467"/>
        <v>142.66738926430045</v>
      </c>
      <c r="AS465" s="27">
        <f t="shared" ca="1" si="427"/>
        <v>-0.17903461690709765</v>
      </c>
      <c r="AT465" s="43">
        <f t="shared" ca="1" si="428"/>
        <v>-0.17903461690709765</v>
      </c>
      <c r="AU465" s="25">
        <f t="shared" ca="1" si="444"/>
        <v>44214.823675</v>
      </c>
      <c r="AV465" s="34">
        <f t="shared" ca="1" si="468"/>
        <v>0.5</v>
      </c>
      <c r="AW465" s="23">
        <f t="shared" ca="1" si="469"/>
        <v>2.2757192427918072E-2</v>
      </c>
      <c r="AX465" s="27">
        <f t="shared" ca="1" si="470"/>
        <v>176.49986869815075</v>
      </c>
      <c r="AY465" s="27">
        <f t="shared" ca="1" si="429"/>
        <v>-5.9163016010325697E-2</v>
      </c>
      <c r="AZ465" s="43">
        <f t="shared" ca="1" si="430"/>
        <v>-5.9163016010325697E-2</v>
      </c>
      <c r="BA465" s="25">
        <f t="shared" ca="1" si="445"/>
        <v>41507.726206666666</v>
      </c>
      <c r="BB465" s="26">
        <f t="shared" ca="1" si="471"/>
        <v>1</v>
      </c>
      <c r="BC465" s="23">
        <f t="shared" ca="1" si="472"/>
        <v>3.886317324484545E-2</v>
      </c>
      <c r="BD465" s="27">
        <f t="shared" ca="1" si="473"/>
        <v>7.624622705212027</v>
      </c>
      <c r="BE465" s="27">
        <f t="shared" ca="1" si="431"/>
        <v>-0.69666234825047946</v>
      </c>
      <c r="BF465" s="43">
        <f t="shared" ca="1" si="432"/>
        <v>-0.69666234825047946</v>
      </c>
      <c r="BG465" s="25">
        <f t="shared" ca="1" si="446"/>
        <v>44214.823675</v>
      </c>
      <c r="BH465" s="26">
        <f t="shared" ca="1" si="474"/>
        <v>0</v>
      </c>
      <c r="BI465" s="23">
        <f t="shared" ca="1" si="475"/>
        <v>-3.886317324484545E-2</v>
      </c>
      <c r="BJ465" s="27">
        <f t="shared" ca="1" si="476"/>
        <v>3.3935587143138535</v>
      </c>
      <c r="BK465" s="27">
        <f t="shared" ca="1" si="433"/>
        <v>-0.57148254246689945</v>
      </c>
      <c r="BL465" s="43">
        <f t="shared" ca="1" si="434"/>
        <v>-0.57148254246689945</v>
      </c>
      <c r="BM465" s="25">
        <f t="shared" ca="1" si="447"/>
        <v>44214.823675</v>
      </c>
      <c r="BN465" s="26">
        <f t="shared" ca="1" si="477"/>
        <v>0</v>
      </c>
      <c r="BO465" s="23">
        <f t="shared" ca="1" si="478"/>
        <v>6.6512116109906927E-3</v>
      </c>
      <c r="BP465" s="27">
        <f t="shared" ca="1" si="479"/>
        <v>33.383909067732752</v>
      </c>
      <c r="BQ465" s="27">
        <f t="shared" ca="1" si="435"/>
        <v>-0.21193729239901649</v>
      </c>
      <c r="BR465" s="43">
        <f t="shared" ca="1" si="436"/>
        <v>-0.21193729239901649</v>
      </c>
      <c r="BS465" s="25">
        <f t="shared" ca="1" si="448"/>
        <v>44214.823675</v>
      </c>
      <c r="BT465" s="26">
        <f t="shared" ca="1" si="480"/>
        <v>0</v>
      </c>
      <c r="BU465" s="23">
        <f t="shared" ca="1" si="481"/>
        <v>6.6512116109906927E-3</v>
      </c>
      <c r="BV465" s="27">
        <f t="shared" ca="1" si="482"/>
        <v>19.934469177106607</v>
      </c>
      <c r="BW465" s="27">
        <f t="shared" ca="1" si="437"/>
        <v>-0.23886947443298956</v>
      </c>
      <c r="BX465" s="43">
        <f t="shared" ca="1" si="438"/>
        <v>-0.23886947443298956</v>
      </c>
      <c r="BY465" s="47"/>
      <c r="BZ465" s="47"/>
    </row>
    <row r="466" spans="1:78" x14ac:dyDescent="0.2">
      <c r="A466" s="30">
        <v>39202</v>
      </c>
      <c r="B466" s="34">
        <v>41426.08178</v>
      </c>
      <c r="C466" s="23">
        <v>6.6512116109906927E-3</v>
      </c>
      <c r="D466" s="24">
        <f t="shared" ca="1" si="414"/>
        <v>-4.1151852927299948E-2</v>
      </c>
      <c r="E466" s="25" t="e">
        <f>#N/A</f>
        <v>#N/A</v>
      </c>
      <c r="F466" s="26">
        <v>1</v>
      </c>
      <c r="G466" s="23">
        <f t="shared" ca="1" si="449"/>
        <v>-4.1151852927299948E-2</v>
      </c>
      <c r="H466" s="27">
        <f t="shared" ca="1" si="450"/>
        <v>266.30870341615844</v>
      </c>
      <c r="I466" s="27">
        <f t="shared" ca="1" si="415"/>
        <v>-0.17107748321341432</v>
      </c>
      <c r="J466" s="43">
        <f t="shared" ca="1" si="416"/>
        <v>-0.17107748321341432</v>
      </c>
      <c r="K466" s="25" t="e">
        <f>#N/A</f>
        <v>#N/A</v>
      </c>
      <c r="L466" s="26">
        <v>0</v>
      </c>
      <c r="M466" s="23">
        <f t="shared" ca="1" si="451"/>
        <v>6.6512116109906927E-3</v>
      </c>
      <c r="N466" s="27">
        <f t="shared" ca="1" si="452"/>
        <v>36.214816752799564</v>
      </c>
      <c r="O466" s="27">
        <f t="shared" ca="1" si="417"/>
        <v>0</v>
      </c>
      <c r="P466" s="43">
        <f t="shared" ca="1" si="418"/>
        <v>0</v>
      </c>
      <c r="Q466" s="25">
        <f t="shared" ca="1" si="439"/>
        <v>43359.849938999992</v>
      </c>
      <c r="R466" s="26">
        <f t="shared" ca="1" si="453"/>
        <v>0</v>
      </c>
      <c r="S466" s="23">
        <f t="shared" ca="1" si="454"/>
        <v>6.6512116109906927E-3</v>
      </c>
      <c r="T466" s="27">
        <f t="shared" ca="1" si="455"/>
        <v>100.94806787018527</v>
      </c>
      <c r="U466" s="27">
        <f t="shared" ca="1" si="419"/>
        <v>-0.1356836347772743</v>
      </c>
      <c r="V466" s="43">
        <f t="shared" ca="1" si="420"/>
        <v>-0.1356836347772743</v>
      </c>
      <c r="W466" s="25">
        <f t="shared" ca="1" si="440"/>
        <v>42072.620779999997</v>
      </c>
      <c r="X466" s="26">
        <f t="shared" ca="1" si="456"/>
        <v>1</v>
      </c>
      <c r="Y466" s="23">
        <f t="shared" ca="1" si="457"/>
        <v>-4.1151852927299948E-2</v>
      </c>
      <c r="Z466" s="27">
        <f t="shared" ca="1" si="458"/>
        <v>223.50220882399231</v>
      </c>
      <c r="AA466" s="27">
        <f t="shared" ca="1" si="421"/>
        <v>-0.15243164660585762</v>
      </c>
      <c r="AB466" s="43">
        <f t="shared" ca="1" si="422"/>
        <v>-0.15243164660585762</v>
      </c>
      <c r="AC466" s="25">
        <f t="shared" ca="1" si="441"/>
        <v>41054.930747999999</v>
      </c>
      <c r="AD466" s="26">
        <f t="shared" ca="1" si="459"/>
        <v>1</v>
      </c>
      <c r="AE466" s="23">
        <f t="shared" ca="1" si="460"/>
        <v>-4.1151852927299948E-2</v>
      </c>
      <c r="AF466" s="27">
        <f t="shared" ca="1" si="461"/>
        <v>215.24585434974296</v>
      </c>
      <c r="AG466" s="27">
        <f t="shared" ca="1" si="423"/>
        <v>-5.7089529790355864E-2</v>
      </c>
      <c r="AH466" s="43">
        <f t="shared" ca="1" si="424"/>
        <v>-5.7089529790355864E-2</v>
      </c>
      <c r="AI466" s="25">
        <f t="shared" ca="1" si="442"/>
        <v>43359.849938999992</v>
      </c>
      <c r="AJ466" s="26">
        <f t="shared" ca="1" si="462"/>
        <v>0</v>
      </c>
      <c r="AK466" s="23">
        <f t="shared" ca="1" si="463"/>
        <v>6.6512116109906927E-3</v>
      </c>
      <c r="AL466" s="27">
        <f t="shared" ca="1" si="464"/>
        <v>100.94806787018527</v>
      </c>
      <c r="AM466" s="27">
        <f t="shared" ca="1" si="425"/>
        <v>-0.1356836347772743</v>
      </c>
      <c r="AN466" s="43">
        <f t="shared" ca="1" si="426"/>
        <v>-0.1356836347772743</v>
      </c>
      <c r="AO466" s="25">
        <f t="shared" ca="1" si="443"/>
        <v>43413.924329499998</v>
      </c>
      <c r="AP466" s="26">
        <f t="shared" ca="1" si="465"/>
        <v>0</v>
      </c>
      <c r="AQ466" s="23">
        <f t="shared" ca="1" si="466"/>
        <v>6.6512116109906927E-3</v>
      </c>
      <c r="AR466" s="27">
        <f t="shared" ca="1" si="467"/>
        <v>143.6163002602849</v>
      </c>
      <c r="AS466" s="27">
        <f t="shared" ca="1" si="427"/>
        <v>-0.17357420241884869</v>
      </c>
      <c r="AT466" s="43">
        <f t="shared" ca="1" si="428"/>
        <v>-0.17357420241884869</v>
      </c>
      <c r="AU466" s="25">
        <f t="shared" ca="1" si="444"/>
        <v>43359.849938999992</v>
      </c>
      <c r="AV466" s="34">
        <f t="shared" ca="1" si="468"/>
        <v>0.5</v>
      </c>
      <c r="AW466" s="23">
        <f t="shared" ca="1" si="469"/>
        <v>-1.7250320658154628E-2</v>
      </c>
      <c r="AX466" s="27">
        <f t="shared" ca="1" si="470"/>
        <v>173.45518936698545</v>
      </c>
      <c r="AY466" s="27">
        <f t="shared" ca="1" si="429"/>
        <v>-7.5392755671198741E-2</v>
      </c>
      <c r="AZ466" s="43">
        <f t="shared" ca="1" si="430"/>
        <v>-7.5392755671198741E-2</v>
      </c>
      <c r="BA466" s="25">
        <f t="shared" ca="1" si="445"/>
        <v>42072.620779999997</v>
      </c>
      <c r="BB466" s="26">
        <f t="shared" ca="1" si="471"/>
        <v>1</v>
      </c>
      <c r="BC466" s="23">
        <f t="shared" ca="1" si="472"/>
        <v>-4.1151852927299948E-2</v>
      </c>
      <c r="BD466" s="27">
        <f t="shared" ca="1" si="473"/>
        <v>7.3108553530209894</v>
      </c>
      <c r="BE466" s="27">
        <f t="shared" ca="1" si="431"/>
        <v>-0.70914525468258827</v>
      </c>
      <c r="BF466" s="43">
        <f t="shared" ca="1" si="432"/>
        <v>-0.70914525468258827</v>
      </c>
      <c r="BG466" s="25">
        <f t="shared" ca="1" si="446"/>
        <v>43359.849938999992</v>
      </c>
      <c r="BH466" s="26">
        <f t="shared" ca="1" si="474"/>
        <v>0</v>
      </c>
      <c r="BI466" s="23">
        <f t="shared" ca="1" si="475"/>
        <v>4.1151852927299948E-2</v>
      </c>
      <c r="BJ466" s="27">
        <f t="shared" ca="1" si="476"/>
        <v>3.5332099434254545</v>
      </c>
      <c r="BK466" s="27">
        <f t="shared" ca="1" si="433"/>
        <v>-0.55384825507771673</v>
      </c>
      <c r="BL466" s="43">
        <f t="shared" ca="1" si="434"/>
        <v>-0.55384825507771673</v>
      </c>
      <c r="BM466" s="25">
        <f t="shared" ca="1" si="447"/>
        <v>43359.849938999992</v>
      </c>
      <c r="BN466" s="26">
        <f t="shared" ca="1" si="477"/>
        <v>0</v>
      </c>
      <c r="BO466" s="23">
        <f t="shared" ca="1" si="478"/>
        <v>6.6512116109906927E-3</v>
      </c>
      <c r="BP466" s="27">
        <f t="shared" ca="1" si="479"/>
        <v>33.605952511344313</v>
      </c>
      <c r="BQ466" s="27">
        <f t="shared" ca="1" si="435"/>
        <v>-0.20669572056803198</v>
      </c>
      <c r="BR466" s="43">
        <f t="shared" ca="1" si="436"/>
        <v>-0.20669572056803198</v>
      </c>
      <c r="BS466" s="25">
        <f t="shared" ca="1" si="448"/>
        <v>43359.849938999992</v>
      </c>
      <c r="BT466" s="26">
        <f t="shared" ca="1" si="480"/>
        <v>0</v>
      </c>
      <c r="BU466" s="23">
        <f t="shared" ca="1" si="481"/>
        <v>6.6512116109906927E-3</v>
      </c>
      <c r="BV466" s="27">
        <f t="shared" ca="1" si="482"/>
        <v>20.067057549956314</v>
      </c>
      <c r="BW466" s="27">
        <f t="shared" ca="1" si="437"/>
        <v>-0.23380703424385885</v>
      </c>
      <c r="BX466" s="43">
        <f t="shared" ca="1" si="438"/>
        <v>-0.23380703424385885</v>
      </c>
      <c r="BY466" s="47"/>
      <c r="BZ466" s="47"/>
    </row>
    <row r="467" spans="1:78" x14ac:dyDescent="0.2">
      <c r="A467" s="30">
        <v>39233</v>
      </c>
      <c r="B467" s="34">
        <v>41415.579870000001</v>
      </c>
      <c r="C467" s="23">
        <v>6.8214933659622723E-3</v>
      </c>
      <c r="D467" s="24">
        <f t="shared" ca="1" si="414"/>
        <v>-2.5350961396186644E-4</v>
      </c>
      <c r="E467" s="25" t="e">
        <f>#N/A</f>
        <v>#N/A</v>
      </c>
      <c r="F467" s="26">
        <v>1</v>
      </c>
      <c r="G467" s="23">
        <f t="shared" ca="1" si="449"/>
        <v>-2.5350961396186644E-4</v>
      </c>
      <c r="H467" s="27">
        <f t="shared" ca="1" si="450"/>
        <v>266.24119159956069</v>
      </c>
      <c r="I467" s="27">
        <f t="shared" ca="1" si="415"/>
        <v>-0.17128762304064926</v>
      </c>
      <c r="J467" s="43">
        <f t="shared" ca="1" si="416"/>
        <v>-0.17128762304064926</v>
      </c>
      <c r="K467" s="25" t="e">
        <f>#N/A</f>
        <v>#N/A</v>
      </c>
      <c r="L467" s="26">
        <v>0</v>
      </c>
      <c r="M467" s="23">
        <f t="shared" ca="1" si="451"/>
        <v>6.8214933659622723E-3</v>
      </c>
      <c r="N467" s="27">
        <f t="shared" ca="1" si="452"/>
        <v>36.461855885028328</v>
      </c>
      <c r="O467" s="27">
        <f t="shared" ca="1" si="417"/>
        <v>0</v>
      </c>
      <c r="P467" s="43">
        <f t="shared" ca="1" si="418"/>
        <v>0</v>
      </c>
      <c r="Q467" s="25">
        <f t="shared" ca="1" si="439"/>
        <v>42574.038202000003</v>
      </c>
      <c r="R467" s="26">
        <f t="shared" ca="1" si="453"/>
        <v>0</v>
      </c>
      <c r="S467" s="23">
        <f t="shared" ca="1" si="454"/>
        <v>6.8214933659622723E-3</v>
      </c>
      <c r="T467" s="27">
        <f t="shared" ca="1" si="455"/>
        <v>101.63668444546845</v>
      </c>
      <c r="U467" s="27">
        <f t="shared" ca="1" si="419"/>
        <v>-0.12978770642581483</v>
      </c>
      <c r="V467" s="43">
        <f t="shared" ca="1" si="420"/>
        <v>-0.12978770642581483</v>
      </c>
      <c r="W467" s="25">
        <f t="shared" ca="1" si="440"/>
        <v>42015.222786666665</v>
      </c>
      <c r="X467" s="26">
        <f t="shared" ca="1" si="456"/>
        <v>0</v>
      </c>
      <c r="Y467" s="23">
        <f t="shared" ca="1" si="457"/>
        <v>6.8214933659622723E-3</v>
      </c>
      <c r="Z467" s="27">
        <f t="shared" ca="1" si="458"/>
        <v>225.0268276587631</v>
      </c>
      <c r="AA467" s="27">
        <f t="shared" ca="1" si="421"/>
        <v>-0.14664996470597991</v>
      </c>
      <c r="AB467" s="43">
        <f t="shared" ca="1" si="422"/>
        <v>-0.14664996470597991</v>
      </c>
      <c r="AC467" s="25">
        <f t="shared" ca="1" si="441"/>
        <v>41472.968053999997</v>
      </c>
      <c r="AD467" s="26">
        <f t="shared" ca="1" si="459"/>
        <v>1</v>
      </c>
      <c r="AE467" s="23">
        <f t="shared" ca="1" si="460"/>
        <v>-2.5350961396186644E-4</v>
      </c>
      <c r="AF467" s="27">
        <f t="shared" ca="1" si="461"/>
        <v>215.19128745629985</v>
      </c>
      <c r="AG467" s="27">
        <f t="shared" ca="1" si="423"/>
        <v>-5.7328566659659352E-2</v>
      </c>
      <c r="AH467" s="43">
        <f t="shared" ca="1" si="424"/>
        <v>-5.7328566659659352E-2</v>
      </c>
      <c r="AI467" s="25">
        <f t="shared" ca="1" si="442"/>
        <v>42574.038202000003</v>
      </c>
      <c r="AJ467" s="26">
        <f t="shared" ca="1" si="462"/>
        <v>0</v>
      </c>
      <c r="AK467" s="23">
        <f t="shared" ca="1" si="463"/>
        <v>6.8214933659622723E-3</v>
      </c>
      <c r="AL467" s="27">
        <f t="shared" ca="1" si="464"/>
        <v>101.63668444546845</v>
      </c>
      <c r="AM467" s="27">
        <f t="shared" ca="1" si="425"/>
        <v>-0.12978770642581483</v>
      </c>
      <c r="AN467" s="43">
        <f t="shared" ca="1" si="426"/>
        <v>-0.12978770642581483</v>
      </c>
      <c r="AO467" s="25">
        <f t="shared" ca="1" si="443"/>
        <v>43111.257179499997</v>
      </c>
      <c r="AP467" s="26">
        <f t="shared" ca="1" si="465"/>
        <v>0</v>
      </c>
      <c r="AQ467" s="23">
        <f t="shared" ca="1" si="466"/>
        <v>6.8214933659622723E-3</v>
      </c>
      <c r="AR467" s="27">
        <f t="shared" ca="1" si="467"/>
        <v>144.59597789975447</v>
      </c>
      <c r="AS467" s="27">
        <f t="shared" ca="1" si="427"/>
        <v>-0.16793674432318884</v>
      </c>
      <c r="AT467" s="43">
        <f t="shared" ca="1" si="428"/>
        <v>-0.16793674432318884</v>
      </c>
      <c r="AU467" s="25">
        <f t="shared" ca="1" si="444"/>
        <v>42574.038202000003</v>
      </c>
      <c r="AV467" s="34">
        <f t="shared" ca="1" si="468"/>
        <v>0.25</v>
      </c>
      <c r="AW467" s="23">
        <f t="shared" ca="1" si="469"/>
        <v>5.0527426209812376E-3</v>
      </c>
      <c r="AX467" s="27">
        <f t="shared" ca="1" si="470"/>
        <v>174.33161379513038</v>
      </c>
      <c r="AY467" s="27">
        <f t="shared" ca="1" si="429"/>
        <v>-7.0720953240110629E-2</v>
      </c>
      <c r="AZ467" s="43">
        <f t="shared" ca="1" si="430"/>
        <v>-7.0720953240110629E-2</v>
      </c>
      <c r="BA467" s="25">
        <f t="shared" ca="1" si="445"/>
        <v>42015.222786666665</v>
      </c>
      <c r="BB467" s="26">
        <f t="shared" ca="1" si="471"/>
        <v>0</v>
      </c>
      <c r="BC467" s="23">
        <f t="shared" ca="1" si="472"/>
        <v>2.5350961396186644E-4</v>
      </c>
      <c r="BD467" s="27">
        <f t="shared" ca="1" si="473"/>
        <v>7.3127087251392657</v>
      </c>
      <c r="BE467" s="27">
        <f t="shared" ca="1" si="431"/>
        <v>-0.70907152020838393</v>
      </c>
      <c r="BF467" s="43">
        <f t="shared" ca="1" si="432"/>
        <v>-0.70907152020838393</v>
      </c>
      <c r="BG467" s="25">
        <f t="shared" ca="1" si="446"/>
        <v>42574.038202000003</v>
      </c>
      <c r="BH467" s="26">
        <f t="shared" ca="1" si="474"/>
        <v>0</v>
      </c>
      <c r="BI467" s="23">
        <f t="shared" ca="1" si="475"/>
        <v>2.5350961396186644E-4</v>
      </c>
      <c r="BJ467" s="27">
        <f t="shared" ca="1" si="476"/>
        <v>3.5341056461142588</v>
      </c>
      <c r="BK467" s="27">
        <f t="shared" ca="1" si="433"/>
        <v>-0.55373515132109308</v>
      </c>
      <c r="BL467" s="43">
        <f t="shared" ca="1" si="434"/>
        <v>-0.55373515132109308</v>
      </c>
      <c r="BM467" s="25">
        <f t="shared" ca="1" si="447"/>
        <v>42574.038202000003</v>
      </c>
      <c r="BN467" s="26">
        <f t="shared" ca="1" si="477"/>
        <v>0</v>
      </c>
      <c r="BO467" s="23">
        <f t="shared" ca="1" si="478"/>
        <v>6.8214933659622723E-3</v>
      </c>
      <c r="BP467" s="27">
        <f t="shared" ca="1" si="479"/>
        <v>33.835195293457289</v>
      </c>
      <c r="BQ467" s="27">
        <f t="shared" ca="1" si="435"/>
        <v>-0.20128420068869746</v>
      </c>
      <c r="BR467" s="43">
        <f t="shared" ca="1" si="436"/>
        <v>-0.20128420068869746</v>
      </c>
      <c r="BS467" s="25">
        <f t="shared" ca="1" si="448"/>
        <v>42574.038202000003</v>
      </c>
      <c r="BT467" s="26">
        <f t="shared" ca="1" si="480"/>
        <v>0</v>
      </c>
      <c r="BU467" s="23">
        <f t="shared" ca="1" si="481"/>
        <v>6.8214933659622723E-3</v>
      </c>
      <c r="BV467" s="27">
        <f t="shared" ca="1" si="482"/>
        <v>20.203944849907725</v>
      </c>
      <c r="BW467" s="27">
        <f t="shared" ca="1" si="437"/>
        <v>-0.22858045401090632</v>
      </c>
      <c r="BX467" s="43">
        <f t="shared" ca="1" si="438"/>
        <v>-0.22858045401090632</v>
      </c>
      <c r="BY467" s="47"/>
      <c r="BZ467" s="47"/>
    </row>
    <row r="468" spans="1:78" x14ac:dyDescent="0.2">
      <c r="A468" s="30">
        <v>39263</v>
      </c>
      <c r="B468" s="34">
        <v>42351.24555</v>
      </c>
      <c r="C468" s="23">
        <v>7.2227227447188014E-3</v>
      </c>
      <c r="D468" s="24">
        <f t="shared" ca="1" si="414"/>
        <v>2.2592118302749098E-2</v>
      </c>
      <c r="E468" s="25" t="e">
        <f>#N/A</f>
        <v>#N/A</v>
      </c>
      <c r="F468" s="26">
        <v>1</v>
      </c>
      <c r="G468" s="23">
        <f t="shared" ca="1" si="449"/>
        <v>2.2592118302749098E-2</v>
      </c>
      <c r="H468" s="27">
        <f t="shared" ca="1" si="450"/>
        <v>272.25614409724284</v>
      </c>
      <c r="I468" s="27">
        <f t="shared" ca="1" si="415"/>
        <v>-0.15256525498143136</v>
      </c>
      <c r="J468" s="43">
        <f t="shared" ca="1" si="416"/>
        <v>-0.15256525498143136</v>
      </c>
      <c r="K468" s="25" t="e">
        <f>#N/A</f>
        <v>#N/A</v>
      </c>
      <c r="L468" s="26">
        <v>0</v>
      </c>
      <c r="M468" s="23">
        <f t="shared" ca="1" si="451"/>
        <v>7.2227227447188014E-3</v>
      </c>
      <c r="N468" s="27">
        <f t="shared" ca="1" si="452"/>
        <v>36.725209760843782</v>
      </c>
      <c r="O468" s="27">
        <f t="shared" ca="1" si="417"/>
        <v>0</v>
      </c>
      <c r="P468" s="43">
        <f t="shared" ca="1" si="418"/>
        <v>0</v>
      </c>
      <c r="Q468" s="25">
        <f t="shared" ca="1" si="439"/>
        <v>42051.643047000005</v>
      </c>
      <c r="R468" s="26">
        <f t="shared" ca="1" si="453"/>
        <v>0</v>
      </c>
      <c r="S468" s="23">
        <f t="shared" ca="1" si="454"/>
        <v>7.2227227447188014E-3</v>
      </c>
      <c r="T468" s="27">
        <f t="shared" ca="1" si="455"/>
        <v>102.37077803791054</v>
      </c>
      <c r="U468" s="27">
        <f t="shared" ca="1" si="419"/>
        <v>-0.12350240430028259</v>
      </c>
      <c r="V468" s="43">
        <f t="shared" ca="1" si="420"/>
        <v>-0.12350240430028259</v>
      </c>
      <c r="W468" s="25">
        <f t="shared" ca="1" si="440"/>
        <v>41730.969066666665</v>
      </c>
      <c r="X468" s="26">
        <f t="shared" ca="1" si="456"/>
        <v>0</v>
      </c>
      <c r="Y468" s="23">
        <f t="shared" ca="1" si="457"/>
        <v>7.2227227447188014E-3</v>
      </c>
      <c r="Z468" s="27">
        <f t="shared" ca="1" si="458"/>
        <v>226.65213404506596</v>
      </c>
      <c r="AA468" s="27">
        <f t="shared" ca="1" si="421"/>
        <v>-0.14048645399685511</v>
      </c>
      <c r="AB468" s="43">
        <f t="shared" ca="1" si="422"/>
        <v>-0.14048645399685511</v>
      </c>
      <c r="AC468" s="25">
        <f t="shared" ca="1" si="441"/>
        <v>41996.937552000003</v>
      </c>
      <c r="AD468" s="26">
        <f t="shared" ca="1" si="459"/>
        <v>0</v>
      </c>
      <c r="AE468" s="23">
        <f t="shared" ca="1" si="460"/>
        <v>7.2227227447188014E-3</v>
      </c>
      <c r="AF468" s="27">
        <f t="shared" ca="1" si="461"/>
        <v>216.74555446267578</v>
      </c>
      <c r="AG468" s="27">
        <f t="shared" ca="1" si="423"/>
        <v>-5.0519912257275479E-2</v>
      </c>
      <c r="AH468" s="43">
        <f t="shared" ca="1" si="424"/>
        <v>-5.0519912257275479E-2</v>
      </c>
      <c r="AI468" s="25">
        <f t="shared" ca="1" si="442"/>
        <v>42051.643047000005</v>
      </c>
      <c r="AJ468" s="26">
        <f t="shared" ca="1" si="462"/>
        <v>0</v>
      </c>
      <c r="AK468" s="23">
        <f t="shared" ca="1" si="463"/>
        <v>7.2227227447188014E-3</v>
      </c>
      <c r="AL468" s="27">
        <f t="shared" ca="1" si="464"/>
        <v>102.37077803791054</v>
      </c>
      <c r="AM468" s="27">
        <f t="shared" ca="1" si="425"/>
        <v>-0.12350240430028259</v>
      </c>
      <c r="AN468" s="43">
        <f t="shared" ca="1" si="426"/>
        <v>-0.12350240430028259</v>
      </c>
      <c r="AO468" s="25">
        <f t="shared" ca="1" si="443"/>
        <v>42981.324855500003</v>
      </c>
      <c r="AP468" s="26">
        <f t="shared" ca="1" si="465"/>
        <v>0</v>
      </c>
      <c r="AQ468" s="23">
        <f t="shared" ca="1" si="466"/>
        <v>7.2227227447188014E-3</v>
      </c>
      <c r="AR468" s="27">
        <f t="shared" ca="1" si="467"/>
        <v>145.64035455812589</v>
      </c>
      <c r="AS468" s="27">
        <f t="shared" ca="1" si="427"/>
        <v>-0.16192698212136702</v>
      </c>
      <c r="AT468" s="43">
        <f t="shared" ca="1" si="428"/>
        <v>-0.16192698212136702</v>
      </c>
      <c r="AU468" s="25">
        <f t="shared" ca="1" si="444"/>
        <v>42051.643047000005</v>
      </c>
      <c r="AV468" s="34">
        <f t="shared" ca="1" si="468"/>
        <v>0</v>
      </c>
      <c r="AW468" s="23">
        <f t="shared" ca="1" si="469"/>
        <v>7.2227227447188014E-3</v>
      </c>
      <c r="AX468" s="27">
        <f t="shared" ca="1" si="470"/>
        <v>175.59076270721201</v>
      </c>
      <c r="AY468" s="27">
        <f t="shared" ca="1" si="429"/>
        <v>-6.4009028332887352E-2</v>
      </c>
      <c r="AZ468" s="43">
        <f t="shared" ca="1" si="430"/>
        <v>-6.4009028332887352E-2</v>
      </c>
      <c r="BA468" s="25">
        <f t="shared" ca="1" si="445"/>
        <v>41730.969066666665</v>
      </c>
      <c r="BB468" s="26">
        <f t="shared" ca="1" si="471"/>
        <v>0</v>
      </c>
      <c r="BC468" s="23">
        <f t="shared" ca="1" si="472"/>
        <v>-2.2592118302749098E-2</v>
      </c>
      <c r="BD468" s="27">
        <f t="shared" ca="1" si="473"/>
        <v>7.1474991445073739</v>
      </c>
      <c r="BE468" s="27">
        <f t="shared" ca="1" si="431"/>
        <v>-0.71564421084147511</v>
      </c>
      <c r="BF468" s="43">
        <f t="shared" ca="1" si="432"/>
        <v>-0.71564421084147511</v>
      </c>
      <c r="BG468" s="25">
        <f t="shared" ca="1" si="446"/>
        <v>42051.643047000005</v>
      </c>
      <c r="BH468" s="26">
        <f t="shared" ca="1" si="474"/>
        <v>0</v>
      </c>
      <c r="BI468" s="23">
        <f t="shared" ca="1" si="475"/>
        <v>-2.2592118302749098E-2</v>
      </c>
      <c r="BJ468" s="27">
        <f t="shared" ca="1" si="476"/>
        <v>3.4542627132628319</v>
      </c>
      <c r="BK468" s="27">
        <f t="shared" ca="1" si="433"/>
        <v>-0.56381721957680531</v>
      </c>
      <c r="BL468" s="43">
        <f t="shared" ca="1" si="434"/>
        <v>-0.56381721957680531</v>
      </c>
      <c r="BM468" s="25">
        <f t="shared" ca="1" si="447"/>
        <v>42051.643047000005</v>
      </c>
      <c r="BN468" s="26">
        <f t="shared" ca="1" si="477"/>
        <v>0</v>
      </c>
      <c r="BO468" s="23">
        <f t="shared" ca="1" si="478"/>
        <v>7.2227227447188014E-3</v>
      </c>
      <c r="BP468" s="27">
        <f t="shared" ca="1" si="479"/>
        <v>34.079577528075347</v>
      </c>
      <c r="BQ468" s="27">
        <f t="shared" ca="1" si="435"/>
        <v>-0.19551529791844535</v>
      </c>
      <c r="BR468" s="43">
        <f t="shared" ca="1" si="436"/>
        <v>-0.19551529791844535</v>
      </c>
      <c r="BS468" s="25">
        <f t="shared" ca="1" si="448"/>
        <v>42051.643047000005</v>
      </c>
      <c r="BT468" s="26">
        <f t="shared" ca="1" si="480"/>
        <v>0</v>
      </c>
      <c r="BU468" s="23">
        <f t="shared" ca="1" si="481"/>
        <v>7.2227227447188014E-3</v>
      </c>
      <c r="BV468" s="27">
        <f t="shared" ca="1" si="482"/>
        <v>20.349872341908199</v>
      </c>
      <c r="BW468" s="27">
        <f t="shared" ca="1" si="437"/>
        <v>-0.22300870451037025</v>
      </c>
      <c r="BX468" s="43">
        <f t="shared" ca="1" si="438"/>
        <v>-0.22300870451037025</v>
      </c>
      <c r="BY468" s="47"/>
      <c r="BZ468" s="47"/>
    </row>
    <row r="469" spans="1:78" x14ac:dyDescent="0.2">
      <c r="A469" s="30">
        <v>39294</v>
      </c>
      <c r="B469" s="34">
        <v>44821.645819999998</v>
      </c>
      <c r="C469" s="23">
        <v>7.2304214879184148E-3</v>
      </c>
      <c r="D469" s="24">
        <f t="shared" ca="1" si="414"/>
        <v>5.833123059116252E-2</v>
      </c>
      <c r="E469" s="25" t="e">
        <f>#N/A</f>
        <v>#N/A</v>
      </c>
      <c r="F469" s="26">
        <v>1</v>
      </c>
      <c r="G469" s="23">
        <f t="shared" ca="1" si="449"/>
        <v>5.833123059116252E-2</v>
      </c>
      <c r="H469" s="27">
        <f t="shared" ca="1" si="450"/>
        <v>288.13718001843989</v>
      </c>
      <c r="I469" s="27">
        <f t="shared" ca="1" si="415"/>
        <v>-0.10313334345879011</v>
      </c>
      <c r="J469" s="43">
        <f t="shared" ca="1" si="416"/>
        <v>-0.10313334345879011</v>
      </c>
      <c r="K469" s="25" t="e">
        <f>#N/A</f>
        <v>#N/A</v>
      </c>
      <c r="L469" s="26">
        <v>0</v>
      </c>
      <c r="M469" s="23">
        <f t="shared" ca="1" si="451"/>
        <v>7.2304214879184148E-3</v>
      </c>
      <c r="N469" s="27">
        <f t="shared" ca="1" si="452"/>
        <v>36.990748506646895</v>
      </c>
      <c r="O469" s="27">
        <f t="shared" ca="1" si="417"/>
        <v>0</v>
      </c>
      <c r="P469" s="43">
        <f t="shared" ca="1" si="418"/>
        <v>0</v>
      </c>
      <c r="Q469" s="25">
        <f t="shared" ca="1" si="439"/>
        <v>41960.186093000004</v>
      </c>
      <c r="R469" s="26">
        <f t="shared" ca="1" si="453"/>
        <v>1</v>
      </c>
      <c r="S469" s="23">
        <f t="shared" ca="1" si="454"/>
        <v>5.833123059116252E-2</v>
      </c>
      <c r="T469" s="27">
        <f t="shared" ca="1" si="455"/>
        <v>108.34219149743662</v>
      </c>
      <c r="U469" s="27">
        <f t="shared" ca="1" si="419"/>
        <v>-7.2375220932922812E-2</v>
      </c>
      <c r="V469" s="43">
        <f t="shared" ca="1" si="420"/>
        <v>-7.2375220932922812E-2</v>
      </c>
      <c r="W469" s="25">
        <f t="shared" ca="1" si="440"/>
        <v>42862.823746666669</v>
      </c>
      <c r="X469" s="26">
        <f t="shared" ca="1" si="456"/>
        <v>1</v>
      </c>
      <c r="Y469" s="23">
        <f t="shared" ca="1" si="457"/>
        <v>5.833123059116252E-2</v>
      </c>
      <c r="Z469" s="27">
        <f t="shared" ca="1" si="458"/>
        <v>239.87303194002777</v>
      </c>
      <c r="AA469" s="27">
        <f t="shared" ca="1" si="421"/>
        <v>-9.0349971148718011E-2</v>
      </c>
      <c r="AB469" s="43">
        <f t="shared" ca="1" si="422"/>
        <v>-9.0349971148718011E-2</v>
      </c>
      <c r="AC469" s="25">
        <f t="shared" ca="1" si="441"/>
        <v>42643.711946000003</v>
      </c>
      <c r="AD469" s="26">
        <f t="shared" ca="1" si="459"/>
        <v>1</v>
      </c>
      <c r="AE469" s="23">
        <f t="shared" ca="1" si="460"/>
        <v>5.833123059116252E-2</v>
      </c>
      <c r="AF469" s="27">
        <f t="shared" ca="1" si="461"/>
        <v>229.3885893796475</v>
      </c>
      <c r="AG469" s="27">
        <f t="shared" ca="1" si="423"/>
        <v>0</v>
      </c>
      <c r="AH469" s="43">
        <f t="shared" ca="1" si="424"/>
        <v>0</v>
      </c>
      <c r="AI469" s="25">
        <f t="shared" ca="1" si="442"/>
        <v>41960.186093000004</v>
      </c>
      <c r="AJ469" s="26">
        <f t="shared" ca="1" si="462"/>
        <v>1</v>
      </c>
      <c r="AK469" s="23">
        <f t="shared" ca="1" si="463"/>
        <v>5.833123059116252E-2</v>
      </c>
      <c r="AL469" s="27">
        <f t="shared" ca="1" si="464"/>
        <v>108.34219149743662</v>
      </c>
      <c r="AM469" s="27">
        <f t="shared" ca="1" si="425"/>
        <v>-7.2375220932922812E-2</v>
      </c>
      <c r="AN469" s="43">
        <f t="shared" ca="1" si="426"/>
        <v>-7.2375220932922812E-2</v>
      </c>
      <c r="AO469" s="25">
        <f t="shared" ca="1" si="443"/>
        <v>43138.128696</v>
      </c>
      <c r="AP469" s="26">
        <f t="shared" ca="1" si="465"/>
        <v>0</v>
      </c>
      <c r="AQ469" s="23">
        <f t="shared" ca="1" si="466"/>
        <v>7.2304214879184148E-3</v>
      </c>
      <c r="AR469" s="27">
        <f t="shared" ca="1" si="467"/>
        <v>146.69339570723102</v>
      </c>
      <c r="AS469" s="27">
        <f t="shared" ca="1" si="427"/>
        <v>-0.15586736096445275</v>
      </c>
      <c r="AT469" s="43">
        <f t="shared" ca="1" si="428"/>
        <v>-0.15586736096445275</v>
      </c>
      <c r="AU469" s="25">
        <f t="shared" ca="1" si="444"/>
        <v>41960.186093000004</v>
      </c>
      <c r="AV469" s="34">
        <f t="shared" ca="1" si="468"/>
        <v>0.75</v>
      </c>
      <c r="AW469" s="23">
        <f t="shared" ca="1" si="469"/>
        <v>4.5556028315351493E-2</v>
      </c>
      <c r="AX469" s="27">
        <f t="shared" ca="1" si="470"/>
        <v>183.58998046501594</v>
      </c>
      <c r="AY469" s="27">
        <f t="shared" ca="1" si="429"/>
        <v>-2.1368997124706857E-2</v>
      </c>
      <c r="AZ469" s="43">
        <f t="shared" ca="1" si="430"/>
        <v>-2.1368997124706857E-2</v>
      </c>
      <c r="BA469" s="25">
        <f t="shared" ca="1" si="445"/>
        <v>42862.823746666669</v>
      </c>
      <c r="BB469" s="26">
        <f t="shared" ca="1" si="471"/>
        <v>1</v>
      </c>
      <c r="BC469" s="23">
        <f t="shared" ca="1" si="472"/>
        <v>5.833123059116252E-2</v>
      </c>
      <c r="BD469" s="27">
        <f t="shared" ca="1" si="473"/>
        <v>7.5644215652557705</v>
      </c>
      <c r="BE469" s="27">
        <f t="shared" ca="1" si="431"/>
        <v>-0.69905738773413706</v>
      </c>
      <c r="BF469" s="43">
        <f t="shared" ca="1" si="432"/>
        <v>-0.69905738773413706</v>
      </c>
      <c r="BG469" s="25">
        <f t="shared" ca="1" si="446"/>
        <v>41960.186093000004</v>
      </c>
      <c r="BH469" s="26">
        <f t="shared" ca="1" si="474"/>
        <v>1</v>
      </c>
      <c r="BI469" s="23">
        <f t="shared" ca="1" si="475"/>
        <v>5.833123059116252E-2</v>
      </c>
      <c r="BJ469" s="27">
        <f t="shared" ca="1" si="476"/>
        <v>3.6557541081126206</v>
      </c>
      <c r="BK469" s="27">
        <f t="shared" ca="1" si="433"/>
        <v>-0.53837414123204552</v>
      </c>
      <c r="BL469" s="43">
        <f t="shared" ca="1" si="434"/>
        <v>-0.53837414123204552</v>
      </c>
      <c r="BM469" s="25">
        <f t="shared" ca="1" si="447"/>
        <v>41960.186093000004</v>
      </c>
      <c r="BN469" s="26">
        <f t="shared" ca="1" si="477"/>
        <v>1</v>
      </c>
      <c r="BO469" s="23">
        <f t="shared" ca="1" si="478"/>
        <v>7.2304214879184148E-3</v>
      </c>
      <c r="BP469" s="27">
        <f t="shared" ca="1" si="479"/>
        <v>34.325987237733528</v>
      </c>
      <c r="BQ469" s="27">
        <f t="shared" ca="1" si="435"/>
        <v>-0.18969853444181317</v>
      </c>
      <c r="BR469" s="43">
        <f t="shared" ca="1" si="436"/>
        <v>-0.18969853444181317</v>
      </c>
      <c r="BS469" s="25">
        <f t="shared" ca="1" si="448"/>
        <v>41960.186093000004</v>
      </c>
      <c r="BT469" s="26">
        <f t="shared" ca="1" si="480"/>
        <v>0</v>
      </c>
      <c r="BU469" s="23">
        <f t="shared" ca="1" si="481"/>
        <v>7.2304214879184148E-3</v>
      </c>
      <c r="BV469" s="27">
        <f t="shared" ca="1" si="482"/>
        <v>20.49701049616553</v>
      </c>
      <c r="BW469" s="27">
        <f t="shared" ca="1" si="437"/>
        <v>-0.21739072995153641</v>
      </c>
      <c r="BX469" s="43">
        <f t="shared" ca="1" si="438"/>
        <v>-0.21739072995153641</v>
      </c>
      <c r="BY469" s="47"/>
      <c r="BZ469" s="47"/>
    </row>
    <row r="470" spans="1:78" x14ac:dyDescent="0.2">
      <c r="A470" s="30">
        <v>39325</v>
      </c>
      <c r="B470" s="34">
        <v>43443.190040000001</v>
      </c>
      <c r="C470" s="23">
        <v>7.307373340341039E-3</v>
      </c>
      <c r="D470" s="24">
        <f t="shared" ca="1" si="414"/>
        <v>-3.0754242839179935E-2</v>
      </c>
      <c r="E470" s="25" t="e">
        <f>#N/A</f>
        <v>#N/A</v>
      </c>
      <c r="F470" s="26">
        <v>1</v>
      </c>
      <c r="G470" s="23">
        <f t="shared" ca="1" si="449"/>
        <v>-3.0754242839179935E-2</v>
      </c>
      <c r="H470" s="27">
        <f t="shared" ca="1" si="450"/>
        <v>279.27573921315627</v>
      </c>
      <c r="I470" s="27">
        <f t="shared" ca="1" si="415"/>
        <v>-0.13071579840842196</v>
      </c>
      <c r="J470" s="43">
        <f t="shared" ca="1" si="416"/>
        <v>-0.13071579840842196</v>
      </c>
      <c r="K470" s="25" t="e">
        <f>#N/A</f>
        <v>#N/A</v>
      </c>
      <c r="L470" s="26">
        <v>0</v>
      </c>
      <c r="M470" s="23">
        <f t="shared" ca="1" si="451"/>
        <v>7.307373340341039E-3</v>
      </c>
      <c r="N470" s="27">
        <f t="shared" ca="1" si="452"/>
        <v>37.261053716123627</v>
      </c>
      <c r="O470" s="27">
        <f t="shared" ca="1" si="417"/>
        <v>0</v>
      </c>
      <c r="P470" s="43">
        <f t="shared" ca="1" si="418"/>
        <v>0</v>
      </c>
      <c r="Q470" s="25">
        <f t="shared" ca="1" si="439"/>
        <v>42063.537827</v>
      </c>
      <c r="R470" s="26">
        <f t="shared" ca="1" si="453"/>
        <v>1</v>
      </c>
      <c r="S470" s="23">
        <f t="shared" ca="1" si="454"/>
        <v>-3.0754242839179935E-2</v>
      </c>
      <c r="T470" s="27">
        <f t="shared" ca="1" si="455"/>
        <v>105.01020943039552</v>
      </c>
      <c r="U470" s="27">
        <f t="shared" ca="1" si="419"/>
        <v>-0.10090361865199238</v>
      </c>
      <c r="V470" s="43">
        <f t="shared" ca="1" si="420"/>
        <v>-0.10090361865199238</v>
      </c>
      <c r="W470" s="25">
        <f t="shared" ca="1" si="440"/>
        <v>43538.693803333335</v>
      </c>
      <c r="X470" s="26">
        <f t="shared" ca="1" si="456"/>
        <v>1</v>
      </c>
      <c r="Y470" s="23">
        <f t="shared" ca="1" si="457"/>
        <v>-3.0754242839179935E-2</v>
      </c>
      <c r="Z470" s="27">
        <f t="shared" ca="1" si="458"/>
        <v>232.49591846517379</v>
      </c>
      <c r="AA470" s="27">
        <f t="shared" ca="1" si="421"/>
        <v>-0.11832556903467739</v>
      </c>
      <c r="AB470" s="43">
        <f t="shared" ca="1" si="422"/>
        <v>-0.11832556903467739</v>
      </c>
      <c r="AC470" s="25">
        <f t="shared" ca="1" si="441"/>
        <v>42691.548611999999</v>
      </c>
      <c r="AD470" s="26">
        <f t="shared" ca="1" si="459"/>
        <v>1</v>
      </c>
      <c r="AE470" s="23">
        <f t="shared" ca="1" si="460"/>
        <v>-3.0754242839179935E-2</v>
      </c>
      <c r="AF470" s="27">
        <f t="shared" ca="1" si="461"/>
        <v>222.33391699732888</v>
      </c>
      <c r="AG470" s="27">
        <f t="shared" ca="1" si="423"/>
        <v>-3.0754242839179935E-2</v>
      </c>
      <c r="AH470" s="43">
        <f t="shared" ca="1" si="424"/>
        <v>-3.0754242839179935E-2</v>
      </c>
      <c r="AI470" s="25">
        <f t="shared" ca="1" si="442"/>
        <v>42063.537827</v>
      </c>
      <c r="AJ470" s="26">
        <f t="shared" ca="1" si="462"/>
        <v>1</v>
      </c>
      <c r="AK470" s="23">
        <f t="shared" ca="1" si="463"/>
        <v>-3.0754242839179935E-2</v>
      </c>
      <c r="AL470" s="27">
        <f t="shared" ca="1" si="464"/>
        <v>105.01020943039552</v>
      </c>
      <c r="AM470" s="27">
        <f t="shared" ca="1" si="425"/>
        <v>-0.10090361865199238</v>
      </c>
      <c r="AN470" s="43">
        <f t="shared" ca="1" si="426"/>
        <v>-0.10090361865199238</v>
      </c>
      <c r="AO470" s="25">
        <f t="shared" ca="1" si="443"/>
        <v>43210.065144499997</v>
      </c>
      <c r="AP470" s="26">
        <f t="shared" ca="1" si="465"/>
        <v>1</v>
      </c>
      <c r="AQ470" s="23">
        <f t="shared" ca="1" si="466"/>
        <v>-3.0754242839179935E-2</v>
      </c>
      <c r="AR470" s="27">
        <f t="shared" ca="1" si="467"/>
        <v>142.18195139274692</v>
      </c>
      <c r="AS470" s="27">
        <f t="shared" ca="1" si="427"/>
        <v>-0.18182802113382979</v>
      </c>
      <c r="AT470" s="43">
        <f t="shared" ca="1" si="428"/>
        <v>-0.18182802113382979</v>
      </c>
      <c r="AU470" s="25">
        <f t="shared" ca="1" si="444"/>
        <v>42063.537827</v>
      </c>
      <c r="AV470" s="34">
        <f t="shared" ca="1" si="468"/>
        <v>1</v>
      </c>
      <c r="AW470" s="23">
        <f t="shared" ca="1" si="469"/>
        <v>-3.0754242839179935E-2</v>
      </c>
      <c r="AX470" s="27">
        <f t="shared" ca="1" si="470"/>
        <v>177.94380962295455</v>
      </c>
      <c r="AY470" s="27">
        <f t="shared" ca="1" si="429"/>
        <v>-5.1466052637083815E-2</v>
      </c>
      <c r="AZ470" s="43">
        <f t="shared" ca="1" si="430"/>
        <v>-5.1466052637083815E-2</v>
      </c>
      <c r="BA470" s="25">
        <f t="shared" ca="1" si="445"/>
        <v>43538.693803333335</v>
      </c>
      <c r="BB470" s="26">
        <f t="shared" ca="1" si="471"/>
        <v>1</v>
      </c>
      <c r="BC470" s="23">
        <f t="shared" ca="1" si="472"/>
        <v>-3.0754242839179935E-2</v>
      </c>
      <c r="BD470" s="27">
        <f t="shared" ca="1" si="473"/>
        <v>7.3317835074999653</v>
      </c>
      <c r="BE470" s="27">
        <f t="shared" ca="1" si="431"/>
        <v>-0.7083126499124186</v>
      </c>
      <c r="BF470" s="43">
        <f t="shared" ca="1" si="432"/>
        <v>-0.7083126499124186</v>
      </c>
      <c r="BG470" s="25">
        <f t="shared" ca="1" si="446"/>
        <v>42063.537827</v>
      </c>
      <c r="BH470" s="26">
        <f t="shared" ca="1" si="474"/>
        <v>1</v>
      </c>
      <c r="BI470" s="23">
        <f t="shared" ca="1" si="475"/>
        <v>-3.0754242839179935E-2</v>
      </c>
      <c r="BJ470" s="27">
        <f t="shared" ca="1" si="476"/>
        <v>3.5433241585113953</v>
      </c>
      <c r="BK470" s="27">
        <f t="shared" ca="1" si="433"/>
        <v>-0.55257109499344015</v>
      </c>
      <c r="BL470" s="43">
        <f t="shared" ca="1" si="434"/>
        <v>-0.55257109499344015</v>
      </c>
      <c r="BM470" s="25">
        <f t="shared" ca="1" si="447"/>
        <v>42063.537827</v>
      </c>
      <c r="BN470" s="26">
        <f t="shared" ca="1" si="477"/>
        <v>2</v>
      </c>
      <c r="BO470" s="23">
        <f t="shared" ca="1" si="478"/>
        <v>-3.0754242839179935E-2</v>
      </c>
      <c r="BP470" s="27">
        <f t="shared" ca="1" si="479"/>
        <v>33.270317490529678</v>
      </c>
      <c r="BQ470" s="27">
        <f t="shared" ca="1" si="435"/>
        <v>-0.21461874248653312</v>
      </c>
      <c r="BR470" s="43">
        <f t="shared" ca="1" si="436"/>
        <v>-0.21461874248653312</v>
      </c>
      <c r="BS470" s="25">
        <f t="shared" ca="1" si="448"/>
        <v>42063.537827</v>
      </c>
      <c r="BT470" s="26">
        <f t="shared" ca="1" si="480"/>
        <v>0</v>
      </c>
      <c r="BU470" s="23">
        <f t="shared" ca="1" si="481"/>
        <v>7.307373340341039E-3</v>
      </c>
      <c r="BV470" s="27">
        <f t="shared" ca="1" si="482"/>
        <v>20.6467898042219</v>
      </c>
      <c r="BW470" s="27">
        <f t="shared" ca="1" si="437"/>
        <v>-0.21167191183568046</v>
      </c>
      <c r="BX470" s="43">
        <f t="shared" ca="1" si="438"/>
        <v>-0.21167191183568046</v>
      </c>
      <c r="BY470" s="47"/>
      <c r="BZ470" s="47"/>
    </row>
    <row r="471" spans="1:78" x14ac:dyDescent="0.2">
      <c r="A471" s="30">
        <v>39355</v>
      </c>
      <c r="B471" s="34">
        <v>45996.28731</v>
      </c>
      <c r="C471" s="23">
        <v>7.445723932045123E-3</v>
      </c>
      <c r="D471" s="24">
        <f t="shared" ca="1" si="414"/>
        <v>5.8768641705391644E-2</v>
      </c>
      <c r="E471" s="25" t="e">
        <f>#N/A</f>
        <v>#N/A</v>
      </c>
      <c r="F471" s="26">
        <v>1</v>
      </c>
      <c r="G471" s="23">
        <f t="shared" ca="1" si="449"/>
        <v>5.8768641705391644E-2</v>
      </c>
      <c r="H471" s="27">
        <f t="shared" ca="1" si="450"/>
        <v>295.68839506798264</v>
      </c>
      <c r="I471" s="27">
        <f t="shared" ca="1" si="415"/>
        <v>-7.9629146624929037E-2</v>
      </c>
      <c r="J471" s="43">
        <f t="shared" ca="1" si="416"/>
        <v>-7.9629146624929037E-2</v>
      </c>
      <c r="K471" s="25" t="e">
        <f>#N/A</f>
        <v>#N/A</v>
      </c>
      <c r="L471" s="26">
        <v>0</v>
      </c>
      <c r="M471" s="23">
        <f t="shared" ca="1" si="451"/>
        <v>7.445723932045123E-3</v>
      </c>
      <c r="N471" s="27">
        <f t="shared" ca="1" si="452"/>
        <v>37.538489235510987</v>
      </c>
      <c r="O471" s="27">
        <f t="shared" ca="1" si="417"/>
        <v>0</v>
      </c>
      <c r="P471" s="43">
        <f t="shared" ca="1" si="418"/>
        <v>0</v>
      </c>
      <c r="Q471" s="25">
        <f t="shared" ca="1" si="439"/>
        <v>42330.260232999994</v>
      </c>
      <c r="R471" s="26">
        <f t="shared" ca="1" si="453"/>
        <v>1</v>
      </c>
      <c r="S471" s="23">
        <f t="shared" ca="1" si="454"/>
        <v>5.8768641705391644E-2</v>
      </c>
      <c r="T471" s="27">
        <f t="shared" ca="1" si="455"/>
        <v>111.18151680381857</v>
      </c>
      <c r="U471" s="27">
        <f t="shared" ca="1" si="419"/>
        <v>-4.8064945557937166E-2</v>
      </c>
      <c r="V471" s="43">
        <f t="shared" ca="1" si="420"/>
        <v>-4.8064945557937166E-2</v>
      </c>
      <c r="W471" s="25">
        <f t="shared" ca="1" si="440"/>
        <v>44753.707723333326</v>
      </c>
      <c r="X471" s="26">
        <f t="shared" ca="1" si="456"/>
        <v>0</v>
      </c>
      <c r="Y471" s="23">
        <f t="shared" ca="1" si="457"/>
        <v>7.445723932045123E-3</v>
      </c>
      <c r="Z471" s="27">
        <f t="shared" ca="1" si="458"/>
        <v>234.22701888939275</v>
      </c>
      <c r="AA471" s="27">
        <f t="shared" ca="1" si="421"/>
        <v>-0.11176086462376655</v>
      </c>
      <c r="AB471" s="43">
        <f t="shared" ca="1" si="422"/>
        <v>-0.11176086462376655</v>
      </c>
      <c r="AC471" s="25">
        <f t="shared" ca="1" si="441"/>
        <v>43605.589717999996</v>
      </c>
      <c r="AD471" s="26">
        <f t="shared" ca="1" si="459"/>
        <v>1</v>
      </c>
      <c r="AE471" s="23">
        <f t="shared" ca="1" si="460"/>
        <v>5.8768641705391644E-2</v>
      </c>
      <c r="AF471" s="27">
        <f t="shared" ca="1" si="461"/>
        <v>235.40017930430119</v>
      </c>
      <c r="AG471" s="27">
        <f t="shared" ca="1" si="423"/>
        <v>0</v>
      </c>
      <c r="AH471" s="43">
        <f t="shared" ca="1" si="424"/>
        <v>0</v>
      </c>
      <c r="AI471" s="25">
        <f t="shared" ca="1" si="442"/>
        <v>42330.260232999994</v>
      </c>
      <c r="AJ471" s="26">
        <f t="shared" ca="1" si="462"/>
        <v>1</v>
      </c>
      <c r="AK471" s="23">
        <f t="shared" ca="1" si="463"/>
        <v>5.8768641705391644E-2</v>
      </c>
      <c r="AL471" s="27">
        <f t="shared" ca="1" si="464"/>
        <v>111.18151680381857</v>
      </c>
      <c r="AM471" s="27">
        <f t="shared" ca="1" si="425"/>
        <v>-4.8064945557937166E-2</v>
      </c>
      <c r="AN471" s="43">
        <f t="shared" ca="1" si="426"/>
        <v>-4.8064945557937166E-2</v>
      </c>
      <c r="AO471" s="25">
        <f t="shared" ca="1" si="443"/>
        <v>43410.809957999998</v>
      </c>
      <c r="AP471" s="26">
        <f t="shared" ca="1" si="465"/>
        <v>1</v>
      </c>
      <c r="AQ471" s="23">
        <f t="shared" ca="1" si="466"/>
        <v>5.8768641705391644E-2</v>
      </c>
      <c r="AR471" s="27">
        <f t="shared" ca="1" si="467"/>
        <v>150.53779155112068</v>
      </c>
      <c r="AS471" s="27">
        <f t="shared" ca="1" si="427"/>
        <v>-0.13374516525445257</v>
      </c>
      <c r="AT471" s="43">
        <f t="shared" ca="1" si="428"/>
        <v>-0.13374516525445257</v>
      </c>
      <c r="AU471" s="25">
        <f t="shared" ca="1" si="444"/>
        <v>42330.260232999994</v>
      </c>
      <c r="AV471" s="34">
        <f t="shared" ca="1" si="468"/>
        <v>0.75</v>
      </c>
      <c r="AW471" s="23">
        <f t="shared" ca="1" si="469"/>
        <v>4.5937912262055014E-2</v>
      </c>
      <c r="AX471" s="27">
        <f t="shared" ca="1" si="470"/>
        <v>186.11817673698968</v>
      </c>
      <c r="AY471" s="27">
        <f t="shared" ca="1" si="429"/>
        <v>-7.8923833855453207E-3</v>
      </c>
      <c r="AZ471" s="43">
        <f t="shared" ca="1" si="430"/>
        <v>-7.8923833855453207E-3</v>
      </c>
      <c r="BA471" s="25">
        <f t="shared" ca="1" si="445"/>
        <v>44753.707723333326</v>
      </c>
      <c r="BB471" s="26">
        <f t="shared" ca="1" si="471"/>
        <v>0</v>
      </c>
      <c r="BC471" s="23">
        <f t="shared" ca="1" si="472"/>
        <v>-5.8768641705391644E-2</v>
      </c>
      <c r="BD471" s="27">
        <f t="shared" ca="1" si="473"/>
        <v>6.9009045494862002</v>
      </c>
      <c r="BE471" s="27">
        <f t="shared" ca="1" si="431"/>
        <v>-0.72545471927971084</v>
      </c>
      <c r="BF471" s="43">
        <f t="shared" ca="1" si="432"/>
        <v>-0.72545471927971084</v>
      </c>
      <c r="BG471" s="25">
        <f t="shared" ca="1" si="446"/>
        <v>42330.260232999994</v>
      </c>
      <c r="BH471" s="26">
        <f t="shared" ca="1" si="474"/>
        <v>1</v>
      </c>
      <c r="BI471" s="23">
        <f t="shared" ca="1" si="475"/>
        <v>5.8768641705391644E-2</v>
      </c>
      <c r="BJ471" s="27">
        <f t="shared" ca="1" si="476"/>
        <v>3.7515605064290098</v>
      </c>
      <c r="BK471" s="27">
        <f t="shared" ca="1" si="433"/>
        <v>-0.52627630598647401</v>
      </c>
      <c r="BL471" s="43">
        <f t="shared" ca="1" si="434"/>
        <v>-0.52627630598647401</v>
      </c>
      <c r="BM471" s="25">
        <f t="shared" ca="1" si="447"/>
        <v>42330.260232999994</v>
      </c>
      <c r="BN471" s="26">
        <f t="shared" ca="1" si="477"/>
        <v>3</v>
      </c>
      <c r="BO471" s="23">
        <f t="shared" ca="1" si="478"/>
        <v>5.8768641705391644E-2</v>
      </c>
      <c r="BP471" s="27">
        <f t="shared" ca="1" si="479"/>
        <v>35.225568858555242</v>
      </c>
      <c r="BQ471" s="27">
        <f t="shared" ca="1" si="435"/>
        <v>-0.16846295276159418</v>
      </c>
      <c r="BR471" s="43">
        <f t="shared" ca="1" si="436"/>
        <v>-0.16846295276159418</v>
      </c>
      <c r="BS471" s="25">
        <f t="shared" ca="1" si="448"/>
        <v>42330.260232999994</v>
      </c>
      <c r="BT471" s="26">
        <f t="shared" ca="1" si="480"/>
        <v>0</v>
      </c>
      <c r="BU471" s="23">
        <f t="shared" ca="1" si="481"/>
        <v>7.445723932045123E-3</v>
      </c>
      <c r="BV471" s="27">
        <f t="shared" ca="1" si="482"/>
        <v>20.8005201011871</v>
      </c>
      <c r="BW471" s="27">
        <f t="shared" ca="1" si="437"/>
        <v>-0.20580223852333202</v>
      </c>
      <c r="BX471" s="43">
        <f t="shared" ca="1" si="438"/>
        <v>-0.20580223852333202</v>
      </c>
      <c r="BY471" s="47"/>
      <c r="BZ471" s="47"/>
    </row>
    <row r="472" spans="1:78" x14ac:dyDescent="0.2">
      <c r="A472" s="30">
        <v>39386</v>
      </c>
      <c r="B472" s="34">
        <v>47905.969980000002</v>
      </c>
      <c r="C472" s="23">
        <v>7.7983400320511542E-3</v>
      </c>
      <c r="D472" s="24">
        <f t="shared" ca="1" si="414"/>
        <v>4.1518191612496036E-2</v>
      </c>
      <c r="E472" s="25" t="e">
        <f>#N/A</f>
        <v>#N/A</v>
      </c>
      <c r="F472" s="26">
        <v>1</v>
      </c>
      <c r="G472" s="23">
        <f t="shared" ca="1" si="449"/>
        <v>4.1518191612496036E-2</v>
      </c>
      <c r="H472" s="27">
        <f t="shared" ca="1" si="450"/>
        <v>307.96484251200656</v>
      </c>
      <c r="I472" s="27">
        <f t="shared" ca="1" si="415"/>
        <v>-4.1417013179946394E-2</v>
      </c>
      <c r="J472" s="43">
        <f t="shared" ca="1" si="416"/>
        <v>-4.1417013179946394E-2</v>
      </c>
      <c r="K472" s="25" t="e">
        <f>#N/A</f>
        <v>#N/A</v>
      </c>
      <c r="L472" s="26">
        <v>0</v>
      </c>
      <c r="M472" s="23">
        <f t="shared" ca="1" si="451"/>
        <v>7.7983400320511542E-3</v>
      </c>
      <c r="N472" s="27">
        <f t="shared" ca="1" si="452"/>
        <v>37.831227138858992</v>
      </c>
      <c r="O472" s="27">
        <f t="shared" ca="1" si="417"/>
        <v>0</v>
      </c>
      <c r="P472" s="43">
        <f t="shared" ca="1" si="418"/>
        <v>0</v>
      </c>
      <c r="Q472" s="25">
        <f t="shared" ca="1" si="439"/>
        <v>43188.317896999994</v>
      </c>
      <c r="R472" s="26">
        <f t="shared" ca="1" si="453"/>
        <v>1</v>
      </c>
      <c r="S472" s="23">
        <f t="shared" ca="1" si="454"/>
        <v>4.1518191612496036E-2</v>
      </c>
      <c r="T472" s="27">
        <f t="shared" ca="1" si="455"/>
        <v>115.79757232224746</v>
      </c>
      <c r="U472" s="27">
        <f t="shared" ca="1" si="419"/>
        <v>-8.5423235649596529E-3</v>
      </c>
      <c r="V472" s="43">
        <f t="shared" ca="1" si="420"/>
        <v>-8.5423235649596529E-3</v>
      </c>
      <c r="W472" s="25">
        <f t="shared" ca="1" si="440"/>
        <v>45781.815776666663</v>
      </c>
      <c r="X472" s="26">
        <f t="shared" ca="1" si="456"/>
        <v>1</v>
      </c>
      <c r="Y472" s="23">
        <f t="shared" ca="1" si="457"/>
        <v>4.1518191612496036E-2</v>
      </c>
      <c r="Z472" s="27">
        <f t="shared" ca="1" si="458"/>
        <v>243.9517011404663</v>
      </c>
      <c r="AA472" s="27">
        <f t="shared" ca="1" si="421"/>
        <v>-7.4882782003498294E-2</v>
      </c>
      <c r="AB472" s="43">
        <f t="shared" ca="1" si="422"/>
        <v>-7.4882782003498294E-2</v>
      </c>
      <c r="AC472" s="25">
        <f t="shared" ca="1" si="441"/>
        <v>44903.667739999997</v>
      </c>
      <c r="AD472" s="26">
        <f t="shared" ca="1" si="459"/>
        <v>1</v>
      </c>
      <c r="AE472" s="23">
        <f t="shared" ca="1" si="460"/>
        <v>4.1518191612496036E-2</v>
      </c>
      <c r="AF472" s="27">
        <f t="shared" ca="1" si="461"/>
        <v>245.17356905427309</v>
      </c>
      <c r="AG472" s="27">
        <f t="shared" ca="1" si="423"/>
        <v>0</v>
      </c>
      <c r="AH472" s="43">
        <f t="shared" ca="1" si="424"/>
        <v>0</v>
      </c>
      <c r="AI472" s="25">
        <f t="shared" ca="1" si="442"/>
        <v>43188.317896999994</v>
      </c>
      <c r="AJ472" s="26">
        <f t="shared" ca="1" si="462"/>
        <v>1</v>
      </c>
      <c r="AK472" s="23">
        <f t="shared" ca="1" si="463"/>
        <v>4.1518191612496036E-2</v>
      </c>
      <c r="AL472" s="27">
        <f t="shared" ca="1" si="464"/>
        <v>115.79757232224746</v>
      </c>
      <c r="AM472" s="27">
        <f t="shared" ca="1" si="425"/>
        <v>-8.5423235649596529E-3</v>
      </c>
      <c r="AN472" s="43">
        <f t="shared" ca="1" si="426"/>
        <v>-8.5423235649596529E-3</v>
      </c>
      <c r="AO472" s="25">
        <f t="shared" ca="1" si="443"/>
        <v>43890.417136000004</v>
      </c>
      <c r="AP472" s="26">
        <f t="shared" ca="1" si="465"/>
        <v>1</v>
      </c>
      <c r="AQ472" s="23">
        <f t="shared" ca="1" si="466"/>
        <v>4.1518191612496036E-2</v>
      </c>
      <c r="AR472" s="27">
        <f t="shared" ca="1" si="467"/>
        <v>156.78784842566211</v>
      </c>
      <c r="AS472" s="27">
        <f t="shared" ca="1" si="427"/>
        <v>-9.7779831040235798E-2</v>
      </c>
      <c r="AT472" s="43">
        <f t="shared" ca="1" si="428"/>
        <v>-9.7779831040235798E-2</v>
      </c>
      <c r="AU472" s="25">
        <f t="shared" ca="1" si="444"/>
        <v>43188.317896999994</v>
      </c>
      <c r="AV472" s="34">
        <f t="shared" ca="1" si="468"/>
        <v>1</v>
      </c>
      <c r="AW472" s="23">
        <f t="shared" ca="1" si="469"/>
        <v>4.1518191612496036E-2</v>
      </c>
      <c r="AX472" s="27">
        <f t="shared" ca="1" si="470"/>
        <v>193.84546686132441</v>
      </c>
      <c r="AY472" s="27">
        <f t="shared" ca="1" si="429"/>
        <v>0</v>
      </c>
      <c r="AZ472" s="43">
        <f t="shared" ca="1" si="430"/>
        <v>0</v>
      </c>
      <c r="BA472" s="25">
        <f t="shared" ca="1" si="445"/>
        <v>45781.815776666663</v>
      </c>
      <c r="BB472" s="26">
        <f t="shared" ca="1" si="471"/>
        <v>1</v>
      </c>
      <c r="BC472" s="23">
        <f t="shared" ca="1" si="472"/>
        <v>4.1518191612496036E-2</v>
      </c>
      <c r="BD472" s="27">
        <f t="shared" ca="1" si="473"/>
        <v>7.1874176268713139</v>
      </c>
      <c r="BE472" s="27">
        <f t="shared" ca="1" si="431"/>
        <v>-0.7140560957084594</v>
      </c>
      <c r="BF472" s="43">
        <f t="shared" ca="1" si="432"/>
        <v>-0.7140560957084594</v>
      </c>
      <c r="BG472" s="25">
        <f t="shared" ca="1" si="446"/>
        <v>43188.317896999994</v>
      </c>
      <c r="BH472" s="26">
        <f t="shared" ca="1" si="474"/>
        <v>1</v>
      </c>
      <c r="BI472" s="23">
        <f t="shared" ca="1" si="475"/>
        <v>4.1518191612496036E-2</v>
      </c>
      <c r="BJ472" s="27">
        <f t="shared" ca="1" si="476"/>
        <v>3.907318514380802</v>
      </c>
      <c r="BK472" s="27">
        <f t="shared" ca="1" si="433"/>
        <v>-0.50660815488704092</v>
      </c>
      <c r="BL472" s="43">
        <f t="shared" ca="1" si="434"/>
        <v>-0.50660815488704092</v>
      </c>
      <c r="BM472" s="25">
        <f t="shared" ca="1" si="447"/>
        <v>43188.317896999994</v>
      </c>
      <c r="BN472" s="26">
        <f t="shared" ca="1" si="477"/>
        <v>4</v>
      </c>
      <c r="BO472" s="23">
        <f t="shared" ca="1" si="478"/>
        <v>4.1518191612496036E-2</v>
      </c>
      <c r="BP472" s="27">
        <f t="shared" ca="1" si="479"/>
        <v>36.688070776083912</v>
      </c>
      <c r="BQ472" s="27">
        <f t="shared" ca="1" si="435"/>
        <v>-0.13393903830146092</v>
      </c>
      <c r="BR472" s="43">
        <f t="shared" ca="1" si="436"/>
        <v>-0.13393903830146092</v>
      </c>
      <c r="BS472" s="25">
        <f t="shared" ca="1" si="448"/>
        <v>43188.317896999994</v>
      </c>
      <c r="BT472" s="26">
        <f t="shared" ca="1" si="480"/>
        <v>0</v>
      </c>
      <c r="BU472" s="23">
        <f t="shared" ca="1" si="481"/>
        <v>7.7983400320511542E-3</v>
      </c>
      <c r="BV472" s="27">
        <f t="shared" ca="1" si="482"/>
        <v>20.962729629779673</v>
      </c>
      <c r="BW472" s="27">
        <f t="shared" ca="1" si="437"/>
        <v>-0.19960881432664312</v>
      </c>
      <c r="BX472" s="43">
        <f t="shared" ca="1" si="438"/>
        <v>-0.19960881432664312</v>
      </c>
      <c r="BY472" s="47"/>
      <c r="BZ472" s="47"/>
    </row>
    <row r="473" spans="1:78" x14ac:dyDescent="0.2">
      <c r="A473" s="30">
        <v>39416</v>
      </c>
      <c r="B473" s="34">
        <v>48038.604950000001</v>
      </c>
      <c r="C473" s="23">
        <v>8.141982319412211E-3</v>
      </c>
      <c r="D473" s="24">
        <f t="shared" ca="1" si="414"/>
        <v>2.7686522171530559E-3</v>
      </c>
      <c r="E473" s="25" t="e">
        <f>#N/A</f>
        <v>#N/A</v>
      </c>
      <c r="F473" s="26">
        <v>1</v>
      </c>
      <c r="G473" s="23">
        <f t="shared" ca="1" si="449"/>
        <v>2.7686522171530559E-3</v>
      </c>
      <c r="H473" s="27">
        <f t="shared" ca="1" si="450"/>
        <v>308.81749005603263</v>
      </c>
      <c r="I473" s="27">
        <f t="shared" ca="1" si="415"/>
        <v>-3.8763030268161858E-2</v>
      </c>
      <c r="J473" s="43">
        <f t="shared" ca="1" si="416"/>
        <v>-3.8763030268161858E-2</v>
      </c>
      <c r="K473" s="25" t="e">
        <f>#N/A</f>
        <v>#N/A</v>
      </c>
      <c r="L473" s="26">
        <v>0</v>
      </c>
      <c r="M473" s="23">
        <f t="shared" ca="1" si="451"/>
        <v>8.141982319412211E-3</v>
      </c>
      <c r="N473" s="27">
        <f t="shared" ca="1" si="452"/>
        <v>38.139248321345249</v>
      </c>
      <c r="O473" s="27">
        <f t="shared" ca="1" si="417"/>
        <v>0</v>
      </c>
      <c r="P473" s="43">
        <f t="shared" ca="1" si="418"/>
        <v>0</v>
      </c>
      <c r="Q473" s="25">
        <f t="shared" ca="1" si="439"/>
        <v>44019.038585999995</v>
      </c>
      <c r="R473" s="26">
        <f t="shared" ca="1" si="453"/>
        <v>1</v>
      </c>
      <c r="S473" s="23">
        <f t="shared" ca="1" si="454"/>
        <v>2.7686522171530559E-3</v>
      </c>
      <c r="T473" s="27">
        <f t="shared" ca="1" si="455"/>
        <v>116.1181755275984</v>
      </c>
      <c r="U473" s="27">
        <f t="shared" ca="1" si="419"/>
        <v>-5.7973220708843476E-3</v>
      </c>
      <c r="V473" s="43">
        <f t="shared" ca="1" si="420"/>
        <v>-5.7973220708843476E-3</v>
      </c>
      <c r="W473" s="25">
        <f t="shared" ca="1" si="440"/>
        <v>47313.620746666675</v>
      </c>
      <c r="X473" s="26">
        <f t="shared" ca="1" si="456"/>
        <v>1</v>
      </c>
      <c r="Y473" s="23">
        <f t="shared" ca="1" si="457"/>
        <v>2.7686522171530559E-3</v>
      </c>
      <c r="Z473" s="27">
        <f t="shared" ca="1" si="458"/>
        <v>244.62711855870711</v>
      </c>
      <c r="AA473" s="27">
        <f t="shared" ca="1" si="421"/>
        <v>-7.2321454166765831E-2</v>
      </c>
      <c r="AB473" s="43">
        <f t="shared" ca="1" si="422"/>
        <v>-7.2321454166765831E-2</v>
      </c>
      <c r="AC473" s="25">
        <f t="shared" ca="1" si="441"/>
        <v>46041.139619999994</v>
      </c>
      <c r="AD473" s="26">
        <f t="shared" ca="1" si="459"/>
        <v>1</v>
      </c>
      <c r="AE473" s="23">
        <f t="shared" ca="1" si="460"/>
        <v>2.7686522171530559E-3</v>
      </c>
      <c r="AF473" s="27">
        <f t="shared" ca="1" si="461"/>
        <v>245.85236939982252</v>
      </c>
      <c r="AG473" s="27">
        <f t="shared" ca="1" si="423"/>
        <v>0</v>
      </c>
      <c r="AH473" s="43">
        <f t="shared" ca="1" si="424"/>
        <v>0</v>
      </c>
      <c r="AI473" s="25">
        <f t="shared" ca="1" si="442"/>
        <v>44019.038585999995</v>
      </c>
      <c r="AJ473" s="26">
        <f t="shared" ca="1" si="462"/>
        <v>1</v>
      </c>
      <c r="AK473" s="23">
        <f t="shared" ca="1" si="463"/>
        <v>2.7686522171530559E-3</v>
      </c>
      <c r="AL473" s="27">
        <f t="shared" ca="1" si="464"/>
        <v>116.1181755275984</v>
      </c>
      <c r="AM473" s="27">
        <f t="shared" ca="1" si="425"/>
        <v>-5.7973220708843476E-3</v>
      </c>
      <c r="AN473" s="43">
        <f t="shared" ca="1" si="426"/>
        <v>-5.7973220708843476E-3</v>
      </c>
      <c r="AO473" s="25">
        <f t="shared" ca="1" si="443"/>
        <v>44282.555886500006</v>
      </c>
      <c r="AP473" s="26">
        <f t="shared" ca="1" si="465"/>
        <v>1</v>
      </c>
      <c r="AQ473" s="23">
        <f t="shared" ca="1" si="466"/>
        <v>2.7686522171530559E-3</v>
      </c>
      <c r="AR473" s="27">
        <f t="shared" ca="1" si="467"/>
        <v>157.22193944982848</v>
      </c>
      <c r="AS473" s="27">
        <f t="shared" ca="1" si="427"/>
        <v>-9.5281897169085084E-2</v>
      </c>
      <c r="AT473" s="43">
        <f t="shared" ca="1" si="428"/>
        <v>-9.5281897169085084E-2</v>
      </c>
      <c r="AU473" s="25">
        <f t="shared" ca="1" si="444"/>
        <v>44019.038585999995</v>
      </c>
      <c r="AV473" s="34">
        <f t="shared" ca="1" si="468"/>
        <v>1</v>
      </c>
      <c r="AW473" s="23">
        <f t="shared" ca="1" si="469"/>
        <v>2.7686522171530559E-3</v>
      </c>
      <c r="AX473" s="27">
        <f t="shared" ca="1" si="470"/>
        <v>194.38215754293509</v>
      </c>
      <c r="AY473" s="27">
        <f t="shared" ca="1" si="429"/>
        <v>0</v>
      </c>
      <c r="AZ473" s="43">
        <f t="shared" ca="1" si="430"/>
        <v>0</v>
      </c>
      <c r="BA473" s="25">
        <f t="shared" ca="1" si="445"/>
        <v>47313.620746666675</v>
      </c>
      <c r="BB473" s="26">
        <f t="shared" ca="1" si="471"/>
        <v>1</v>
      </c>
      <c r="BC473" s="23">
        <f t="shared" ca="1" si="472"/>
        <v>2.7686522171530559E-3</v>
      </c>
      <c r="BD473" s="27">
        <f t="shared" ca="1" si="473"/>
        <v>7.2073170866195557</v>
      </c>
      <c r="BE473" s="27">
        <f t="shared" ca="1" si="431"/>
        <v>-0.71326441648386119</v>
      </c>
      <c r="BF473" s="43">
        <f t="shared" ca="1" si="432"/>
        <v>-0.71326441648386119</v>
      </c>
      <c r="BG473" s="25">
        <f t="shared" ca="1" si="446"/>
        <v>44019.038585999995</v>
      </c>
      <c r="BH473" s="26">
        <f t="shared" ca="1" si="474"/>
        <v>1</v>
      </c>
      <c r="BI473" s="23">
        <f t="shared" ca="1" si="475"/>
        <v>2.7686522171530559E-3</v>
      </c>
      <c r="BJ473" s="27">
        <f t="shared" ca="1" si="476"/>
        <v>3.9181365204487655</v>
      </c>
      <c r="BK473" s="27">
        <f t="shared" ca="1" si="433"/>
        <v>-0.5052421244611438</v>
      </c>
      <c r="BL473" s="43">
        <f t="shared" ca="1" si="434"/>
        <v>-0.5052421244611438</v>
      </c>
      <c r="BM473" s="25">
        <f t="shared" ca="1" si="447"/>
        <v>44019.038585999995</v>
      </c>
      <c r="BN473" s="26">
        <f t="shared" ca="1" si="477"/>
        <v>5</v>
      </c>
      <c r="BO473" s="23">
        <f t="shared" ca="1" si="478"/>
        <v>2.7686522171530559E-3</v>
      </c>
      <c r="BP473" s="27">
        <f t="shared" ca="1" si="479"/>
        <v>36.789647284581186</v>
      </c>
      <c r="BQ473" s="27">
        <f t="shared" ca="1" si="435"/>
        <v>-0.13154121669966456</v>
      </c>
      <c r="BR473" s="43">
        <f t="shared" ca="1" si="436"/>
        <v>-0.13154121669966456</v>
      </c>
      <c r="BS473" s="25">
        <f t="shared" ca="1" si="448"/>
        <v>44019.038585999995</v>
      </c>
      <c r="BT473" s="26">
        <f t="shared" ca="1" si="480"/>
        <v>1</v>
      </c>
      <c r="BU473" s="23">
        <f t="shared" ca="1" si="481"/>
        <v>2.7686522171530559E-3</v>
      </c>
      <c r="BV473" s="27">
        <f t="shared" ca="1" si="482"/>
        <v>21.020768137646744</v>
      </c>
      <c r="BW473" s="27">
        <f t="shared" ca="1" si="437"/>
        <v>-0.19739280949583871</v>
      </c>
      <c r="BX473" s="43">
        <f t="shared" ca="1" si="438"/>
        <v>-0.19739280949583871</v>
      </c>
      <c r="BY473" s="47"/>
      <c r="BZ473" s="47"/>
    </row>
    <row r="474" spans="1:78" x14ac:dyDescent="0.2">
      <c r="A474" s="30">
        <v>39447</v>
      </c>
      <c r="B474" s="34">
        <v>51230.016109999997</v>
      </c>
      <c r="C474" s="23">
        <v>8.3399454451023036E-3</v>
      </c>
      <c r="D474" s="24">
        <f t="shared" ca="1" si="414"/>
        <v>6.6434301398254902E-2</v>
      </c>
      <c r="E474" s="25" t="e">
        <f>#N/A</f>
        <v>#N/A</v>
      </c>
      <c r="F474" s="26">
        <v>1</v>
      </c>
      <c r="G474" s="23">
        <f t="shared" ca="1" si="449"/>
        <v>6.6434301398254902E-2</v>
      </c>
      <c r="H474" s="27">
        <f t="shared" ca="1" si="450"/>
        <v>329.33356426746769</v>
      </c>
      <c r="I474" s="27">
        <f t="shared" ca="1" si="415"/>
        <v>0</v>
      </c>
      <c r="J474" s="43">
        <f t="shared" ca="1" si="416"/>
        <v>0</v>
      </c>
      <c r="K474" s="25" t="e">
        <f>#N/A</f>
        <v>#N/A</v>
      </c>
      <c r="L474" s="26">
        <v>0</v>
      </c>
      <c r="M474" s="23">
        <f t="shared" ca="1" si="451"/>
        <v>8.3399454451023036E-3</v>
      </c>
      <c r="N474" s="27">
        <f t="shared" ca="1" si="452"/>
        <v>38.457327571662475</v>
      </c>
      <c r="O474" s="27">
        <f t="shared" ca="1" si="417"/>
        <v>0</v>
      </c>
      <c r="P474" s="43">
        <f t="shared" ca="1" si="418"/>
        <v>0</v>
      </c>
      <c r="Q474" s="25">
        <f t="shared" ca="1" si="439"/>
        <v>44983.262812000001</v>
      </c>
      <c r="R474" s="26">
        <f t="shared" ca="1" si="453"/>
        <v>1</v>
      </c>
      <c r="S474" s="23">
        <f t="shared" ca="1" si="454"/>
        <v>6.6434301398254902E-2</v>
      </c>
      <c r="T474" s="27">
        <f t="shared" ca="1" si="455"/>
        <v>123.83240539841434</v>
      </c>
      <c r="U474" s="27">
        <f t="shared" ca="1" si="419"/>
        <v>0</v>
      </c>
      <c r="V474" s="43">
        <f t="shared" ca="1" si="420"/>
        <v>0</v>
      </c>
      <c r="W474" s="25">
        <f t="shared" ca="1" si="440"/>
        <v>49058.197013333331</v>
      </c>
      <c r="X474" s="26">
        <f t="shared" ca="1" si="456"/>
        <v>1</v>
      </c>
      <c r="Y474" s="23">
        <f t="shared" ca="1" si="457"/>
        <v>6.6434301398254902E-2</v>
      </c>
      <c r="Z474" s="27">
        <f t="shared" ca="1" si="458"/>
        <v>260.87875028322287</v>
      </c>
      <c r="AA474" s="27">
        <f t="shared" ca="1" si="421"/>
        <v>-1.0691778052185907E-2</v>
      </c>
      <c r="AB474" s="43">
        <f t="shared" ca="1" si="422"/>
        <v>-1.0691778052185907E-2</v>
      </c>
      <c r="AC474" s="25">
        <f t="shared" ca="1" si="441"/>
        <v>47322.813677999999</v>
      </c>
      <c r="AD474" s="26">
        <f t="shared" ca="1" si="459"/>
        <v>1</v>
      </c>
      <c r="AE474" s="23">
        <f t="shared" ca="1" si="460"/>
        <v>6.6434301398254902E-2</v>
      </c>
      <c r="AF474" s="27">
        <f t="shared" ca="1" si="461"/>
        <v>262.18539980800546</v>
      </c>
      <c r="AG474" s="27">
        <f t="shared" ca="1" si="423"/>
        <v>0</v>
      </c>
      <c r="AH474" s="43">
        <f t="shared" ca="1" si="424"/>
        <v>0</v>
      </c>
      <c r="AI474" s="25">
        <f t="shared" ca="1" si="442"/>
        <v>44983.262812000001</v>
      </c>
      <c r="AJ474" s="26">
        <f t="shared" ca="1" si="462"/>
        <v>1</v>
      </c>
      <c r="AK474" s="23">
        <f t="shared" ca="1" si="463"/>
        <v>6.6434301398254902E-2</v>
      </c>
      <c r="AL474" s="27">
        <f t="shared" ca="1" si="464"/>
        <v>123.83240539841434</v>
      </c>
      <c r="AM474" s="27">
        <f t="shared" ca="1" si="425"/>
        <v>0</v>
      </c>
      <c r="AN474" s="43">
        <f t="shared" ca="1" si="426"/>
        <v>0</v>
      </c>
      <c r="AO474" s="25">
        <f t="shared" ca="1" si="443"/>
        <v>44751.868686499998</v>
      </c>
      <c r="AP474" s="26">
        <f t="shared" ca="1" si="465"/>
        <v>1</v>
      </c>
      <c r="AQ474" s="23">
        <f t="shared" ca="1" si="466"/>
        <v>6.6434301398254902E-2</v>
      </c>
      <c r="AR474" s="27">
        <f t="shared" ca="1" si="467"/>
        <v>167.66686916165656</v>
      </c>
      <c r="AS474" s="27">
        <f t="shared" ca="1" si="427"/>
        <v>-3.5177582045158751E-2</v>
      </c>
      <c r="AT474" s="43">
        <f t="shared" ca="1" si="428"/>
        <v>-3.5177582045158751E-2</v>
      </c>
      <c r="AU474" s="25">
        <f t="shared" ca="1" si="444"/>
        <v>44983.262812000001</v>
      </c>
      <c r="AV474" s="34">
        <f t="shared" ca="1" si="468"/>
        <v>1</v>
      </c>
      <c r="AW474" s="23">
        <f t="shared" ca="1" si="469"/>
        <v>6.6434301398254902E-2</v>
      </c>
      <c r="AX474" s="27">
        <f t="shared" ca="1" si="470"/>
        <v>207.29580038358552</v>
      </c>
      <c r="AY474" s="27">
        <f t="shared" ca="1" si="429"/>
        <v>0</v>
      </c>
      <c r="AZ474" s="43">
        <f t="shared" ca="1" si="430"/>
        <v>0</v>
      </c>
      <c r="BA474" s="25">
        <f t="shared" ca="1" si="445"/>
        <v>49058.197013333331</v>
      </c>
      <c r="BB474" s="26">
        <f t="shared" ca="1" si="471"/>
        <v>1</v>
      </c>
      <c r="BC474" s="23">
        <f t="shared" ca="1" si="472"/>
        <v>6.6434301398254902E-2</v>
      </c>
      <c r="BD474" s="27">
        <f t="shared" ca="1" si="473"/>
        <v>7.6861301622248321</v>
      </c>
      <c r="BE474" s="27">
        <f t="shared" ca="1" si="431"/>
        <v>-0.6942153383069456</v>
      </c>
      <c r="BF474" s="43">
        <f t="shared" ca="1" si="432"/>
        <v>-0.6942153383069456</v>
      </c>
      <c r="BG474" s="25">
        <f t="shared" ca="1" si="446"/>
        <v>44983.262812000001</v>
      </c>
      <c r="BH474" s="26">
        <f t="shared" ca="1" si="474"/>
        <v>1</v>
      </c>
      <c r="BI474" s="23">
        <f t="shared" ca="1" si="475"/>
        <v>6.6434301398254902E-2</v>
      </c>
      <c r="BJ474" s="27">
        <f t="shared" ca="1" si="476"/>
        <v>4.1784351829677684</v>
      </c>
      <c r="BK474" s="27">
        <f t="shared" ca="1" si="433"/>
        <v>-0.47237323063843517</v>
      </c>
      <c r="BL474" s="43">
        <f t="shared" ca="1" si="434"/>
        <v>-0.47237323063843517</v>
      </c>
      <c r="BM474" s="25">
        <f t="shared" ca="1" si="447"/>
        <v>44983.262812000001</v>
      </c>
      <c r="BN474" s="26">
        <f t="shared" ca="1" si="477"/>
        <v>6</v>
      </c>
      <c r="BO474" s="23">
        <f t="shared" ca="1" si="478"/>
        <v>6.6434301398254902E-2</v>
      </c>
      <c r="BP474" s="27">
        <f t="shared" ca="1" si="479"/>
        <v>39.233741800620543</v>
      </c>
      <c r="BQ474" s="27">
        <f t="shared" ca="1" si="435"/>
        <v>-7.3845764137928316E-2</v>
      </c>
      <c r="BR474" s="43">
        <f t="shared" ca="1" si="436"/>
        <v>-7.3845764137928316E-2</v>
      </c>
      <c r="BS474" s="25">
        <f t="shared" ca="1" si="448"/>
        <v>44983.262812000001</v>
      </c>
      <c r="BT474" s="26">
        <f t="shared" ca="1" si="480"/>
        <v>1</v>
      </c>
      <c r="BU474" s="23">
        <f t="shared" ca="1" si="481"/>
        <v>6.6434301398254902E-2</v>
      </c>
      <c r="BV474" s="27">
        <f t="shared" ca="1" si="482"/>
        <v>22.417268183726001</v>
      </c>
      <c r="BW474" s="27">
        <f t="shared" ca="1" si="437"/>
        <v>-0.1440721614974787</v>
      </c>
      <c r="BX474" s="43">
        <f t="shared" ca="1" si="438"/>
        <v>-0.1440721614974787</v>
      </c>
      <c r="BY474" s="47"/>
      <c r="BZ474" s="47"/>
    </row>
    <row r="475" spans="1:78" x14ac:dyDescent="0.2">
      <c r="A475" s="30">
        <v>39478</v>
      </c>
      <c r="B475" s="34">
        <v>55811.318070000001</v>
      </c>
      <c r="C475" s="23">
        <v>8.3323393793022227E-3</v>
      </c>
      <c r="D475" s="24">
        <f t="shared" ca="1" si="414"/>
        <v>8.9426127646790698E-2</v>
      </c>
      <c r="E475" s="25" t="e">
        <f>#N/A</f>
        <v>#N/A</v>
      </c>
      <c r="F475" s="26">
        <v>1</v>
      </c>
      <c r="G475" s="23">
        <f t="shared" ca="1" si="449"/>
        <v>8.9426127646790698E-2</v>
      </c>
      <c r="H475" s="27">
        <f t="shared" ca="1" si="450"/>
        <v>358.78458962402283</v>
      </c>
      <c r="I475" s="27">
        <f t="shared" ca="1" si="415"/>
        <v>0</v>
      </c>
      <c r="J475" s="43">
        <f t="shared" ca="1" si="416"/>
        <v>0</v>
      </c>
      <c r="K475" s="25" t="e">
        <f>#N/A</f>
        <v>#N/A</v>
      </c>
      <c r="L475" s="26">
        <v>0</v>
      </c>
      <c r="M475" s="23">
        <f t="shared" ca="1" si="451"/>
        <v>8.3323393793022227E-3</v>
      </c>
      <c r="N475" s="27">
        <f t="shared" ca="1" si="452"/>
        <v>38.777767076610566</v>
      </c>
      <c r="O475" s="27">
        <f t="shared" ca="1" si="417"/>
        <v>0</v>
      </c>
      <c r="P475" s="43">
        <f t="shared" ca="1" si="418"/>
        <v>0</v>
      </c>
      <c r="Q475" s="25">
        <f t="shared" ca="1" si="439"/>
        <v>46243.993948000003</v>
      </c>
      <c r="R475" s="26">
        <f t="shared" ca="1" si="453"/>
        <v>1</v>
      </c>
      <c r="S475" s="23">
        <f t="shared" ca="1" si="454"/>
        <v>8.9426127646790698E-2</v>
      </c>
      <c r="T475" s="27">
        <f t="shared" ca="1" si="455"/>
        <v>134.90625789038208</v>
      </c>
      <c r="U475" s="27">
        <f t="shared" ca="1" si="419"/>
        <v>0</v>
      </c>
      <c r="V475" s="43">
        <f t="shared" ca="1" si="420"/>
        <v>0</v>
      </c>
      <c r="W475" s="25">
        <f t="shared" ca="1" si="440"/>
        <v>51693.313043333335</v>
      </c>
      <c r="X475" s="26">
        <f t="shared" ca="1" si="456"/>
        <v>1</v>
      </c>
      <c r="Y475" s="23">
        <f t="shared" ca="1" si="457"/>
        <v>8.9426127646790698E-2</v>
      </c>
      <c r="Z475" s="27">
        <f t="shared" ca="1" si="458"/>
        <v>284.2081267063856</v>
      </c>
      <c r="AA475" s="27">
        <f t="shared" ca="1" si="421"/>
        <v>0</v>
      </c>
      <c r="AB475" s="43">
        <f t="shared" ca="1" si="422"/>
        <v>0</v>
      </c>
      <c r="AC475" s="25">
        <f t="shared" ca="1" si="441"/>
        <v>49796.439284000007</v>
      </c>
      <c r="AD475" s="26">
        <f t="shared" ca="1" si="459"/>
        <v>1</v>
      </c>
      <c r="AE475" s="23">
        <f t="shared" ca="1" si="460"/>
        <v>8.9426127646790698E-2</v>
      </c>
      <c r="AF475" s="27">
        <f t="shared" ca="1" si="461"/>
        <v>285.63162483836101</v>
      </c>
      <c r="AG475" s="27">
        <f t="shared" ca="1" si="423"/>
        <v>0</v>
      </c>
      <c r="AH475" s="43">
        <f t="shared" ca="1" si="424"/>
        <v>0</v>
      </c>
      <c r="AI475" s="25">
        <f t="shared" ca="1" si="442"/>
        <v>46243.993948000003</v>
      </c>
      <c r="AJ475" s="26">
        <f t="shared" ca="1" si="462"/>
        <v>1</v>
      </c>
      <c r="AK475" s="23">
        <f t="shared" ca="1" si="463"/>
        <v>8.9426127646790698E-2</v>
      </c>
      <c r="AL475" s="27">
        <f t="shared" ca="1" si="464"/>
        <v>134.90625789038208</v>
      </c>
      <c r="AM475" s="27">
        <f t="shared" ca="1" si="425"/>
        <v>0</v>
      </c>
      <c r="AN475" s="43">
        <f t="shared" ca="1" si="426"/>
        <v>0</v>
      </c>
      <c r="AO475" s="25">
        <f t="shared" ca="1" si="443"/>
        <v>45229.408811499998</v>
      </c>
      <c r="AP475" s="26">
        <f t="shared" ca="1" si="465"/>
        <v>1</v>
      </c>
      <c r="AQ475" s="23">
        <f t="shared" ca="1" si="466"/>
        <v>8.9426127646790698E-2</v>
      </c>
      <c r="AR475" s="27">
        <f t="shared" ca="1" si="467"/>
        <v>182.66066800544462</v>
      </c>
      <c r="AS475" s="27">
        <f t="shared" ca="1" si="427"/>
        <v>0</v>
      </c>
      <c r="AT475" s="43">
        <f t="shared" ca="1" si="428"/>
        <v>0</v>
      </c>
      <c r="AU475" s="25">
        <f t="shared" ca="1" si="444"/>
        <v>46243.993948000003</v>
      </c>
      <c r="AV475" s="34">
        <f t="shared" ca="1" si="468"/>
        <v>1</v>
      </c>
      <c r="AW475" s="23">
        <f t="shared" ca="1" si="469"/>
        <v>8.9426127646790698E-2</v>
      </c>
      <c r="AX475" s="27">
        <f t="shared" ca="1" si="470"/>
        <v>225.83346108933168</v>
      </c>
      <c r="AY475" s="27">
        <f t="shared" ca="1" si="429"/>
        <v>0</v>
      </c>
      <c r="AZ475" s="43">
        <f t="shared" ca="1" si="430"/>
        <v>0</v>
      </c>
      <c r="BA475" s="25">
        <f t="shared" ca="1" si="445"/>
        <v>51693.313043333335</v>
      </c>
      <c r="BB475" s="26">
        <f t="shared" ca="1" si="471"/>
        <v>1</v>
      </c>
      <c r="BC475" s="23">
        <f t="shared" ca="1" si="472"/>
        <v>8.9426127646790698E-2</v>
      </c>
      <c r="BD475" s="27">
        <f t="shared" ca="1" si="473"/>
        <v>8.3734710192217978</v>
      </c>
      <c r="BE475" s="27">
        <f t="shared" ca="1" si="431"/>
        <v>-0.66687020011795173</v>
      </c>
      <c r="BF475" s="43">
        <f t="shared" ca="1" si="432"/>
        <v>-0.66687020011795173</v>
      </c>
      <c r="BG475" s="25">
        <f t="shared" ca="1" si="446"/>
        <v>46243.993948000003</v>
      </c>
      <c r="BH475" s="26">
        <f t="shared" ca="1" si="474"/>
        <v>1</v>
      </c>
      <c r="BI475" s="23">
        <f t="shared" ca="1" si="475"/>
        <v>8.9426127646790698E-2</v>
      </c>
      <c r="BJ475" s="27">
        <f t="shared" ca="1" si="476"/>
        <v>4.5520964610036856</v>
      </c>
      <c r="BK475" s="27">
        <f t="shared" ca="1" si="433"/>
        <v>-0.42518961181164405</v>
      </c>
      <c r="BL475" s="43">
        <f t="shared" ca="1" si="434"/>
        <v>-0.42518961181164405</v>
      </c>
      <c r="BM475" s="25">
        <f t="shared" ca="1" si="447"/>
        <v>46243.993948000003</v>
      </c>
      <c r="BN475" s="26">
        <f t="shared" ca="1" si="477"/>
        <v>7</v>
      </c>
      <c r="BO475" s="23">
        <f t="shared" ca="1" si="478"/>
        <v>8.9426127646790698E-2</v>
      </c>
      <c r="BP475" s="27">
        <f t="shared" ca="1" si="479"/>
        <v>42.742263402944062</v>
      </c>
      <c r="BQ475" s="27">
        <f t="shared" ca="1" si="435"/>
        <v>0</v>
      </c>
      <c r="BR475" s="43">
        <f t="shared" ca="1" si="436"/>
        <v>0</v>
      </c>
      <c r="BS475" s="25">
        <f t="shared" ca="1" si="448"/>
        <v>46243.993948000003</v>
      </c>
      <c r="BT475" s="26">
        <f t="shared" ca="1" si="480"/>
        <v>1</v>
      </c>
      <c r="BU475" s="23">
        <f t="shared" ca="1" si="481"/>
        <v>8.9426127646790698E-2</v>
      </c>
      <c r="BV475" s="27">
        <f t="shared" ca="1" si="482"/>
        <v>24.421957669816223</v>
      </c>
      <c r="BW475" s="27">
        <f t="shared" ca="1" si="437"/>
        <v>-6.7529849355110527E-2</v>
      </c>
      <c r="BX475" s="43">
        <f t="shared" ca="1" si="438"/>
        <v>-6.7529849355110527E-2</v>
      </c>
      <c r="BY475" s="47"/>
      <c r="BZ475" s="47"/>
    </row>
    <row r="476" spans="1:78" x14ac:dyDescent="0.2">
      <c r="A476" s="30">
        <v>39507</v>
      </c>
      <c r="B476" s="34">
        <v>64419.266779999998</v>
      </c>
      <c r="C476" s="23">
        <v>8.2181725907213288E-3</v>
      </c>
      <c r="D476" s="24">
        <f t="shared" ca="1" si="414"/>
        <v>0.15423303028256186</v>
      </c>
      <c r="E476" s="25" t="e">
        <f>#N/A</f>
        <v>#N/A</v>
      </c>
      <c r="F476" s="26">
        <v>1</v>
      </c>
      <c r="G476" s="23">
        <f t="shared" ca="1" si="449"/>
        <v>0.15423303028256186</v>
      </c>
      <c r="H476" s="27">
        <f t="shared" ca="1" si="450"/>
        <v>414.12102410042127</v>
      </c>
      <c r="I476" s="27">
        <f t="shared" ca="1" si="415"/>
        <v>0</v>
      </c>
      <c r="J476" s="43">
        <f t="shared" ca="1" si="416"/>
        <v>0</v>
      </c>
      <c r="K476" s="25" t="e">
        <f>#N/A</f>
        <v>#N/A</v>
      </c>
      <c r="L476" s="26">
        <v>0</v>
      </c>
      <c r="M476" s="23">
        <f t="shared" ca="1" si="451"/>
        <v>8.2181725907213288E-3</v>
      </c>
      <c r="N476" s="27">
        <f t="shared" ca="1" si="452"/>
        <v>39.096449459128941</v>
      </c>
      <c r="O476" s="27">
        <f t="shared" ca="1" si="417"/>
        <v>0</v>
      </c>
      <c r="P476" s="43">
        <f t="shared" ca="1" si="418"/>
        <v>0</v>
      </c>
      <c r="Q476" s="25">
        <f t="shared" ca="1" si="439"/>
        <v>48543.312447999997</v>
      </c>
      <c r="R476" s="26">
        <f t="shared" ca="1" si="453"/>
        <v>1</v>
      </c>
      <c r="S476" s="23">
        <f t="shared" ca="1" si="454"/>
        <v>0.15423303028256186</v>
      </c>
      <c r="T476" s="27">
        <f t="shared" ca="1" si="455"/>
        <v>155.71325884889649</v>
      </c>
      <c r="U476" s="27">
        <f t="shared" ca="1" si="419"/>
        <v>0</v>
      </c>
      <c r="V476" s="43">
        <f t="shared" ca="1" si="420"/>
        <v>0</v>
      </c>
      <c r="W476" s="25">
        <f t="shared" ca="1" si="440"/>
        <v>57153.533653333339</v>
      </c>
      <c r="X476" s="26">
        <f t="shared" ca="1" si="456"/>
        <v>1</v>
      </c>
      <c r="Y476" s="23">
        <f t="shared" ca="1" si="457"/>
        <v>0.15423303028256186</v>
      </c>
      <c r="Z476" s="27">
        <f t="shared" ca="1" si="458"/>
        <v>328.04240731924176</v>
      </c>
      <c r="AA476" s="27">
        <f t="shared" ca="1" si="421"/>
        <v>0</v>
      </c>
      <c r="AB476" s="43">
        <f t="shared" ca="1" si="422"/>
        <v>0</v>
      </c>
      <c r="AC476" s="25">
        <f t="shared" ca="1" si="441"/>
        <v>53481.035178000006</v>
      </c>
      <c r="AD476" s="26">
        <f t="shared" ca="1" si="459"/>
        <v>1</v>
      </c>
      <c r="AE476" s="23">
        <f t="shared" ca="1" si="460"/>
        <v>0.15423303028256186</v>
      </c>
      <c r="AF476" s="27">
        <f t="shared" ca="1" si="461"/>
        <v>329.68545588171327</v>
      </c>
      <c r="AG476" s="27">
        <f t="shared" ca="1" si="423"/>
        <v>0</v>
      </c>
      <c r="AH476" s="43">
        <f t="shared" ca="1" si="424"/>
        <v>0</v>
      </c>
      <c r="AI476" s="25">
        <f t="shared" ca="1" si="442"/>
        <v>48543.312447999997</v>
      </c>
      <c r="AJ476" s="26">
        <f t="shared" ca="1" si="462"/>
        <v>1</v>
      </c>
      <c r="AK476" s="23">
        <f t="shared" ca="1" si="463"/>
        <v>0.15423303028256186</v>
      </c>
      <c r="AL476" s="27">
        <f t="shared" ca="1" si="464"/>
        <v>155.71325884889649</v>
      </c>
      <c r="AM476" s="27">
        <f t="shared" ca="1" si="425"/>
        <v>0</v>
      </c>
      <c r="AN476" s="43">
        <f t="shared" ca="1" si="426"/>
        <v>0</v>
      </c>
      <c r="AO476" s="25">
        <f t="shared" ca="1" si="443"/>
        <v>45951.581193500002</v>
      </c>
      <c r="AP476" s="26">
        <f t="shared" ca="1" si="465"/>
        <v>1</v>
      </c>
      <c r="AQ476" s="23">
        <f t="shared" ca="1" si="466"/>
        <v>0.15423303028256186</v>
      </c>
      <c r="AR476" s="27">
        <f t="shared" ca="1" si="467"/>
        <v>210.83297634536135</v>
      </c>
      <c r="AS476" s="27">
        <f t="shared" ca="1" si="427"/>
        <v>0</v>
      </c>
      <c r="AT476" s="43">
        <f t="shared" ca="1" si="428"/>
        <v>0</v>
      </c>
      <c r="AU476" s="25">
        <f t="shared" ca="1" si="444"/>
        <v>48543.312447999997</v>
      </c>
      <c r="AV476" s="34">
        <f t="shared" ca="1" si="468"/>
        <v>1</v>
      </c>
      <c r="AW476" s="23">
        <f t="shared" ca="1" si="469"/>
        <v>0.15423303028256186</v>
      </c>
      <c r="AX476" s="27">
        <f t="shared" ca="1" si="470"/>
        <v>260.66444013233831</v>
      </c>
      <c r="AY476" s="27">
        <f t="shared" ca="1" si="429"/>
        <v>0</v>
      </c>
      <c r="AZ476" s="43">
        <f t="shared" ca="1" si="430"/>
        <v>0</v>
      </c>
      <c r="BA476" s="25">
        <f t="shared" ca="1" si="445"/>
        <v>57153.533653333339</v>
      </c>
      <c r="BB476" s="26">
        <f t="shared" ca="1" si="471"/>
        <v>1</v>
      </c>
      <c r="BC476" s="23">
        <f t="shared" ca="1" si="472"/>
        <v>0.15423303028256186</v>
      </c>
      <c r="BD476" s="27">
        <f t="shared" ca="1" si="473"/>
        <v>9.664936828499588</v>
      </c>
      <c r="BE476" s="27">
        <f t="shared" ca="1" si="431"/>
        <v>-0.61549058160472003</v>
      </c>
      <c r="BF476" s="43">
        <f t="shared" ca="1" si="432"/>
        <v>-0.61549058160472003</v>
      </c>
      <c r="BG476" s="25">
        <f t="shared" ca="1" si="446"/>
        <v>48543.312447999997</v>
      </c>
      <c r="BH476" s="26">
        <f t="shared" ca="1" si="474"/>
        <v>1</v>
      </c>
      <c r="BI476" s="23">
        <f t="shared" ca="1" si="475"/>
        <v>0.15423303028256186</v>
      </c>
      <c r="BJ476" s="27">
        <f t="shared" ca="1" si="476"/>
        <v>5.2541800923228097</v>
      </c>
      <c r="BK476" s="27">
        <f t="shared" ca="1" si="433"/>
        <v>-0.33653486380345821</v>
      </c>
      <c r="BL476" s="43">
        <f t="shared" ca="1" si="434"/>
        <v>-0.33653486380345821</v>
      </c>
      <c r="BM476" s="25">
        <f t="shared" ca="1" si="447"/>
        <v>48543.312447999997</v>
      </c>
      <c r="BN476" s="26">
        <f t="shared" ca="1" si="477"/>
        <v>8</v>
      </c>
      <c r="BO476" s="23">
        <f t="shared" ca="1" si="478"/>
        <v>0.15423303028256186</v>
      </c>
      <c r="BP476" s="27">
        <f t="shared" ca="1" si="479"/>
        <v>49.334532208715565</v>
      </c>
      <c r="BQ476" s="27">
        <f t="shared" ca="1" si="435"/>
        <v>0</v>
      </c>
      <c r="BR476" s="43">
        <f t="shared" ca="1" si="436"/>
        <v>0</v>
      </c>
      <c r="BS476" s="25">
        <f t="shared" ca="1" si="448"/>
        <v>48543.312447999997</v>
      </c>
      <c r="BT476" s="26">
        <f t="shared" ca="1" si="480"/>
        <v>1</v>
      </c>
      <c r="BU476" s="23">
        <f t="shared" ca="1" si="481"/>
        <v>0.15423303028256186</v>
      </c>
      <c r="BV476" s="27">
        <f t="shared" ca="1" si="482"/>
        <v>28.188630206664431</v>
      </c>
      <c r="BW476" s="27">
        <f t="shared" ca="1" si="437"/>
        <v>0</v>
      </c>
      <c r="BX476" s="43">
        <f t="shared" ca="1" si="438"/>
        <v>0</v>
      </c>
      <c r="BY476" s="47"/>
      <c r="BZ476" s="47"/>
    </row>
    <row r="477" spans="1:78" x14ac:dyDescent="0.2">
      <c r="A477" s="30">
        <v>39538</v>
      </c>
      <c r="B477" s="34">
        <v>66725.842619999996</v>
      </c>
      <c r="C477" s="23">
        <v>8.11148846743448E-3</v>
      </c>
      <c r="D477" s="24">
        <f t="shared" ca="1" si="414"/>
        <v>3.5805682915908577E-2</v>
      </c>
      <c r="E477" s="25" t="e">
        <f>#N/A</f>
        <v>#N/A</v>
      </c>
      <c r="F477" s="26">
        <v>1</v>
      </c>
      <c r="G477" s="23">
        <f t="shared" ca="1" si="449"/>
        <v>3.5805682915908577E-2</v>
      </c>
      <c r="H477" s="27">
        <f t="shared" ca="1" si="450"/>
        <v>428.9489101781723</v>
      </c>
      <c r="I477" s="27">
        <f t="shared" ca="1" si="415"/>
        <v>0</v>
      </c>
      <c r="J477" s="43">
        <f t="shared" ca="1" si="416"/>
        <v>0</v>
      </c>
      <c r="K477" s="25" t="e">
        <f>#N/A</f>
        <v>#N/A</v>
      </c>
      <c r="L477" s="26">
        <v>0</v>
      </c>
      <c r="M477" s="23">
        <f t="shared" ca="1" si="451"/>
        <v>8.11148846743448E-3</v>
      </c>
      <c r="N477" s="27">
        <f t="shared" ca="1" si="452"/>
        <v>39.413579858034304</v>
      </c>
      <c r="O477" s="27">
        <f t="shared" ca="1" si="417"/>
        <v>0</v>
      </c>
      <c r="P477" s="43">
        <f t="shared" ca="1" si="418"/>
        <v>0</v>
      </c>
      <c r="Q477" s="25">
        <f t="shared" ca="1" si="439"/>
        <v>51074.338723000001</v>
      </c>
      <c r="R477" s="26">
        <f t="shared" ca="1" si="453"/>
        <v>1</v>
      </c>
      <c r="S477" s="23">
        <f t="shared" ca="1" si="454"/>
        <v>3.5805682915908577E-2</v>
      </c>
      <c r="T477" s="27">
        <f t="shared" ca="1" si="455"/>
        <v>161.28867842104287</v>
      </c>
      <c r="U477" s="27">
        <f t="shared" ca="1" si="419"/>
        <v>0</v>
      </c>
      <c r="V477" s="43">
        <f t="shared" ca="1" si="420"/>
        <v>0</v>
      </c>
      <c r="W477" s="25">
        <f t="shared" ca="1" si="440"/>
        <v>62318.809156666663</v>
      </c>
      <c r="X477" s="26">
        <f t="shared" ca="1" si="456"/>
        <v>1</v>
      </c>
      <c r="Y477" s="23">
        <f t="shared" ca="1" si="457"/>
        <v>3.5805682915908577E-2</v>
      </c>
      <c r="Z477" s="27">
        <f t="shared" ca="1" si="458"/>
        <v>339.78818973868584</v>
      </c>
      <c r="AA477" s="27">
        <f t="shared" ca="1" si="421"/>
        <v>0</v>
      </c>
      <c r="AB477" s="43">
        <f t="shared" ca="1" si="422"/>
        <v>0</v>
      </c>
      <c r="AC477" s="25">
        <f t="shared" ca="1" si="441"/>
        <v>57245.009706000004</v>
      </c>
      <c r="AD477" s="26">
        <f t="shared" ca="1" si="459"/>
        <v>1</v>
      </c>
      <c r="AE477" s="23">
        <f t="shared" ca="1" si="460"/>
        <v>3.5805682915908577E-2</v>
      </c>
      <c r="AF477" s="27">
        <f t="shared" ca="1" si="461"/>
        <v>341.49006877700066</v>
      </c>
      <c r="AG477" s="27">
        <f t="shared" ca="1" si="423"/>
        <v>0</v>
      </c>
      <c r="AH477" s="43">
        <f t="shared" ca="1" si="424"/>
        <v>0</v>
      </c>
      <c r="AI477" s="25">
        <f t="shared" ca="1" si="442"/>
        <v>51074.338723000001</v>
      </c>
      <c r="AJ477" s="26">
        <f t="shared" ca="1" si="462"/>
        <v>1</v>
      </c>
      <c r="AK477" s="23">
        <f t="shared" ca="1" si="463"/>
        <v>3.5805682915908577E-2</v>
      </c>
      <c r="AL477" s="27">
        <f t="shared" ca="1" si="464"/>
        <v>161.28867842104287</v>
      </c>
      <c r="AM477" s="27">
        <f t="shared" ca="1" si="425"/>
        <v>0</v>
      </c>
      <c r="AN477" s="43">
        <f t="shared" ca="1" si="426"/>
        <v>0</v>
      </c>
      <c r="AO477" s="25">
        <f t="shared" ca="1" si="443"/>
        <v>46824.188462500002</v>
      </c>
      <c r="AP477" s="26">
        <f t="shared" ca="1" si="465"/>
        <v>1</v>
      </c>
      <c r="AQ477" s="23">
        <f t="shared" ca="1" si="466"/>
        <v>3.5805682915908577E-2</v>
      </c>
      <c r="AR477" s="27">
        <f t="shared" ca="1" si="467"/>
        <v>218.38199504460061</v>
      </c>
      <c r="AS477" s="27">
        <f t="shared" ca="1" si="427"/>
        <v>0</v>
      </c>
      <c r="AT477" s="43">
        <f t="shared" ca="1" si="428"/>
        <v>0</v>
      </c>
      <c r="AU477" s="25">
        <f t="shared" ca="1" si="444"/>
        <v>51074.338723000001</v>
      </c>
      <c r="AV477" s="34">
        <f t="shared" ca="1" si="468"/>
        <v>1</v>
      </c>
      <c r="AW477" s="23">
        <f t="shared" ca="1" si="469"/>
        <v>3.5805682915908577E-2</v>
      </c>
      <c r="AX477" s="27">
        <f t="shared" ca="1" si="470"/>
        <v>269.99770842316963</v>
      </c>
      <c r="AY477" s="27">
        <f t="shared" ca="1" si="429"/>
        <v>0</v>
      </c>
      <c r="AZ477" s="43">
        <f t="shared" ca="1" si="430"/>
        <v>0</v>
      </c>
      <c r="BA477" s="25">
        <f t="shared" ca="1" si="445"/>
        <v>62318.809156666663</v>
      </c>
      <c r="BB477" s="26">
        <f t="shared" ca="1" si="471"/>
        <v>1</v>
      </c>
      <c r="BC477" s="23">
        <f t="shared" ca="1" si="472"/>
        <v>3.5805682915908577E-2</v>
      </c>
      <c r="BD477" s="27">
        <f t="shared" ca="1" si="473"/>
        <v>10.010996491983132</v>
      </c>
      <c r="BE477" s="27">
        <f t="shared" ca="1" si="431"/>
        <v>-0.60172295929147812</v>
      </c>
      <c r="BF477" s="43">
        <f t="shared" ca="1" si="432"/>
        <v>-0.60172295929147812</v>
      </c>
      <c r="BG477" s="25">
        <f t="shared" ca="1" si="446"/>
        <v>51074.338723000001</v>
      </c>
      <c r="BH477" s="26">
        <f t="shared" ca="1" si="474"/>
        <v>1</v>
      </c>
      <c r="BI477" s="23">
        <f t="shared" ca="1" si="475"/>
        <v>3.5805682915908577E-2</v>
      </c>
      <c r="BJ477" s="27">
        <f t="shared" ca="1" si="476"/>
        <v>5.4423095986915992</v>
      </c>
      <c r="BK477" s="27">
        <f t="shared" ca="1" si="433"/>
        <v>-0.31277904151104474</v>
      </c>
      <c r="BL477" s="43">
        <f t="shared" ca="1" si="434"/>
        <v>-0.31277904151104474</v>
      </c>
      <c r="BM477" s="25">
        <f t="shared" ca="1" si="447"/>
        <v>51074.338723000001</v>
      </c>
      <c r="BN477" s="26">
        <f t="shared" ca="1" si="477"/>
        <v>9</v>
      </c>
      <c r="BO477" s="23">
        <f t="shared" ca="1" si="478"/>
        <v>3.5805682915908577E-2</v>
      </c>
      <c r="BP477" s="27">
        <f t="shared" ca="1" si="479"/>
        <v>51.100988825785514</v>
      </c>
      <c r="BQ477" s="27">
        <f t="shared" ca="1" si="435"/>
        <v>0</v>
      </c>
      <c r="BR477" s="43">
        <f t="shared" ca="1" si="436"/>
        <v>0</v>
      </c>
      <c r="BS477" s="25">
        <f t="shared" ca="1" si="448"/>
        <v>51074.338723000001</v>
      </c>
      <c r="BT477" s="26">
        <f t="shared" ca="1" si="480"/>
        <v>1</v>
      </c>
      <c r="BU477" s="23">
        <f t="shared" ca="1" si="481"/>
        <v>3.5805682915908577E-2</v>
      </c>
      <c r="BV477" s="27">
        <f t="shared" ca="1" si="482"/>
        <v>29.19794336167806</v>
      </c>
      <c r="BW477" s="27">
        <f t="shared" ca="1" si="437"/>
        <v>0</v>
      </c>
      <c r="BX477" s="43">
        <f t="shared" ca="1" si="438"/>
        <v>0</v>
      </c>
      <c r="BY477" s="47"/>
      <c r="BZ477" s="47"/>
    </row>
    <row r="478" spans="1:78" x14ac:dyDescent="0.2">
      <c r="A478" s="30">
        <v>39568</v>
      </c>
      <c r="B478" s="34">
        <v>67031.160900000003</v>
      </c>
      <c r="C478" s="23">
        <v>8.1800853721207822E-3</v>
      </c>
      <c r="D478" s="24">
        <f t="shared" ca="1" si="414"/>
        <v>4.5757126176551033E-3</v>
      </c>
      <c r="E478" s="25" t="e">
        <f>#N/A</f>
        <v>#N/A</v>
      </c>
      <c r="F478" s="26">
        <v>1</v>
      </c>
      <c r="G478" s="23">
        <f t="shared" ca="1" si="449"/>
        <v>4.5757126176551033E-3</v>
      </c>
      <c r="H478" s="27">
        <f t="shared" ca="1" si="450"/>
        <v>430.91165711880399</v>
      </c>
      <c r="I478" s="27">
        <f t="shared" ca="1" si="415"/>
        <v>0</v>
      </c>
      <c r="J478" s="43">
        <f t="shared" ca="1" si="416"/>
        <v>0</v>
      </c>
      <c r="K478" s="25" t="e">
        <f>#N/A</f>
        <v>#N/A</v>
      </c>
      <c r="L478" s="26">
        <v>0</v>
      </c>
      <c r="M478" s="23">
        <f t="shared" ca="1" si="451"/>
        <v>8.1800853721207822E-3</v>
      </c>
      <c r="N478" s="27">
        <f t="shared" ca="1" si="452"/>
        <v>39.735986306093928</v>
      </c>
      <c r="O478" s="27">
        <f t="shared" ca="1" si="417"/>
        <v>0</v>
      </c>
      <c r="P478" s="43">
        <f t="shared" ca="1" si="418"/>
        <v>0</v>
      </c>
      <c r="Q478" s="25">
        <f t="shared" ca="1" si="439"/>
        <v>53542.330258000002</v>
      </c>
      <c r="R478" s="26">
        <f t="shared" ca="1" si="453"/>
        <v>1</v>
      </c>
      <c r="S478" s="23">
        <f t="shared" ca="1" si="454"/>
        <v>4.5757126176551033E-3</v>
      </c>
      <c r="T478" s="27">
        <f t="shared" ca="1" si="455"/>
        <v>162.02668906197897</v>
      </c>
      <c r="U478" s="27">
        <f t="shared" ca="1" si="419"/>
        <v>0</v>
      </c>
      <c r="V478" s="43">
        <f t="shared" ca="1" si="420"/>
        <v>0</v>
      </c>
      <c r="W478" s="25">
        <f t="shared" ca="1" si="440"/>
        <v>66058.756766666658</v>
      </c>
      <c r="X478" s="26">
        <f t="shared" ca="1" si="456"/>
        <v>1</v>
      </c>
      <c r="Y478" s="23">
        <f t="shared" ca="1" si="457"/>
        <v>4.5757126176551033E-3</v>
      </c>
      <c r="Z478" s="27">
        <f t="shared" ca="1" si="458"/>
        <v>341.34296284580336</v>
      </c>
      <c r="AA478" s="27">
        <f t="shared" ca="1" si="421"/>
        <v>0</v>
      </c>
      <c r="AB478" s="43">
        <f t="shared" ca="1" si="422"/>
        <v>0</v>
      </c>
      <c r="AC478" s="25">
        <f t="shared" ca="1" si="441"/>
        <v>61043.520896000009</v>
      </c>
      <c r="AD478" s="26">
        <f t="shared" ca="1" si="459"/>
        <v>1</v>
      </c>
      <c r="AE478" s="23">
        <f t="shared" ca="1" si="460"/>
        <v>4.5757126176551033E-3</v>
      </c>
      <c r="AF478" s="27">
        <f t="shared" ca="1" si="461"/>
        <v>343.05262919350747</v>
      </c>
      <c r="AG478" s="27">
        <f t="shared" ca="1" si="423"/>
        <v>0</v>
      </c>
      <c r="AH478" s="43">
        <f t="shared" ca="1" si="424"/>
        <v>0</v>
      </c>
      <c r="AI478" s="25">
        <f t="shared" ca="1" si="442"/>
        <v>53542.330258000002</v>
      </c>
      <c r="AJ478" s="26">
        <f t="shared" ca="1" si="462"/>
        <v>1</v>
      </c>
      <c r="AK478" s="23">
        <f t="shared" ca="1" si="463"/>
        <v>4.5757126176551033E-3</v>
      </c>
      <c r="AL478" s="27">
        <f t="shared" ca="1" si="464"/>
        <v>162.02668906197897</v>
      </c>
      <c r="AM478" s="27">
        <f t="shared" ca="1" si="425"/>
        <v>0</v>
      </c>
      <c r="AN478" s="43">
        <f t="shared" ca="1" si="426"/>
        <v>0</v>
      </c>
      <c r="AO478" s="25">
        <f t="shared" ca="1" si="443"/>
        <v>47796.986652500003</v>
      </c>
      <c r="AP478" s="26">
        <f t="shared" ca="1" si="465"/>
        <v>1</v>
      </c>
      <c r="AQ478" s="23">
        <f t="shared" ca="1" si="466"/>
        <v>4.5757126176551033E-3</v>
      </c>
      <c r="AR478" s="27">
        <f t="shared" ca="1" si="467"/>
        <v>219.38124829479489</v>
      </c>
      <c r="AS478" s="27">
        <f t="shared" ca="1" si="427"/>
        <v>0</v>
      </c>
      <c r="AT478" s="43">
        <f t="shared" ca="1" si="428"/>
        <v>0</v>
      </c>
      <c r="AU478" s="25">
        <f t="shared" ca="1" si="444"/>
        <v>53542.330258000002</v>
      </c>
      <c r="AV478" s="34">
        <f t="shared" ca="1" si="468"/>
        <v>1</v>
      </c>
      <c r="AW478" s="23">
        <f t="shared" ca="1" si="469"/>
        <v>4.5757126176551033E-3</v>
      </c>
      <c r="AX478" s="27">
        <f t="shared" ca="1" si="470"/>
        <v>271.23314034433946</v>
      </c>
      <c r="AY478" s="27">
        <f t="shared" ca="1" si="429"/>
        <v>0</v>
      </c>
      <c r="AZ478" s="43">
        <f t="shared" ca="1" si="430"/>
        <v>0</v>
      </c>
      <c r="BA478" s="25">
        <f t="shared" ca="1" si="445"/>
        <v>66058.756766666658</v>
      </c>
      <c r="BB478" s="26">
        <f t="shared" ca="1" si="471"/>
        <v>1</v>
      </c>
      <c r="BC478" s="23">
        <f t="shared" ca="1" si="472"/>
        <v>4.5757126176551033E-3</v>
      </c>
      <c r="BD478" s="27">
        <f t="shared" ca="1" si="473"/>
        <v>10.056803934946799</v>
      </c>
      <c r="BE478" s="27">
        <f t="shared" ca="1" si="431"/>
        <v>-0.59990055801098585</v>
      </c>
      <c r="BF478" s="43">
        <f t="shared" ca="1" si="432"/>
        <v>-0.59990055801098585</v>
      </c>
      <c r="BG478" s="25">
        <f t="shared" ca="1" si="446"/>
        <v>53542.330258000002</v>
      </c>
      <c r="BH478" s="26">
        <f t="shared" ca="1" si="474"/>
        <v>1</v>
      </c>
      <c r="BI478" s="23">
        <f t="shared" ca="1" si="475"/>
        <v>4.5757126176551033E-3</v>
      </c>
      <c r="BJ478" s="27">
        <f t="shared" ca="1" si="476"/>
        <v>5.4672120433915179</v>
      </c>
      <c r="BK478" s="27">
        <f t="shared" ca="1" si="433"/>
        <v>-0.30963451590016977</v>
      </c>
      <c r="BL478" s="43">
        <f t="shared" ca="1" si="434"/>
        <v>-0.30963451590016977</v>
      </c>
      <c r="BM478" s="25">
        <f t="shared" ca="1" si="447"/>
        <v>53542.330258000002</v>
      </c>
      <c r="BN478" s="26">
        <f t="shared" ca="1" si="477"/>
        <v>10</v>
      </c>
      <c r="BO478" s="23">
        <f t="shared" ca="1" si="478"/>
        <v>4.5757126176551033E-3</v>
      </c>
      <c r="BP478" s="27">
        <f t="shared" ca="1" si="479"/>
        <v>51.33481226513031</v>
      </c>
      <c r="BQ478" s="27">
        <f t="shared" ca="1" si="435"/>
        <v>0</v>
      </c>
      <c r="BR478" s="43">
        <f t="shared" ca="1" si="436"/>
        <v>0</v>
      </c>
      <c r="BS478" s="25">
        <f t="shared" ca="1" si="448"/>
        <v>53542.330258000002</v>
      </c>
      <c r="BT478" s="26">
        <f t="shared" ca="1" si="480"/>
        <v>1</v>
      </c>
      <c r="BU478" s="23">
        <f t="shared" ca="1" si="481"/>
        <v>4.5757126176551033E-3</v>
      </c>
      <c r="BV478" s="27">
        <f t="shared" ca="1" si="482"/>
        <v>29.33154475952767</v>
      </c>
      <c r="BW478" s="27">
        <f t="shared" ca="1" si="437"/>
        <v>0</v>
      </c>
      <c r="BX478" s="43">
        <f t="shared" ca="1" si="438"/>
        <v>0</v>
      </c>
      <c r="BY478" s="47"/>
      <c r="BZ478" s="47"/>
    </row>
    <row r="479" spans="1:78" x14ac:dyDescent="0.2">
      <c r="A479" s="30">
        <v>39599</v>
      </c>
      <c r="B479" s="34">
        <v>73466.022949999999</v>
      </c>
      <c r="C479" s="23">
        <v>8.431169043400244E-3</v>
      </c>
      <c r="D479" s="24">
        <f t="shared" ca="1" si="414"/>
        <v>9.5998069608249859E-2</v>
      </c>
      <c r="E479" s="25" t="e">
        <f>#N/A</f>
        <v>#N/A</v>
      </c>
      <c r="F479" s="26">
        <v>1</v>
      </c>
      <c r="G479" s="23">
        <f t="shared" ca="1" si="449"/>
        <v>9.5998069608249859E-2</v>
      </c>
      <c r="H479" s="27">
        <f t="shared" ca="1" si="450"/>
        <v>472.27834437390123</v>
      </c>
      <c r="I479" s="27">
        <f t="shared" ca="1" si="415"/>
        <v>0</v>
      </c>
      <c r="J479" s="43">
        <f t="shared" ca="1" si="416"/>
        <v>0</v>
      </c>
      <c r="K479" s="25" t="e">
        <f>#N/A</f>
        <v>#N/A</v>
      </c>
      <c r="L479" s="26">
        <v>0</v>
      </c>
      <c r="M479" s="23">
        <f t="shared" ca="1" si="451"/>
        <v>8.431169043400244E-3</v>
      </c>
      <c r="N479" s="27">
        <f t="shared" ca="1" si="452"/>
        <v>40.071007123746845</v>
      </c>
      <c r="O479" s="27">
        <f t="shared" ca="1" si="417"/>
        <v>0</v>
      </c>
      <c r="P479" s="43">
        <f t="shared" ca="1" si="418"/>
        <v>0</v>
      </c>
      <c r="Q479" s="25">
        <f t="shared" ca="1" si="439"/>
        <v>56406.767971000008</v>
      </c>
      <c r="R479" s="26">
        <f t="shared" ca="1" si="453"/>
        <v>1</v>
      </c>
      <c r="S479" s="23">
        <f t="shared" ca="1" si="454"/>
        <v>9.5998069608249859E-2</v>
      </c>
      <c r="T479" s="27">
        <f t="shared" ca="1" si="455"/>
        <v>177.58093843694508</v>
      </c>
      <c r="U479" s="27">
        <f t="shared" ca="1" si="419"/>
        <v>0</v>
      </c>
      <c r="V479" s="43">
        <f t="shared" ca="1" si="420"/>
        <v>0</v>
      </c>
      <c r="W479" s="25">
        <f t="shared" ca="1" si="440"/>
        <v>69074.342156666666</v>
      </c>
      <c r="X479" s="26">
        <f t="shared" ca="1" si="456"/>
        <v>1</v>
      </c>
      <c r="Y479" s="23">
        <f t="shared" ca="1" si="457"/>
        <v>9.5998069608249859E-2</v>
      </c>
      <c r="Z479" s="27">
        <f t="shared" ca="1" si="458"/>
        <v>374.11122835336101</v>
      </c>
      <c r="AA479" s="27">
        <f t="shared" ca="1" si="421"/>
        <v>0</v>
      </c>
      <c r="AB479" s="43">
        <f t="shared" ca="1" si="422"/>
        <v>0</v>
      </c>
      <c r="AC479" s="25">
        <f t="shared" ca="1" si="441"/>
        <v>65490.722264000004</v>
      </c>
      <c r="AD479" s="26">
        <f t="shared" ca="1" si="459"/>
        <v>1</v>
      </c>
      <c r="AE479" s="23">
        <f t="shared" ca="1" si="460"/>
        <v>9.5998069608249859E-2</v>
      </c>
      <c r="AF479" s="27">
        <f t="shared" ca="1" si="461"/>
        <v>375.98501937011895</v>
      </c>
      <c r="AG479" s="27">
        <f t="shared" ca="1" si="423"/>
        <v>0</v>
      </c>
      <c r="AH479" s="43">
        <f t="shared" ca="1" si="424"/>
        <v>0</v>
      </c>
      <c r="AI479" s="25">
        <f t="shared" ca="1" si="442"/>
        <v>56406.767971000008</v>
      </c>
      <c r="AJ479" s="26">
        <f t="shared" ca="1" si="462"/>
        <v>1</v>
      </c>
      <c r="AK479" s="23">
        <f t="shared" ca="1" si="463"/>
        <v>9.5998069608249859E-2</v>
      </c>
      <c r="AL479" s="27">
        <f t="shared" ca="1" si="464"/>
        <v>177.58093843694508</v>
      </c>
      <c r="AM479" s="27">
        <f t="shared" ca="1" si="425"/>
        <v>0</v>
      </c>
      <c r="AN479" s="43">
        <f t="shared" ca="1" si="426"/>
        <v>0</v>
      </c>
      <c r="AO479" s="25">
        <f t="shared" ca="1" si="443"/>
        <v>49183.477032000003</v>
      </c>
      <c r="AP479" s="26">
        <f t="shared" ca="1" si="465"/>
        <v>1</v>
      </c>
      <c r="AQ479" s="23">
        <f t="shared" ca="1" si="466"/>
        <v>9.5998069608249859E-2</v>
      </c>
      <c r="AR479" s="27">
        <f t="shared" ca="1" si="467"/>
        <v>240.44142463934335</v>
      </c>
      <c r="AS479" s="27">
        <f t="shared" ca="1" si="427"/>
        <v>0</v>
      </c>
      <c r="AT479" s="43">
        <f t="shared" ca="1" si="428"/>
        <v>0</v>
      </c>
      <c r="AU479" s="25">
        <f t="shared" ca="1" si="444"/>
        <v>56406.767971000008</v>
      </c>
      <c r="AV479" s="34">
        <f t="shared" ca="1" si="468"/>
        <v>1</v>
      </c>
      <c r="AW479" s="23">
        <f t="shared" ca="1" si="469"/>
        <v>9.5998069608249859E-2</v>
      </c>
      <c r="AX479" s="27">
        <f t="shared" ca="1" si="470"/>
        <v>297.27099823117959</v>
      </c>
      <c r="AY479" s="27">
        <f t="shared" ca="1" si="429"/>
        <v>0</v>
      </c>
      <c r="AZ479" s="43">
        <f t="shared" ca="1" si="430"/>
        <v>0</v>
      </c>
      <c r="BA479" s="25">
        <f t="shared" ca="1" si="445"/>
        <v>69074.342156666666</v>
      </c>
      <c r="BB479" s="26">
        <f t="shared" ca="1" si="471"/>
        <v>1</v>
      </c>
      <c r="BC479" s="23">
        <f t="shared" ca="1" si="472"/>
        <v>9.5998069608249859E-2</v>
      </c>
      <c r="BD479" s="27">
        <f t="shared" ca="1" si="473"/>
        <v>11.022237699130343</v>
      </c>
      <c r="BE479" s="27">
        <f t="shared" ca="1" si="431"/>
        <v>-0.56149178392870258</v>
      </c>
      <c r="BF479" s="43">
        <f t="shared" ca="1" si="432"/>
        <v>-0.56149178392870258</v>
      </c>
      <c r="BG479" s="25">
        <f t="shared" ca="1" si="446"/>
        <v>56406.767971000008</v>
      </c>
      <c r="BH479" s="26">
        <f t="shared" ca="1" si="474"/>
        <v>1</v>
      </c>
      <c r="BI479" s="23">
        <f t="shared" ca="1" si="475"/>
        <v>9.5998069608249859E-2</v>
      </c>
      <c r="BJ479" s="27">
        <f t="shared" ca="1" si="476"/>
        <v>5.9920538456960788</v>
      </c>
      <c r="BK479" s="27">
        <f t="shared" ca="1" si="433"/>
        <v>-0.24336076210242119</v>
      </c>
      <c r="BL479" s="43">
        <f t="shared" ca="1" si="434"/>
        <v>-0.24336076210242119</v>
      </c>
      <c r="BM479" s="25">
        <f t="shared" ca="1" si="447"/>
        <v>56406.767971000008</v>
      </c>
      <c r="BN479" s="26">
        <f t="shared" ca="1" si="477"/>
        <v>11</v>
      </c>
      <c r="BO479" s="23">
        <f t="shared" ca="1" si="478"/>
        <v>9.5998069608249859E-2</v>
      </c>
      <c r="BP479" s="27">
        <f t="shared" ca="1" si="479"/>
        <v>56.262855146284728</v>
      </c>
      <c r="BQ479" s="27">
        <f t="shared" ca="1" si="435"/>
        <v>0</v>
      </c>
      <c r="BR479" s="43">
        <f t="shared" ca="1" si="436"/>
        <v>0</v>
      </c>
      <c r="BS479" s="25">
        <f t="shared" ca="1" si="448"/>
        <v>56406.767971000008</v>
      </c>
      <c r="BT479" s="26">
        <f t="shared" ca="1" si="480"/>
        <v>1</v>
      </c>
      <c r="BU479" s="23">
        <f t="shared" ca="1" si="481"/>
        <v>9.5998069608249859E-2</v>
      </c>
      <c r="BV479" s="27">
        <f t="shared" ca="1" si="482"/>
        <v>32.147316435070302</v>
      </c>
      <c r="BW479" s="27">
        <f t="shared" ca="1" si="437"/>
        <v>0</v>
      </c>
      <c r="BX479" s="43">
        <f t="shared" ca="1" si="438"/>
        <v>0</v>
      </c>
      <c r="BY479" s="47"/>
      <c r="BZ479" s="47"/>
    </row>
    <row r="480" spans="1:78" x14ac:dyDescent="0.2">
      <c r="A480" s="30">
        <v>39629</v>
      </c>
      <c r="B480" s="34">
        <v>82574.975999999995</v>
      </c>
      <c r="C480" s="23">
        <v>9.0521130129113114E-3</v>
      </c>
      <c r="D480" s="24">
        <f t="shared" ref="D480:D543" ca="1" si="483">B480/B479-1</f>
        <v>0.12398865059293374</v>
      </c>
      <c r="E480" s="25" t="e">
        <f>#N/A</f>
        <v>#N/A</v>
      </c>
      <c r="F480" s="26">
        <v>1</v>
      </c>
      <c r="G480" s="23">
        <f t="shared" ca="1" si="449"/>
        <v>0.12398865059293374</v>
      </c>
      <c r="H480" s="27">
        <f t="shared" ca="1" si="450"/>
        <v>530.83549899708612</v>
      </c>
      <c r="I480" s="27">
        <f t="shared" ref="I480:I543" ca="1" si="484">IF($A480&lt;=$C$2,0,H480/MAX(INDIRECT(ADDRESS($B$5,COLUMN(H480))&amp;":"&amp;ADDRESS(ROW(H480),COLUMN(H480))))-1)</f>
        <v>0</v>
      </c>
      <c r="J480" s="43">
        <f t="shared" ref="J480:J543" ca="1" si="485">IF($A480&lt;=$C$18,0,H480/MAX(INDIRECT(ADDRESS($B$21,COLUMN(H480))&amp;":"&amp;ADDRESS(ROW(H480),COLUMN(H480))))-1)</f>
        <v>0</v>
      </c>
      <c r="K480" s="25" t="e">
        <f>#N/A</f>
        <v>#N/A</v>
      </c>
      <c r="L480" s="26">
        <v>0</v>
      </c>
      <c r="M480" s="23">
        <f t="shared" ca="1" si="451"/>
        <v>9.0521130129113114E-3</v>
      </c>
      <c r="N480" s="27">
        <f t="shared" ca="1" si="452"/>
        <v>40.433734408772175</v>
      </c>
      <c r="O480" s="27">
        <f t="shared" ref="O480:O543" ca="1" si="486">IF($A480&lt;=$C$2,0,N480/MAX(INDIRECT(ADDRESS($B$5,COLUMN(N480))&amp;":"&amp;ADDRESS(ROW(N480),COLUMN(N480))))-1)</f>
        <v>0</v>
      </c>
      <c r="P480" s="43">
        <f t="shared" ref="P480:P543" ca="1" si="487">IF($A480&lt;=$C$18,0,N480/MAX(INDIRECT(ADDRESS($B$21,COLUMN(N480))&amp;":"&amp;ADDRESS(ROW(N480),COLUMN(N480))))-1)</f>
        <v>0</v>
      </c>
      <c r="Q480" s="25">
        <f t="shared" ca="1" si="439"/>
        <v>60319.946567000006</v>
      </c>
      <c r="R480" s="26">
        <f t="shared" ca="1" si="453"/>
        <v>1</v>
      </c>
      <c r="S480" s="23">
        <f t="shared" ca="1" si="454"/>
        <v>0.12398865059293374</v>
      </c>
      <c r="T480" s="27">
        <f t="shared" ca="1" si="455"/>
        <v>199.59895936476875</v>
      </c>
      <c r="U480" s="27">
        <f t="shared" ref="U480:U543" ca="1" si="488">IF($A480&lt;=$C$2,0,T480/MAX(INDIRECT(ADDRESS($B$5,COLUMN(T480))&amp;":"&amp;ADDRESS(ROW(T480),COLUMN(T480))))-1)</f>
        <v>0</v>
      </c>
      <c r="V480" s="43">
        <f t="shared" ref="V480:V543" ca="1" si="489">IF($A480&lt;=$C$18,0,T480/MAX(INDIRECT(ADDRESS($B$21,COLUMN(T480))&amp;":"&amp;ADDRESS(ROW(T480),COLUMN(T480))))-1)</f>
        <v>0</v>
      </c>
      <c r="W480" s="25">
        <f t="shared" ca="1" si="440"/>
        <v>74357.38661666667</v>
      </c>
      <c r="X480" s="26">
        <f t="shared" ca="1" si="456"/>
        <v>1</v>
      </c>
      <c r="Y480" s="23">
        <f t="shared" ca="1" si="457"/>
        <v>0.12398865059293374</v>
      </c>
      <c r="Z480" s="27">
        <f t="shared" ca="1" si="458"/>
        <v>420.49677472855916</v>
      </c>
      <c r="AA480" s="27">
        <f t="shared" ref="AA480:AA543" ca="1" si="490">IF($A480&lt;=$C$2,0,Z480/MAX(INDIRECT(ADDRESS($B$5,COLUMN(Z480))&amp;":"&amp;ADDRESS(ROW(Z480),COLUMN(Z480))))-1)</f>
        <v>0</v>
      </c>
      <c r="AB480" s="43">
        <f t="shared" ref="AB480:AB543" ca="1" si="491">IF($A480&lt;=$C$18,0,Z480/MAX(INDIRECT(ADDRESS($B$21,COLUMN(Z480))&amp;":"&amp;ADDRESS(ROW(Z480),COLUMN(Z480))))-1)</f>
        <v>0</v>
      </c>
      <c r="AC480" s="25">
        <f t="shared" ca="1" si="441"/>
        <v>70843.453850000005</v>
      </c>
      <c r="AD480" s="26">
        <f t="shared" ca="1" si="459"/>
        <v>1</v>
      </c>
      <c r="AE480" s="23">
        <f t="shared" ca="1" si="460"/>
        <v>0.12398865059293374</v>
      </c>
      <c r="AF480" s="27">
        <f t="shared" ca="1" si="461"/>
        <v>422.60289456497804</v>
      </c>
      <c r="AG480" s="27">
        <f t="shared" ref="AG480:AG543" ca="1" si="492">IF($A480&lt;=$C$2,0,AF480/MAX(INDIRECT(ADDRESS($B$5,COLUMN(AF480))&amp;":"&amp;ADDRESS(ROW(AF480),COLUMN(AF480))))-1)</f>
        <v>0</v>
      </c>
      <c r="AH480" s="43">
        <f t="shared" ref="AH480:AH543" ca="1" si="493">IF($A480&lt;=$C$18,0,AF480/MAX(INDIRECT(ADDRESS($B$21,COLUMN(AF480))&amp;":"&amp;ADDRESS(ROW(AF480),COLUMN(AF480))))-1)</f>
        <v>0</v>
      </c>
      <c r="AI480" s="25">
        <f t="shared" ca="1" si="442"/>
        <v>60319.946567000006</v>
      </c>
      <c r="AJ480" s="26">
        <f t="shared" ca="1" si="462"/>
        <v>1</v>
      </c>
      <c r="AK480" s="23">
        <f t="shared" ca="1" si="463"/>
        <v>0.12398865059293374</v>
      </c>
      <c r="AL480" s="27">
        <f t="shared" ca="1" si="464"/>
        <v>199.59895936476875</v>
      </c>
      <c r="AM480" s="27">
        <f t="shared" ref="AM480:AM543" ca="1" si="494">IF($A480&lt;=$C$2,0,AL480/MAX(INDIRECT(ADDRESS($B$5,COLUMN(AL480))&amp;":"&amp;ADDRESS(ROW(AL480),COLUMN(AL480))))-1)</f>
        <v>0</v>
      </c>
      <c r="AN480" s="43">
        <f t="shared" ref="AN480:AN543" ca="1" si="495">IF($A480&lt;=$C$18,0,AL480/MAX(INDIRECT(ADDRESS($B$21,COLUMN(AL480))&amp;":"&amp;ADDRESS(ROW(AL480),COLUMN(AL480))))-1)</f>
        <v>0</v>
      </c>
      <c r="AO480" s="25">
        <f t="shared" ca="1" si="443"/>
        <v>51191.742197</v>
      </c>
      <c r="AP480" s="26">
        <f t="shared" ca="1" si="465"/>
        <v>1</v>
      </c>
      <c r="AQ480" s="23">
        <f t="shared" ca="1" si="466"/>
        <v>0.12398865059293374</v>
      </c>
      <c r="AR480" s="27">
        <f t="shared" ca="1" si="467"/>
        <v>270.25343242701808</v>
      </c>
      <c r="AS480" s="27">
        <f t="shared" ref="AS480:AS543" ca="1" si="496">IF($A480&lt;=$C$2,0,AR480/MAX(INDIRECT(ADDRESS($B$5,COLUMN(AR480))&amp;":"&amp;ADDRESS(ROW(AR480),COLUMN(AR480))))-1)</f>
        <v>0</v>
      </c>
      <c r="AT480" s="43">
        <f t="shared" ref="AT480:AT543" ca="1" si="497">IF($A480&lt;=$C$18,0,AR480/MAX(INDIRECT(ADDRESS($B$21,COLUMN(AR480))&amp;":"&amp;ADDRESS(ROW(AR480),COLUMN(AR480))))-1)</f>
        <v>0</v>
      </c>
      <c r="AU480" s="25">
        <f t="shared" ca="1" si="444"/>
        <v>60319.946567000006</v>
      </c>
      <c r="AV480" s="34">
        <f t="shared" ca="1" si="468"/>
        <v>1</v>
      </c>
      <c r="AW480" s="23">
        <f t="shared" ca="1" si="469"/>
        <v>0.12398865059293374</v>
      </c>
      <c r="AX480" s="27">
        <f t="shared" ca="1" si="470"/>
        <v>334.12922816227791</v>
      </c>
      <c r="AY480" s="27">
        <f t="shared" ref="AY480:AY543" ca="1" si="498">IF($A480&lt;=$C$2,0,AX480/MAX(INDIRECT(ADDRESS($B$5,COLUMN(AX480))&amp;":"&amp;ADDRESS(ROW(AX480),COLUMN(AX480))))-1)</f>
        <v>0</v>
      </c>
      <c r="AZ480" s="43">
        <f t="shared" ref="AZ480:AZ543" ca="1" si="499">IF($A480&lt;=$C$18,0,AX480/MAX(INDIRECT(ADDRESS($B$21,COLUMN(AX480))&amp;":"&amp;ADDRESS(ROW(AX480),COLUMN(AX480))))-1)</f>
        <v>0</v>
      </c>
      <c r="BA480" s="25">
        <f t="shared" ca="1" si="445"/>
        <v>74357.38661666667</v>
      </c>
      <c r="BB480" s="26">
        <f t="shared" ca="1" si="471"/>
        <v>1</v>
      </c>
      <c r="BC480" s="23">
        <f t="shared" ca="1" si="472"/>
        <v>0.12398865059293374</v>
      </c>
      <c r="BD480" s="27">
        <f t="shared" ca="1" si="473"/>
        <v>12.388870077960078</v>
      </c>
      <c r="BE480" s="27">
        <f t="shared" ref="BE480:BE543" ca="1" si="500">IF($A480&lt;=$C$2,0,BD480/MAX(INDIRECT(ADDRESS($B$5,COLUMN(BD480))&amp;":"&amp;ADDRESS(ROW(BD480),COLUMN(BD480))))-1)</f>
        <v>-0.50712174194410775</v>
      </c>
      <c r="BF480" s="43">
        <f t="shared" ref="BF480:BF543" ca="1" si="501">IF($A480&lt;=$C$18,0,BD480/MAX(INDIRECT(ADDRESS($B$21,COLUMN(BD480))&amp;":"&amp;ADDRESS(ROW(BD480),COLUMN(BD480))))-1)</f>
        <v>-0.50712174194410775</v>
      </c>
      <c r="BG480" s="25">
        <f t="shared" ca="1" si="446"/>
        <v>60319.946567000006</v>
      </c>
      <c r="BH480" s="26">
        <f t="shared" ca="1" si="474"/>
        <v>1</v>
      </c>
      <c r="BI480" s="23">
        <f t="shared" ca="1" si="475"/>
        <v>0.12398865059293374</v>
      </c>
      <c r="BJ480" s="27">
        <f t="shared" ca="1" si="476"/>
        <v>6.7350005163041349</v>
      </c>
      <c r="BK480" s="27">
        <f t="shared" ref="BK480:BK543" ca="1" si="502">IF($A480&lt;=$C$2,0,BJ480/MAX(INDIRECT(ADDRESS($B$5,COLUMN(BJ480))&amp;":"&amp;ADDRESS(ROW(BJ480),COLUMN(BJ480))))-1)</f>
        <v>-0.1495460840098346</v>
      </c>
      <c r="BL480" s="43">
        <f t="shared" ref="BL480:BL543" ca="1" si="503">IF($A480&lt;=$C$18,0,BJ480/MAX(INDIRECT(ADDRESS($B$21,COLUMN(BJ480))&amp;":"&amp;ADDRESS(ROW(BJ480),COLUMN(BJ480))))-1)</f>
        <v>-0.1495460840098346</v>
      </c>
      <c r="BM480" s="25">
        <f t="shared" ca="1" si="447"/>
        <v>60319.946567000006</v>
      </c>
      <c r="BN480" s="26">
        <f t="shared" ca="1" si="477"/>
        <v>12</v>
      </c>
      <c r="BO480" s="23">
        <f t="shared" ca="1" si="478"/>
        <v>0.12398865059293374</v>
      </c>
      <c r="BP480" s="27">
        <f t="shared" ca="1" si="479"/>
        <v>63.238810634378268</v>
      </c>
      <c r="BQ480" s="27">
        <f t="shared" ref="BQ480:BQ543" ca="1" si="504">IF($A480&lt;=$C$2,0,BP480/MAX(INDIRECT(ADDRESS($B$5,COLUMN(BP480))&amp;":"&amp;ADDRESS(ROW(BP480),COLUMN(BP480))))-1)</f>
        <v>0</v>
      </c>
      <c r="BR480" s="43">
        <f t="shared" ref="BR480:BR543" ca="1" si="505">IF($A480&lt;=$C$18,0,BP480/MAX(INDIRECT(ADDRESS($B$21,COLUMN(BP480))&amp;":"&amp;ADDRESS(ROW(BP480),COLUMN(BP480))))-1)</f>
        <v>0</v>
      </c>
      <c r="BS480" s="25">
        <f t="shared" ca="1" si="448"/>
        <v>60319.946567000006</v>
      </c>
      <c r="BT480" s="26">
        <f t="shared" ca="1" si="480"/>
        <v>1</v>
      </c>
      <c r="BU480" s="23">
        <f t="shared" ca="1" si="481"/>
        <v>0.12398865059293374</v>
      </c>
      <c r="BV480" s="27">
        <f t="shared" ca="1" si="482"/>
        <v>36.133218820038707</v>
      </c>
      <c r="BW480" s="27">
        <f t="shared" ref="BW480:BW543" ca="1" si="506">IF($A480&lt;=$C$2,0,BV480/MAX(INDIRECT(ADDRESS($B$5,COLUMN(BV480))&amp;":"&amp;ADDRESS(ROW(BV480),COLUMN(BV480))))-1)</f>
        <v>0</v>
      </c>
      <c r="BX480" s="43">
        <f t="shared" ref="BX480:BX543" ca="1" si="507">IF($A480&lt;=$C$18,0,BV480/MAX(INDIRECT(ADDRESS($B$21,COLUMN(BV480))&amp;":"&amp;ADDRESS(ROW(BV480),COLUMN(BV480))))-1)</f>
        <v>0</v>
      </c>
      <c r="BY480" s="47"/>
      <c r="BZ480" s="47"/>
    </row>
    <row r="481" spans="1:78" x14ac:dyDescent="0.2">
      <c r="A481" s="30">
        <v>39660</v>
      </c>
      <c r="B481" s="34">
        <v>68062.917000000001</v>
      </c>
      <c r="C481" s="23">
        <v>9.0219204028731959E-3</v>
      </c>
      <c r="D481" s="24">
        <f t="shared" ca="1" si="483"/>
        <v>-0.17574402928073507</v>
      </c>
      <c r="E481" s="25" t="e">
        <f>#N/A</f>
        <v>#N/A</v>
      </c>
      <c r="F481" s="26">
        <v>1</v>
      </c>
      <c r="G481" s="23">
        <f t="shared" ca="1" si="449"/>
        <v>-0.17574402928073507</v>
      </c>
      <c r="H481" s="27">
        <f t="shared" ca="1" si="450"/>
        <v>437.5443295180886</v>
      </c>
      <c r="I481" s="27">
        <f t="shared" ca="1" si="484"/>
        <v>-0.17574402928073507</v>
      </c>
      <c r="J481" s="43">
        <f t="shared" ca="1" si="485"/>
        <v>-0.17574402928073507</v>
      </c>
      <c r="K481" s="25" t="e">
        <f>#N/A</f>
        <v>#N/A</v>
      </c>
      <c r="L481" s="26">
        <v>0</v>
      </c>
      <c r="M481" s="23">
        <f t="shared" ca="1" si="451"/>
        <v>9.0219204028731959E-3</v>
      </c>
      <c r="N481" s="27">
        <f t="shared" ca="1" si="452"/>
        <v>40.79852434219903</v>
      </c>
      <c r="O481" s="27">
        <f t="shared" ca="1" si="486"/>
        <v>0</v>
      </c>
      <c r="P481" s="43">
        <f t="shared" ca="1" si="487"/>
        <v>0</v>
      </c>
      <c r="Q481" s="25">
        <f t="shared" ca="1" si="439"/>
        <v>62526.609536000004</v>
      </c>
      <c r="R481" s="26">
        <f t="shared" ca="1" si="453"/>
        <v>1</v>
      </c>
      <c r="S481" s="23">
        <f t="shared" ca="1" si="454"/>
        <v>-0.17574402928073507</v>
      </c>
      <c r="T481" s="27">
        <f t="shared" ca="1" si="455"/>
        <v>164.52063400576259</v>
      </c>
      <c r="U481" s="27">
        <f t="shared" ca="1" si="488"/>
        <v>-0.17574402928073507</v>
      </c>
      <c r="V481" s="43">
        <f t="shared" ca="1" si="489"/>
        <v>-0.17574402928073507</v>
      </c>
      <c r="W481" s="25">
        <f t="shared" ca="1" si="440"/>
        <v>74701.305316666665</v>
      </c>
      <c r="X481" s="26">
        <f t="shared" ca="1" si="456"/>
        <v>1</v>
      </c>
      <c r="Y481" s="23">
        <f t="shared" ca="1" si="457"/>
        <v>-0.17574402928073507</v>
      </c>
      <c r="Z481" s="27">
        <f t="shared" ca="1" si="458"/>
        <v>346.59697723820858</v>
      </c>
      <c r="AA481" s="27">
        <f t="shared" ca="1" si="490"/>
        <v>-0.17574402928073507</v>
      </c>
      <c r="AB481" s="43">
        <f t="shared" ca="1" si="491"/>
        <v>-0.17574402928073507</v>
      </c>
      <c r="AC481" s="25">
        <f t="shared" ca="1" si="441"/>
        <v>71572.183893999987</v>
      </c>
      <c r="AD481" s="26">
        <f t="shared" ca="1" si="459"/>
        <v>1</v>
      </c>
      <c r="AE481" s="23">
        <f t="shared" ca="1" si="460"/>
        <v>-0.17574402928073507</v>
      </c>
      <c r="AF481" s="27">
        <f t="shared" ca="1" si="461"/>
        <v>348.33295908842717</v>
      </c>
      <c r="AG481" s="27">
        <f t="shared" ca="1" si="492"/>
        <v>-0.17574402928073496</v>
      </c>
      <c r="AH481" s="43">
        <f t="shared" ca="1" si="493"/>
        <v>-0.17574402928073496</v>
      </c>
      <c r="AI481" s="25">
        <f t="shared" ca="1" si="442"/>
        <v>62526.609536000004</v>
      </c>
      <c r="AJ481" s="26">
        <f t="shared" ca="1" si="462"/>
        <v>1</v>
      </c>
      <c r="AK481" s="23">
        <f t="shared" ca="1" si="463"/>
        <v>-0.17574402928073507</v>
      </c>
      <c r="AL481" s="27">
        <f t="shared" ca="1" si="464"/>
        <v>164.52063400576259</v>
      </c>
      <c r="AM481" s="27">
        <f t="shared" ca="1" si="494"/>
        <v>-0.17574402928073507</v>
      </c>
      <c r="AN481" s="43">
        <f t="shared" ca="1" si="495"/>
        <v>-0.17574402928073507</v>
      </c>
      <c r="AO481" s="25">
        <f t="shared" ca="1" si="443"/>
        <v>52428.434884500006</v>
      </c>
      <c r="AP481" s="26">
        <f t="shared" ca="1" si="465"/>
        <v>1</v>
      </c>
      <c r="AQ481" s="23">
        <f t="shared" ca="1" si="466"/>
        <v>-0.17574402928073507</v>
      </c>
      <c r="AR481" s="27">
        <f t="shared" ca="1" si="467"/>
        <v>222.75800528534506</v>
      </c>
      <c r="AS481" s="27">
        <f t="shared" ca="1" si="496"/>
        <v>-0.17574402928073507</v>
      </c>
      <c r="AT481" s="43">
        <f t="shared" ca="1" si="497"/>
        <v>-0.17574402928073507</v>
      </c>
      <c r="AU481" s="25">
        <f t="shared" ca="1" si="444"/>
        <v>62526.609536000004</v>
      </c>
      <c r="AV481" s="34">
        <f t="shared" ca="1" si="468"/>
        <v>1</v>
      </c>
      <c r="AW481" s="23">
        <f t="shared" ca="1" si="469"/>
        <v>-0.17574402928073507</v>
      </c>
      <c r="AX481" s="27">
        <f t="shared" ca="1" si="470"/>
        <v>275.40801130457714</v>
      </c>
      <c r="AY481" s="27">
        <f t="shared" ca="1" si="498"/>
        <v>-0.17574402928073507</v>
      </c>
      <c r="AZ481" s="43">
        <f t="shared" ca="1" si="499"/>
        <v>-0.17574402928073507</v>
      </c>
      <c r="BA481" s="25">
        <f t="shared" ca="1" si="445"/>
        <v>74701.305316666665</v>
      </c>
      <c r="BB481" s="26">
        <f t="shared" ca="1" si="471"/>
        <v>1</v>
      </c>
      <c r="BC481" s="23">
        <f t="shared" ca="1" si="472"/>
        <v>-0.17574402928073507</v>
      </c>
      <c r="BD481" s="27">
        <f t="shared" ca="1" si="473"/>
        <v>10.21160013222384</v>
      </c>
      <c r="BE481" s="27">
        <f t="shared" ca="1" si="500"/>
        <v>-0.59374215295972022</v>
      </c>
      <c r="BF481" s="43">
        <f t="shared" ca="1" si="501"/>
        <v>-0.59374215295972022</v>
      </c>
      <c r="BG481" s="25">
        <f t="shared" ca="1" si="446"/>
        <v>62526.609536000004</v>
      </c>
      <c r="BH481" s="26">
        <f t="shared" ca="1" si="474"/>
        <v>1</v>
      </c>
      <c r="BI481" s="23">
        <f t="shared" ca="1" si="475"/>
        <v>-0.17574402928073507</v>
      </c>
      <c r="BJ481" s="27">
        <f t="shared" ca="1" si="476"/>
        <v>5.5513643883610149</v>
      </c>
      <c r="BK481" s="27">
        <f t="shared" ca="1" si="502"/>
        <v>-0.29900828192352602</v>
      </c>
      <c r="BL481" s="43">
        <f t="shared" ca="1" si="503"/>
        <v>-0.29900828192352602</v>
      </c>
      <c r="BM481" s="25">
        <f t="shared" ca="1" si="447"/>
        <v>62526.609536000004</v>
      </c>
      <c r="BN481" s="26">
        <f t="shared" ca="1" si="477"/>
        <v>13</v>
      </c>
      <c r="BO481" s="23">
        <f t="shared" ca="1" si="478"/>
        <v>-0.17574402928073507</v>
      </c>
      <c r="BP481" s="27">
        <f t="shared" ca="1" si="479"/>
        <v>52.124967246571231</v>
      </c>
      <c r="BQ481" s="27">
        <f t="shared" ca="1" si="504"/>
        <v>-0.17574402928073507</v>
      </c>
      <c r="BR481" s="43">
        <f t="shared" ca="1" si="505"/>
        <v>-0.17574402928073507</v>
      </c>
      <c r="BS481" s="25">
        <f t="shared" ca="1" si="448"/>
        <v>62526.609536000004</v>
      </c>
      <c r="BT481" s="26">
        <f t="shared" ca="1" si="480"/>
        <v>1</v>
      </c>
      <c r="BU481" s="23">
        <f t="shared" ca="1" si="481"/>
        <v>-0.17574402928073507</v>
      </c>
      <c r="BV481" s="27">
        <f t="shared" ca="1" si="482"/>
        <v>29.783021353722617</v>
      </c>
      <c r="BW481" s="27">
        <f t="shared" ca="1" si="506"/>
        <v>-0.17574402928073507</v>
      </c>
      <c r="BX481" s="43">
        <f t="shared" ca="1" si="507"/>
        <v>-0.17574402928073507</v>
      </c>
      <c r="BY481" s="47"/>
      <c r="BZ481" s="47"/>
    </row>
    <row r="482" spans="1:78" x14ac:dyDescent="0.2">
      <c r="A482" s="30">
        <v>39691</v>
      </c>
      <c r="B482" s="34">
        <v>66301.7595</v>
      </c>
      <c r="C482" s="23">
        <v>8.9992694218428149E-3</v>
      </c>
      <c r="D482" s="24">
        <f t="shared" ca="1" si="483"/>
        <v>-2.5875433754918298E-2</v>
      </c>
      <c r="E482" s="25" t="e">
        <f>#N/A</f>
        <v>#N/A</v>
      </c>
      <c r="F482" s="26">
        <v>1</v>
      </c>
      <c r="G482" s="23">
        <f t="shared" ca="1" si="449"/>
        <v>-2.5875433754918298E-2</v>
      </c>
      <c r="H482" s="27">
        <f t="shared" ca="1" si="450"/>
        <v>426.22268020480317</v>
      </c>
      <c r="I482" s="27">
        <f t="shared" ca="1" si="484"/>
        <v>-0.19707201004817732</v>
      </c>
      <c r="J482" s="43">
        <f t="shared" ca="1" si="485"/>
        <v>-0.19707201004817732</v>
      </c>
      <c r="K482" s="25" t="e">
        <f>#N/A</f>
        <v>#N/A</v>
      </c>
      <c r="L482" s="26">
        <v>0</v>
      </c>
      <c r="M482" s="23">
        <f t="shared" ca="1" si="451"/>
        <v>8.9992694218428149E-3</v>
      </c>
      <c r="N482" s="27">
        <f t="shared" ca="1" si="452"/>
        <v>41.165681254768089</v>
      </c>
      <c r="O482" s="27">
        <f t="shared" ca="1" si="486"/>
        <v>0</v>
      </c>
      <c r="P482" s="43">
        <f t="shared" ca="1" si="487"/>
        <v>0</v>
      </c>
      <c r="Q482" s="25">
        <f t="shared" ca="1" si="439"/>
        <v>64366.188488000014</v>
      </c>
      <c r="R482" s="26">
        <f t="shared" ca="1" si="453"/>
        <v>1</v>
      </c>
      <c r="S482" s="23">
        <f t="shared" ca="1" si="454"/>
        <v>-2.5875433754918298E-2</v>
      </c>
      <c r="T482" s="27">
        <f t="shared" ca="1" si="455"/>
        <v>160.26359123922933</v>
      </c>
      <c r="U482" s="27">
        <f t="shared" ca="1" si="488"/>
        <v>-0.1970720100481772</v>
      </c>
      <c r="V482" s="43">
        <f t="shared" ca="1" si="489"/>
        <v>-0.1970720100481772</v>
      </c>
      <c r="W482" s="25">
        <f t="shared" ca="1" si="440"/>
        <v>72313.217499999984</v>
      </c>
      <c r="X482" s="26">
        <f t="shared" ca="1" si="456"/>
        <v>0</v>
      </c>
      <c r="Y482" s="23">
        <f t="shared" ca="1" si="457"/>
        <v>8.9992694218428149E-3</v>
      </c>
      <c r="Z482" s="27">
        <f t="shared" ca="1" si="458"/>
        <v>349.71609681717155</v>
      </c>
      <c r="AA482" s="27">
        <f t="shared" ca="1" si="490"/>
        <v>-0.16832632772766987</v>
      </c>
      <c r="AB482" s="43">
        <f t="shared" ca="1" si="491"/>
        <v>-0.16832632772766987</v>
      </c>
      <c r="AC482" s="25">
        <f t="shared" ca="1" si="441"/>
        <v>71487.367270000002</v>
      </c>
      <c r="AD482" s="26">
        <f t="shared" ca="1" si="459"/>
        <v>0</v>
      </c>
      <c r="AE482" s="23">
        <f t="shared" ca="1" si="460"/>
        <v>8.9992694218428149E-3</v>
      </c>
      <c r="AF482" s="27">
        <f t="shared" ca="1" si="461"/>
        <v>351.4677012357717</v>
      </c>
      <c r="AG482" s="27">
        <f t="shared" ca="1" si="492"/>
        <v>-0.16832632772766976</v>
      </c>
      <c r="AH482" s="43">
        <f t="shared" ca="1" si="493"/>
        <v>-0.16832632772766976</v>
      </c>
      <c r="AI482" s="25">
        <f t="shared" ca="1" si="442"/>
        <v>64366.188488000014</v>
      </c>
      <c r="AJ482" s="26">
        <f t="shared" ca="1" si="462"/>
        <v>1</v>
      </c>
      <c r="AK482" s="23">
        <f t="shared" ca="1" si="463"/>
        <v>-2.5875433754918298E-2</v>
      </c>
      <c r="AL482" s="27">
        <f t="shared" ca="1" si="464"/>
        <v>160.26359123922933</v>
      </c>
      <c r="AM482" s="27">
        <f t="shared" ca="1" si="494"/>
        <v>-0.1970720100481772</v>
      </c>
      <c r="AN482" s="43">
        <f t="shared" ca="1" si="495"/>
        <v>-0.1970720100481772</v>
      </c>
      <c r="AO482" s="25">
        <f t="shared" ca="1" si="443"/>
        <v>53777.2531925</v>
      </c>
      <c r="AP482" s="26">
        <f t="shared" ca="1" si="465"/>
        <v>1</v>
      </c>
      <c r="AQ482" s="23">
        <f t="shared" ca="1" si="466"/>
        <v>-2.5875433754918298E-2</v>
      </c>
      <c r="AR482" s="27">
        <f t="shared" ca="1" si="467"/>
        <v>216.99404527620638</v>
      </c>
      <c r="AS482" s="27">
        <f t="shared" ca="1" si="496"/>
        <v>-0.19707201004817732</v>
      </c>
      <c r="AT482" s="43">
        <f t="shared" ca="1" si="497"/>
        <v>-0.19707201004817732</v>
      </c>
      <c r="AU482" s="25">
        <f t="shared" ca="1" si="444"/>
        <v>64366.188488000014</v>
      </c>
      <c r="AV482" s="34">
        <f t="shared" ca="1" si="468"/>
        <v>0.5</v>
      </c>
      <c r="AW482" s="23">
        <f t="shared" ca="1" si="469"/>
        <v>-8.4380821665377415E-3</v>
      </c>
      <c r="AX482" s="27">
        <f t="shared" ca="1" si="470"/>
        <v>273.08409587586635</v>
      </c>
      <c r="AY482" s="27">
        <f t="shared" ca="1" si="498"/>
        <v>-0.18269916888792359</v>
      </c>
      <c r="AZ482" s="43">
        <f t="shared" ca="1" si="499"/>
        <v>-0.18269916888792359</v>
      </c>
      <c r="BA482" s="25">
        <f t="shared" ca="1" si="445"/>
        <v>72313.217499999984</v>
      </c>
      <c r="BB482" s="26">
        <f t="shared" ca="1" si="471"/>
        <v>0</v>
      </c>
      <c r="BC482" s="23">
        <f t="shared" ca="1" si="472"/>
        <v>2.5875433754918298E-2</v>
      </c>
      <c r="BD482" s="27">
        <f t="shared" ca="1" si="473"/>
        <v>10.475829714976912</v>
      </c>
      <c r="BE482" s="27">
        <f t="shared" ca="1" si="500"/>
        <v>-0.58323005495121372</v>
      </c>
      <c r="BF482" s="43">
        <f t="shared" ca="1" si="501"/>
        <v>-0.58323005495121372</v>
      </c>
      <c r="BG482" s="25">
        <f t="shared" ca="1" si="446"/>
        <v>64366.188488000014</v>
      </c>
      <c r="BH482" s="26">
        <f t="shared" ca="1" si="474"/>
        <v>1</v>
      </c>
      <c r="BI482" s="23">
        <f t="shared" ca="1" si="475"/>
        <v>-2.5875433754918298E-2</v>
      </c>
      <c r="BJ482" s="27">
        <f t="shared" ca="1" si="476"/>
        <v>5.4077204268805668</v>
      </c>
      <c r="BK482" s="27">
        <f t="shared" ca="1" si="502"/>
        <v>-0.3171467466873602</v>
      </c>
      <c r="BL482" s="43">
        <f t="shared" ca="1" si="503"/>
        <v>-0.3171467466873602</v>
      </c>
      <c r="BM482" s="25">
        <f t="shared" ca="1" si="447"/>
        <v>64366.188488000014</v>
      </c>
      <c r="BN482" s="26">
        <f t="shared" ca="1" si="477"/>
        <v>14</v>
      </c>
      <c r="BO482" s="23">
        <f t="shared" ca="1" si="478"/>
        <v>-2.5875433754918298E-2</v>
      </c>
      <c r="BP482" s="27">
        <f t="shared" ca="1" si="479"/>
        <v>50.776211109605292</v>
      </c>
      <c r="BQ482" s="27">
        <f t="shared" ca="1" si="504"/>
        <v>-0.19707201004817732</v>
      </c>
      <c r="BR482" s="43">
        <f t="shared" ca="1" si="505"/>
        <v>-0.19707201004817732</v>
      </c>
      <c r="BS482" s="25">
        <f t="shared" ca="1" si="448"/>
        <v>64366.188488000014</v>
      </c>
      <c r="BT482" s="26">
        <f t="shared" ca="1" si="480"/>
        <v>1</v>
      </c>
      <c r="BU482" s="23">
        <f t="shared" ca="1" si="481"/>
        <v>-2.5875433754918298E-2</v>
      </c>
      <c r="BV482" s="27">
        <f t="shared" ca="1" si="482"/>
        <v>29.012372757663051</v>
      </c>
      <c r="BW482" s="27">
        <f t="shared" ca="1" si="506"/>
        <v>-0.1970720100481772</v>
      </c>
      <c r="BX482" s="43">
        <f t="shared" ca="1" si="507"/>
        <v>-0.1970720100481772</v>
      </c>
      <c r="BY482" s="47"/>
      <c r="BZ482" s="47"/>
    </row>
    <row r="483" spans="1:78" x14ac:dyDescent="0.2">
      <c r="A483" s="30">
        <v>39721</v>
      </c>
      <c r="B483" s="34">
        <v>62812.129289999997</v>
      </c>
      <c r="C483" s="23">
        <v>8.8481197642495957E-3</v>
      </c>
      <c r="D483" s="24">
        <f t="shared" ca="1" si="483"/>
        <v>-5.2632543032285595E-2</v>
      </c>
      <c r="E483" s="25" t="e">
        <f>#N/A</f>
        <v>#N/A</v>
      </c>
      <c r="F483" s="26">
        <v>1</v>
      </c>
      <c r="G483" s="23">
        <f t="shared" ca="1" si="449"/>
        <v>-5.2632543032285595E-2</v>
      </c>
      <c r="H483" s="27">
        <f t="shared" ca="1" si="450"/>
        <v>403.78949664758778</v>
      </c>
      <c r="I483" s="27">
        <f t="shared" ca="1" si="484"/>
        <v>-0.23933215203114311</v>
      </c>
      <c r="J483" s="43">
        <f t="shared" ca="1" si="485"/>
        <v>-0.23933215203114311</v>
      </c>
      <c r="K483" s="25" t="e">
        <f>#N/A</f>
        <v>#N/A</v>
      </c>
      <c r="L483" s="26">
        <v>0</v>
      </c>
      <c r="M483" s="23">
        <f t="shared" ca="1" si="451"/>
        <v>8.8481197642495957E-3</v>
      </c>
      <c r="N483" s="27">
        <f t="shared" ca="1" si="452"/>
        <v>41.529920132687202</v>
      </c>
      <c r="O483" s="27">
        <f t="shared" ca="1" si="486"/>
        <v>0</v>
      </c>
      <c r="P483" s="43">
        <f t="shared" ca="1" si="487"/>
        <v>0</v>
      </c>
      <c r="Q483" s="25">
        <f t="shared" ca="1" si="439"/>
        <v>65843.540922</v>
      </c>
      <c r="R483" s="26">
        <f t="shared" ca="1" si="453"/>
        <v>1</v>
      </c>
      <c r="S483" s="23">
        <f t="shared" ca="1" si="454"/>
        <v>-5.2632543032285595E-2</v>
      </c>
      <c r="T483" s="27">
        <f t="shared" ca="1" si="455"/>
        <v>151.82851087682195</v>
      </c>
      <c r="U483" s="27">
        <f t="shared" ca="1" si="488"/>
        <v>-0.23933215203114311</v>
      </c>
      <c r="V483" s="43">
        <f t="shared" ca="1" si="489"/>
        <v>-0.23933215203114311</v>
      </c>
      <c r="W483" s="25">
        <f t="shared" ca="1" si="440"/>
        <v>65725.601930000004</v>
      </c>
      <c r="X483" s="26">
        <f t="shared" ca="1" si="456"/>
        <v>0</v>
      </c>
      <c r="Y483" s="23">
        <f t="shared" ca="1" si="457"/>
        <v>8.8481197642495957E-3</v>
      </c>
      <c r="Z483" s="27">
        <f t="shared" ca="1" si="458"/>
        <v>352.81042672529577</v>
      </c>
      <c r="AA483" s="27">
        <f t="shared" ca="1" si="490"/>
        <v>-0.16096757947063101</v>
      </c>
      <c r="AB483" s="43">
        <f t="shared" ca="1" si="491"/>
        <v>-0.16096757947063101</v>
      </c>
      <c r="AC483" s="25">
        <f t="shared" ca="1" si="441"/>
        <v>70643.560947999998</v>
      </c>
      <c r="AD483" s="26">
        <f t="shared" ca="1" si="459"/>
        <v>0</v>
      </c>
      <c r="AE483" s="23">
        <f t="shared" ca="1" si="460"/>
        <v>8.8481197642495957E-3</v>
      </c>
      <c r="AF483" s="27">
        <f t="shared" ca="1" si="461"/>
        <v>354.5775295495713</v>
      </c>
      <c r="AG483" s="27">
        <f t="shared" ca="1" si="492"/>
        <v>-0.16096757947063089</v>
      </c>
      <c r="AH483" s="43">
        <f t="shared" ca="1" si="493"/>
        <v>-0.16096757947063089</v>
      </c>
      <c r="AI483" s="25">
        <f t="shared" ca="1" si="442"/>
        <v>65843.540922</v>
      </c>
      <c r="AJ483" s="26">
        <f t="shared" ca="1" si="462"/>
        <v>1</v>
      </c>
      <c r="AK483" s="23">
        <f t="shared" ca="1" si="463"/>
        <v>-5.2632543032285595E-2</v>
      </c>
      <c r="AL483" s="27">
        <f t="shared" ca="1" si="464"/>
        <v>151.82851087682195</v>
      </c>
      <c r="AM483" s="27">
        <f t="shared" ca="1" si="494"/>
        <v>-0.23933215203114311</v>
      </c>
      <c r="AN483" s="43">
        <f t="shared" ca="1" si="495"/>
        <v>-0.23933215203114311</v>
      </c>
      <c r="AO483" s="25">
        <f t="shared" ca="1" si="443"/>
        <v>54931.289754000005</v>
      </c>
      <c r="AP483" s="26">
        <f t="shared" ca="1" si="465"/>
        <v>1</v>
      </c>
      <c r="AQ483" s="23">
        <f t="shared" ca="1" si="466"/>
        <v>-5.2632543032285595E-2</v>
      </c>
      <c r="AR483" s="27">
        <f t="shared" ca="1" si="467"/>
        <v>205.57309685045672</v>
      </c>
      <c r="AS483" s="27">
        <f t="shared" ca="1" si="496"/>
        <v>-0.23933215203114311</v>
      </c>
      <c r="AT483" s="43">
        <f t="shared" ca="1" si="497"/>
        <v>-0.23933215203114311</v>
      </c>
      <c r="AU483" s="25">
        <f t="shared" ca="1" si="444"/>
        <v>65843.540922</v>
      </c>
      <c r="AV483" s="34">
        <f t="shared" ca="1" si="468"/>
        <v>0.5</v>
      </c>
      <c r="AW483" s="23">
        <f t="shared" ca="1" si="469"/>
        <v>-2.1892211634018E-2</v>
      </c>
      <c r="AX483" s="27">
        <f t="shared" ca="1" si="470"/>
        <v>267.10568105506741</v>
      </c>
      <c r="AY483" s="27">
        <f t="shared" ca="1" si="498"/>
        <v>-0.20059169165128798</v>
      </c>
      <c r="AZ483" s="43">
        <f t="shared" ca="1" si="499"/>
        <v>-0.20059169165128798</v>
      </c>
      <c r="BA483" s="25">
        <f t="shared" ca="1" si="445"/>
        <v>65725.601930000004</v>
      </c>
      <c r="BB483" s="26">
        <f t="shared" ca="1" si="471"/>
        <v>0</v>
      </c>
      <c r="BC483" s="23">
        <f t="shared" ca="1" si="472"/>
        <v>5.2632543032285595E-2</v>
      </c>
      <c r="BD483" s="27">
        <f t="shared" ca="1" si="473"/>
        <v>11.02719927324933</v>
      </c>
      <c r="BE483" s="27">
        <f t="shared" ca="1" si="500"/>
        <v>-0.56129439288387017</v>
      </c>
      <c r="BF483" s="43">
        <f t="shared" ca="1" si="501"/>
        <v>-0.56129439288387017</v>
      </c>
      <c r="BG483" s="25">
        <f t="shared" ca="1" si="446"/>
        <v>65843.540922</v>
      </c>
      <c r="BH483" s="26">
        <f t="shared" ca="1" si="474"/>
        <v>1</v>
      </c>
      <c r="BI483" s="23">
        <f t="shared" ca="1" si="475"/>
        <v>-5.2632543032285595E-2</v>
      </c>
      <c r="BJ483" s="27">
        <f t="shared" ca="1" si="476"/>
        <v>5.1230983488062058</v>
      </c>
      <c r="BK483" s="27">
        <f t="shared" ca="1" si="502"/>
        <v>-0.35308704992707396</v>
      </c>
      <c r="BL483" s="43">
        <f t="shared" ca="1" si="503"/>
        <v>-0.35308704992707396</v>
      </c>
      <c r="BM483" s="25">
        <f t="shared" ca="1" si="447"/>
        <v>65843.540922</v>
      </c>
      <c r="BN483" s="26">
        <f t="shared" ca="1" si="477"/>
        <v>15</v>
      </c>
      <c r="BO483" s="23">
        <f t="shared" ca="1" si="478"/>
        <v>-5.2632543032285595E-2</v>
      </c>
      <c r="BP483" s="27">
        <f t="shared" ca="1" si="479"/>
        <v>48.10372999336257</v>
      </c>
      <c r="BQ483" s="27">
        <f t="shared" ca="1" si="504"/>
        <v>-0.23933215203114322</v>
      </c>
      <c r="BR483" s="43">
        <f t="shared" ca="1" si="505"/>
        <v>-0.23933215203114322</v>
      </c>
      <c r="BS483" s="25">
        <f t="shared" ca="1" si="448"/>
        <v>65843.540922</v>
      </c>
      <c r="BT483" s="26">
        <f t="shared" ca="1" si="480"/>
        <v>1</v>
      </c>
      <c r="BU483" s="23">
        <f t="shared" ca="1" si="481"/>
        <v>-5.2632543032285595E-2</v>
      </c>
      <c r="BV483" s="27">
        <f t="shared" ca="1" si="482"/>
        <v>27.48537780002664</v>
      </c>
      <c r="BW483" s="27">
        <f t="shared" ca="1" si="506"/>
        <v>-0.23933215203114311</v>
      </c>
      <c r="BX483" s="43">
        <f t="shared" ca="1" si="507"/>
        <v>-0.23933215203114311</v>
      </c>
      <c r="BY483" s="47"/>
      <c r="BZ483" s="47"/>
    </row>
    <row r="484" spans="1:78" x14ac:dyDescent="0.2">
      <c r="A484" s="30">
        <v>39752</v>
      </c>
      <c r="B484" s="34">
        <v>52800.45521</v>
      </c>
      <c r="C484" s="23">
        <v>8.6815669172066734E-3</v>
      </c>
      <c r="D484" s="24">
        <f t="shared" ca="1" si="483"/>
        <v>-0.15939077680007741</v>
      </c>
      <c r="E484" s="25" t="e">
        <f>#N/A</f>
        <v>#N/A</v>
      </c>
      <c r="F484" s="26">
        <v>1</v>
      </c>
      <c r="G484" s="23">
        <f t="shared" ca="1" si="449"/>
        <v>-0.15939077680007741</v>
      </c>
      <c r="H484" s="27">
        <f t="shared" ca="1" si="450"/>
        <v>339.4291751132165</v>
      </c>
      <c r="I484" s="27">
        <f t="shared" ca="1" si="484"/>
        <v>-0.36057559120574245</v>
      </c>
      <c r="J484" s="43">
        <f t="shared" ca="1" si="485"/>
        <v>-0.36057559120574245</v>
      </c>
      <c r="K484" s="25" t="e">
        <f>#N/A</f>
        <v>#N/A</v>
      </c>
      <c r="L484" s="26">
        <v>0</v>
      </c>
      <c r="M484" s="23">
        <f t="shared" ca="1" si="451"/>
        <v>8.6815669172066734E-3</v>
      </c>
      <c r="N484" s="27">
        <f t="shared" ca="1" si="452"/>
        <v>41.890464913385372</v>
      </c>
      <c r="O484" s="27">
        <f t="shared" ca="1" si="486"/>
        <v>0</v>
      </c>
      <c r="P484" s="43">
        <f t="shared" ca="1" si="487"/>
        <v>0</v>
      </c>
      <c r="Q484" s="25">
        <f t="shared" ca="1" si="439"/>
        <v>66000.584832000008</v>
      </c>
      <c r="R484" s="26">
        <f t="shared" ca="1" si="453"/>
        <v>0</v>
      </c>
      <c r="S484" s="23">
        <f t="shared" ca="1" si="454"/>
        <v>8.6815669172066734E-3</v>
      </c>
      <c r="T484" s="27">
        <f t="shared" ca="1" si="455"/>
        <v>153.14662025393892</v>
      </c>
      <c r="U484" s="27">
        <f t="shared" ca="1" si="488"/>
        <v>-0.23272836320723389</v>
      </c>
      <c r="V484" s="43">
        <f t="shared" ca="1" si="489"/>
        <v>-0.23272836320723389</v>
      </c>
      <c r="W484" s="25">
        <f t="shared" ca="1" si="440"/>
        <v>60638.114666666661</v>
      </c>
      <c r="X484" s="26">
        <f t="shared" ca="1" si="456"/>
        <v>0</v>
      </c>
      <c r="Y484" s="23">
        <f t="shared" ca="1" si="457"/>
        <v>8.6815669172066734E-3</v>
      </c>
      <c r="Z484" s="27">
        <f t="shared" ca="1" si="458"/>
        <v>355.87337405399967</v>
      </c>
      <c r="AA484" s="27">
        <f t="shared" ca="1" si="490"/>
        <v>-0.15368346336609939</v>
      </c>
      <c r="AB484" s="43">
        <f t="shared" ca="1" si="491"/>
        <v>-0.15368346336609939</v>
      </c>
      <c r="AC484" s="25">
        <f t="shared" ca="1" si="441"/>
        <v>66510.44739999999</v>
      </c>
      <c r="AD484" s="26">
        <f t="shared" ca="1" si="459"/>
        <v>0</v>
      </c>
      <c r="AE484" s="23">
        <f t="shared" ca="1" si="460"/>
        <v>8.6815669172066734E-3</v>
      </c>
      <c r="AF484" s="27">
        <f t="shared" ca="1" si="461"/>
        <v>357.6558180996937</v>
      </c>
      <c r="AG484" s="27">
        <f t="shared" ca="1" si="492"/>
        <v>-0.15368346336609928</v>
      </c>
      <c r="AH484" s="43">
        <f t="shared" ca="1" si="493"/>
        <v>-0.15368346336609928</v>
      </c>
      <c r="AI484" s="25">
        <f t="shared" ca="1" si="442"/>
        <v>66000.584832000008</v>
      </c>
      <c r="AJ484" s="26">
        <f t="shared" ca="1" si="462"/>
        <v>0</v>
      </c>
      <c r="AK484" s="23">
        <f t="shared" ca="1" si="463"/>
        <v>8.6815669172066734E-3</v>
      </c>
      <c r="AL484" s="27">
        <f t="shared" ca="1" si="464"/>
        <v>153.14662025393892</v>
      </c>
      <c r="AM484" s="27">
        <f t="shared" ca="1" si="494"/>
        <v>-0.23272836320723389</v>
      </c>
      <c r="AN484" s="43">
        <f t="shared" ca="1" si="495"/>
        <v>-0.23272836320723389</v>
      </c>
      <c r="AO484" s="25">
        <f t="shared" ca="1" si="443"/>
        <v>55491.923822000004</v>
      </c>
      <c r="AP484" s="26">
        <f t="shared" ca="1" si="465"/>
        <v>1</v>
      </c>
      <c r="AQ484" s="23">
        <f t="shared" ca="1" si="466"/>
        <v>-0.15939077680007741</v>
      </c>
      <c r="AR484" s="27">
        <f t="shared" ca="1" si="467"/>
        <v>172.80664125426489</v>
      </c>
      <c r="AS484" s="27">
        <f t="shared" ca="1" si="496"/>
        <v>-0.36057559120574234</v>
      </c>
      <c r="AT484" s="43">
        <f t="shared" ca="1" si="497"/>
        <v>-0.36057559120574234</v>
      </c>
      <c r="AU484" s="25">
        <f t="shared" ca="1" si="444"/>
        <v>66000.584832000008</v>
      </c>
      <c r="AV484" s="34">
        <f t="shared" ca="1" si="468"/>
        <v>0.25</v>
      </c>
      <c r="AW484" s="23">
        <f t="shared" ca="1" si="469"/>
        <v>-3.3336519012114346E-2</v>
      </c>
      <c r="AX484" s="27">
        <f t="shared" ca="1" si="470"/>
        <v>258.20130744033139</v>
      </c>
      <c r="AY484" s="27">
        <f t="shared" ca="1" si="498"/>
        <v>-0.22724118192099707</v>
      </c>
      <c r="AZ484" s="43">
        <f t="shared" ca="1" si="499"/>
        <v>-0.22724118192099707</v>
      </c>
      <c r="BA484" s="25">
        <f t="shared" ca="1" si="445"/>
        <v>60638.114666666661</v>
      </c>
      <c r="BB484" s="26">
        <f t="shared" ca="1" si="471"/>
        <v>0</v>
      </c>
      <c r="BC484" s="23">
        <f t="shared" ca="1" si="472"/>
        <v>0.15939077680007741</v>
      </c>
      <c r="BD484" s="27">
        <f t="shared" ca="1" si="473"/>
        <v>12.784833131341788</v>
      </c>
      <c r="BE484" s="27">
        <f t="shared" ca="1" si="500"/>
        <v>-0.4913687653790807</v>
      </c>
      <c r="BF484" s="43">
        <f t="shared" ca="1" si="501"/>
        <v>-0.4913687653790807</v>
      </c>
      <c r="BG484" s="25">
        <f t="shared" ca="1" si="446"/>
        <v>66000.584832000008</v>
      </c>
      <c r="BH484" s="26">
        <f t="shared" ca="1" si="474"/>
        <v>0</v>
      </c>
      <c r="BI484" s="23">
        <f t="shared" ca="1" si="475"/>
        <v>0.15939077680007741</v>
      </c>
      <c r="BJ484" s="27">
        <f t="shared" ca="1" si="476"/>
        <v>5.93967297424562</v>
      </c>
      <c r="BK484" s="27">
        <f t="shared" ca="1" si="502"/>
        <v>-0.24997509229292059</v>
      </c>
      <c r="BL484" s="43">
        <f t="shared" ca="1" si="503"/>
        <v>-0.24997509229292059</v>
      </c>
      <c r="BM484" s="25">
        <f t="shared" ca="1" si="447"/>
        <v>66000.584832000008</v>
      </c>
      <c r="BN484" s="26">
        <f t="shared" ca="1" si="477"/>
        <v>0</v>
      </c>
      <c r="BO484" s="23">
        <f t="shared" ca="1" si="478"/>
        <v>8.6815669172066734E-3</v>
      </c>
      <c r="BP484" s="27">
        <f t="shared" ca="1" si="479"/>
        <v>48.521345744267187</v>
      </c>
      <c r="BQ484" s="27">
        <f t="shared" ca="1" si="504"/>
        <v>-0.23272836320723411</v>
      </c>
      <c r="BR484" s="43">
        <f t="shared" ca="1" si="505"/>
        <v>-0.23272836320723411</v>
      </c>
      <c r="BS484" s="25">
        <f t="shared" ca="1" si="448"/>
        <v>66000.584832000008</v>
      </c>
      <c r="BT484" s="26">
        <f t="shared" ca="1" si="480"/>
        <v>0</v>
      </c>
      <c r="BU484" s="23">
        <f t="shared" ca="1" si="481"/>
        <v>8.6815669172066734E-3</v>
      </c>
      <c r="BV484" s="27">
        <f t="shared" ca="1" si="482"/>
        <v>27.723993946642278</v>
      </c>
      <c r="BW484" s="27">
        <f t="shared" ca="1" si="506"/>
        <v>-0.23272836320723389</v>
      </c>
      <c r="BX484" s="43">
        <f t="shared" ca="1" si="507"/>
        <v>-0.23272836320723389</v>
      </c>
      <c r="BY484" s="47"/>
      <c r="BZ484" s="47"/>
    </row>
    <row r="485" spans="1:78" x14ac:dyDescent="0.2">
      <c r="A485" s="30">
        <v>39782</v>
      </c>
      <c r="B485" s="34">
        <v>46487.554109999997</v>
      </c>
      <c r="C485" s="23">
        <v>8.6209271666739529E-3</v>
      </c>
      <c r="D485" s="24">
        <f t="shared" ca="1" si="483"/>
        <v>-0.11956149004572192</v>
      </c>
      <c r="E485" s="25" t="e">
        <f>#N/A</f>
        <v>#N/A</v>
      </c>
      <c r="F485" s="26">
        <v>1</v>
      </c>
      <c r="G485" s="23">
        <f t="shared" ca="1" si="449"/>
        <v>-0.11956149004572192</v>
      </c>
      <c r="H485" s="27">
        <f t="shared" ca="1" si="450"/>
        <v>298.84651717169004</v>
      </c>
      <c r="I485" s="27">
        <f t="shared" ca="1" si="484"/>
        <v>-0.4370261262927887</v>
      </c>
      <c r="J485" s="43">
        <f t="shared" ca="1" si="485"/>
        <v>-0.4370261262927887</v>
      </c>
      <c r="K485" s="25" t="e">
        <f>#N/A</f>
        <v>#N/A</v>
      </c>
      <c r="L485" s="26">
        <v>0</v>
      </c>
      <c r="M485" s="23">
        <f t="shared" ca="1" si="451"/>
        <v>8.6209271666739529E-3</v>
      </c>
      <c r="N485" s="27">
        <f t="shared" ca="1" si="452"/>
        <v>42.251599560381777</v>
      </c>
      <c r="O485" s="27">
        <f t="shared" ca="1" si="486"/>
        <v>0</v>
      </c>
      <c r="P485" s="43">
        <f t="shared" ca="1" si="487"/>
        <v>0</v>
      </c>
      <c r="Q485" s="25">
        <f t="shared" ca="1" si="439"/>
        <v>65068.208436000008</v>
      </c>
      <c r="R485" s="26">
        <f t="shared" ca="1" si="453"/>
        <v>0</v>
      </c>
      <c r="S485" s="23">
        <f t="shared" ca="1" si="454"/>
        <v>8.6209271666739529E-3</v>
      </c>
      <c r="T485" s="27">
        <f t="shared" ca="1" si="455"/>
        <v>154.4668861129704</v>
      </c>
      <c r="U485" s="27">
        <f t="shared" ca="1" si="488"/>
        <v>-0.22611377030938884</v>
      </c>
      <c r="V485" s="43">
        <f t="shared" ca="1" si="489"/>
        <v>-0.22611377030938884</v>
      </c>
      <c r="W485" s="25">
        <f t="shared" ca="1" si="440"/>
        <v>54033.379536666667</v>
      </c>
      <c r="X485" s="26">
        <f t="shared" ca="1" si="456"/>
        <v>0</v>
      </c>
      <c r="Y485" s="23">
        <f t="shared" ca="1" si="457"/>
        <v>8.6209271666739529E-3</v>
      </c>
      <c r="Z485" s="27">
        <f t="shared" ca="1" si="458"/>
        <v>358.9413324922777</v>
      </c>
      <c r="AA485" s="27">
        <f t="shared" ca="1" si="490"/>
        <v>-0.14638743014382694</v>
      </c>
      <c r="AB485" s="43">
        <f t="shared" ca="1" si="491"/>
        <v>-0.14638743014382694</v>
      </c>
      <c r="AC485" s="25">
        <f t="shared" ca="1" si="441"/>
        <v>59292.963021999996</v>
      </c>
      <c r="AD485" s="26">
        <f t="shared" ca="1" si="459"/>
        <v>0</v>
      </c>
      <c r="AE485" s="23">
        <f t="shared" ca="1" si="460"/>
        <v>8.6209271666739529E-3</v>
      </c>
      <c r="AF485" s="27">
        <f t="shared" ca="1" si="461"/>
        <v>360.73914285826834</v>
      </c>
      <c r="AG485" s="27">
        <f t="shared" ca="1" si="492"/>
        <v>-0.14638743014382671</v>
      </c>
      <c r="AH485" s="43">
        <f t="shared" ca="1" si="493"/>
        <v>-0.14638743014382671</v>
      </c>
      <c r="AI485" s="25">
        <f t="shared" ca="1" si="442"/>
        <v>65068.208436000008</v>
      </c>
      <c r="AJ485" s="26">
        <f t="shared" ca="1" si="462"/>
        <v>0</v>
      </c>
      <c r="AK485" s="23">
        <f t="shared" ca="1" si="463"/>
        <v>8.6209271666739529E-3</v>
      </c>
      <c r="AL485" s="27">
        <f t="shared" ca="1" si="464"/>
        <v>154.4668861129704</v>
      </c>
      <c r="AM485" s="27">
        <f t="shared" ca="1" si="494"/>
        <v>-0.22611377030938884</v>
      </c>
      <c r="AN485" s="43">
        <f t="shared" ca="1" si="495"/>
        <v>-0.22611377030938884</v>
      </c>
      <c r="AO485" s="25">
        <f t="shared" ca="1" si="443"/>
        <v>55656.101191999995</v>
      </c>
      <c r="AP485" s="26">
        <f t="shared" ca="1" si="465"/>
        <v>0</v>
      </c>
      <c r="AQ485" s="23">
        <f t="shared" ca="1" si="466"/>
        <v>8.6209271666739529E-3</v>
      </c>
      <c r="AR485" s="27">
        <f t="shared" ca="1" si="467"/>
        <v>174.29639472243545</v>
      </c>
      <c r="AS485" s="27">
        <f t="shared" ca="1" si="496"/>
        <v>-0.35506315994893356</v>
      </c>
      <c r="AT485" s="43">
        <f t="shared" ca="1" si="497"/>
        <v>-0.35506315994893356</v>
      </c>
      <c r="AU485" s="25">
        <f t="shared" ca="1" si="444"/>
        <v>65068.208436000008</v>
      </c>
      <c r="AV485" s="34">
        <f t="shared" ca="1" si="468"/>
        <v>0</v>
      </c>
      <c r="AW485" s="23">
        <f t="shared" ca="1" si="469"/>
        <v>8.6209271666739529E-3</v>
      </c>
      <c r="AX485" s="27">
        <f t="shared" ca="1" si="470"/>
        <v>260.42724210611448</v>
      </c>
      <c r="AY485" s="27">
        <f t="shared" ca="1" si="498"/>
        <v>-0.22057928443293295</v>
      </c>
      <c r="AZ485" s="43">
        <f t="shared" ca="1" si="499"/>
        <v>-0.22057928443293295</v>
      </c>
      <c r="BA485" s="25">
        <f t="shared" ca="1" si="445"/>
        <v>54033.379536666667</v>
      </c>
      <c r="BB485" s="26">
        <f t="shared" ca="1" si="471"/>
        <v>0</v>
      </c>
      <c r="BC485" s="23">
        <f t="shared" ca="1" si="472"/>
        <v>0.11956149004572192</v>
      </c>
      <c r="BD485" s="27">
        <f t="shared" ca="1" si="473"/>
        <v>14.313406830510923</v>
      </c>
      <c r="BE485" s="27">
        <f t="shared" ca="1" si="500"/>
        <v>-0.43055605708400857</v>
      </c>
      <c r="BF485" s="43">
        <f t="shared" ca="1" si="501"/>
        <v>-0.43055605708400857</v>
      </c>
      <c r="BG485" s="25">
        <f t="shared" ca="1" si="446"/>
        <v>65068.208436000008</v>
      </c>
      <c r="BH485" s="26">
        <f t="shared" ca="1" si="474"/>
        <v>0</v>
      </c>
      <c r="BI485" s="23">
        <f t="shared" ca="1" si="475"/>
        <v>0.11956149004572192</v>
      </c>
      <c r="BJ485" s="27">
        <f t="shared" ca="1" si="476"/>
        <v>6.6498291254307302</v>
      </c>
      <c r="BK485" s="27">
        <f t="shared" ca="1" si="502"/>
        <v>-0.16030099675605725</v>
      </c>
      <c r="BL485" s="43">
        <f t="shared" ca="1" si="503"/>
        <v>-0.16030099675605725</v>
      </c>
      <c r="BM485" s="25">
        <f t="shared" ca="1" si="447"/>
        <v>65068.208436000008</v>
      </c>
      <c r="BN485" s="26">
        <f t="shared" ca="1" si="477"/>
        <v>0</v>
      </c>
      <c r="BO485" s="23">
        <f t="shared" ca="1" si="478"/>
        <v>8.6209271666739529E-3</v>
      </c>
      <c r="BP485" s="27">
        <f t="shared" ca="1" si="479"/>
        <v>48.939644731957522</v>
      </c>
      <c r="BQ485" s="27">
        <f t="shared" ca="1" si="504"/>
        <v>-0.22611377030938884</v>
      </c>
      <c r="BR485" s="43">
        <f t="shared" ca="1" si="505"/>
        <v>-0.22611377030938884</v>
      </c>
      <c r="BS485" s="25">
        <f t="shared" ca="1" si="448"/>
        <v>65068.208436000008</v>
      </c>
      <c r="BT485" s="26">
        <f t="shared" ca="1" si="480"/>
        <v>0</v>
      </c>
      <c r="BU485" s="23">
        <f t="shared" ca="1" si="481"/>
        <v>8.6209271666739529E-3</v>
      </c>
      <c r="BV485" s="27">
        <f t="shared" ca="1" si="482"/>
        <v>27.963000479225592</v>
      </c>
      <c r="BW485" s="27">
        <f t="shared" ca="1" si="506"/>
        <v>-0.22611377030938873</v>
      </c>
      <c r="BX485" s="43">
        <f t="shared" ca="1" si="507"/>
        <v>-0.22611377030938873</v>
      </c>
      <c r="BY485" s="47"/>
      <c r="BZ485" s="47"/>
    </row>
    <row r="486" spans="1:78" x14ac:dyDescent="0.2">
      <c r="A486" s="30">
        <v>39813</v>
      </c>
      <c r="B486" s="34">
        <v>37608.699280000001</v>
      </c>
      <c r="C486" s="23">
        <v>8.5602472863544055E-3</v>
      </c>
      <c r="D486" s="24">
        <f t="shared" ca="1" si="483"/>
        <v>-0.19099423490835055</v>
      </c>
      <c r="E486" s="25" t="e">
        <f>#N/A</f>
        <v>#N/A</v>
      </c>
      <c r="F486" s="26">
        <v>1</v>
      </c>
      <c r="G486" s="23">
        <f t="shared" ca="1" si="449"/>
        <v>-0.19099423490835055</v>
      </c>
      <c r="H486" s="27">
        <f t="shared" ca="1" si="450"/>
        <v>241.76855526945786</v>
      </c>
      <c r="I486" s="27">
        <f t="shared" ca="1" si="484"/>
        <v>-0.54455089057488792</v>
      </c>
      <c r="J486" s="43">
        <f t="shared" ca="1" si="485"/>
        <v>-0.54455089057488792</v>
      </c>
      <c r="K486" s="25" t="e">
        <f>#N/A</f>
        <v>#N/A</v>
      </c>
      <c r="L486" s="26">
        <v>0</v>
      </c>
      <c r="M486" s="23">
        <f t="shared" ca="1" si="451"/>
        <v>8.5602472863544055E-3</v>
      </c>
      <c r="N486" s="27">
        <f t="shared" ca="1" si="452"/>
        <v>42.613283700862667</v>
      </c>
      <c r="O486" s="27">
        <f t="shared" ca="1" si="486"/>
        <v>0</v>
      </c>
      <c r="P486" s="43">
        <f t="shared" ca="1" si="487"/>
        <v>0</v>
      </c>
      <c r="Q486" s="25">
        <f t="shared" ca="1" si="439"/>
        <v>62387.151686000012</v>
      </c>
      <c r="R486" s="26">
        <f t="shared" ca="1" si="453"/>
        <v>0</v>
      </c>
      <c r="S486" s="23">
        <f t="shared" ca="1" si="454"/>
        <v>8.5602472863544055E-3</v>
      </c>
      <c r="T486" s="27">
        <f t="shared" ca="1" si="455"/>
        <v>155.78916085565058</v>
      </c>
      <c r="U486" s="27">
        <f t="shared" ca="1" si="488"/>
        <v>-0.21948911281173267</v>
      </c>
      <c r="V486" s="43">
        <f t="shared" ca="1" si="489"/>
        <v>-0.21948911281173267</v>
      </c>
      <c r="W486" s="25">
        <f t="shared" ca="1" si="440"/>
        <v>45632.236200000007</v>
      </c>
      <c r="X486" s="26">
        <f t="shared" ca="1" si="456"/>
        <v>0</v>
      </c>
      <c r="Y486" s="23">
        <f t="shared" ca="1" si="457"/>
        <v>8.5602472863544055E-3</v>
      </c>
      <c r="Z486" s="27">
        <f t="shared" ca="1" si="458"/>
        <v>362.01395905970514</v>
      </c>
      <c r="AA486" s="27">
        <f t="shared" ca="1" si="490"/>
        <v>-0.1390802954591176</v>
      </c>
      <c r="AB486" s="43">
        <f t="shared" ca="1" si="491"/>
        <v>-0.1390802954591176</v>
      </c>
      <c r="AC486" s="25">
        <f t="shared" ca="1" si="441"/>
        <v>53202.119478000001</v>
      </c>
      <c r="AD486" s="26">
        <f t="shared" ca="1" si="459"/>
        <v>0</v>
      </c>
      <c r="AE486" s="23">
        <f t="shared" ca="1" si="460"/>
        <v>8.5602472863544055E-3</v>
      </c>
      <c r="AF486" s="27">
        <f t="shared" ca="1" si="461"/>
        <v>363.82715912700263</v>
      </c>
      <c r="AG486" s="27">
        <f t="shared" ca="1" si="492"/>
        <v>-0.13908029545911749</v>
      </c>
      <c r="AH486" s="43">
        <f t="shared" ca="1" si="493"/>
        <v>-0.13908029545911749</v>
      </c>
      <c r="AI486" s="25">
        <f t="shared" ca="1" si="442"/>
        <v>62387.151686000012</v>
      </c>
      <c r="AJ486" s="26">
        <f t="shared" ca="1" si="462"/>
        <v>0</v>
      </c>
      <c r="AK486" s="23">
        <f t="shared" ca="1" si="463"/>
        <v>8.5602472863544055E-3</v>
      </c>
      <c r="AL486" s="27">
        <f t="shared" ca="1" si="464"/>
        <v>155.78916085565058</v>
      </c>
      <c r="AM486" s="27">
        <f t="shared" ca="1" si="494"/>
        <v>-0.21948911281173267</v>
      </c>
      <c r="AN486" s="43">
        <f t="shared" ca="1" si="495"/>
        <v>-0.21948911281173267</v>
      </c>
      <c r="AO486" s="25">
        <f t="shared" ca="1" si="443"/>
        <v>55465.232067000004</v>
      </c>
      <c r="AP486" s="26">
        <f t="shared" ca="1" si="465"/>
        <v>0</v>
      </c>
      <c r="AQ486" s="23">
        <f t="shared" ca="1" si="466"/>
        <v>8.5602472863544055E-3</v>
      </c>
      <c r="AR486" s="27">
        <f t="shared" ca="1" si="467"/>
        <v>175.78841496237953</v>
      </c>
      <c r="AS486" s="27">
        <f t="shared" ca="1" si="496"/>
        <v>-0.3495423411140165</v>
      </c>
      <c r="AT486" s="43">
        <f t="shared" ca="1" si="497"/>
        <v>-0.3495423411140165</v>
      </c>
      <c r="AU486" s="25">
        <f t="shared" ca="1" si="444"/>
        <v>62387.151686000012</v>
      </c>
      <c r="AV486" s="34">
        <f t="shared" ca="1" si="468"/>
        <v>0</v>
      </c>
      <c r="AW486" s="23">
        <f t="shared" ca="1" si="469"/>
        <v>8.5602472863544055E-3</v>
      </c>
      <c r="AX486" s="27">
        <f t="shared" ca="1" si="470"/>
        <v>262.6565636986461</v>
      </c>
      <c r="AY486" s="27">
        <f t="shared" ca="1" si="498"/>
        <v>-0.21390725036757152</v>
      </c>
      <c r="AZ486" s="43">
        <f t="shared" ca="1" si="499"/>
        <v>-0.21390725036757152</v>
      </c>
      <c r="BA486" s="25">
        <f t="shared" ca="1" si="445"/>
        <v>45632.236200000007</v>
      </c>
      <c r="BB486" s="26">
        <f t="shared" ca="1" si="471"/>
        <v>0</v>
      </c>
      <c r="BC486" s="23">
        <f t="shared" ca="1" si="472"/>
        <v>0.19099423490835055</v>
      </c>
      <c r="BD486" s="27">
        <f t="shared" ca="1" si="473"/>
        <v>17.047185017036313</v>
      </c>
      <c r="BE486" s="27">
        <f t="shared" ca="1" si="500"/>
        <v>-0.32179554688357437</v>
      </c>
      <c r="BF486" s="43">
        <f t="shared" ca="1" si="501"/>
        <v>-0.32179554688357437</v>
      </c>
      <c r="BG486" s="25">
        <f t="shared" ca="1" si="446"/>
        <v>62387.151686000012</v>
      </c>
      <c r="BH486" s="26">
        <f t="shared" ca="1" si="474"/>
        <v>0</v>
      </c>
      <c r="BI486" s="23">
        <f t="shared" ca="1" si="475"/>
        <v>0.19099423490835055</v>
      </c>
      <c r="BJ486" s="27">
        <f t="shared" ca="1" si="476"/>
        <v>7.9199081515136376</v>
      </c>
      <c r="BK486" s="27">
        <f t="shared" ca="1" si="502"/>
        <v>0</v>
      </c>
      <c r="BL486" s="43">
        <f t="shared" ca="1" si="503"/>
        <v>0</v>
      </c>
      <c r="BM486" s="25">
        <f t="shared" ca="1" si="447"/>
        <v>62387.151686000012</v>
      </c>
      <c r="BN486" s="26">
        <f t="shared" ca="1" si="477"/>
        <v>0</v>
      </c>
      <c r="BO486" s="23">
        <f t="shared" ca="1" si="478"/>
        <v>8.5602472863544055E-3</v>
      </c>
      <c r="BP486" s="27">
        <f t="shared" ca="1" si="479"/>
        <v>49.358580192969413</v>
      </c>
      <c r="BQ486" s="27">
        <f t="shared" ca="1" si="504"/>
        <v>-0.21948911281173278</v>
      </c>
      <c r="BR486" s="43">
        <f t="shared" ca="1" si="505"/>
        <v>-0.21948911281173278</v>
      </c>
      <c r="BS486" s="25">
        <f t="shared" ca="1" si="448"/>
        <v>62387.151686000012</v>
      </c>
      <c r="BT486" s="26">
        <f t="shared" ca="1" si="480"/>
        <v>0</v>
      </c>
      <c r="BU486" s="23">
        <f t="shared" ca="1" si="481"/>
        <v>8.5602472863544055E-3</v>
      </c>
      <c r="BV486" s="27">
        <f t="shared" ca="1" si="482"/>
        <v>28.20237067819621</v>
      </c>
      <c r="BW486" s="27">
        <f t="shared" ca="1" si="506"/>
        <v>-0.21948911281173267</v>
      </c>
      <c r="BX486" s="43">
        <f t="shared" ca="1" si="507"/>
        <v>-0.21948911281173267</v>
      </c>
      <c r="BY486" s="47"/>
      <c r="BZ486" s="47"/>
    </row>
    <row r="487" spans="1:78" x14ac:dyDescent="0.2">
      <c r="A487" s="30">
        <v>39844</v>
      </c>
      <c r="B487" s="34">
        <v>37117.279719999999</v>
      </c>
      <c r="C487" s="23">
        <v>8.4767468244038024E-3</v>
      </c>
      <c r="D487" s="24">
        <f t="shared" ca="1" si="483"/>
        <v>-1.3066645999675219E-2</v>
      </c>
      <c r="E487" s="25" t="e">
        <f>#N/A</f>
        <v>#N/A</v>
      </c>
      <c r="F487" s="26">
        <v>1</v>
      </c>
      <c r="G487" s="23">
        <f t="shared" ca="1" si="449"/>
        <v>-1.3066645999675219E-2</v>
      </c>
      <c r="H487" s="27">
        <f t="shared" ca="1" si="450"/>
        <v>238.60945114389895</v>
      </c>
      <c r="I487" s="27">
        <f t="shared" ca="1" si="484"/>
        <v>-0.55050208285861313</v>
      </c>
      <c r="J487" s="43">
        <f t="shared" ca="1" si="485"/>
        <v>-0.55050208285861313</v>
      </c>
      <c r="K487" s="25" t="e">
        <f>#N/A</f>
        <v>#N/A</v>
      </c>
      <c r="L487" s="26">
        <v>0</v>
      </c>
      <c r="M487" s="23">
        <f t="shared" ca="1" si="451"/>
        <v>8.4767468244038024E-3</v>
      </c>
      <c r="N487" s="27">
        <f t="shared" ca="1" si="452"/>
        <v>42.97450571815137</v>
      </c>
      <c r="O487" s="27">
        <f t="shared" ca="1" si="486"/>
        <v>0</v>
      </c>
      <c r="P487" s="43">
        <f t="shared" ca="1" si="487"/>
        <v>0</v>
      </c>
      <c r="Q487" s="25">
        <f t="shared" ca="1" si="439"/>
        <v>59426.295396000009</v>
      </c>
      <c r="R487" s="26">
        <f t="shared" ca="1" si="453"/>
        <v>0</v>
      </c>
      <c r="S487" s="23">
        <f t="shared" ca="1" si="454"/>
        <v>8.4767468244038024E-3</v>
      </c>
      <c r="T487" s="27">
        <f t="shared" ca="1" si="455"/>
        <v>157.10974613021025</v>
      </c>
      <c r="U487" s="27">
        <f t="shared" ca="1" si="488"/>
        <v>-0.21287291962734689</v>
      </c>
      <c r="V487" s="43">
        <f t="shared" ca="1" si="489"/>
        <v>-0.21287291962734689</v>
      </c>
      <c r="W487" s="25">
        <f t="shared" ca="1" si="440"/>
        <v>40404.511036666663</v>
      </c>
      <c r="X487" s="26">
        <f t="shared" ca="1" si="456"/>
        <v>0</v>
      </c>
      <c r="Y487" s="23">
        <f t="shared" ca="1" si="457"/>
        <v>8.4767468244038024E-3</v>
      </c>
      <c r="Z487" s="27">
        <f t="shared" ca="1" si="458"/>
        <v>365.08265973755437</v>
      </c>
      <c r="AA487" s="27">
        <f t="shared" ca="1" si="490"/>
        <v>-0.13178249708758394</v>
      </c>
      <c r="AB487" s="43">
        <f t="shared" ca="1" si="491"/>
        <v>-0.13178249708758394</v>
      </c>
      <c r="AC487" s="25">
        <f t="shared" ca="1" si="441"/>
        <v>47365.223522</v>
      </c>
      <c r="AD487" s="26">
        <f t="shared" ca="1" si="459"/>
        <v>0</v>
      </c>
      <c r="AE487" s="23">
        <f t="shared" ca="1" si="460"/>
        <v>8.4767468244038024E-3</v>
      </c>
      <c r="AF487" s="27">
        <f t="shared" ca="1" si="461"/>
        <v>366.91122984276433</v>
      </c>
      <c r="AG487" s="27">
        <f t="shared" ca="1" si="492"/>
        <v>-0.13178249708758383</v>
      </c>
      <c r="AH487" s="43">
        <f t="shared" ca="1" si="493"/>
        <v>-0.13178249708758383</v>
      </c>
      <c r="AI487" s="25">
        <f t="shared" ca="1" si="442"/>
        <v>59426.295396000009</v>
      </c>
      <c r="AJ487" s="26">
        <f t="shared" ca="1" si="462"/>
        <v>0</v>
      </c>
      <c r="AK487" s="23">
        <f t="shared" ca="1" si="463"/>
        <v>8.4767468244038024E-3</v>
      </c>
      <c r="AL487" s="27">
        <f t="shared" ca="1" si="464"/>
        <v>157.10974613021025</v>
      </c>
      <c r="AM487" s="27">
        <f t="shared" ca="1" si="494"/>
        <v>-0.21287291962734689</v>
      </c>
      <c r="AN487" s="43">
        <f t="shared" ca="1" si="495"/>
        <v>-0.21287291962734689</v>
      </c>
      <c r="AO487" s="25">
        <f t="shared" ca="1" si="443"/>
        <v>55250.317059500005</v>
      </c>
      <c r="AP487" s="26">
        <f t="shared" ca="1" si="465"/>
        <v>0</v>
      </c>
      <c r="AQ487" s="23">
        <f t="shared" ca="1" si="466"/>
        <v>8.4767468244038024E-3</v>
      </c>
      <c r="AR487" s="27">
        <f t="shared" ca="1" si="467"/>
        <v>177.27852885067887</v>
      </c>
      <c r="AS487" s="27">
        <f t="shared" ca="1" si="496"/>
        <v>-0.34402857621964555</v>
      </c>
      <c r="AT487" s="43">
        <f t="shared" ca="1" si="497"/>
        <v>-0.34402857621964555</v>
      </c>
      <c r="AU487" s="25">
        <f t="shared" ca="1" si="444"/>
        <v>59426.295396000009</v>
      </c>
      <c r="AV487" s="34">
        <f t="shared" ca="1" si="468"/>
        <v>0</v>
      </c>
      <c r="AW487" s="23">
        <f t="shared" ca="1" si="469"/>
        <v>8.4767468244038024E-3</v>
      </c>
      <c r="AX487" s="27">
        <f t="shared" ca="1" si="470"/>
        <v>264.88303689088741</v>
      </c>
      <c r="AY487" s="27">
        <f t="shared" ca="1" si="498"/>
        <v>-0.20724374114843802</v>
      </c>
      <c r="AZ487" s="43">
        <f t="shared" ca="1" si="499"/>
        <v>-0.20724374114843802</v>
      </c>
      <c r="BA487" s="25">
        <f t="shared" ca="1" si="445"/>
        <v>40404.511036666663</v>
      </c>
      <c r="BB487" s="26">
        <f t="shared" ca="1" si="471"/>
        <v>0</v>
      </c>
      <c r="BC487" s="23">
        <f t="shared" ca="1" si="472"/>
        <v>1.3066645999675219E-2</v>
      </c>
      <c r="BD487" s="27">
        <f t="shared" ca="1" si="473"/>
        <v>17.269934548944896</v>
      </c>
      <c r="BE487" s="27">
        <f t="shared" ca="1" si="500"/>
        <v>-0.31293368937929866</v>
      </c>
      <c r="BF487" s="43">
        <f t="shared" ca="1" si="501"/>
        <v>-0.31293368937929866</v>
      </c>
      <c r="BG487" s="25">
        <f t="shared" ca="1" si="446"/>
        <v>59426.295396000009</v>
      </c>
      <c r="BH487" s="26">
        <f t="shared" ca="1" si="474"/>
        <v>0</v>
      </c>
      <c r="BI487" s="23">
        <f t="shared" ca="1" si="475"/>
        <v>1.3066645999675219E-2</v>
      </c>
      <c r="BJ487" s="27">
        <f t="shared" ca="1" si="476"/>
        <v>8.0233947876794094</v>
      </c>
      <c r="BK487" s="27">
        <f t="shared" ca="1" si="502"/>
        <v>0</v>
      </c>
      <c r="BL487" s="43">
        <f t="shared" ca="1" si="503"/>
        <v>0</v>
      </c>
      <c r="BM487" s="25">
        <f t="shared" ca="1" si="447"/>
        <v>59426.295396000009</v>
      </c>
      <c r="BN487" s="26">
        <f t="shared" ca="1" si="477"/>
        <v>0</v>
      </c>
      <c r="BO487" s="23">
        <f t="shared" ca="1" si="478"/>
        <v>8.4767468244038024E-3</v>
      </c>
      <c r="BP487" s="27">
        <f t="shared" ca="1" si="479"/>
        <v>49.776980380877248</v>
      </c>
      <c r="BQ487" s="27">
        <f t="shared" ca="1" si="504"/>
        <v>-0.212872919627347</v>
      </c>
      <c r="BR487" s="43">
        <f t="shared" ca="1" si="505"/>
        <v>-0.212872919627347</v>
      </c>
      <c r="BS487" s="25">
        <f t="shared" ca="1" si="448"/>
        <v>59426.295396000009</v>
      </c>
      <c r="BT487" s="26">
        <f t="shared" ca="1" si="480"/>
        <v>0</v>
      </c>
      <c r="BU487" s="23">
        <f t="shared" ca="1" si="481"/>
        <v>8.4767468244038024E-3</v>
      </c>
      <c r="BV487" s="27">
        <f t="shared" ca="1" si="482"/>
        <v>28.44143503428327</v>
      </c>
      <c r="BW487" s="27">
        <f t="shared" ca="1" si="506"/>
        <v>-0.21287291962734689</v>
      </c>
      <c r="BX487" s="43">
        <f t="shared" ca="1" si="507"/>
        <v>-0.21287291962734689</v>
      </c>
      <c r="BY487" s="47"/>
      <c r="BZ487" s="47"/>
    </row>
    <row r="488" spans="1:78" x14ac:dyDescent="0.2">
      <c r="A488" s="30">
        <v>39872</v>
      </c>
      <c r="B488" s="34">
        <v>34468.759339999997</v>
      </c>
      <c r="C488" s="23">
        <v>7.3765747621890032E-3</v>
      </c>
      <c r="D488" s="24">
        <f t="shared" ca="1" si="483"/>
        <v>-7.135545492502493E-2</v>
      </c>
      <c r="E488" s="25" t="e">
        <f>#N/A</f>
        <v>#N/A</v>
      </c>
      <c r="F488" s="26">
        <v>1</v>
      </c>
      <c r="G488" s="23">
        <f t="shared" ca="1" si="449"/>
        <v>-7.135545492502493E-2</v>
      </c>
      <c r="H488" s="27">
        <f t="shared" ca="1" si="450"/>
        <v>221.58336520811554</v>
      </c>
      <c r="I488" s="27">
        <f t="shared" ca="1" si="484"/>
        <v>-0.58257621122408798</v>
      </c>
      <c r="J488" s="43">
        <f t="shared" ca="1" si="485"/>
        <v>-0.58257621122408798</v>
      </c>
      <c r="K488" s="25" t="e">
        <f>#N/A</f>
        <v>#N/A</v>
      </c>
      <c r="L488" s="26">
        <v>0</v>
      </c>
      <c r="M488" s="23">
        <f t="shared" ca="1" si="451"/>
        <v>7.3765747621890032E-3</v>
      </c>
      <c r="N488" s="27">
        <f t="shared" ca="1" si="452"/>
        <v>43.29151037244943</v>
      </c>
      <c r="O488" s="27">
        <f t="shared" ca="1" si="486"/>
        <v>0</v>
      </c>
      <c r="P488" s="43">
        <f t="shared" ca="1" si="487"/>
        <v>0</v>
      </c>
      <c r="Q488" s="25">
        <f t="shared" ca="1" si="439"/>
        <v>56170.055240000002</v>
      </c>
      <c r="R488" s="26">
        <f t="shared" ca="1" si="453"/>
        <v>0</v>
      </c>
      <c r="S488" s="23">
        <f t="shared" ca="1" si="454"/>
        <v>7.3765747621890032E-3</v>
      </c>
      <c r="T488" s="27">
        <f t="shared" ca="1" si="455"/>
        <v>158.26867791840829</v>
      </c>
      <c r="U488" s="27">
        <f t="shared" ca="1" si="488"/>
        <v>-0.20706661787163438</v>
      </c>
      <c r="V488" s="43">
        <f t="shared" ca="1" si="489"/>
        <v>-0.20706661787163438</v>
      </c>
      <c r="W488" s="25">
        <f t="shared" ca="1" si="440"/>
        <v>36398.246113333327</v>
      </c>
      <c r="X488" s="26">
        <f t="shared" ca="1" si="456"/>
        <v>0</v>
      </c>
      <c r="Y488" s="23">
        <f t="shared" ca="1" si="457"/>
        <v>7.3765747621890032E-3</v>
      </c>
      <c r="Z488" s="27">
        <f t="shared" ca="1" si="458"/>
        <v>367.77571927148722</v>
      </c>
      <c r="AA488" s="27">
        <f t="shared" ca="1" si="490"/>
        <v>-0.12537802576750956</v>
      </c>
      <c r="AB488" s="43">
        <f t="shared" ca="1" si="491"/>
        <v>-0.12537802576750956</v>
      </c>
      <c r="AC488" s="25">
        <f t="shared" ca="1" si="441"/>
        <v>41696.549531999997</v>
      </c>
      <c r="AD488" s="26">
        <f t="shared" ca="1" si="459"/>
        <v>0</v>
      </c>
      <c r="AE488" s="23">
        <f t="shared" ca="1" si="460"/>
        <v>7.3765747621890032E-3</v>
      </c>
      <c r="AF488" s="27">
        <f t="shared" ca="1" si="461"/>
        <v>369.61777796078621</v>
      </c>
      <c r="AG488" s="27">
        <f t="shared" ca="1" si="492"/>
        <v>-0.12537802576750934</v>
      </c>
      <c r="AH488" s="43">
        <f t="shared" ca="1" si="493"/>
        <v>-0.12537802576750934</v>
      </c>
      <c r="AI488" s="25">
        <f t="shared" ca="1" si="442"/>
        <v>56170.055240000002</v>
      </c>
      <c r="AJ488" s="26">
        <f t="shared" ca="1" si="462"/>
        <v>0</v>
      </c>
      <c r="AK488" s="23">
        <f t="shared" ca="1" si="463"/>
        <v>7.3765747621890032E-3</v>
      </c>
      <c r="AL488" s="27">
        <f t="shared" ca="1" si="464"/>
        <v>158.26867791840829</v>
      </c>
      <c r="AM488" s="27">
        <f t="shared" ca="1" si="494"/>
        <v>-0.20706661787163438</v>
      </c>
      <c r="AN488" s="43">
        <f t="shared" ca="1" si="495"/>
        <v>-0.20706661787163438</v>
      </c>
      <c r="AO488" s="25">
        <f t="shared" ca="1" si="443"/>
        <v>54856.192749000016</v>
      </c>
      <c r="AP488" s="26">
        <f t="shared" ca="1" si="465"/>
        <v>0</v>
      </c>
      <c r="AQ488" s="23">
        <f t="shared" ca="1" si="466"/>
        <v>7.3765747621890032E-3</v>
      </c>
      <c r="AR488" s="27">
        <f t="shared" ca="1" si="467"/>
        <v>178.58623717247679</v>
      </c>
      <c r="AS488" s="27">
        <f t="shared" ca="1" si="496"/>
        <v>-0.33918975397027018</v>
      </c>
      <c r="AT488" s="43">
        <f t="shared" ca="1" si="497"/>
        <v>-0.33918975397027018</v>
      </c>
      <c r="AU488" s="25">
        <f t="shared" ca="1" si="444"/>
        <v>56170.055240000002</v>
      </c>
      <c r="AV488" s="34">
        <f t="shared" ca="1" si="468"/>
        <v>0</v>
      </c>
      <c r="AW488" s="23">
        <f t="shared" ca="1" si="469"/>
        <v>7.3765747621890032E-3</v>
      </c>
      <c r="AX488" s="27">
        <f t="shared" ca="1" si="470"/>
        <v>266.83696641574869</v>
      </c>
      <c r="AY488" s="27">
        <f t="shared" ca="1" si="498"/>
        <v>-0.20139591533682621</v>
      </c>
      <c r="AZ488" s="43">
        <f t="shared" ca="1" si="499"/>
        <v>-0.20139591533682621</v>
      </c>
      <c r="BA488" s="25">
        <f t="shared" ca="1" si="445"/>
        <v>36398.246113333327</v>
      </c>
      <c r="BB488" s="26">
        <f t="shared" ca="1" si="471"/>
        <v>0</v>
      </c>
      <c r="BC488" s="23">
        <f t="shared" ca="1" si="472"/>
        <v>7.135545492502493E-2</v>
      </c>
      <c r="BD488" s="27">
        <f t="shared" ca="1" si="473"/>
        <v>18.502238585210261</v>
      </c>
      <c r="BE488" s="27">
        <f t="shared" ca="1" si="500"/>
        <v>-0.26390776022130014</v>
      </c>
      <c r="BF488" s="43">
        <f t="shared" ca="1" si="501"/>
        <v>-0.26390776022130014</v>
      </c>
      <c r="BG488" s="25">
        <f t="shared" ca="1" si="446"/>
        <v>56170.055240000002</v>
      </c>
      <c r="BH488" s="26">
        <f t="shared" ca="1" si="474"/>
        <v>0</v>
      </c>
      <c r="BI488" s="23">
        <f t="shared" ca="1" si="475"/>
        <v>7.135545492502493E-2</v>
      </c>
      <c r="BJ488" s="27">
        <f t="shared" ca="1" si="476"/>
        <v>8.5959077727973465</v>
      </c>
      <c r="BK488" s="27">
        <f t="shared" ca="1" si="502"/>
        <v>0</v>
      </c>
      <c r="BL488" s="43">
        <f t="shared" ca="1" si="503"/>
        <v>0</v>
      </c>
      <c r="BM488" s="25">
        <f t="shared" ca="1" si="447"/>
        <v>56170.055240000002</v>
      </c>
      <c r="BN488" s="26">
        <f t="shared" ca="1" si="477"/>
        <v>0</v>
      </c>
      <c r="BO488" s="23">
        <f t="shared" ca="1" si="478"/>
        <v>7.3765747621890032E-3</v>
      </c>
      <c r="BP488" s="27">
        <f t="shared" ca="1" si="479"/>
        <v>50.144163998092807</v>
      </c>
      <c r="BQ488" s="27">
        <f t="shared" ca="1" si="504"/>
        <v>-0.2070666178716345</v>
      </c>
      <c r="BR488" s="43">
        <f t="shared" ca="1" si="505"/>
        <v>-0.2070666178716345</v>
      </c>
      <c r="BS488" s="25">
        <f t="shared" ca="1" si="448"/>
        <v>56170.055240000002</v>
      </c>
      <c r="BT488" s="26">
        <f t="shared" ca="1" si="480"/>
        <v>0</v>
      </c>
      <c r="BU488" s="23">
        <f t="shared" ca="1" si="481"/>
        <v>7.3765747621890032E-3</v>
      </c>
      <c r="BV488" s="27">
        <f t="shared" ca="1" si="482"/>
        <v>28.651235406157603</v>
      </c>
      <c r="BW488" s="27">
        <f t="shared" ca="1" si="506"/>
        <v>-0.20706661787163438</v>
      </c>
      <c r="BX488" s="43">
        <f t="shared" ca="1" si="507"/>
        <v>-0.20706661787163438</v>
      </c>
      <c r="BY488" s="47"/>
      <c r="BZ488" s="47"/>
    </row>
    <row r="489" spans="1:78" x14ac:dyDescent="0.2">
      <c r="A489" s="30">
        <v>39903</v>
      </c>
      <c r="B489" s="34">
        <v>33979.378040000003</v>
      </c>
      <c r="C489" s="23">
        <v>6.9142409681155481E-3</v>
      </c>
      <c r="D489" s="24">
        <f t="shared" ca="1" si="483"/>
        <v>-1.4197821719451387E-2</v>
      </c>
      <c r="E489" s="25" t="e">
        <f>#N/A</f>
        <v>#N/A</v>
      </c>
      <c r="F489" s="26">
        <v>1</v>
      </c>
      <c r="G489" s="23">
        <f t="shared" ca="1" si="449"/>
        <v>-1.4197821719451387E-2</v>
      </c>
      <c r="H489" s="27">
        <f t="shared" ca="1" si="450"/>
        <v>218.43736409289463</v>
      </c>
      <c r="I489" s="27">
        <f t="shared" ca="1" si="484"/>
        <v>-0.58850271975858637</v>
      </c>
      <c r="J489" s="43">
        <f t="shared" ca="1" si="485"/>
        <v>-0.58850271975858637</v>
      </c>
      <c r="K489" s="25" t="e">
        <f>#N/A</f>
        <v>#N/A</v>
      </c>
      <c r="L489" s="26">
        <v>0</v>
      </c>
      <c r="M489" s="23">
        <f t="shared" ca="1" si="451"/>
        <v>6.9142409681155481E-3</v>
      </c>
      <c r="N489" s="27">
        <f t="shared" ca="1" si="452"/>
        <v>43.590838307038219</v>
      </c>
      <c r="O489" s="27">
        <f t="shared" ca="1" si="486"/>
        <v>0</v>
      </c>
      <c r="P489" s="43">
        <f t="shared" ca="1" si="487"/>
        <v>0</v>
      </c>
      <c r="Q489" s="25">
        <f t="shared" ca="1" si="439"/>
        <v>52221.390748999998</v>
      </c>
      <c r="R489" s="26">
        <f t="shared" ca="1" si="453"/>
        <v>0</v>
      </c>
      <c r="S489" s="23">
        <f t="shared" ca="1" si="454"/>
        <v>6.9142409681155481E-3</v>
      </c>
      <c r="T489" s="27">
        <f t="shared" ca="1" si="455"/>
        <v>159.36298569524124</v>
      </c>
      <c r="U489" s="27">
        <f t="shared" ca="1" si="488"/>
        <v>-0.20158408539593609</v>
      </c>
      <c r="V489" s="43">
        <f t="shared" ca="1" si="489"/>
        <v>-0.20158408539593609</v>
      </c>
      <c r="W489" s="25">
        <f t="shared" ca="1" si="440"/>
        <v>35188.472366666661</v>
      </c>
      <c r="X489" s="26">
        <f t="shared" ca="1" si="456"/>
        <v>0</v>
      </c>
      <c r="Y489" s="23">
        <f t="shared" ca="1" si="457"/>
        <v>6.9142409681155481E-3</v>
      </c>
      <c r="Z489" s="27">
        <f t="shared" ca="1" si="458"/>
        <v>370.31860921675229</v>
      </c>
      <c r="AA489" s="27">
        <f t="shared" ca="1" si="490"/>
        <v>-0.11933067868165714</v>
      </c>
      <c r="AB489" s="43">
        <f t="shared" ca="1" si="491"/>
        <v>-0.11933067868165714</v>
      </c>
      <c r="AC489" s="25">
        <f t="shared" ca="1" si="441"/>
        <v>37932.334097999999</v>
      </c>
      <c r="AD489" s="26">
        <f t="shared" ca="1" si="459"/>
        <v>0</v>
      </c>
      <c r="AE489" s="23">
        <f t="shared" ca="1" si="460"/>
        <v>6.9142409681155481E-3</v>
      </c>
      <c r="AF489" s="27">
        <f t="shared" ca="1" si="461"/>
        <v>372.17340434370652</v>
      </c>
      <c r="AG489" s="27">
        <f t="shared" ca="1" si="492"/>
        <v>-0.11933067868165692</v>
      </c>
      <c r="AH489" s="43">
        <f t="shared" ca="1" si="493"/>
        <v>-0.11933067868165692</v>
      </c>
      <c r="AI489" s="25">
        <f t="shared" ca="1" si="442"/>
        <v>52221.390748999998</v>
      </c>
      <c r="AJ489" s="26">
        <f t="shared" ca="1" si="462"/>
        <v>0</v>
      </c>
      <c r="AK489" s="23">
        <f t="shared" ca="1" si="463"/>
        <v>6.9142409681155481E-3</v>
      </c>
      <c r="AL489" s="27">
        <f t="shared" ca="1" si="464"/>
        <v>159.36298569524124</v>
      </c>
      <c r="AM489" s="27">
        <f t="shared" ca="1" si="494"/>
        <v>-0.20158408539593609</v>
      </c>
      <c r="AN489" s="43">
        <f t="shared" ca="1" si="495"/>
        <v>-0.20158408539593609</v>
      </c>
      <c r="AO489" s="25">
        <f t="shared" ca="1" si="443"/>
        <v>54314.079360000018</v>
      </c>
      <c r="AP489" s="26">
        <f t="shared" ca="1" si="465"/>
        <v>0</v>
      </c>
      <c r="AQ489" s="23">
        <f t="shared" ca="1" si="466"/>
        <v>6.9142409681155481E-3</v>
      </c>
      <c r="AR489" s="27">
        <f t="shared" ca="1" si="467"/>
        <v>179.82102544987632</v>
      </c>
      <c r="AS489" s="27">
        <f t="shared" ca="1" si="496"/>
        <v>-0.3346207526950209</v>
      </c>
      <c r="AT489" s="43">
        <f t="shared" ca="1" si="497"/>
        <v>-0.3346207526950209</v>
      </c>
      <c r="AU489" s="25">
        <f t="shared" ca="1" si="444"/>
        <v>52221.390748999998</v>
      </c>
      <c r="AV489" s="34">
        <f t="shared" ca="1" si="468"/>
        <v>0</v>
      </c>
      <c r="AW489" s="23">
        <f t="shared" ca="1" si="469"/>
        <v>6.9142409681155481E-3</v>
      </c>
      <c r="AX489" s="27">
        <f t="shared" ca="1" si="470"/>
        <v>268.68194150074811</v>
      </c>
      <c r="AY489" s="27">
        <f t="shared" ca="1" si="498"/>
        <v>-0.19587417425734377</v>
      </c>
      <c r="AZ489" s="43">
        <f t="shared" ca="1" si="499"/>
        <v>-0.19587417425734377</v>
      </c>
      <c r="BA489" s="25">
        <f t="shared" ca="1" si="445"/>
        <v>35188.472366666661</v>
      </c>
      <c r="BB489" s="26">
        <f t="shared" ca="1" si="471"/>
        <v>0</v>
      </c>
      <c r="BC489" s="23">
        <f t="shared" ca="1" si="472"/>
        <v>1.4197821719451387E-2</v>
      </c>
      <c r="BD489" s="27">
        <f t="shared" ca="1" si="473"/>
        <v>18.764930070053829</v>
      </c>
      <c r="BE489" s="27">
        <f t="shared" ca="1" si="500"/>
        <v>-0.25345685383185057</v>
      </c>
      <c r="BF489" s="43">
        <f t="shared" ca="1" si="501"/>
        <v>-0.25345685383185057</v>
      </c>
      <c r="BG489" s="25">
        <f t="shared" ca="1" si="446"/>
        <v>52221.390748999998</v>
      </c>
      <c r="BH489" s="26">
        <f t="shared" ca="1" si="474"/>
        <v>0</v>
      </c>
      <c r="BI489" s="23">
        <f t="shared" ca="1" si="475"/>
        <v>1.4197821719451387E-2</v>
      </c>
      <c r="BJ489" s="27">
        <f t="shared" ca="1" si="476"/>
        <v>8.7179509388723702</v>
      </c>
      <c r="BK489" s="27">
        <f t="shared" ca="1" si="502"/>
        <v>0</v>
      </c>
      <c r="BL489" s="43">
        <f t="shared" ca="1" si="503"/>
        <v>0</v>
      </c>
      <c r="BM489" s="25">
        <f t="shared" ca="1" si="447"/>
        <v>52221.390748999998</v>
      </c>
      <c r="BN489" s="26">
        <f t="shared" ca="1" si="477"/>
        <v>0</v>
      </c>
      <c r="BO489" s="23">
        <f t="shared" ca="1" si="478"/>
        <v>6.9142409681155481E-3</v>
      </c>
      <c r="BP489" s="27">
        <f t="shared" ca="1" si="479"/>
        <v>50.490872831120328</v>
      </c>
      <c r="BQ489" s="27">
        <f t="shared" ca="1" si="504"/>
        <v>-0.20158408539593609</v>
      </c>
      <c r="BR489" s="43">
        <f t="shared" ca="1" si="505"/>
        <v>-0.20158408539593609</v>
      </c>
      <c r="BS489" s="25">
        <f t="shared" ca="1" si="448"/>
        <v>52221.390748999998</v>
      </c>
      <c r="BT489" s="26">
        <f t="shared" ca="1" si="480"/>
        <v>0</v>
      </c>
      <c r="BU489" s="23">
        <f t="shared" ca="1" si="481"/>
        <v>6.9142409681155481E-3</v>
      </c>
      <c r="BV489" s="27">
        <f t="shared" ca="1" si="482"/>
        <v>28.849336951789979</v>
      </c>
      <c r="BW489" s="27">
        <f t="shared" ca="1" si="506"/>
        <v>-0.20158408539593609</v>
      </c>
      <c r="BX489" s="43">
        <f t="shared" ca="1" si="507"/>
        <v>-0.20158408539593609</v>
      </c>
      <c r="BY489" s="47"/>
      <c r="BZ489" s="47"/>
    </row>
    <row r="490" spans="1:78" x14ac:dyDescent="0.2">
      <c r="A490" s="30">
        <v>39933</v>
      </c>
      <c r="B490" s="34">
        <v>30002.811010000001</v>
      </c>
      <c r="C490" s="23">
        <v>6.6512116109906927E-3</v>
      </c>
      <c r="D490" s="24">
        <f t="shared" ca="1" si="483"/>
        <v>-0.11702883511637108</v>
      </c>
      <c r="E490" s="25" t="e">
        <f>#N/A</f>
        <v>#N/A</v>
      </c>
      <c r="F490" s="26">
        <v>1</v>
      </c>
      <c r="G490" s="23">
        <f t="shared" ca="1" si="449"/>
        <v>-0.11702883511637108</v>
      </c>
      <c r="H490" s="27">
        <f t="shared" ca="1" si="450"/>
        <v>192.87389382721256</v>
      </c>
      <c r="I490" s="27">
        <f t="shared" ca="1" si="484"/>
        <v>-0.63665976711879391</v>
      </c>
      <c r="J490" s="43">
        <f t="shared" ca="1" si="485"/>
        <v>-0.63665976711879391</v>
      </c>
      <c r="K490" s="25" t="e">
        <f>#N/A</f>
        <v>#N/A</v>
      </c>
      <c r="L490" s="26">
        <v>0</v>
      </c>
      <c r="M490" s="23">
        <f t="shared" ca="1" si="451"/>
        <v>6.6512116109906927E-3</v>
      </c>
      <c r="N490" s="27">
        <f t="shared" ca="1" si="452"/>
        <v>43.88077019691881</v>
      </c>
      <c r="O490" s="27">
        <f t="shared" ca="1" si="486"/>
        <v>0</v>
      </c>
      <c r="P490" s="43">
        <f t="shared" ca="1" si="487"/>
        <v>0</v>
      </c>
      <c r="Q490" s="25">
        <f t="shared" ca="1" si="439"/>
        <v>46964.174249999996</v>
      </c>
      <c r="R490" s="26">
        <f t="shared" ca="1" si="453"/>
        <v>0</v>
      </c>
      <c r="S490" s="23">
        <f t="shared" ca="1" si="454"/>
        <v>6.6512116109906927E-3</v>
      </c>
      <c r="T490" s="27">
        <f t="shared" ca="1" si="455"/>
        <v>160.42294263605956</v>
      </c>
      <c r="U490" s="27">
        <f t="shared" ca="1" si="488"/>
        <v>-0.1962736521943218</v>
      </c>
      <c r="V490" s="43">
        <f t="shared" ca="1" si="489"/>
        <v>-0.1962736521943218</v>
      </c>
      <c r="W490" s="25">
        <f t="shared" ca="1" si="440"/>
        <v>32816.982796666671</v>
      </c>
      <c r="X490" s="26">
        <f t="shared" ca="1" si="456"/>
        <v>0</v>
      </c>
      <c r="Y490" s="23">
        <f t="shared" ca="1" si="457"/>
        <v>6.6512116109906927E-3</v>
      </c>
      <c r="Z490" s="27">
        <f t="shared" ca="1" si="458"/>
        <v>372.7816766501407</v>
      </c>
      <c r="AA490" s="27">
        <f t="shared" ca="1" si="490"/>
        <v>-0.11347316066626123</v>
      </c>
      <c r="AB490" s="43">
        <f t="shared" ca="1" si="491"/>
        <v>-0.11347316066626123</v>
      </c>
      <c r="AC490" s="25">
        <f t="shared" ca="1" si="441"/>
        <v>34635.385477999997</v>
      </c>
      <c r="AD490" s="26">
        <f t="shared" ca="1" si="459"/>
        <v>0</v>
      </c>
      <c r="AE490" s="23">
        <f t="shared" ca="1" si="460"/>
        <v>6.6512116109906927E-3</v>
      </c>
      <c r="AF490" s="27">
        <f t="shared" ca="1" si="461"/>
        <v>374.6488084119793</v>
      </c>
      <c r="AG490" s="27">
        <f t="shared" ca="1" si="492"/>
        <v>-0.11347316066626112</v>
      </c>
      <c r="AH490" s="43">
        <f t="shared" ca="1" si="493"/>
        <v>-0.11347316066626112</v>
      </c>
      <c r="AI490" s="25">
        <f t="shared" ca="1" si="442"/>
        <v>46964.174249999996</v>
      </c>
      <c r="AJ490" s="26">
        <f t="shared" ca="1" si="462"/>
        <v>0</v>
      </c>
      <c r="AK490" s="23">
        <f t="shared" ca="1" si="463"/>
        <v>6.6512116109906927E-3</v>
      </c>
      <c r="AL490" s="27">
        <f t="shared" ca="1" si="464"/>
        <v>160.42294263605956</v>
      </c>
      <c r="AM490" s="27">
        <f t="shared" ca="1" si="494"/>
        <v>-0.1962736521943218</v>
      </c>
      <c r="AN490" s="43">
        <f t="shared" ca="1" si="495"/>
        <v>-0.1962736521943218</v>
      </c>
      <c r="AO490" s="25">
        <f t="shared" ca="1" si="443"/>
        <v>53642.060408500009</v>
      </c>
      <c r="AP490" s="26">
        <f t="shared" ca="1" si="465"/>
        <v>0</v>
      </c>
      <c r="AQ490" s="23">
        <f t="shared" ca="1" si="466"/>
        <v>6.6512116109906927E-3</v>
      </c>
      <c r="AR490" s="27">
        <f t="shared" ca="1" si="467"/>
        <v>181.01705314224878</v>
      </c>
      <c r="AS490" s="27">
        <f t="shared" ca="1" si="496"/>
        <v>-0.33019517451963376</v>
      </c>
      <c r="AT490" s="43">
        <f t="shared" ca="1" si="497"/>
        <v>-0.33019517451963376</v>
      </c>
      <c r="AU490" s="25">
        <f t="shared" ca="1" si="444"/>
        <v>46964.174249999996</v>
      </c>
      <c r="AV490" s="34">
        <f t="shared" ca="1" si="468"/>
        <v>0</v>
      </c>
      <c r="AW490" s="23">
        <f t="shared" ca="1" si="469"/>
        <v>6.6512116109906927E-3</v>
      </c>
      <c r="AX490" s="27">
        <f t="shared" ca="1" si="470"/>
        <v>270.46900194972142</v>
      </c>
      <c r="AY490" s="27">
        <f t="shared" ca="1" si="498"/>
        <v>-0.1905257632284667</v>
      </c>
      <c r="AZ490" s="43">
        <f t="shared" ca="1" si="499"/>
        <v>-0.1905257632284667</v>
      </c>
      <c r="BA490" s="25">
        <f t="shared" ca="1" si="445"/>
        <v>32816.982796666671</v>
      </c>
      <c r="BB490" s="26">
        <f t="shared" ca="1" si="471"/>
        <v>0</v>
      </c>
      <c r="BC490" s="23">
        <f t="shared" ca="1" si="472"/>
        <v>0.11702883511637108</v>
      </c>
      <c r="BD490" s="27">
        <f t="shared" ca="1" si="473"/>
        <v>20.960967977192393</v>
      </c>
      <c r="BE490" s="27">
        <f t="shared" ca="1" si="500"/>
        <v>-0.16608977907168121</v>
      </c>
      <c r="BF490" s="43">
        <f t="shared" ca="1" si="501"/>
        <v>-0.16608977907168121</v>
      </c>
      <c r="BG490" s="25">
        <f t="shared" ca="1" si="446"/>
        <v>46964.174249999996</v>
      </c>
      <c r="BH490" s="26">
        <f t="shared" ca="1" si="474"/>
        <v>0</v>
      </c>
      <c r="BI490" s="23">
        <f t="shared" ca="1" si="475"/>
        <v>0.11702883511637108</v>
      </c>
      <c r="BJ490" s="27">
        <f t="shared" ca="1" si="476"/>
        <v>9.7382025818502775</v>
      </c>
      <c r="BK490" s="27">
        <f t="shared" ca="1" si="502"/>
        <v>0</v>
      </c>
      <c r="BL490" s="43">
        <f t="shared" ca="1" si="503"/>
        <v>0</v>
      </c>
      <c r="BM490" s="25">
        <f t="shared" ca="1" si="447"/>
        <v>46964.174249999996</v>
      </c>
      <c r="BN490" s="26">
        <f t="shared" ca="1" si="477"/>
        <v>0</v>
      </c>
      <c r="BO490" s="23">
        <f t="shared" ca="1" si="478"/>
        <v>6.6512116109906927E-3</v>
      </c>
      <c r="BP490" s="27">
        <f t="shared" ca="1" si="479"/>
        <v>50.82669831074373</v>
      </c>
      <c r="BQ490" s="27">
        <f t="shared" ca="1" si="504"/>
        <v>-0.1962736521943218</v>
      </c>
      <c r="BR490" s="43">
        <f t="shared" ca="1" si="505"/>
        <v>-0.1962736521943218</v>
      </c>
      <c r="BS490" s="25">
        <f t="shared" ca="1" si="448"/>
        <v>46964.174249999996</v>
      </c>
      <c r="BT490" s="26">
        <f t="shared" ca="1" si="480"/>
        <v>0</v>
      </c>
      <c r="BU490" s="23">
        <f t="shared" ca="1" si="481"/>
        <v>6.6512116109906927E-3</v>
      </c>
      <c r="BV490" s="27">
        <f t="shared" ca="1" si="482"/>
        <v>29.041219996693108</v>
      </c>
      <c r="BW490" s="27">
        <f t="shared" ca="1" si="506"/>
        <v>-0.1962736521943218</v>
      </c>
      <c r="BX490" s="43">
        <f t="shared" ca="1" si="507"/>
        <v>-0.1962736521943218</v>
      </c>
      <c r="BY490" s="47"/>
      <c r="BZ490" s="47"/>
    </row>
    <row r="491" spans="1:78" x14ac:dyDescent="0.2">
      <c r="A491" s="30">
        <v>39964</v>
      </c>
      <c r="B491" s="34">
        <v>33799.187729999998</v>
      </c>
      <c r="C491" s="23">
        <v>6.1851897679632284E-3</v>
      </c>
      <c r="D491" s="24">
        <f t="shared" ca="1" si="483"/>
        <v>0.12653403438546662</v>
      </c>
      <c r="E491" s="25" t="e">
        <f>#N/A</f>
        <v>#N/A</v>
      </c>
      <c r="F491" s="26">
        <v>1</v>
      </c>
      <c r="G491" s="23">
        <f t="shared" ca="1" si="449"/>
        <v>0.12653403438546662</v>
      </c>
      <c r="H491" s="27">
        <f t="shared" ca="1" si="450"/>
        <v>217.27900574080391</v>
      </c>
      <c r="I491" s="27">
        <f t="shared" ca="1" si="484"/>
        <v>-0.59068486159777978</v>
      </c>
      <c r="J491" s="43">
        <f t="shared" ca="1" si="485"/>
        <v>-0.59068486159777978</v>
      </c>
      <c r="K491" s="25" t="e">
        <f>#N/A</f>
        <v>#N/A</v>
      </c>
      <c r="L491" s="26">
        <v>0</v>
      </c>
      <c r="M491" s="23">
        <f t="shared" ca="1" si="451"/>
        <v>6.1851897679632284E-3</v>
      </c>
      <c r="N491" s="27">
        <f t="shared" ca="1" si="452"/>
        <v>44.152181087751138</v>
      </c>
      <c r="O491" s="27">
        <f t="shared" ca="1" si="486"/>
        <v>0</v>
      </c>
      <c r="P491" s="43">
        <f t="shared" ca="1" si="487"/>
        <v>0</v>
      </c>
      <c r="Q491" s="25">
        <f t="shared" ca="1" si="439"/>
        <v>43537.801323</v>
      </c>
      <c r="R491" s="26">
        <f t="shared" ca="1" si="453"/>
        <v>0</v>
      </c>
      <c r="S491" s="23">
        <f t="shared" ca="1" si="454"/>
        <v>6.1851897679632284E-3</v>
      </c>
      <c r="T491" s="27">
        <f t="shared" ca="1" si="455"/>
        <v>161.41518897939866</v>
      </c>
      <c r="U491" s="27">
        <f t="shared" ca="1" si="488"/>
        <v>-0.19130245221163167</v>
      </c>
      <c r="V491" s="43">
        <f t="shared" ca="1" si="489"/>
        <v>-0.19130245221163167</v>
      </c>
      <c r="W491" s="25">
        <f t="shared" ca="1" si="440"/>
        <v>32593.792259999998</v>
      </c>
      <c r="X491" s="26">
        <f t="shared" ca="1" si="456"/>
        <v>0</v>
      </c>
      <c r="Y491" s="23">
        <f t="shared" ca="1" si="457"/>
        <v>6.1851897679632284E-3</v>
      </c>
      <c r="Z491" s="27">
        <f t="shared" ca="1" si="458"/>
        <v>375.08740206224132</v>
      </c>
      <c r="AA491" s="27">
        <f t="shared" ca="1" si="490"/>
        <v>-0.10798982393058942</v>
      </c>
      <c r="AB491" s="43">
        <f t="shared" ca="1" si="491"/>
        <v>-0.10798982393058942</v>
      </c>
      <c r="AC491" s="25">
        <f t="shared" ca="1" si="441"/>
        <v>33873.483167999999</v>
      </c>
      <c r="AD491" s="26">
        <f t="shared" ca="1" si="459"/>
        <v>0</v>
      </c>
      <c r="AE491" s="23">
        <f t="shared" ca="1" si="460"/>
        <v>6.1851897679632284E-3</v>
      </c>
      <c r="AF491" s="27">
        <f t="shared" ca="1" si="461"/>
        <v>376.9660823883487</v>
      </c>
      <c r="AG491" s="27">
        <f t="shared" ca="1" si="492"/>
        <v>-0.1079898239305892</v>
      </c>
      <c r="AH491" s="43">
        <f t="shared" ca="1" si="493"/>
        <v>-0.1079898239305892</v>
      </c>
      <c r="AI491" s="25">
        <f t="shared" ca="1" si="442"/>
        <v>43537.801323</v>
      </c>
      <c r="AJ491" s="26">
        <f t="shared" ca="1" si="462"/>
        <v>0</v>
      </c>
      <c r="AK491" s="23">
        <f t="shared" ca="1" si="463"/>
        <v>6.1851897679632284E-3</v>
      </c>
      <c r="AL491" s="27">
        <f t="shared" ca="1" si="464"/>
        <v>161.41518897939866</v>
      </c>
      <c r="AM491" s="27">
        <f t="shared" ca="1" si="494"/>
        <v>-0.19130245221163167</v>
      </c>
      <c r="AN491" s="43">
        <f t="shared" ca="1" si="495"/>
        <v>-0.19130245221163167</v>
      </c>
      <c r="AO491" s="25">
        <f t="shared" ca="1" si="443"/>
        <v>53032.205429500005</v>
      </c>
      <c r="AP491" s="26">
        <f t="shared" ca="1" si="465"/>
        <v>0</v>
      </c>
      <c r="AQ491" s="23">
        <f t="shared" ca="1" si="466"/>
        <v>6.1851897679632284E-3</v>
      </c>
      <c r="AR491" s="27">
        <f t="shared" ca="1" si="467"/>
        <v>182.13667796717107</v>
      </c>
      <c r="AS491" s="27">
        <f t="shared" ca="1" si="496"/>
        <v>-0.32605230456654033</v>
      </c>
      <c r="AT491" s="43">
        <f t="shared" ca="1" si="497"/>
        <v>-0.32605230456654033</v>
      </c>
      <c r="AU491" s="25">
        <f t="shared" ca="1" si="444"/>
        <v>43537.801323</v>
      </c>
      <c r="AV491" s="34">
        <f t="shared" ca="1" si="468"/>
        <v>0</v>
      </c>
      <c r="AW491" s="23">
        <f t="shared" ca="1" si="469"/>
        <v>6.1851897679632284E-3</v>
      </c>
      <c r="AX491" s="27">
        <f t="shared" ca="1" si="470"/>
        <v>272.14190405313207</v>
      </c>
      <c r="AY491" s="27">
        <f t="shared" ca="1" si="498"/>
        <v>-0.18551901146175753</v>
      </c>
      <c r="AZ491" s="43">
        <f t="shared" ca="1" si="499"/>
        <v>-0.18551901146175753</v>
      </c>
      <c r="BA491" s="25">
        <f t="shared" ca="1" si="445"/>
        <v>32593.792259999998</v>
      </c>
      <c r="BB491" s="26">
        <f t="shared" ca="1" si="471"/>
        <v>0</v>
      </c>
      <c r="BC491" s="23">
        <f t="shared" ca="1" si="472"/>
        <v>-0.12653403438546662</v>
      </c>
      <c r="BD491" s="27">
        <f t="shared" ca="1" si="473"/>
        <v>18.308692134413665</v>
      </c>
      <c r="BE491" s="27">
        <f t="shared" ca="1" si="500"/>
        <v>-0.27160780364101722</v>
      </c>
      <c r="BF491" s="43">
        <f t="shared" ca="1" si="501"/>
        <v>-0.27160780364101722</v>
      </c>
      <c r="BG491" s="25">
        <f t="shared" ca="1" si="446"/>
        <v>43537.801323</v>
      </c>
      <c r="BH491" s="26">
        <f t="shared" ca="1" si="474"/>
        <v>0</v>
      </c>
      <c r="BI491" s="23">
        <f t="shared" ca="1" si="475"/>
        <v>-0.12653403438546662</v>
      </c>
      <c r="BJ491" s="27">
        <f t="shared" ca="1" si="476"/>
        <v>8.5059885215057953</v>
      </c>
      <c r="BK491" s="27">
        <f t="shared" ca="1" si="502"/>
        <v>-0.12653403438546651</v>
      </c>
      <c r="BL491" s="43">
        <f t="shared" ca="1" si="503"/>
        <v>-0.12653403438546651</v>
      </c>
      <c r="BM491" s="25">
        <f t="shared" ca="1" si="447"/>
        <v>43537.801323</v>
      </c>
      <c r="BN491" s="26">
        <f t="shared" ca="1" si="477"/>
        <v>0</v>
      </c>
      <c r="BO491" s="23">
        <f t="shared" ca="1" si="478"/>
        <v>6.1851897679632284E-3</v>
      </c>
      <c r="BP491" s="27">
        <f t="shared" ca="1" si="479"/>
        <v>51.141071085074692</v>
      </c>
      <c r="BQ491" s="27">
        <f t="shared" ca="1" si="504"/>
        <v>-0.19130245221163167</v>
      </c>
      <c r="BR491" s="43">
        <f t="shared" ca="1" si="505"/>
        <v>-0.19130245221163167</v>
      </c>
      <c r="BS491" s="25">
        <f t="shared" ca="1" si="448"/>
        <v>43537.801323</v>
      </c>
      <c r="BT491" s="26">
        <f t="shared" ca="1" si="480"/>
        <v>0</v>
      </c>
      <c r="BU491" s="23">
        <f t="shared" ca="1" si="481"/>
        <v>6.1851897679632284E-3</v>
      </c>
      <c r="BV491" s="27">
        <f t="shared" ca="1" si="482"/>
        <v>29.220845453465824</v>
      </c>
      <c r="BW491" s="27">
        <f t="shared" ca="1" si="506"/>
        <v>-0.19130245221163167</v>
      </c>
      <c r="BX491" s="43">
        <f t="shared" ca="1" si="507"/>
        <v>-0.19130245221163167</v>
      </c>
      <c r="BY491" s="47"/>
      <c r="BZ491" s="47"/>
    </row>
    <row r="492" spans="1:78" x14ac:dyDescent="0.2">
      <c r="A492" s="30">
        <v>39994</v>
      </c>
      <c r="B492" s="34">
        <v>32972.015509999997</v>
      </c>
      <c r="C492" s="23">
        <v>5.8341086959050603E-3</v>
      </c>
      <c r="D492" s="24">
        <f t="shared" ca="1" si="483"/>
        <v>-2.4473139017651802E-2</v>
      </c>
      <c r="E492" s="25" t="e">
        <f>#N/A</f>
        <v>#N/A</v>
      </c>
      <c r="F492" s="26">
        <v>1</v>
      </c>
      <c r="G492" s="23">
        <f t="shared" ca="1" si="449"/>
        <v>-2.4473139017651802E-2</v>
      </c>
      <c r="H492" s="27">
        <f t="shared" ca="1" si="450"/>
        <v>211.96150642769206</v>
      </c>
      <c r="I492" s="27">
        <f t="shared" ca="1" si="484"/>
        <v>-0.60070208788192669</v>
      </c>
      <c r="J492" s="43">
        <f t="shared" ca="1" si="485"/>
        <v>-0.60070208788192669</v>
      </c>
      <c r="K492" s="25" t="e">
        <f>#N/A</f>
        <v>#N/A</v>
      </c>
      <c r="L492" s="26">
        <v>0</v>
      </c>
      <c r="M492" s="23">
        <f t="shared" ca="1" si="451"/>
        <v>5.8341086959050603E-3</v>
      </c>
      <c r="N492" s="27">
        <f t="shared" ca="1" si="452"/>
        <v>44.40976971137836</v>
      </c>
      <c r="O492" s="27">
        <f t="shared" ca="1" si="486"/>
        <v>0</v>
      </c>
      <c r="P492" s="43">
        <f t="shared" ca="1" si="487"/>
        <v>0</v>
      </c>
      <c r="Q492" s="25">
        <f t="shared" ca="1" si="439"/>
        <v>40204.826924000001</v>
      </c>
      <c r="R492" s="26">
        <f t="shared" ca="1" si="453"/>
        <v>0</v>
      </c>
      <c r="S492" s="23">
        <f t="shared" ca="1" si="454"/>
        <v>5.8341086959050603E-3</v>
      </c>
      <c r="T492" s="27">
        <f t="shared" ca="1" si="455"/>
        <v>162.35690273707453</v>
      </c>
      <c r="U492" s="27">
        <f t="shared" ca="1" si="488"/>
        <v>-0.18658442281572241</v>
      </c>
      <c r="V492" s="43">
        <f t="shared" ca="1" si="489"/>
        <v>-0.18658442281572241</v>
      </c>
      <c r="W492" s="25">
        <f t="shared" ca="1" si="440"/>
        <v>32258.004749999996</v>
      </c>
      <c r="X492" s="26">
        <f t="shared" ca="1" si="456"/>
        <v>1</v>
      </c>
      <c r="Y492" s="23">
        <f t="shared" ca="1" si="457"/>
        <v>-2.4473139017651802E-2</v>
      </c>
      <c r="Z492" s="27">
        <f t="shared" ca="1" si="458"/>
        <v>365.90783592780224</v>
      </c>
      <c r="AA492" s="27">
        <f t="shared" ca="1" si="490"/>
        <v>-0.1298201129746962</v>
      </c>
      <c r="AB492" s="43">
        <f t="shared" ca="1" si="491"/>
        <v>-0.1298201129746962</v>
      </c>
      <c r="AC492" s="25">
        <f t="shared" ca="1" si="441"/>
        <v>33044.430326000002</v>
      </c>
      <c r="AD492" s="26">
        <f t="shared" ca="1" si="459"/>
        <v>0</v>
      </c>
      <c r="AE492" s="23">
        <f t="shared" ca="1" si="460"/>
        <v>5.8341086959050603E-3</v>
      </c>
      <c r="AF492" s="27">
        <f t="shared" ca="1" si="461"/>
        <v>379.16534348767181</v>
      </c>
      <c r="AG492" s="27">
        <f t="shared" ca="1" si="492"/>
        <v>-0.10278573960554693</v>
      </c>
      <c r="AH492" s="43">
        <f t="shared" ca="1" si="493"/>
        <v>-0.10278573960554693</v>
      </c>
      <c r="AI492" s="25">
        <f t="shared" ca="1" si="442"/>
        <v>40204.826924000001</v>
      </c>
      <c r="AJ492" s="26">
        <f t="shared" ca="1" si="462"/>
        <v>0</v>
      </c>
      <c r="AK492" s="23">
        <f t="shared" ca="1" si="463"/>
        <v>5.8341086959050603E-3</v>
      </c>
      <c r="AL492" s="27">
        <f t="shared" ca="1" si="464"/>
        <v>162.35690273707453</v>
      </c>
      <c r="AM492" s="27">
        <f t="shared" ca="1" si="494"/>
        <v>-0.18658442281572241</v>
      </c>
      <c r="AN492" s="43">
        <f t="shared" ca="1" si="495"/>
        <v>-0.18658442281572241</v>
      </c>
      <c r="AO492" s="25">
        <f t="shared" ca="1" si="443"/>
        <v>52285.507706000004</v>
      </c>
      <c r="AP492" s="26">
        <f t="shared" ca="1" si="465"/>
        <v>0</v>
      </c>
      <c r="AQ492" s="23">
        <f t="shared" ca="1" si="466"/>
        <v>5.8341086959050603E-3</v>
      </c>
      <c r="AR492" s="27">
        <f t="shared" ca="1" si="467"/>
        <v>183.19928314394261</v>
      </c>
      <c r="AS492" s="27">
        <f t="shared" ca="1" si="496"/>
        <v>-0.32212042045602673</v>
      </c>
      <c r="AT492" s="43">
        <f t="shared" ca="1" si="497"/>
        <v>-0.32212042045602673</v>
      </c>
      <c r="AU492" s="25">
        <f t="shared" ca="1" si="444"/>
        <v>40204.826924000001</v>
      </c>
      <c r="AV492" s="34">
        <f t="shared" ca="1" si="468"/>
        <v>0.25</v>
      </c>
      <c r="AW492" s="23">
        <f t="shared" ca="1" si="469"/>
        <v>-1.7427032324841552E-3</v>
      </c>
      <c r="AX492" s="27">
        <f t="shared" ca="1" si="470"/>
        <v>271.66764147724427</v>
      </c>
      <c r="AY492" s="27">
        <f t="shared" ca="1" si="498"/>
        <v>-0.18693841011328005</v>
      </c>
      <c r="AZ492" s="43">
        <f t="shared" ca="1" si="499"/>
        <v>-0.18693841011328005</v>
      </c>
      <c r="BA492" s="25">
        <f t="shared" ca="1" si="445"/>
        <v>32258.004749999996</v>
      </c>
      <c r="BB492" s="26">
        <f t="shared" ca="1" si="471"/>
        <v>1</v>
      </c>
      <c r="BC492" s="23">
        <f t="shared" ca="1" si="472"/>
        <v>-2.4473139017651802E-2</v>
      </c>
      <c r="BD492" s="27">
        <f t="shared" ca="1" si="473"/>
        <v>17.860620966576771</v>
      </c>
      <c r="BE492" s="27">
        <f t="shared" ca="1" si="500"/>
        <v>-0.28943384712188336</v>
      </c>
      <c r="BF492" s="43">
        <f t="shared" ca="1" si="501"/>
        <v>-0.28943384712188336</v>
      </c>
      <c r="BG492" s="25">
        <f t="shared" ca="1" si="446"/>
        <v>40204.826924000001</v>
      </c>
      <c r="BH492" s="26">
        <f t="shared" ca="1" si="474"/>
        <v>0</v>
      </c>
      <c r="BI492" s="23">
        <f t="shared" ca="1" si="475"/>
        <v>2.4473139017651802E-2</v>
      </c>
      <c r="BJ492" s="27">
        <f t="shared" ca="1" si="476"/>
        <v>8.7141567610751576</v>
      </c>
      <c r="BK492" s="27">
        <f t="shared" ca="1" si="502"/>
        <v>-0.10515758038179457</v>
      </c>
      <c r="BL492" s="43">
        <f t="shared" ca="1" si="503"/>
        <v>-0.10515758038179457</v>
      </c>
      <c r="BM492" s="25">
        <f t="shared" ca="1" si="447"/>
        <v>40204.826924000001</v>
      </c>
      <c r="BN492" s="26">
        <f t="shared" ca="1" si="477"/>
        <v>0</v>
      </c>
      <c r="BO492" s="23">
        <f t="shared" ca="1" si="478"/>
        <v>5.8341086959050603E-3</v>
      </c>
      <c r="BP492" s="27">
        <f t="shared" ca="1" si="479"/>
        <v>51.439433652610028</v>
      </c>
      <c r="BQ492" s="27">
        <f t="shared" ca="1" si="504"/>
        <v>-0.18658442281572241</v>
      </c>
      <c r="BR492" s="43">
        <f t="shared" ca="1" si="505"/>
        <v>-0.18658442281572241</v>
      </c>
      <c r="BS492" s="25">
        <f t="shared" ca="1" si="448"/>
        <v>40204.826924000001</v>
      </c>
      <c r="BT492" s="26">
        <f t="shared" ca="1" si="480"/>
        <v>0</v>
      </c>
      <c r="BU492" s="23">
        <f t="shared" ca="1" si="481"/>
        <v>5.8341086959050603E-3</v>
      </c>
      <c r="BV492" s="27">
        <f t="shared" ca="1" si="482"/>
        <v>29.391323042027587</v>
      </c>
      <c r="BW492" s="27">
        <f t="shared" ca="1" si="506"/>
        <v>-0.18658442281572241</v>
      </c>
      <c r="BX492" s="43">
        <f t="shared" ca="1" si="507"/>
        <v>-0.18658442281572241</v>
      </c>
      <c r="BY492" s="47"/>
      <c r="BZ492" s="47"/>
    </row>
    <row r="493" spans="1:78" x14ac:dyDescent="0.2">
      <c r="A493" s="30">
        <v>40025</v>
      </c>
      <c r="B493" s="34">
        <v>33280.031840000003</v>
      </c>
      <c r="C493" s="23">
        <v>5.9590919885958993E-3</v>
      </c>
      <c r="D493" s="24">
        <f t="shared" ca="1" si="483"/>
        <v>9.3417501246348955E-3</v>
      </c>
      <c r="E493" s="25" t="e">
        <f>#N/A</f>
        <v>#N/A</v>
      </c>
      <c r="F493" s="26">
        <v>1</v>
      </c>
      <c r="G493" s="23">
        <f t="shared" ca="1" si="449"/>
        <v>9.3417501246348955E-3</v>
      </c>
      <c r="H493" s="27">
        <f t="shared" ca="1" si="450"/>
        <v>213.94159785678076</v>
      </c>
      <c r="I493" s="27">
        <f t="shared" ca="1" si="484"/>
        <v>-0.59697194656163122</v>
      </c>
      <c r="J493" s="43">
        <f t="shared" ca="1" si="485"/>
        <v>-0.59697194656163122</v>
      </c>
      <c r="K493" s="25" t="e">
        <f>#N/A</f>
        <v>#N/A</v>
      </c>
      <c r="L493" s="26">
        <v>0</v>
      </c>
      <c r="M493" s="23">
        <f t="shared" ca="1" si="451"/>
        <v>5.9590919885958993E-3</v>
      </c>
      <c r="N493" s="27">
        <f t="shared" ca="1" si="452"/>
        <v>44.674411614280821</v>
      </c>
      <c r="O493" s="27">
        <f t="shared" ca="1" si="486"/>
        <v>0</v>
      </c>
      <c r="P493" s="43">
        <f t="shared" ca="1" si="487"/>
        <v>0</v>
      </c>
      <c r="Q493" s="25">
        <f t="shared" ca="1" si="439"/>
        <v>37251.617179000001</v>
      </c>
      <c r="R493" s="26">
        <f t="shared" ca="1" si="453"/>
        <v>0</v>
      </c>
      <c r="S493" s="23">
        <f t="shared" ca="1" si="454"/>
        <v>5.9590919885958993E-3</v>
      </c>
      <c r="T493" s="27">
        <f t="shared" ca="1" si="455"/>
        <v>163.32440245546829</v>
      </c>
      <c r="U493" s="27">
        <f t="shared" ca="1" si="488"/>
        <v>-0.18173720456632447</v>
      </c>
      <c r="V493" s="43">
        <f t="shared" ca="1" si="489"/>
        <v>-0.18173720456632447</v>
      </c>
      <c r="W493" s="25">
        <f t="shared" ca="1" si="440"/>
        <v>33350.411693333335</v>
      </c>
      <c r="X493" s="26">
        <f t="shared" ca="1" si="456"/>
        <v>1</v>
      </c>
      <c r="Y493" s="23">
        <f t="shared" ca="1" si="457"/>
        <v>9.3417501246348955E-3</v>
      </c>
      <c r="Z493" s="27">
        <f t="shared" ca="1" si="458"/>
        <v>369.32605549968565</v>
      </c>
      <c r="AA493" s="27">
        <f t="shared" ca="1" si="490"/>
        <v>-0.1216911099066228</v>
      </c>
      <c r="AB493" s="43">
        <f t="shared" ca="1" si="491"/>
        <v>-0.1216911099066228</v>
      </c>
      <c r="AC493" s="25">
        <f t="shared" ca="1" si="441"/>
        <v>32806.684825999997</v>
      </c>
      <c r="AD493" s="26">
        <f t="shared" ca="1" si="459"/>
        <v>0</v>
      </c>
      <c r="AE493" s="23">
        <f t="shared" ca="1" si="460"/>
        <v>5.9590919885958993E-3</v>
      </c>
      <c r="AF493" s="27">
        <f t="shared" ca="1" si="461"/>
        <v>381.42482464840242</v>
      </c>
      <c r="AG493" s="27">
        <f t="shared" ca="1" si="492"/>
        <v>-9.7439157294376355E-2</v>
      </c>
      <c r="AH493" s="43">
        <f t="shared" ca="1" si="493"/>
        <v>-9.7439157294376355E-2</v>
      </c>
      <c r="AI493" s="25">
        <f t="shared" ca="1" si="442"/>
        <v>37251.617179000001</v>
      </c>
      <c r="AJ493" s="26">
        <f t="shared" ca="1" si="462"/>
        <v>0</v>
      </c>
      <c r="AK493" s="23">
        <f t="shared" ca="1" si="463"/>
        <v>5.9590919885958993E-3</v>
      </c>
      <c r="AL493" s="27">
        <f t="shared" ca="1" si="464"/>
        <v>163.32440245546829</v>
      </c>
      <c r="AM493" s="27">
        <f t="shared" ca="1" si="494"/>
        <v>-0.18173720456632447</v>
      </c>
      <c r="AN493" s="43">
        <f t="shared" ca="1" si="495"/>
        <v>-0.18173720456632447</v>
      </c>
      <c r="AO493" s="25">
        <f t="shared" ca="1" si="443"/>
        <v>51547.579050499997</v>
      </c>
      <c r="AP493" s="26">
        <f t="shared" ca="1" si="465"/>
        <v>0</v>
      </c>
      <c r="AQ493" s="23">
        <f t="shared" ca="1" si="466"/>
        <v>5.9590919885958993E-3</v>
      </c>
      <c r="AR493" s="27">
        <f t="shared" ca="1" si="467"/>
        <v>184.29098452444219</v>
      </c>
      <c r="AS493" s="27">
        <f t="shared" ca="1" si="496"/>
        <v>-0.31808087368433346</v>
      </c>
      <c r="AT493" s="43">
        <f t="shared" ca="1" si="497"/>
        <v>-0.31808087368433346</v>
      </c>
      <c r="AU493" s="25">
        <f t="shared" ca="1" si="444"/>
        <v>37251.617179000001</v>
      </c>
      <c r="AV493" s="34">
        <f t="shared" ca="1" si="468"/>
        <v>0.25</v>
      </c>
      <c r="AW493" s="23">
        <f t="shared" ca="1" si="469"/>
        <v>6.8047565226056483E-3</v>
      </c>
      <c r="AX493" s="27">
        <f t="shared" ca="1" si="470"/>
        <v>273.51627363256745</v>
      </c>
      <c r="AY493" s="27">
        <f t="shared" ca="1" si="498"/>
        <v>-0.18140572395621823</v>
      </c>
      <c r="AZ493" s="43">
        <f t="shared" ca="1" si="499"/>
        <v>-0.18140572395621823</v>
      </c>
      <c r="BA493" s="25">
        <f t="shared" ca="1" si="445"/>
        <v>33350.411693333335</v>
      </c>
      <c r="BB493" s="26">
        <f t="shared" ca="1" si="471"/>
        <v>1</v>
      </c>
      <c r="BC493" s="23">
        <f t="shared" ca="1" si="472"/>
        <v>9.3417501246348955E-3</v>
      </c>
      <c r="BD493" s="27">
        <f t="shared" ca="1" si="473"/>
        <v>18.027470424717347</v>
      </c>
      <c r="BE493" s="27">
        <f t="shared" ca="1" si="500"/>
        <v>-0.28279591567467288</v>
      </c>
      <c r="BF493" s="43">
        <f t="shared" ca="1" si="501"/>
        <v>-0.28279591567467288</v>
      </c>
      <c r="BG493" s="25">
        <f t="shared" ca="1" si="446"/>
        <v>37251.617179000001</v>
      </c>
      <c r="BH493" s="26">
        <f t="shared" ca="1" si="474"/>
        <v>0</v>
      </c>
      <c r="BI493" s="23">
        <f t="shared" ca="1" si="475"/>
        <v>-9.3417501246348955E-3</v>
      </c>
      <c r="BJ493" s="27">
        <f t="shared" ca="1" si="476"/>
        <v>8.6327512860662949</v>
      </c>
      <c r="BK493" s="27">
        <f t="shared" ca="1" si="502"/>
        <v>-0.11351697466679156</v>
      </c>
      <c r="BL493" s="43">
        <f t="shared" ca="1" si="503"/>
        <v>-0.11351697466679156</v>
      </c>
      <c r="BM493" s="25">
        <f t="shared" ca="1" si="447"/>
        <v>37251.617179000001</v>
      </c>
      <c r="BN493" s="26">
        <f t="shared" ca="1" si="477"/>
        <v>0</v>
      </c>
      <c r="BO493" s="23">
        <f t="shared" ca="1" si="478"/>
        <v>5.9590919885958993E-3</v>
      </c>
      <c r="BP493" s="27">
        <f t="shared" ca="1" si="479"/>
        <v>51.745965969587203</v>
      </c>
      <c r="BQ493" s="27">
        <f t="shared" ca="1" si="504"/>
        <v>-0.18173720456632458</v>
      </c>
      <c r="BR493" s="43">
        <f t="shared" ca="1" si="505"/>
        <v>-0.18173720456632458</v>
      </c>
      <c r="BS493" s="25">
        <f t="shared" ca="1" si="448"/>
        <v>37251.617179000001</v>
      </c>
      <c r="BT493" s="26">
        <f t="shared" ca="1" si="480"/>
        <v>0</v>
      </c>
      <c r="BU493" s="23">
        <f t="shared" ca="1" si="481"/>
        <v>5.9590919885958993E-3</v>
      </c>
      <c r="BV493" s="27">
        <f t="shared" ca="1" si="482"/>
        <v>29.566468639701569</v>
      </c>
      <c r="BW493" s="27">
        <f t="shared" ca="1" si="506"/>
        <v>-0.18173720456632447</v>
      </c>
      <c r="BX493" s="43">
        <f t="shared" ca="1" si="507"/>
        <v>-0.18173720456632447</v>
      </c>
      <c r="BY493" s="47"/>
      <c r="BZ493" s="47"/>
    </row>
    <row r="494" spans="1:78" x14ac:dyDescent="0.2">
      <c r="A494" s="30">
        <v>40056</v>
      </c>
      <c r="B494" s="34">
        <v>32497.365000000002</v>
      </c>
      <c r="C494" s="23">
        <v>5.7793747418921626E-3</v>
      </c>
      <c r="D494" s="24">
        <f t="shared" ca="1" si="483"/>
        <v>-2.3517610913439624E-2</v>
      </c>
      <c r="E494" s="25" t="e">
        <f>#N/A</f>
        <v>#N/A</v>
      </c>
      <c r="F494" s="26">
        <v>1</v>
      </c>
      <c r="G494" s="23">
        <f t="shared" ca="1" si="449"/>
        <v>-2.3517610913439624E-2</v>
      </c>
      <c r="H494" s="27">
        <f t="shared" ca="1" si="450"/>
        <v>208.91020260018541</v>
      </c>
      <c r="I494" s="27">
        <f t="shared" ca="1" si="484"/>
        <v>-0.60645020350959578</v>
      </c>
      <c r="J494" s="43">
        <f t="shared" ca="1" si="485"/>
        <v>-0.60645020350959578</v>
      </c>
      <c r="K494" s="25" t="e">
        <f>#N/A</f>
        <v>#N/A</v>
      </c>
      <c r="L494" s="26">
        <v>0</v>
      </c>
      <c r="M494" s="23">
        <f t="shared" ca="1" si="451"/>
        <v>5.7793747418921626E-3</v>
      </c>
      <c r="N494" s="27">
        <f t="shared" ca="1" si="452"/>
        <v>44.93260178037329</v>
      </c>
      <c r="O494" s="27">
        <f t="shared" ca="1" si="486"/>
        <v>0</v>
      </c>
      <c r="P494" s="43">
        <f t="shared" ca="1" si="487"/>
        <v>0</v>
      </c>
      <c r="Q494" s="25">
        <f t="shared" ca="1" si="439"/>
        <v>35221.308158</v>
      </c>
      <c r="R494" s="26">
        <f t="shared" ca="1" si="453"/>
        <v>0</v>
      </c>
      <c r="S494" s="23">
        <f t="shared" ca="1" si="454"/>
        <v>5.7793747418921626E-3</v>
      </c>
      <c r="T494" s="27">
        <f t="shared" ca="1" si="455"/>
        <v>164.26831538175406</v>
      </c>
      <c r="U494" s="27">
        <f t="shared" ca="1" si="488"/>
        <v>-0.17700815723416496</v>
      </c>
      <c r="V494" s="43">
        <f t="shared" ca="1" si="489"/>
        <v>-0.17700815723416496</v>
      </c>
      <c r="W494" s="25">
        <f t="shared" ca="1" si="440"/>
        <v>32916.470783333338</v>
      </c>
      <c r="X494" s="26">
        <f t="shared" ca="1" si="456"/>
        <v>0</v>
      </c>
      <c r="Y494" s="23">
        <f t="shared" ca="1" si="457"/>
        <v>5.7793747418921626E-3</v>
      </c>
      <c r="Z494" s="27">
        <f t="shared" ca="1" si="458"/>
        <v>371.4605291763632</v>
      </c>
      <c r="AA494" s="27">
        <f t="shared" ca="1" si="490"/>
        <v>-0.11661503369163784</v>
      </c>
      <c r="AB494" s="43">
        <f t="shared" ca="1" si="491"/>
        <v>-0.11661503369163784</v>
      </c>
      <c r="AC494" s="25">
        <f t="shared" ca="1" si="441"/>
        <v>32510.282217999997</v>
      </c>
      <c r="AD494" s="26">
        <f t="shared" ca="1" si="459"/>
        <v>1</v>
      </c>
      <c r="AE494" s="23">
        <f t="shared" ca="1" si="460"/>
        <v>-2.3517610913439624E-2</v>
      </c>
      <c r="AF494" s="27">
        <f t="shared" ca="1" si="461"/>
        <v>372.45462402959436</v>
      </c>
      <c r="AG494" s="27">
        <f t="shared" ca="1" si="492"/>
        <v>-0.11866523201883339</v>
      </c>
      <c r="AH494" s="43">
        <f t="shared" ca="1" si="493"/>
        <v>-0.11866523201883339</v>
      </c>
      <c r="AI494" s="25">
        <f t="shared" ca="1" si="442"/>
        <v>35221.308158</v>
      </c>
      <c r="AJ494" s="26">
        <f t="shared" ca="1" si="462"/>
        <v>0</v>
      </c>
      <c r="AK494" s="23">
        <f t="shared" ca="1" si="463"/>
        <v>5.7793747418921626E-3</v>
      </c>
      <c r="AL494" s="27">
        <f t="shared" ca="1" si="464"/>
        <v>164.26831538175406</v>
      </c>
      <c r="AM494" s="27">
        <f t="shared" ca="1" si="494"/>
        <v>-0.17700815723416496</v>
      </c>
      <c r="AN494" s="43">
        <f t="shared" ca="1" si="495"/>
        <v>-0.17700815723416496</v>
      </c>
      <c r="AO494" s="25">
        <f t="shared" ca="1" si="443"/>
        <v>50610.946494999997</v>
      </c>
      <c r="AP494" s="26">
        <f t="shared" ca="1" si="465"/>
        <v>0</v>
      </c>
      <c r="AQ494" s="23">
        <f t="shared" ca="1" si="466"/>
        <v>5.7793747418921626E-3</v>
      </c>
      <c r="AR494" s="27">
        <f t="shared" ca="1" si="467"/>
        <v>185.35607118556121</v>
      </c>
      <c r="AS494" s="27">
        <f t="shared" ca="1" si="496"/>
        <v>-0.3141398075096915</v>
      </c>
      <c r="AT494" s="43">
        <f t="shared" ca="1" si="497"/>
        <v>-0.3141398075096915</v>
      </c>
      <c r="AU494" s="25">
        <f t="shared" ca="1" si="444"/>
        <v>35221.308158</v>
      </c>
      <c r="AV494" s="34">
        <f t="shared" ca="1" si="468"/>
        <v>0.25</v>
      </c>
      <c r="AW494" s="23">
        <f t="shared" ca="1" si="469"/>
        <v>-1.544871671940784E-3</v>
      </c>
      <c r="AX494" s="27">
        <f t="shared" ca="1" si="470"/>
        <v>273.09372608961769</v>
      </c>
      <c r="AY494" s="27">
        <f t="shared" ca="1" si="498"/>
        <v>-0.18267034706409124</v>
      </c>
      <c r="AZ494" s="43">
        <f t="shared" ca="1" si="499"/>
        <v>-0.18267034706409124</v>
      </c>
      <c r="BA494" s="25">
        <f t="shared" ca="1" si="445"/>
        <v>32916.470783333338</v>
      </c>
      <c r="BB494" s="26">
        <f t="shared" ca="1" si="471"/>
        <v>0</v>
      </c>
      <c r="BC494" s="23">
        <f t="shared" ca="1" si="472"/>
        <v>2.3517610913439624E-2</v>
      </c>
      <c r="BD494" s="27">
        <f t="shared" ca="1" si="473"/>
        <v>18.451433459919389</v>
      </c>
      <c r="BE494" s="27">
        <f t="shared" ca="1" si="500"/>
        <v>-0.2659289890739801</v>
      </c>
      <c r="BF494" s="43">
        <f t="shared" ca="1" si="501"/>
        <v>-0.2659289890739801</v>
      </c>
      <c r="BG494" s="25">
        <f t="shared" ca="1" si="446"/>
        <v>35221.308158</v>
      </c>
      <c r="BH494" s="26">
        <f t="shared" ca="1" si="474"/>
        <v>0</v>
      </c>
      <c r="BI494" s="23">
        <f t="shared" ca="1" si="475"/>
        <v>2.3517610913439624E-2</v>
      </c>
      <c r="BJ494" s="27">
        <f t="shared" ca="1" si="476"/>
        <v>8.8357729719244968</v>
      </c>
      <c r="BK494" s="27">
        <f t="shared" ca="1" si="502"/>
        <v>-9.2669011795636469E-2</v>
      </c>
      <c r="BL494" s="43">
        <f t="shared" ca="1" si="503"/>
        <v>-9.2669011795636469E-2</v>
      </c>
      <c r="BM494" s="25">
        <f t="shared" ca="1" si="447"/>
        <v>35221.308158</v>
      </c>
      <c r="BN494" s="26">
        <f t="shared" ca="1" si="477"/>
        <v>0</v>
      </c>
      <c r="BO494" s="23">
        <f t="shared" ca="1" si="478"/>
        <v>5.7793747418921626E-3</v>
      </c>
      <c r="BP494" s="27">
        <f t="shared" ca="1" si="479"/>
        <v>52.045025298306648</v>
      </c>
      <c r="BQ494" s="27">
        <f t="shared" ca="1" si="504"/>
        <v>-0.17700815723416508</v>
      </c>
      <c r="BR494" s="43">
        <f t="shared" ca="1" si="505"/>
        <v>-0.17700815723416508</v>
      </c>
      <c r="BS494" s="25">
        <f t="shared" ca="1" si="448"/>
        <v>35221.308158</v>
      </c>
      <c r="BT494" s="26">
        <f t="shared" ca="1" si="480"/>
        <v>0</v>
      </c>
      <c r="BU494" s="23">
        <f t="shared" ca="1" si="481"/>
        <v>5.7793747418921626E-3</v>
      </c>
      <c r="BV494" s="27">
        <f t="shared" ca="1" si="482"/>
        <v>29.737344341764807</v>
      </c>
      <c r="BW494" s="27">
        <f t="shared" ca="1" si="506"/>
        <v>-0.17700815723416496</v>
      </c>
      <c r="BX494" s="43">
        <f t="shared" ca="1" si="507"/>
        <v>-0.17700815723416496</v>
      </c>
      <c r="BY494" s="47"/>
      <c r="BZ494" s="47"/>
    </row>
    <row r="495" spans="1:78" x14ac:dyDescent="0.2">
      <c r="A495" s="30">
        <v>40086</v>
      </c>
      <c r="B495" s="34">
        <v>31405.395929999999</v>
      </c>
      <c r="C495" s="23">
        <v>5.6071401210251448E-3</v>
      </c>
      <c r="D495" s="24">
        <f t="shared" ca="1" si="483"/>
        <v>-3.3601772636027705E-2</v>
      </c>
      <c r="E495" s="25" t="e">
        <f>#N/A</f>
        <v>#N/A</v>
      </c>
      <c r="F495" s="26">
        <v>1</v>
      </c>
      <c r="G495" s="23">
        <f t="shared" ca="1" si="449"/>
        <v>-3.3601772636027705E-2</v>
      </c>
      <c r="H495" s="27">
        <f t="shared" ca="1" si="450"/>
        <v>201.89044947106751</v>
      </c>
      <c r="I495" s="27">
        <f t="shared" ca="1" si="484"/>
        <v>-0.61967417429222127</v>
      </c>
      <c r="J495" s="43">
        <f t="shared" ca="1" si="485"/>
        <v>-0.61967417429222127</v>
      </c>
      <c r="K495" s="25" t="e">
        <f>#N/A</f>
        <v>#N/A</v>
      </c>
      <c r="L495" s="26">
        <v>0</v>
      </c>
      <c r="M495" s="23">
        <f t="shared" ca="1" si="451"/>
        <v>5.6071401210251448E-3</v>
      </c>
      <c r="N495" s="27">
        <f t="shared" ca="1" si="452"/>
        <v>45.184545174558068</v>
      </c>
      <c r="O495" s="27">
        <f t="shared" ca="1" si="486"/>
        <v>0</v>
      </c>
      <c r="P495" s="43">
        <f t="shared" ca="1" si="487"/>
        <v>0</v>
      </c>
      <c r="Q495" s="25">
        <f t="shared" ca="1" si="439"/>
        <v>33713.092339999996</v>
      </c>
      <c r="R495" s="26">
        <f t="shared" ca="1" si="453"/>
        <v>0</v>
      </c>
      <c r="S495" s="23">
        <f t="shared" ca="1" si="454"/>
        <v>5.6071401210251448E-3</v>
      </c>
      <c r="T495" s="27">
        <f t="shared" ca="1" si="455"/>
        <v>165.18939084354432</v>
      </c>
      <c r="U495" s="27">
        <f t="shared" ca="1" si="488"/>
        <v>-0.1723935266533162</v>
      </c>
      <c r="V495" s="43">
        <f t="shared" ca="1" si="489"/>
        <v>-0.1723935266533162</v>
      </c>
      <c r="W495" s="25">
        <f t="shared" ca="1" si="440"/>
        <v>32394.264256666665</v>
      </c>
      <c r="X495" s="26">
        <f t="shared" ca="1" si="456"/>
        <v>0</v>
      </c>
      <c r="Y495" s="23">
        <f t="shared" ca="1" si="457"/>
        <v>5.6071401210251448E-3</v>
      </c>
      <c r="Z495" s="27">
        <f t="shared" ca="1" si="458"/>
        <v>373.54336041288519</v>
      </c>
      <c r="AA495" s="27">
        <f t="shared" ca="1" si="490"/>
        <v>-0.11166177040473979</v>
      </c>
      <c r="AB495" s="43">
        <f t="shared" ca="1" si="491"/>
        <v>-0.11166177040473979</v>
      </c>
      <c r="AC495" s="25">
        <f t="shared" ca="1" si="441"/>
        <v>32790.799202000002</v>
      </c>
      <c r="AD495" s="26">
        <f t="shared" ca="1" si="459"/>
        <v>0</v>
      </c>
      <c r="AE495" s="23">
        <f t="shared" ca="1" si="460"/>
        <v>5.6071401210251448E-3</v>
      </c>
      <c r="AF495" s="27">
        <f t="shared" ca="1" si="461"/>
        <v>374.54302929525204</v>
      </c>
      <c r="AG495" s="27">
        <f t="shared" ca="1" si="492"/>
        <v>-0.11372346448123172</v>
      </c>
      <c r="AH495" s="43">
        <f t="shared" ca="1" si="493"/>
        <v>-0.11372346448123172</v>
      </c>
      <c r="AI495" s="25">
        <f t="shared" ca="1" si="442"/>
        <v>33713.092339999996</v>
      </c>
      <c r="AJ495" s="26">
        <f t="shared" ca="1" si="462"/>
        <v>0</v>
      </c>
      <c r="AK495" s="23">
        <f t="shared" ca="1" si="463"/>
        <v>5.6071401210251448E-3</v>
      </c>
      <c r="AL495" s="27">
        <f t="shared" ca="1" si="464"/>
        <v>165.18939084354432</v>
      </c>
      <c r="AM495" s="27">
        <f t="shared" ca="1" si="494"/>
        <v>-0.1723935266533162</v>
      </c>
      <c r="AN495" s="43">
        <f t="shared" ca="1" si="495"/>
        <v>-0.1723935266533162</v>
      </c>
      <c r="AO495" s="25">
        <f t="shared" ca="1" si="443"/>
        <v>49390.650387999995</v>
      </c>
      <c r="AP495" s="26">
        <f t="shared" ca="1" si="465"/>
        <v>0</v>
      </c>
      <c r="AQ495" s="23">
        <f t="shared" ca="1" si="466"/>
        <v>5.6071401210251448E-3</v>
      </c>
      <c r="AR495" s="27">
        <f t="shared" ca="1" si="467"/>
        <v>186.39538864898137</v>
      </c>
      <c r="AS495" s="27">
        <f t="shared" ca="1" si="496"/>
        <v>-0.310294093306965</v>
      </c>
      <c r="AT495" s="43">
        <f t="shared" ca="1" si="497"/>
        <v>-0.310294093306965</v>
      </c>
      <c r="AU495" s="25">
        <f t="shared" ca="1" si="444"/>
        <v>33713.092339999996</v>
      </c>
      <c r="AV495" s="34">
        <f t="shared" ca="1" si="468"/>
        <v>0</v>
      </c>
      <c r="AW495" s="23">
        <f t="shared" ca="1" si="469"/>
        <v>5.6071401210251448E-3</v>
      </c>
      <c r="AX495" s="27">
        <f t="shared" ca="1" si="470"/>
        <v>274.62500087797503</v>
      </c>
      <c r="AY495" s="27">
        <f t="shared" ca="1" si="498"/>
        <v>-0.17808746517501073</v>
      </c>
      <c r="AZ495" s="43">
        <f t="shared" ca="1" si="499"/>
        <v>-0.17808746517501073</v>
      </c>
      <c r="BA495" s="25">
        <f t="shared" ca="1" si="445"/>
        <v>32394.264256666665</v>
      </c>
      <c r="BB495" s="26">
        <f t="shared" ca="1" si="471"/>
        <v>0</v>
      </c>
      <c r="BC495" s="23">
        <f t="shared" ca="1" si="472"/>
        <v>3.3601772636027705E-2</v>
      </c>
      <c r="BD495" s="27">
        <f t="shared" ca="1" si="473"/>
        <v>19.071434331848394</v>
      </c>
      <c r="BE495" s="27">
        <f t="shared" ca="1" si="500"/>
        <v>-0.24126290186614496</v>
      </c>
      <c r="BF495" s="43">
        <f t="shared" ca="1" si="501"/>
        <v>-0.24126290186614496</v>
      </c>
      <c r="BG495" s="25">
        <f t="shared" ca="1" si="446"/>
        <v>33713.092339999996</v>
      </c>
      <c r="BH495" s="26">
        <f t="shared" ca="1" si="474"/>
        <v>0</v>
      </c>
      <c r="BI495" s="23">
        <f t="shared" ca="1" si="475"/>
        <v>3.3601772636027705E-2</v>
      </c>
      <c r="BJ495" s="27">
        <f t="shared" ca="1" si="476"/>
        <v>9.1326706063906613</v>
      </c>
      <c r="BK495" s="27">
        <f t="shared" ca="1" si="502"/>
        <v>-6.2181082224371242E-2</v>
      </c>
      <c r="BL495" s="43">
        <f t="shared" ca="1" si="503"/>
        <v>-6.2181082224371242E-2</v>
      </c>
      <c r="BM495" s="25">
        <f t="shared" ca="1" si="447"/>
        <v>33713.092339999996</v>
      </c>
      <c r="BN495" s="26">
        <f t="shared" ca="1" si="477"/>
        <v>0</v>
      </c>
      <c r="BO495" s="23">
        <f t="shared" ca="1" si="478"/>
        <v>5.6071401210251448E-3</v>
      </c>
      <c r="BP495" s="27">
        <f t="shared" ca="1" si="479"/>
        <v>52.336849047756552</v>
      </c>
      <c r="BQ495" s="27">
        <f t="shared" ca="1" si="504"/>
        <v>-0.17239352665331642</v>
      </c>
      <c r="BR495" s="43">
        <f t="shared" ca="1" si="505"/>
        <v>-0.17239352665331642</v>
      </c>
      <c r="BS495" s="25">
        <f t="shared" ca="1" si="448"/>
        <v>33713.092339999996</v>
      </c>
      <c r="BT495" s="26">
        <f t="shared" ca="1" si="480"/>
        <v>0</v>
      </c>
      <c r="BU495" s="23">
        <f t="shared" ca="1" si="481"/>
        <v>5.6071401210251448E-3</v>
      </c>
      <c r="BV495" s="27">
        <f t="shared" ca="1" si="482"/>
        <v>29.904085798316256</v>
      </c>
      <c r="BW495" s="27">
        <f t="shared" ca="1" si="506"/>
        <v>-0.1723935266533162</v>
      </c>
      <c r="BX495" s="43">
        <f t="shared" ca="1" si="507"/>
        <v>-0.1723935266533162</v>
      </c>
      <c r="BY495" s="47"/>
      <c r="BZ495" s="47"/>
    </row>
    <row r="496" spans="1:78" x14ac:dyDescent="0.2">
      <c r="A496" s="30">
        <v>40117</v>
      </c>
      <c r="B496" s="34">
        <v>34775.93967</v>
      </c>
      <c r="C496" s="23">
        <v>5.6149760106474211E-3</v>
      </c>
      <c r="D496" s="24">
        <f t="shared" ca="1" si="483"/>
        <v>0.1073237142914123</v>
      </c>
      <c r="E496" s="25" t="e">
        <f>#N/A</f>
        <v>#N/A</v>
      </c>
      <c r="F496" s="26">
        <v>1</v>
      </c>
      <c r="G496" s="23">
        <f t="shared" ca="1" si="449"/>
        <v>0.1073237142914123</v>
      </c>
      <c r="H496" s="27">
        <f t="shared" ca="1" si="450"/>
        <v>223.55808238826518</v>
      </c>
      <c r="I496" s="27">
        <f t="shared" ca="1" si="484"/>
        <v>-0.57885619403631416</v>
      </c>
      <c r="J496" s="43">
        <f t="shared" ca="1" si="485"/>
        <v>-0.57885619403631416</v>
      </c>
      <c r="K496" s="25" t="e">
        <f>#N/A</f>
        <v>#N/A</v>
      </c>
      <c r="L496" s="26">
        <v>0</v>
      </c>
      <c r="M496" s="23">
        <f t="shared" ca="1" si="451"/>
        <v>5.6149760106474211E-3</v>
      </c>
      <c r="N496" s="27">
        <f t="shared" ca="1" si="452"/>
        <v>45.438255311765225</v>
      </c>
      <c r="O496" s="27">
        <f t="shared" ca="1" si="486"/>
        <v>0</v>
      </c>
      <c r="P496" s="43">
        <f t="shared" ca="1" si="487"/>
        <v>0</v>
      </c>
      <c r="Q496" s="25">
        <f t="shared" ca="1" si="439"/>
        <v>33429.816379000004</v>
      </c>
      <c r="R496" s="26">
        <f t="shared" ca="1" si="453"/>
        <v>0</v>
      </c>
      <c r="S496" s="23">
        <f t="shared" ca="1" si="454"/>
        <v>5.6149760106474211E-3</v>
      </c>
      <c r="T496" s="27">
        <f t="shared" ca="1" si="455"/>
        <v>166.11692531034427</v>
      </c>
      <c r="U496" s="27">
        <f t="shared" ca="1" si="488"/>
        <v>-0.16774653615921808</v>
      </c>
      <c r="V496" s="43">
        <f t="shared" ca="1" si="489"/>
        <v>-0.16774653615921808</v>
      </c>
      <c r="W496" s="25">
        <f t="shared" ca="1" si="440"/>
        <v>32892.900200000004</v>
      </c>
      <c r="X496" s="26">
        <f t="shared" ca="1" si="456"/>
        <v>0</v>
      </c>
      <c r="Y496" s="23">
        <f t="shared" ca="1" si="457"/>
        <v>5.6149760106474211E-3</v>
      </c>
      <c r="Z496" s="27">
        <f t="shared" ca="1" si="458"/>
        <v>375.64079742054014</v>
      </c>
      <c r="AA496" s="27">
        <f t="shared" ca="1" si="490"/>
        <v>-0.10667377255622146</v>
      </c>
      <c r="AB496" s="43">
        <f t="shared" ca="1" si="491"/>
        <v>-0.10667377255622146</v>
      </c>
      <c r="AC496" s="25">
        <f t="shared" ca="1" si="441"/>
        <v>32986.149590000001</v>
      </c>
      <c r="AD496" s="26">
        <f t="shared" ca="1" si="459"/>
        <v>0</v>
      </c>
      <c r="AE496" s="23">
        <f t="shared" ca="1" si="460"/>
        <v>5.6149760106474211E-3</v>
      </c>
      <c r="AF496" s="27">
        <f t="shared" ca="1" si="461"/>
        <v>376.64607941970007</v>
      </c>
      <c r="AG496" s="27">
        <f t="shared" ca="1" si="492"/>
        <v>-0.1087470429954942</v>
      </c>
      <c r="AH496" s="43">
        <f t="shared" ca="1" si="493"/>
        <v>-0.1087470429954942</v>
      </c>
      <c r="AI496" s="25">
        <f t="shared" ca="1" si="442"/>
        <v>33429.816379000004</v>
      </c>
      <c r="AJ496" s="26">
        <f t="shared" ca="1" si="462"/>
        <v>0</v>
      </c>
      <c r="AK496" s="23">
        <f t="shared" ca="1" si="463"/>
        <v>5.6149760106474211E-3</v>
      </c>
      <c r="AL496" s="27">
        <f t="shared" ca="1" si="464"/>
        <v>166.11692531034427</v>
      </c>
      <c r="AM496" s="27">
        <f t="shared" ca="1" si="494"/>
        <v>-0.16774653615921808</v>
      </c>
      <c r="AN496" s="43">
        <f t="shared" ca="1" si="495"/>
        <v>-0.16774653615921808</v>
      </c>
      <c r="AO496" s="25">
        <f t="shared" ca="1" si="443"/>
        <v>47908.484032499997</v>
      </c>
      <c r="AP496" s="26">
        <f t="shared" ca="1" si="465"/>
        <v>0</v>
      </c>
      <c r="AQ496" s="23">
        <f t="shared" ca="1" si="466"/>
        <v>5.6149760106474211E-3</v>
      </c>
      <c r="AR496" s="27">
        <f t="shared" ca="1" si="467"/>
        <v>187.4419942847407</v>
      </c>
      <c r="AS496" s="27">
        <f t="shared" ca="1" si="496"/>
        <v>-0.30642141118648181</v>
      </c>
      <c r="AT496" s="43">
        <f t="shared" ca="1" si="497"/>
        <v>-0.30642141118648181</v>
      </c>
      <c r="AU496" s="25">
        <f t="shared" ca="1" si="444"/>
        <v>33429.816379000004</v>
      </c>
      <c r="AV496" s="34">
        <f t="shared" ca="1" si="468"/>
        <v>0</v>
      </c>
      <c r="AW496" s="23">
        <f t="shared" ca="1" si="469"/>
        <v>5.6149760106474211E-3</v>
      </c>
      <c r="AX496" s="27">
        <f t="shared" ca="1" si="470"/>
        <v>276.16701366982886</v>
      </c>
      <c r="AY496" s="27">
        <f t="shared" ca="1" si="498"/>
        <v>-0.17347244600911804</v>
      </c>
      <c r="AZ496" s="43">
        <f t="shared" ca="1" si="499"/>
        <v>-0.17347244600911804</v>
      </c>
      <c r="BA496" s="25">
        <f t="shared" ca="1" si="445"/>
        <v>32892.900200000004</v>
      </c>
      <c r="BB496" s="26">
        <f t="shared" ca="1" si="471"/>
        <v>0</v>
      </c>
      <c r="BC496" s="23">
        <f t="shared" ca="1" si="472"/>
        <v>-0.1073237142914123</v>
      </c>
      <c r="BD496" s="27">
        <f t="shared" ca="1" si="473"/>
        <v>17.024617162489665</v>
      </c>
      <c r="BE496" s="27">
        <f t="shared" ca="1" si="500"/>
        <v>-0.32269338540855808</v>
      </c>
      <c r="BF496" s="43">
        <f t="shared" ca="1" si="501"/>
        <v>-0.32269338540855808</v>
      </c>
      <c r="BG496" s="25">
        <f t="shared" ca="1" si="446"/>
        <v>33429.816379000004</v>
      </c>
      <c r="BH496" s="26">
        <f t="shared" ca="1" si="474"/>
        <v>0</v>
      </c>
      <c r="BI496" s="23">
        <f t="shared" ca="1" si="475"/>
        <v>-0.1073237142914123</v>
      </c>
      <c r="BJ496" s="27">
        <f t="shared" ca="1" si="476"/>
        <v>8.1525184755128102</v>
      </c>
      <c r="BK496" s="27">
        <f t="shared" ca="1" si="502"/>
        <v>-0.16283129181280431</v>
      </c>
      <c r="BL496" s="43">
        <f t="shared" ca="1" si="503"/>
        <v>-0.16283129181280431</v>
      </c>
      <c r="BM496" s="25">
        <f t="shared" ca="1" si="447"/>
        <v>33429.816379000004</v>
      </c>
      <c r="BN496" s="26">
        <f t="shared" ca="1" si="477"/>
        <v>0</v>
      </c>
      <c r="BO496" s="23">
        <f t="shared" ca="1" si="478"/>
        <v>5.6149760106474211E-3</v>
      </c>
      <c r="BP496" s="27">
        <f t="shared" ca="1" si="479"/>
        <v>52.63071919963258</v>
      </c>
      <c r="BQ496" s="27">
        <f t="shared" ca="1" si="504"/>
        <v>-0.1677465361592182</v>
      </c>
      <c r="BR496" s="43">
        <f t="shared" ca="1" si="505"/>
        <v>-0.1677465361592182</v>
      </c>
      <c r="BS496" s="25">
        <f t="shared" ca="1" si="448"/>
        <v>33429.816379000004</v>
      </c>
      <c r="BT496" s="26">
        <f t="shared" ca="1" si="480"/>
        <v>0</v>
      </c>
      <c r="BU496" s="23">
        <f t="shared" ca="1" si="481"/>
        <v>5.6149760106474211E-3</v>
      </c>
      <c r="BV496" s="27">
        <f t="shared" ca="1" si="482"/>
        <v>30.071996522694143</v>
      </c>
      <c r="BW496" s="27">
        <f t="shared" ca="1" si="506"/>
        <v>-0.16774653615921808</v>
      </c>
      <c r="BX496" s="43">
        <f t="shared" ca="1" si="507"/>
        <v>-0.16774653615921808</v>
      </c>
      <c r="BY496" s="47"/>
      <c r="BZ496" s="47"/>
    </row>
    <row r="497" spans="1:78" x14ac:dyDescent="0.2">
      <c r="A497" s="30">
        <v>40147</v>
      </c>
      <c r="B497" s="34">
        <v>33361.8675</v>
      </c>
      <c r="C497" s="23">
        <v>5.6619772493280429E-3</v>
      </c>
      <c r="D497" s="24">
        <f t="shared" ca="1" si="483"/>
        <v>-4.0662371266415254E-2</v>
      </c>
      <c r="E497" s="25" t="e">
        <f>#N/A</f>
        <v>#N/A</v>
      </c>
      <c r="F497" s="26">
        <v>1</v>
      </c>
      <c r="G497" s="23">
        <f t="shared" ca="1" si="449"/>
        <v>-4.0662371266415254E-2</v>
      </c>
      <c r="H497" s="27">
        <f t="shared" ca="1" si="450"/>
        <v>214.46768064258569</v>
      </c>
      <c r="I497" s="27">
        <f t="shared" ca="1" si="484"/>
        <v>-0.5959808998309607</v>
      </c>
      <c r="J497" s="43">
        <f t="shared" ca="1" si="485"/>
        <v>-0.5959808998309607</v>
      </c>
      <c r="K497" s="25" t="e">
        <f>#N/A</f>
        <v>#N/A</v>
      </c>
      <c r="L497" s="26">
        <v>0</v>
      </c>
      <c r="M497" s="23">
        <f t="shared" ca="1" si="451"/>
        <v>5.6619772493280429E-3</v>
      </c>
      <c r="N497" s="27">
        <f t="shared" ca="1" si="452"/>
        <v>45.695525679589601</v>
      </c>
      <c r="O497" s="27">
        <f t="shared" ca="1" si="486"/>
        <v>0</v>
      </c>
      <c r="P497" s="43">
        <f t="shared" ca="1" si="487"/>
        <v>0</v>
      </c>
      <c r="Q497" s="25">
        <f t="shared" ca="1" si="439"/>
        <v>33054.275157000004</v>
      </c>
      <c r="R497" s="26">
        <f t="shared" ca="1" si="453"/>
        <v>1</v>
      </c>
      <c r="S497" s="23">
        <f t="shared" ca="1" si="454"/>
        <v>-4.0662371266415254E-2</v>
      </c>
      <c r="T497" s="27">
        <f t="shared" ca="1" si="455"/>
        <v>159.36221721973968</v>
      </c>
      <c r="U497" s="27">
        <f t="shared" ca="1" si="488"/>
        <v>-0.20158793549367204</v>
      </c>
      <c r="V497" s="43">
        <f t="shared" ca="1" si="489"/>
        <v>-0.20158793549367204</v>
      </c>
      <c r="W497" s="25">
        <f t="shared" ca="1" si="440"/>
        <v>33181.067699999992</v>
      </c>
      <c r="X497" s="26">
        <f t="shared" ca="1" si="456"/>
        <v>1</v>
      </c>
      <c r="Y497" s="23">
        <f t="shared" ca="1" si="457"/>
        <v>-4.0662371266415254E-2</v>
      </c>
      <c r="Z497" s="27">
        <f t="shared" ca="1" si="458"/>
        <v>360.36635185301384</v>
      </c>
      <c r="AA497" s="27">
        <f t="shared" ca="1" si="490"/>
        <v>-0.14299853527856654</v>
      </c>
      <c r="AB497" s="43">
        <f t="shared" ca="1" si="491"/>
        <v>-0.14299853527856654</v>
      </c>
      <c r="AC497" s="25">
        <f t="shared" ca="1" si="441"/>
        <v>33064.119987999999</v>
      </c>
      <c r="AD497" s="26">
        <f t="shared" ca="1" si="459"/>
        <v>1</v>
      </c>
      <c r="AE497" s="23">
        <f t="shared" ca="1" si="460"/>
        <v>-4.0662371266415254E-2</v>
      </c>
      <c r="AF497" s="27">
        <f t="shared" ca="1" si="461"/>
        <v>361.33075670229653</v>
      </c>
      <c r="AG497" s="27">
        <f t="shared" ca="1" si="492"/>
        <v>-0.14498750162550178</v>
      </c>
      <c r="AH497" s="43">
        <f t="shared" ca="1" si="493"/>
        <v>-0.14498750162550178</v>
      </c>
      <c r="AI497" s="25">
        <f t="shared" ca="1" si="442"/>
        <v>33054.275157000004</v>
      </c>
      <c r="AJ497" s="26">
        <f t="shared" ca="1" si="462"/>
        <v>1</v>
      </c>
      <c r="AK497" s="23">
        <f t="shared" ca="1" si="463"/>
        <v>-4.0662371266415254E-2</v>
      </c>
      <c r="AL497" s="27">
        <f t="shared" ca="1" si="464"/>
        <v>159.36221721973968</v>
      </c>
      <c r="AM497" s="27">
        <f t="shared" ca="1" si="494"/>
        <v>-0.20158793549367204</v>
      </c>
      <c r="AN497" s="43">
        <f t="shared" ca="1" si="495"/>
        <v>-0.20158793549367204</v>
      </c>
      <c r="AO497" s="25">
        <f t="shared" ca="1" si="443"/>
        <v>46240.285276499999</v>
      </c>
      <c r="AP497" s="26">
        <f t="shared" ca="1" si="465"/>
        <v>0</v>
      </c>
      <c r="AQ497" s="23">
        <f t="shared" ca="1" si="466"/>
        <v>5.6619772493280429E-3</v>
      </c>
      <c r="AR497" s="27">
        <f t="shared" ca="1" si="467"/>
        <v>188.50328659194957</v>
      </c>
      <c r="AS497" s="27">
        <f t="shared" ca="1" si="496"/>
        <v>-0.30249438499599868</v>
      </c>
      <c r="AT497" s="43">
        <f t="shared" ca="1" si="497"/>
        <v>-0.30249438499599868</v>
      </c>
      <c r="AU497" s="25">
        <f t="shared" ca="1" si="444"/>
        <v>33054.275157000004</v>
      </c>
      <c r="AV497" s="34">
        <f t="shared" ca="1" si="468"/>
        <v>0.75</v>
      </c>
      <c r="AW497" s="23">
        <f t="shared" ca="1" si="469"/>
        <v>-2.908128413747943E-2</v>
      </c>
      <c r="AX497" s="27">
        <f t="shared" ca="1" si="470"/>
        <v>268.13572227589742</v>
      </c>
      <c r="AY497" s="27">
        <f t="shared" ca="1" si="498"/>
        <v>-0.19750892865418268</v>
      </c>
      <c r="AZ497" s="43">
        <f t="shared" ca="1" si="499"/>
        <v>-0.19750892865418268</v>
      </c>
      <c r="BA497" s="25">
        <f t="shared" ca="1" si="445"/>
        <v>33181.067699999992</v>
      </c>
      <c r="BB497" s="26">
        <f t="shared" ca="1" si="471"/>
        <v>1</v>
      </c>
      <c r="BC497" s="23">
        <f t="shared" ca="1" si="472"/>
        <v>-4.0662371266415254E-2</v>
      </c>
      <c r="BD497" s="27">
        <f t="shared" ca="1" si="473"/>
        <v>16.332355858759925</v>
      </c>
      <c r="BE497" s="27">
        <f t="shared" ca="1" si="500"/>
        <v>-0.35023427843227417</v>
      </c>
      <c r="BF497" s="43">
        <f t="shared" ca="1" si="501"/>
        <v>-0.35023427843227417</v>
      </c>
      <c r="BG497" s="25">
        <f t="shared" ca="1" si="446"/>
        <v>33054.275157000004</v>
      </c>
      <c r="BH497" s="26">
        <f t="shared" ca="1" si="474"/>
        <v>1</v>
      </c>
      <c r="BI497" s="23">
        <f t="shared" ca="1" si="475"/>
        <v>-4.0662371266415254E-2</v>
      </c>
      <c r="BJ497" s="27">
        <f t="shared" ca="1" si="476"/>
        <v>7.821017742505199</v>
      </c>
      <c r="BK497" s="27">
        <f t="shared" ca="1" si="502"/>
        <v>-0.19687255663773728</v>
      </c>
      <c r="BL497" s="43">
        <f t="shared" ca="1" si="503"/>
        <v>-0.19687255663773728</v>
      </c>
      <c r="BM497" s="25">
        <f t="shared" ca="1" si="447"/>
        <v>33054.275157000004</v>
      </c>
      <c r="BN497" s="26">
        <f t="shared" ca="1" si="477"/>
        <v>1</v>
      </c>
      <c r="BO497" s="23">
        <f t="shared" ca="1" si="478"/>
        <v>5.6619772493280429E-3</v>
      </c>
      <c r="BP497" s="27">
        <f t="shared" ca="1" si="479"/>
        <v>52.92871313435667</v>
      </c>
      <c r="BQ497" s="27">
        <f t="shared" ca="1" si="504"/>
        <v>-0.16303433598127726</v>
      </c>
      <c r="BR497" s="43">
        <f t="shared" ca="1" si="505"/>
        <v>-0.16303433598127726</v>
      </c>
      <c r="BS497" s="25">
        <f t="shared" ca="1" si="448"/>
        <v>33054.275157000004</v>
      </c>
      <c r="BT497" s="26">
        <f t="shared" ca="1" si="480"/>
        <v>0</v>
      </c>
      <c r="BU497" s="23">
        <f t="shared" ca="1" si="481"/>
        <v>5.6619772493280429E-3</v>
      </c>
      <c r="BV497" s="27">
        <f t="shared" ca="1" si="482"/>
        <v>30.242263482847509</v>
      </c>
      <c r="BW497" s="27">
        <f t="shared" ca="1" si="506"/>
        <v>-0.16303433598127715</v>
      </c>
      <c r="BX497" s="43">
        <f t="shared" ca="1" si="507"/>
        <v>-0.16303433598127715</v>
      </c>
      <c r="BY497" s="47"/>
      <c r="BZ497" s="47"/>
    </row>
    <row r="498" spans="1:78" x14ac:dyDescent="0.2">
      <c r="A498" s="30">
        <v>40178</v>
      </c>
      <c r="B498" s="34">
        <v>33462.397440000001</v>
      </c>
      <c r="C498" s="23">
        <v>5.7089543369561735E-3</v>
      </c>
      <c r="D498" s="24">
        <f t="shared" ca="1" si="483"/>
        <v>3.0133187238394754E-3</v>
      </c>
      <c r="E498" s="25" t="e">
        <f>#N/A</f>
        <v>#N/A</v>
      </c>
      <c r="F498" s="26">
        <v>1</v>
      </c>
      <c r="G498" s="23">
        <f t="shared" ca="1" si="449"/>
        <v>3.0133187238394754E-3</v>
      </c>
      <c r="H498" s="27">
        <f t="shared" ca="1" si="450"/>
        <v>215.11394012032443</v>
      </c>
      <c r="I498" s="27">
        <f t="shared" ca="1" si="484"/>
        <v>-0.59476346151163262</v>
      </c>
      <c r="J498" s="43">
        <f t="shared" ca="1" si="485"/>
        <v>-0.59476346151163262</v>
      </c>
      <c r="K498" s="25" t="e">
        <f>#N/A</f>
        <v>#N/A</v>
      </c>
      <c r="L498" s="26">
        <v>0</v>
      </c>
      <c r="M498" s="23">
        <f t="shared" ca="1" si="451"/>
        <v>5.7089543369561735E-3</v>
      </c>
      <c r="N498" s="27">
        <f t="shared" ca="1" si="452"/>
        <v>45.956399349097588</v>
      </c>
      <c r="O498" s="27">
        <f t="shared" ca="1" si="486"/>
        <v>0</v>
      </c>
      <c r="P498" s="43">
        <f t="shared" ca="1" si="487"/>
        <v>0</v>
      </c>
      <c r="Q498" s="25">
        <f t="shared" ca="1" si="439"/>
        <v>32953.638966999992</v>
      </c>
      <c r="R498" s="26">
        <f t="shared" ca="1" si="453"/>
        <v>1</v>
      </c>
      <c r="S498" s="23">
        <f t="shared" ca="1" si="454"/>
        <v>3.0133187238394754E-3</v>
      </c>
      <c r="T498" s="27">
        <f t="shared" ca="1" si="455"/>
        <v>159.84242637276049</v>
      </c>
      <c r="U498" s="27">
        <f t="shared" ca="1" si="488"/>
        <v>-0.19918206547035577</v>
      </c>
      <c r="V498" s="43">
        <f t="shared" ca="1" si="489"/>
        <v>-0.19918206547035577</v>
      </c>
      <c r="W498" s="25">
        <f t="shared" ca="1" si="440"/>
        <v>33866.73487</v>
      </c>
      <c r="X498" s="26">
        <f t="shared" ca="1" si="456"/>
        <v>1</v>
      </c>
      <c r="Y498" s="23">
        <f t="shared" ca="1" si="457"/>
        <v>3.0133187238394754E-3</v>
      </c>
      <c r="Z498" s="27">
        <f t="shared" ca="1" si="458"/>
        <v>361.45225052849423</v>
      </c>
      <c r="AA498" s="27">
        <f t="shared" ca="1" si="490"/>
        <v>-0.14041611671856369</v>
      </c>
      <c r="AB498" s="43">
        <f t="shared" ca="1" si="491"/>
        <v>-0.14041611671856369</v>
      </c>
      <c r="AC498" s="25">
        <f t="shared" ca="1" si="441"/>
        <v>33100.593108000001</v>
      </c>
      <c r="AD498" s="26">
        <f t="shared" ca="1" si="459"/>
        <v>1</v>
      </c>
      <c r="AE498" s="23">
        <f t="shared" ca="1" si="460"/>
        <v>3.0133187238394754E-3</v>
      </c>
      <c r="AF498" s="27">
        <f t="shared" ca="1" si="461"/>
        <v>362.41956143696666</v>
      </c>
      <c r="AG498" s="27">
        <f t="shared" ca="1" si="492"/>
        <v>-0.14241107645503315</v>
      </c>
      <c r="AH498" s="43">
        <f t="shared" ca="1" si="493"/>
        <v>-0.14241107645503315</v>
      </c>
      <c r="AI498" s="25">
        <f t="shared" ca="1" si="442"/>
        <v>32953.638966999992</v>
      </c>
      <c r="AJ498" s="26">
        <f t="shared" ca="1" si="462"/>
        <v>1</v>
      </c>
      <c r="AK498" s="23">
        <f t="shared" ca="1" si="463"/>
        <v>3.0133187238394754E-3</v>
      </c>
      <c r="AL498" s="27">
        <f t="shared" ca="1" si="464"/>
        <v>159.84242637276049</v>
      </c>
      <c r="AM498" s="27">
        <f t="shared" ca="1" si="494"/>
        <v>-0.19918206547035577</v>
      </c>
      <c r="AN498" s="43">
        <f t="shared" ca="1" si="495"/>
        <v>-0.19918206547035577</v>
      </c>
      <c r="AO498" s="25">
        <f t="shared" ca="1" si="443"/>
        <v>44561.847103499997</v>
      </c>
      <c r="AP498" s="26">
        <f t="shared" ca="1" si="465"/>
        <v>0</v>
      </c>
      <c r="AQ498" s="23">
        <f t="shared" ca="1" si="466"/>
        <v>5.7089543369561735E-3</v>
      </c>
      <c r="AR498" s="27">
        <f t="shared" ca="1" si="467"/>
        <v>189.57944324746919</v>
      </c>
      <c r="AS498" s="27">
        <f t="shared" ca="1" si="496"/>
        <v>-0.29851235729017023</v>
      </c>
      <c r="AT498" s="43">
        <f t="shared" ca="1" si="497"/>
        <v>-0.29851235729017023</v>
      </c>
      <c r="AU498" s="25">
        <f t="shared" ca="1" si="444"/>
        <v>32953.638966999992</v>
      </c>
      <c r="AV498" s="34">
        <f t="shared" ca="1" si="468"/>
        <v>0.75</v>
      </c>
      <c r="AW498" s="23">
        <f t="shared" ca="1" si="469"/>
        <v>3.6872276271186499E-3</v>
      </c>
      <c r="AX498" s="27">
        <f t="shared" ca="1" si="470"/>
        <v>269.12439971889052</v>
      </c>
      <c r="AY498" s="27">
        <f t="shared" ca="1" si="498"/>
        <v>-0.19454996140540037</v>
      </c>
      <c r="AZ498" s="43">
        <f t="shared" ca="1" si="499"/>
        <v>-0.19454996140540037</v>
      </c>
      <c r="BA498" s="25">
        <f t="shared" ca="1" si="445"/>
        <v>33866.73487</v>
      </c>
      <c r="BB498" s="26">
        <f t="shared" ca="1" si="471"/>
        <v>1</v>
      </c>
      <c r="BC498" s="23">
        <f t="shared" ca="1" si="472"/>
        <v>3.0133187238394754E-3</v>
      </c>
      <c r="BD498" s="27">
        <f t="shared" ca="1" si="473"/>
        <v>16.381570452473536</v>
      </c>
      <c r="BE498" s="27">
        <f t="shared" ca="1" si="500"/>
        <v>-0.34827632721736501</v>
      </c>
      <c r="BF498" s="43">
        <f t="shared" ca="1" si="501"/>
        <v>-0.34827632721736501</v>
      </c>
      <c r="BG498" s="25">
        <f t="shared" ca="1" si="446"/>
        <v>32953.638966999992</v>
      </c>
      <c r="BH498" s="26">
        <f t="shared" ca="1" si="474"/>
        <v>1</v>
      </c>
      <c r="BI498" s="23">
        <f t="shared" ca="1" si="475"/>
        <v>3.0133187238394754E-3</v>
      </c>
      <c r="BJ498" s="27">
        <f t="shared" ca="1" si="476"/>
        <v>7.8445849617081702</v>
      </c>
      <c r="BK498" s="27">
        <f t="shared" ca="1" si="502"/>
        <v>-0.19445247767502449</v>
      </c>
      <c r="BL498" s="43">
        <f t="shared" ca="1" si="503"/>
        <v>-0.19445247767502449</v>
      </c>
      <c r="BM498" s="25">
        <f t="shared" ca="1" si="447"/>
        <v>32953.638966999992</v>
      </c>
      <c r="BN498" s="26">
        <f t="shared" ca="1" si="477"/>
        <v>2</v>
      </c>
      <c r="BO498" s="23">
        <f t="shared" ca="1" si="478"/>
        <v>3.0133187238394754E-3</v>
      </c>
      <c r="BP498" s="27">
        <f t="shared" ca="1" si="479"/>
        <v>53.088204216673155</v>
      </c>
      <c r="BQ498" s="27">
        <f t="shared" ca="1" si="504"/>
        <v>-0.16051229167467895</v>
      </c>
      <c r="BR498" s="43">
        <f t="shared" ca="1" si="505"/>
        <v>-0.16051229167467895</v>
      </c>
      <c r="BS498" s="25">
        <f t="shared" ca="1" si="448"/>
        <v>32953.638966999992</v>
      </c>
      <c r="BT498" s="26">
        <f t="shared" ca="1" si="480"/>
        <v>0</v>
      </c>
      <c r="BU498" s="23">
        <f t="shared" ca="1" si="481"/>
        <v>5.7089543369561735E-3</v>
      </c>
      <c r="BV498" s="27">
        <f t="shared" ca="1" si="482"/>
        <v>30.414915184117284</v>
      </c>
      <c r="BW498" s="27">
        <f t="shared" ca="1" si="506"/>
        <v>-0.15825613722379406</v>
      </c>
      <c r="BX498" s="43">
        <f t="shared" ca="1" si="507"/>
        <v>-0.15825613722379406</v>
      </c>
      <c r="BY498" s="47"/>
      <c r="BZ498" s="47"/>
    </row>
    <row r="499" spans="1:78" x14ac:dyDescent="0.2">
      <c r="A499" s="30">
        <v>40209</v>
      </c>
      <c r="B499" s="34">
        <v>31597.965919999999</v>
      </c>
      <c r="C499" s="23">
        <v>5.7402589909316681E-3</v>
      </c>
      <c r="D499" s="24">
        <f t="shared" ca="1" si="483"/>
        <v>-5.5717212831000396E-2</v>
      </c>
      <c r="E499" s="25" t="e">
        <f>#N/A</f>
        <v>#N/A</v>
      </c>
      <c r="F499" s="26">
        <v>1</v>
      </c>
      <c r="G499" s="23">
        <f t="shared" ca="1" si="449"/>
        <v>-5.5717212831000396E-2</v>
      </c>
      <c r="H499" s="27">
        <f t="shared" ca="1" si="450"/>
        <v>203.12839093572524</v>
      </c>
      <c r="I499" s="27">
        <f t="shared" ca="1" si="484"/>
        <v>-0.61734211197348676</v>
      </c>
      <c r="J499" s="43">
        <f t="shared" ca="1" si="485"/>
        <v>-0.61734211197348676</v>
      </c>
      <c r="K499" s="25" t="e">
        <f>#N/A</f>
        <v>#N/A</v>
      </c>
      <c r="L499" s="26">
        <v>0</v>
      </c>
      <c r="M499" s="23">
        <f t="shared" ca="1" si="451"/>
        <v>5.7402589909316681E-3</v>
      </c>
      <c r="N499" s="27">
        <f t="shared" ca="1" si="452"/>
        <v>46.220200983652092</v>
      </c>
      <c r="O499" s="27">
        <f t="shared" ca="1" si="486"/>
        <v>0</v>
      </c>
      <c r="P499" s="43">
        <f t="shared" ca="1" si="487"/>
        <v>0</v>
      </c>
      <c r="Q499" s="25">
        <f t="shared" ca="1" si="439"/>
        <v>32715.497754999997</v>
      </c>
      <c r="R499" s="26">
        <f t="shared" ca="1" si="453"/>
        <v>1</v>
      </c>
      <c r="S499" s="23">
        <f t="shared" ca="1" si="454"/>
        <v>-5.5717212831000396E-2</v>
      </c>
      <c r="T499" s="27">
        <f t="shared" ca="1" si="455"/>
        <v>150.93645188312587</v>
      </c>
      <c r="U499" s="27">
        <f t="shared" ca="1" si="488"/>
        <v>-0.24380140876742618</v>
      </c>
      <c r="V499" s="43">
        <f t="shared" ca="1" si="489"/>
        <v>-0.24380140876742618</v>
      </c>
      <c r="W499" s="25">
        <f t="shared" ca="1" si="440"/>
        <v>32807.410286666665</v>
      </c>
      <c r="X499" s="26">
        <f t="shared" ca="1" si="456"/>
        <v>0</v>
      </c>
      <c r="Y499" s="23">
        <f t="shared" ca="1" si="457"/>
        <v>5.7402589909316681E-3</v>
      </c>
      <c r="Z499" s="27">
        <f t="shared" ca="1" si="458"/>
        <v>363.52708005938291</v>
      </c>
      <c r="AA499" s="27">
        <f t="shared" ca="1" si="490"/>
        <v>-0.13548188260409744</v>
      </c>
      <c r="AB499" s="43">
        <f t="shared" ca="1" si="491"/>
        <v>-0.13548188260409744</v>
      </c>
      <c r="AC499" s="25">
        <f t="shared" ca="1" si="441"/>
        <v>32920.713291999993</v>
      </c>
      <c r="AD499" s="26">
        <f t="shared" ca="1" si="459"/>
        <v>1</v>
      </c>
      <c r="AE499" s="23">
        <f t="shared" ca="1" si="460"/>
        <v>-5.5717212831000396E-2</v>
      </c>
      <c r="AF499" s="27">
        <f t="shared" ca="1" si="461"/>
        <v>342.22655359826535</v>
      </c>
      <c r="AG499" s="27">
        <f t="shared" ca="1" si="492"/>
        <v>-0.19019354102969654</v>
      </c>
      <c r="AH499" s="43">
        <f t="shared" ca="1" si="493"/>
        <v>-0.19019354102969654</v>
      </c>
      <c r="AI499" s="25">
        <f t="shared" ca="1" si="442"/>
        <v>32715.497754999997</v>
      </c>
      <c r="AJ499" s="26">
        <f t="shared" ca="1" si="462"/>
        <v>1</v>
      </c>
      <c r="AK499" s="23">
        <f t="shared" ca="1" si="463"/>
        <v>-5.5717212831000396E-2</v>
      </c>
      <c r="AL499" s="27">
        <f t="shared" ca="1" si="464"/>
        <v>150.93645188312587</v>
      </c>
      <c r="AM499" s="27">
        <f t="shared" ca="1" si="494"/>
        <v>-0.24380140876742618</v>
      </c>
      <c r="AN499" s="43">
        <f t="shared" ca="1" si="495"/>
        <v>-0.24380140876742618</v>
      </c>
      <c r="AO499" s="25">
        <f t="shared" ca="1" si="443"/>
        <v>42468.444251999994</v>
      </c>
      <c r="AP499" s="26">
        <f t="shared" ca="1" si="465"/>
        <v>0</v>
      </c>
      <c r="AQ499" s="23">
        <f t="shared" ca="1" si="466"/>
        <v>5.7402589909316681E-3</v>
      </c>
      <c r="AR499" s="27">
        <f t="shared" ca="1" si="467"/>
        <v>190.66767835106629</v>
      </c>
      <c r="AS499" s="27">
        <f t="shared" ca="1" si="496"/>
        <v>-0.29448563654207771</v>
      </c>
      <c r="AT499" s="43">
        <f t="shared" ca="1" si="497"/>
        <v>-0.29448563654207771</v>
      </c>
      <c r="AU499" s="25">
        <f t="shared" ca="1" si="444"/>
        <v>32715.497754999997</v>
      </c>
      <c r="AV499" s="34">
        <f t="shared" ca="1" si="468"/>
        <v>0.5</v>
      </c>
      <c r="AW499" s="23">
        <f t="shared" ca="1" si="469"/>
        <v>-2.4988476920034364E-2</v>
      </c>
      <c r="AX499" s="27">
        <f t="shared" ca="1" si="470"/>
        <v>262.3993908678969</v>
      </c>
      <c r="AY499" s="27">
        <f t="shared" ca="1" si="498"/>
        <v>-0.21467693110506236</v>
      </c>
      <c r="AZ499" s="43">
        <f t="shared" ca="1" si="499"/>
        <v>-0.21467693110506236</v>
      </c>
      <c r="BA499" s="25">
        <f t="shared" ca="1" si="445"/>
        <v>32807.410286666665</v>
      </c>
      <c r="BB499" s="26">
        <f t="shared" ca="1" si="471"/>
        <v>0</v>
      </c>
      <c r="BC499" s="23">
        <f t="shared" ca="1" si="472"/>
        <v>5.5717212831000396E-2</v>
      </c>
      <c r="BD499" s="27">
        <f t="shared" ca="1" si="473"/>
        <v>17.29430589988003</v>
      </c>
      <c r="BE499" s="27">
        <f t="shared" ca="1" si="500"/>
        <v>-0.31196410063393376</v>
      </c>
      <c r="BF499" s="43">
        <f t="shared" ca="1" si="501"/>
        <v>-0.31196410063393376</v>
      </c>
      <c r="BG499" s="25">
        <f t="shared" ca="1" si="446"/>
        <v>32715.497754999997</v>
      </c>
      <c r="BH499" s="26">
        <f t="shared" ca="1" si="474"/>
        <v>1</v>
      </c>
      <c r="BI499" s="23">
        <f t="shared" ca="1" si="475"/>
        <v>-5.5717212831000396E-2</v>
      </c>
      <c r="BJ499" s="27">
        <f t="shared" ca="1" si="476"/>
        <v>7.4075065518258114</v>
      </c>
      <c r="BK499" s="27">
        <f t="shared" ca="1" si="502"/>
        <v>-0.2393353404218902</v>
      </c>
      <c r="BL499" s="43">
        <f t="shared" ca="1" si="503"/>
        <v>-0.2393353404218902</v>
      </c>
      <c r="BM499" s="25">
        <f t="shared" ca="1" si="447"/>
        <v>32715.497754999997</v>
      </c>
      <c r="BN499" s="26">
        <f t="shared" ca="1" si="477"/>
        <v>3</v>
      </c>
      <c r="BO499" s="23">
        <f t="shared" ca="1" si="478"/>
        <v>-5.5717212831000396E-2</v>
      </c>
      <c r="BP499" s="27">
        <f t="shared" ca="1" si="479"/>
        <v>50.130277443517166</v>
      </c>
      <c r="BQ499" s="27">
        <f t="shared" ca="1" si="504"/>
        <v>-0.20728620698844957</v>
      </c>
      <c r="BR499" s="43">
        <f t="shared" ca="1" si="505"/>
        <v>-0.20728620698844957</v>
      </c>
      <c r="BS499" s="25">
        <f t="shared" ca="1" si="448"/>
        <v>32715.497754999997</v>
      </c>
      <c r="BT499" s="26">
        <f t="shared" ca="1" si="480"/>
        <v>0</v>
      </c>
      <c r="BU499" s="23">
        <f t="shared" ca="1" si="481"/>
        <v>5.7402589909316681E-3</v>
      </c>
      <c r="BV499" s="27">
        <f t="shared" ca="1" si="482"/>
        <v>30.589504674461338</v>
      </c>
      <c r="BW499" s="27">
        <f t="shared" ca="1" si="506"/>
        <v>-0.15342430944743135</v>
      </c>
      <c r="BX499" s="43">
        <f t="shared" ca="1" si="507"/>
        <v>-0.15342430944743135</v>
      </c>
      <c r="BY499" s="47"/>
      <c r="BZ499" s="47"/>
    </row>
    <row r="500" spans="1:78" x14ac:dyDescent="0.2">
      <c r="A500" s="30">
        <v>40237</v>
      </c>
      <c r="B500" s="34">
        <v>33815.072289999996</v>
      </c>
      <c r="C500" s="23">
        <v>5.7167815053633664E-3</v>
      </c>
      <c r="D500" s="24">
        <f t="shared" ca="1" si="483"/>
        <v>7.0166110553232741E-2</v>
      </c>
      <c r="E500" s="25" t="e">
        <f>#N/A</f>
        <v>#N/A</v>
      </c>
      <c r="F500" s="26">
        <v>1</v>
      </c>
      <c r="G500" s="23">
        <f t="shared" ca="1" si="449"/>
        <v>7.0166110553232741E-2</v>
      </c>
      <c r="H500" s="27">
        <f t="shared" ca="1" si="450"/>
        <v>217.38112007062162</v>
      </c>
      <c r="I500" s="27">
        <f t="shared" ca="1" si="484"/>
        <v>-0.59049249629815193</v>
      </c>
      <c r="J500" s="43">
        <f t="shared" ca="1" si="485"/>
        <v>-0.59049249629815193</v>
      </c>
      <c r="K500" s="25" t="e">
        <f>#N/A</f>
        <v>#N/A</v>
      </c>
      <c r="L500" s="26">
        <v>0</v>
      </c>
      <c r="M500" s="23">
        <f t="shared" ca="1" si="451"/>
        <v>5.7167815053633664E-3</v>
      </c>
      <c r="N500" s="27">
        <f t="shared" ca="1" si="452"/>
        <v>46.484431773809611</v>
      </c>
      <c r="O500" s="27">
        <f t="shared" ca="1" si="486"/>
        <v>0</v>
      </c>
      <c r="P500" s="43">
        <f t="shared" ca="1" si="487"/>
        <v>0</v>
      </c>
      <c r="Q500" s="25">
        <f t="shared" ca="1" si="439"/>
        <v>33096.723882999999</v>
      </c>
      <c r="R500" s="26">
        <f t="shared" ca="1" si="453"/>
        <v>0</v>
      </c>
      <c r="S500" s="23">
        <f t="shared" ca="1" si="454"/>
        <v>5.7167815053633664E-3</v>
      </c>
      <c r="T500" s="27">
        <f t="shared" ca="1" si="455"/>
        <v>151.79932259973648</v>
      </c>
      <c r="U500" s="27">
        <f t="shared" ca="1" si="488"/>
        <v>-0.23947838664668597</v>
      </c>
      <c r="V500" s="43">
        <f t="shared" ca="1" si="489"/>
        <v>-0.23947838664668597</v>
      </c>
      <c r="W500" s="25">
        <f t="shared" ca="1" si="440"/>
        <v>32958.47855</v>
      </c>
      <c r="X500" s="26">
        <f t="shared" ca="1" si="456"/>
        <v>0</v>
      </c>
      <c r="Y500" s="23">
        <f t="shared" ca="1" si="457"/>
        <v>5.7167815053633664E-3</v>
      </c>
      <c r="Z500" s="27">
        <f t="shared" ca="1" si="458"/>
        <v>365.60528494736513</v>
      </c>
      <c r="AA500" s="27">
        <f t="shared" ca="1" si="490"/>
        <v>-0.13053962141951703</v>
      </c>
      <c r="AB500" s="43">
        <f t="shared" ca="1" si="491"/>
        <v>-0.13053962141951703</v>
      </c>
      <c r="AC500" s="25">
        <f t="shared" ca="1" si="441"/>
        <v>33402.648563999996</v>
      </c>
      <c r="AD500" s="26">
        <f t="shared" ca="1" si="459"/>
        <v>0</v>
      </c>
      <c r="AE500" s="23">
        <f t="shared" ca="1" si="460"/>
        <v>5.7167815053633664E-3</v>
      </c>
      <c r="AF500" s="27">
        <f t="shared" ca="1" si="461"/>
        <v>344.18298803052016</v>
      </c>
      <c r="AG500" s="27">
        <f t="shared" ca="1" si="492"/>
        <v>-0.18556405444213131</v>
      </c>
      <c r="AH500" s="43">
        <f t="shared" ca="1" si="493"/>
        <v>-0.18556405444213131</v>
      </c>
      <c r="AI500" s="25">
        <f t="shared" ca="1" si="442"/>
        <v>33096.723882999999</v>
      </c>
      <c r="AJ500" s="26">
        <f t="shared" ca="1" si="462"/>
        <v>0</v>
      </c>
      <c r="AK500" s="23">
        <f t="shared" ca="1" si="463"/>
        <v>5.7167815053633664E-3</v>
      </c>
      <c r="AL500" s="27">
        <f t="shared" ca="1" si="464"/>
        <v>151.79932259973648</v>
      </c>
      <c r="AM500" s="27">
        <f t="shared" ca="1" si="494"/>
        <v>-0.23947838664668597</v>
      </c>
      <c r="AN500" s="43">
        <f t="shared" ca="1" si="495"/>
        <v>-0.23947838664668597</v>
      </c>
      <c r="AO500" s="25">
        <f t="shared" ca="1" si="443"/>
        <v>40030.44906649999</v>
      </c>
      <c r="AP500" s="26">
        <f t="shared" ca="1" si="465"/>
        <v>0</v>
      </c>
      <c r="AQ500" s="23">
        <f t="shared" ca="1" si="466"/>
        <v>5.7167815053633664E-3</v>
      </c>
      <c r="AR500" s="27">
        <f t="shared" ca="1" si="467"/>
        <v>191.75768380833424</v>
      </c>
      <c r="AS500" s="27">
        <f t="shared" ca="1" si="496"/>
        <v>-0.29045236507729322</v>
      </c>
      <c r="AT500" s="43">
        <f t="shared" ca="1" si="497"/>
        <v>-0.29045236507729322</v>
      </c>
      <c r="AU500" s="25">
        <f t="shared" ca="1" si="444"/>
        <v>33096.723882999999</v>
      </c>
      <c r="AV500" s="34">
        <f t="shared" ca="1" si="468"/>
        <v>0</v>
      </c>
      <c r="AW500" s="23">
        <f t="shared" ca="1" si="469"/>
        <v>5.7167815053633664E-3</v>
      </c>
      <c r="AX500" s="27">
        <f t="shared" ca="1" si="470"/>
        <v>263.89947085262912</v>
      </c>
      <c r="AY500" s="27">
        <f t="shared" ca="1" si="498"/>
        <v>-0.21018741070906855</v>
      </c>
      <c r="AZ500" s="43">
        <f t="shared" ca="1" si="499"/>
        <v>-0.21018741070906855</v>
      </c>
      <c r="BA500" s="25">
        <f t="shared" ca="1" si="445"/>
        <v>32958.47855</v>
      </c>
      <c r="BB500" s="26">
        <f t="shared" ca="1" si="471"/>
        <v>0</v>
      </c>
      <c r="BC500" s="23">
        <f t="shared" ca="1" si="472"/>
        <v>-7.0166110553232741E-2</v>
      </c>
      <c r="BD500" s="27">
        <f t="shared" ca="1" si="473"/>
        <v>16.080831720167623</v>
      </c>
      <c r="BE500" s="27">
        <f t="shared" ca="1" si="500"/>
        <v>-0.36024090361344607</v>
      </c>
      <c r="BF500" s="43">
        <f t="shared" ca="1" si="501"/>
        <v>-0.36024090361344607</v>
      </c>
      <c r="BG500" s="25">
        <f t="shared" ca="1" si="446"/>
        <v>33096.723882999999</v>
      </c>
      <c r="BH500" s="26">
        <f t="shared" ca="1" si="474"/>
        <v>0</v>
      </c>
      <c r="BI500" s="23">
        <f t="shared" ca="1" si="475"/>
        <v>-7.0166110553232741E-2</v>
      </c>
      <c r="BJ500" s="27">
        <f t="shared" ca="1" si="476"/>
        <v>6.8877506281866054</v>
      </c>
      <c r="BK500" s="27">
        <f t="shared" ca="1" si="502"/>
        <v>-0.292708221019785</v>
      </c>
      <c r="BL500" s="43">
        <f t="shared" ca="1" si="503"/>
        <v>-0.292708221019785</v>
      </c>
      <c r="BM500" s="25">
        <f t="shared" ca="1" si="447"/>
        <v>33096.723882999999</v>
      </c>
      <c r="BN500" s="26">
        <f t="shared" ca="1" si="477"/>
        <v>0</v>
      </c>
      <c r="BO500" s="23">
        <f t="shared" ca="1" si="478"/>
        <v>5.7167815053633664E-3</v>
      </c>
      <c r="BP500" s="27">
        <f t="shared" ca="1" si="479"/>
        <v>50.416861286465</v>
      </c>
      <c r="BQ500" s="27">
        <f t="shared" ca="1" si="504"/>
        <v>-0.2027544354375147</v>
      </c>
      <c r="BR500" s="43">
        <f t="shared" ca="1" si="505"/>
        <v>-0.2027544354375147</v>
      </c>
      <c r="BS500" s="25">
        <f t="shared" ca="1" si="448"/>
        <v>33096.723882999999</v>
      </c>
      <c r="BT500" s="26">
        <f t="shared" ca="1" si="480"/>
        <v>0</v>
      </c>
      <c r="BU500" s="23">
        <f t="shared" ca="1" si="481"/>
        <v>5.7167815053633664E-3</v>
      </c>
      <c r="BV500" s="27">
        <f t="shared" ca="1" si="482"/>
        <v>30.764378189042525</v>
      </c>
      <c r="BW500" s="27">
        <f t="shared" ca="1" si="506"/>
        <v>-0.14858462119679017</v>
      </c>
      <c r="BX500" s="43">
        <f t="shared" ca="1" si="507"/>
        <v>-0.14858462119679017</v>
      </c>
      <c r="BY500" s="47"/>
      <c r="BZ500" s="47"/>
    </row>
    <row r="501" spans="1:78" x14ac:dyDescent="0.2">
      <c r="A501" s="30">
        <v>40268</v>
      </c>
      <c r="B501" s="34">
        <v>32645.383809999999</v>
      </c>
      <c r="C501" s="23">
        <v>5.6149760106474211E-3</v>
      </c>
      <c r="D501" s="24">
        <f t="shared" ca="1" si="483"/>
        <v>-3.4590743144615521E-2</v>
      </c>
      <c r="E501" s="25" t="e">
        <f>#N/A</f>
        <v>#N/A</v>
      </c>
      <c r="F501" s="26">
        <v>1</v>
      </c>
      <c r="G501" s="23">
        <f t="shared" ca="1" si="449"/>
        <v>-3.4590743144615521E-2</v>
      </c>
      <c r="H501" s="27">
        <f t="shared" ca="1" si="450"/>
        <v>209.86174558176992</v>
      </c>
      <c r="I501" s="27">
        <f t="shared" ca="1" si="484"/>
        <v>-0.60465766517449526</v>
      </c>
      <c r="J501" s="43">
        <f t="shared" ca="1" si="485"/>
        <v>-0.60465766517449526</v>
      </c>
      <c r="K501" s="25" t="e">
        <f>#N/A</f>
        <v>#N/A</v>
      </c>
      <c r="L501" s="26">
        <v>0</v>
      </c>
      <c r="M501" s="23">
        <f t="shared" ca="1" si="451"/>
        <v>5.6149760106474211E-3</v>
      </c>
      <c r="N501" s="27">
        <f t="shared" ca="1" si="452"/>
        <v>46.745440743088132</v>
      </c>
      <c r="O501" s="27">
        <f t="shared" ca="1" si="486"/>
        <v>0</v>
      </c>
      <c r="P501" s="43">
        <f t="shared" ca="1" si="487"/>
        <v>0</v>
      </c>
      <c r="Q501" s="25">
        <f t="shared" ca="1" si="439"/>
        <v>32981.343490999992</v>
      </c>
      <c r="R501" s="26">
        <f t="shared" ca="1" si="453"/>
        <v>1</v>
      </c>
      <c r="S501" s="23">
        <f t="shared" ca="1" si="454"/>
        <v>-3.4590743144615521E-2</v>
      </c>
      <c r="T501" s="27">
        <f t="shared" ca="1" si="455"/>
        <v>146.54847122216236</v>
      </c>
      <c r="U501" s="27">
        <f t="shared" ca="1" si="488"/>
        <v>-0.26578539443011917</v>
      </c>
      <c r="V501" s="43">
        <f t="shared" ca="1" si="489"/>
        <v>-0.26578539443011917</v>
      </c>
      <c r="W501" s="25">
        <f t="shared" ca="1" si="440"/>
        <v>32686.140673333332</v>
      </c>
      <c r="X501" s="26">
        <f t="shared" ca="1" si="456"/>
        <v>1</v>
      </c>
      <c r="Y501" s="23">
        <f t="shared" ca="1" si="457"/>
        <v>-3.4590743144615521E-2</v>
      </c>
      <c r="Z501" s="27">
        <f t="shared" ca="1" si="458"/>
        <v>352.95872644343689</v>
      </c>
      <c r="AA501" s="27">
        <f t="shared" ca="1" si="490"/>
        <v>-0.16061490204941453</v>
      </c>
      <c r="AB501" s="43">
        <f t="shared" ca="1" si="491"/>
        <v>-0.16061490204941453</v>
      </c>
      <c r="AC501" s="25">
        <f t="shared" ca="1" si="441"/>
        <v>32976.537391999998</v>
      </c>
      <c r="AD501" s="26">
        <f t="shared" ca="1" si="459"/>
        <v>1</v>
      </c>
      <c r="AE501" s="23">
        <f t="shared" ca="1" si="460"/>
        <v>-3.4590743144615521E-2</v>
      </c>
      <c r="AF501" s="27">
        <f t="shared" ca="1" si="461"/>
        <v>332.27744269681017</v>
      </c>
      <c r="AG501" s="27">
        <f t="shared" ca="1" si="492"/>
        <v>-0.2137359990426656</v>
      </c>
      <c r="AH501" s="43">
        <f t="shared" ca="1" si="493"/>
        <v>-0.2137359990426656</v>
      </c>
      <c r="AI501" s="25">
        <f t="shared" ca="1" si="442"/>
        <v>32981.343490999992</v>
      </c>
      <c r="AJ501" s="26">
        <f t="shared" ca="1" si="462"/>
        <v>1</v>
      </c>
      <c r="AK501" s="23">
        <f t="shared" ca="1" si="463"/>
        <v>-3.4590743144615521E-2</v>
      </c>
      <c r="AL501" s="27">
        <f t="shared" ca="1" si="464"/>
        <v>146.54847122216236</v>
      </c>
      <c r="AM501" s="27">
        <f t="shared" ca="1" si="494"/>
        <v>-0.26578539443011917</v>
      </c>
      <c r="AN501" s="43">
        <f t="shared" ca="1" si="495"/>
        <v>-0.26578539443011917</v>
      </c>
      <c r="AO501" s="25">
        <f t="shared" ca="1" si="443"/>
        <v>38259.572407000007</v>
      </c>
      <c r="AP501" s="26">
        <f t="shared" ca="1" si="465"/>
        <v>0</v>
      </c>
      <c r="AQ501" s="23">
        <f t="shared" ca="1" si="466"/>
        <v>5.6149760106474211E-3</v>
      </c>
      <c r="AR501" s="27">
        <f t="shared" ca="1" si="467"/>
        <v>192.83439860277534</v>
      </c>
      <c r="AS501" s="27">
        <f t="shared" ca="1" si="496"/>
        <v>-0.28646827212879067</v>
      </c>
      <c r="AT501" s="43">
        <f t="shared" ca="1" si="497"/>
        <v>-0.28646827212879067</v>
      </c>
      <c r="AU501" s="25">
        <f t="shared" ca="1" si="444"/>
        <v>32981.343490999992</v>
      </c>
      <c r="AV501" s="34">
        <f t="shared" ca="1" si="468"/>
        <v>0.75</v>
      </c>
      <c r="AW501" s="23">
        <f t="shared" ca="1" si="469"/>
        <v>-2.4539313355799786E-2</v>
      </c>
      <c r="AX501" s="27">
        <f t="shared" ca="1" si="470"/>
        <v>257.42355904294669</v>
      </c>
      <c r="AY501" s="27">
        <f t="shared" ca="1" si="498"/>
        <v>-0.2295688693300344</v>
      </c>
      <c r="AZ501" s="43">
        <f t="shared" ca="1" si="499"/>
        <v>-0.2295688693300344</v>
      </c>
      <c r="BA501" s="25">
        <f t="shared" ca="1" si="445"/>
        <v>32686.140673333332</v>
      </c>
      <c r="BB501" s="26">
        <f t="shared" ca="1" si="471"/>
        <v>1</v>
      </c>
      <c r="BC501" s="23">
        <f t="shared" ca="1" si="472"/>
        <v>-3.4590743144615521E-2</v>
      </c>
      <c r="BD501" s="27">
        <f t="shared" ca="1" si="473"/>
        <v>15.524583800583519</v>
      </c>
      <c r="BE501" s="27">
        <f t="shared" ca="1" si="500"/>
        <v>-0.38237064619098471</v>
      </c>
      <c r="BF501" s="43">
        <f t="shared" ca="1" si="501"/>
        <v>-0.38237064619098471</v>
      </c>
      <c r="BG501" s="25">
        <f t="shared" ca="1" si="446"/>
        <v>32981.343490999992</v>
      </c>
      <c r="BH501" s="26">
        <f t="shared" ca="1" si="474"/>
        <v>1</v>
      </c>
      <c r="BI501" s="23">
        <f t="shared" ca="1" si="475"/>
        <v>-3.4590743144615521E-2</v>
      </c>
      <c r="BJ501" s="27">
        <f t="shared" ca="1" si="476"/>
        <v>6.6494982153628381</v>
      </c>
      <c r="BK501" s="27">
        <f t="shared" ca="1" si="502"/>
        <v>-0.3171739692747878</v>
      </c>
      <c r="BL501" s="43">
        <f t="shared" ca="1" si="503"/>
        <v>-0.3171739692747878</v>
      </c>
      <c r="BM501" s="25">
        <f t="shared" ca="1" si="447"/>
        <v>32981.343490999992</v>
      </c>
      <c r="BN501" s="26">
        <f t="shared" ca="1" si="477"/>
        <v>1</v>
      </c>
      <c r="BO501" s="23">
        <f t="shared" ca="1" si="478"/>
        <v>5.6149760106474211E-3</v>
      </c>
      <c r="BP501" s="27">
        <f t="shared" ca="1" si="479"/>
        <v>50.699950753120639</v>
      </c>
      <c r="BQ501" s="27">
        <f t="shared" ca="1" si="504"/>
        <v>-0.19827792071790129</v>
      </c>
      <c r="BR501" s="43">
        <f t="shared" ca="1" si="505"/>
        <v>-0.19827792071790129</v>
      </c>
      <c r="BS501" s="25">
        <f t="shared" ca="1" si="448"/>
        <v>32981.343490999992</v>
      </c>
      <c r="BT501" s="26">
        <f t="shared" ca="1" si="480"/>
        <v>0</v>
      </c>
      <c r="BU501" s="23">
        <f t="shared" ca="1" si="481"/>
        <v>5.6149760106474211E-3</v>
      </c>
      <c r="BV501" s="27">
        <f t="shared" ca="1" si="482"/>
        <v>30.937119434556482</v>
      </c>
      <c r="BW501" s="27">
        <f t="shared" ca="1" si="506"/>
        <v>-0.14380394426971388</v>
      </c>
      <c r="BX501" s="43">
        <f t="shared" ca="1" si="507"/>
        <v>-0.14380394426971388</v>
      </c>
      <c r="BY501" s="47"/>
      <c r="BZ501" s="47"/>
    </row>
    <row r="502" spans="1:78" x14ac:dyDescent="0.2">
      <c r="A502" s="30">
        <v>40298</v>
      </c>
      <c r="B502" s="34">
        <v>34123.047680000003</v>
      </c>
      <c r="C502" s="23">
        <v>5.3324599488508984E-3</v>
      </c>
      <c r="D502" s="24">
        <f t="shared" ca="1" si="483"/>
        <v>4.526409855066138E-2</v>
      </c>
      <c r="E502" s="25" t="e">
        <f>#N/A</f>
        <v>#N/A</v>
      </c>
      <c r="F502" s="26">
        <v>1</v>
      </c>
      <c r="G502" s="23">
        <f t="shared" ca="1" si="449"/>
        <v>4.526409855066138E-2</v>
      </c>
      <c r="H502" s="27">
        <f t="shared" ca="1" si="450"/>
        <v>219.36094831579697</v>
      </c>
      <c r="I502" s="27">
        <f t="shared" ca="1" si="484"/>
        <v>-0.58676285076970502</v>
      </c>
      <c r="J502" s="43">
        <f t="shared" ca="1" si="485"/>
        <v>-0.58676285076970502</v>
      </c>
      <c r="K502" s="25" t="e">
        <f>#N/A</f>
        <v>#N/A</v>
      </c>
      <c r="L502" s="26">
        <v>0</v>
      </c>
      <c r="M502" s="23">
        <f t="shared" ca="1" si="451"/>
        <v>5.3324599488508984E-3</v>
      </c>
      <c r="N502" s="27">
        <f t="shared" ca="1" si="452"/>
        <v>46.994708933642031</v>
      </c>
      <c r="O502" s="27">
        <f t="shared" ca="1" si="486"/>
        <v>0</v>
      </c>
      <c r="P502" s="43">
        <f t="shared" ca="1" si="487"/>
        <v>0</v>
      </c>
      <c r="Q502" s="25">
        <f t="shared" ca="1" si="439"/>
        <v>33096.446708000003</v>
      </c>
      <c r="R502" s="26">
        <f t="shared" ca="1" si="453"/>
        <v>0</v>
      </c>
      <c r="S502" s="23">
        <f t="shared" ca="1" si="454"/>
        <v>5.3324599488508984E-3</v>
      </c>
      <c r="T502" s="27">
        <f t="shared" ca="1" si="455"/>
        <v>147.32993507551987</v>
      </c>
      <c r="U502" s="27">
        <f t="shared" ca="1" si="488"/>
        <v>-0.26187022445205643</v>
      </c>
      <c r="V502" s="43">
        <f t="shared" ca="1" si="489"/>
        <v>-0.26187022445205643</v>
      </c>
      <c r="W502" s="25">
        <f t="shared" ca="1" si="440"/>
        <v>33527.834593333333</v>
      </c>
      <c r="X502" s="26">
        <f t="shared" ca="1" si="456"/>
        <v>0</v>
      </c>
      <c r="Y502" s="23">
        <f t="shared" ca="1" si="457"/>
        <v>5.3324599488508984E-3</v>
      </c>
      <c r="Z502" s="27">
        <f t="shared" ca="1" si="458"/>
        <v>354.84086471579394</v>
      </c>
      <c r="AA502" s="27">
        <f t="shared" ca="1" si="490"/>
        <v>-0.15613891463293073</v>
      </c>
      <c r="AB502" s="43">
        <f t="shared" ca="1" si="491"/>
        <v>-0.15613891463293073</v>
      </c>
      <c r="AC502" s="25">
        <f t="shared" ca="1" si="441"/>
        <v>33128.773428</v>
      </c>
      <c r="AD502" s="26">
        <f t="shared" ca="1" si="459"/>
        <v>0</v>
      </c>
      <c r="AE502" s="23">
        <f t="shared" ca="1" si="460"/>
        <v>5.3324599488508984E-3</v>
      </c>
      <c r="AF502" s="27">
        <f t="shared" ca="1" si="461"/>
        <v>334.0492988518975</v>
      </c>
      <c r="AG502" s="27">
        <f t="shared" ca="1" si="492"/>
        <v>-0.20954327774833736</v>
      </c>
      <c r="AH502" s="43">
        <f t="shared" ca="1" si="493"/>
        <v>-0.20954327774833736</v>
      </c>
      <c r="AI502" s="25">
        <f t="shared" ca="1" si="442"/>
        <v>33096.446708000003</v>
      </c>
      <c r="AJ502" s="26">
        <f t="shared" ca="1" si="462"/>
        <v>0</v>
      </c>
      <c r="AK502" s="23">
        <f t="shared" ca="1" si="463"/>
        <v>5.3324599488508984E-3</v>
      </c>
      <c r="AL502" s="27">
        <f t="shared" ca="1" si="464"/>
        <v>147.32993507551987</v>
      </c>
      <c r="AM502" s="27">
        <f t="shared" ca="1" si="494"/>
        <v>-0.26187022445205643</v>
      </c>
      <c r="AN502" s="43">
        <f t="shared" ca="1" si="495"/>
        <v>-0.26187022445205643</v>
      </c>
      <c r="AO502" s="25">
        <f t="shared" ca="1" si="443"/>
        <v>36650.636815999998</v>
      </c>
      <c r="AP502" s="26">
        <f t="shared" ca="1" si="465"/>
        <v>0</v>
      </c>
      <c r="AQ502" s="23">
        <f t="shared" ca="1" si="466"/>
        <v>5.3324599488508984E-3</v>
      </c>
      <c r="AR502" s="27">
        <f t="shared" ca="1" si="467"/>
        <v>193.86268031008538</v>
      </c>
      <c r="AS502" s="27">
        <f t="shared" ca="1" si="496"/>
        <v>-0.28266339276768304</v>
      </c>
      <c r="AT502" s="43">
        <f t="shared" ca="1" si="497"/>
        <v>-0.28266339276768304</v>
      </c>
      <c r="AU502" s="25">
        <f t="shared" ca="1" si="444"/>
        <v>33096.446708000003</v>
      </c>
      <c r="AV502" s="34">
        <f t="shared" ca="1" si="468"/>
        <v>0</v>
      </c>
      <c r="AW502" s="23">
        <f t="shared" ca="1" si="469"/>
        <v>5.3324599488508984E-3</v>
      </c>
      <c r="AX502" s="27">
        <f t="shared" ca="1" si="470"/>
        <v>258.79625986143384</v>
      </c>
      <c r="AY502" s="27">
        <f t="shared" ca="1" si="498"/>
        <v>-0.22546057618238891</v>
      </c>
      <c r="AZ502" s="43">
        <f t="shared" ca="1" si="499"/>
        <v>-0.22546057618238891</v>
      </c>
      <c r="BA502" s="25">
        <f t="shared" ca="1" si="445"/>
        <v>33527.834593333333</v>
      </c>
      <c r="BB502" s="26">
        <f t="shared" ca="1" si="471"/>
        <v>0</v>
      </c>
      <c r="BC502" s="23">
        <f t="shared" ca="1" si="472"/>
        <v>-4.526409855066138E-2</v>
      </c>
      <c r="BD502" s="27">
        <f t="shared" ca="1" si="473"/>
        <v>14.821877509475906</v>
      </c>
      <c r="BE502" s="27">
        <f t="shared" ca="1" si="500"/>
        <v>-0.41032708212957725</v>
      </c>
      <c r="BF502" s="43">
        <f t="shared" ca="1" si="501"/>
        <v>-0.41032708212957725</v>
      </c>
      <c r="BG502" s="25">
        <f t="shared" ca="1" si="446"/>
        <v>33096.446708000003</v>
      </c>
      <c r="BH502" s="26">
        <f t="shared" ca="1" si="474"/>
        <v>0</v>
      </c>
      <c r="BI502" s="23">
        <f t="shared" ca="1" si="475"/>
        <v>-4.526409855066138E-2</v>
      </c>
      <c r="BJ502" s="27">
        <f t="shared" ca="1" si="476"/>
        <v>6.3485146728302073</v>
      </c>
      <c r="BK502" s="27">
        <f t="shared" ca="1" si="502"/>
        <v>-0.34808147402249079</v>
      </c>
      <c r="BL502" s="43">
        <f t="shared" ca="1" si="503"/>
        <v>-0.34808147402249079</v>
      </c>
      <c r="BM502" s="25">
        <f t="shared" ca="1" si="447"/>
        <v>33096.446708000003</v>
      </c>
      <c r="BN502" s="26">
        <f t="shared" ca="1" si="477"/>
        <v>0</v>
      </c>
      <c r="BO502" s="23">
        <f t="shared" ca="1" si="478"/>
        <v>5.3324599488508984E-3</v>
      </c>
      <c r="BP502" s="27">
        <f t="shared" ca="1" si="479"/>
        <v>50.970306209920366</v>
      </c>
      <c r="BQ502" s="27">
        <f t="shared" ca="1" si="504"/>
        <v>-0.19400276984002007</v>
      </c>
      <c r="BR502" s="43">
        <f t="shared" ca="1" si="505"/>
        <v>-0.19400276984002007</v>
      </c>
      <c r="BS502" s="25">
        <f t="shared" ca="1" si="448"/>
        <v>33096.446708000003</v>
      </c>
      <c r="BT502" s="26">
        <f t="shared" ca="1" si="480"/>
        <v>0</v>
      </c>
      <c r="BU502" s="23">
        <f t="shared" ca="1" si="481"/>
        <v>5.3324599488508984E-3</v>
      </c>
      <c r="BV502" s="27">
        <f t="shared" ca="1" si="482"/>
        <v>31.102090384874071</v>
      </c>
      <c r="BW502" s="27">
        <f t="shared" ca="1" si="506"/>
        <v>-0.13923831309416812</v>
      </c>
      <c r="BX502" s="43">
        <f t="shared" ca="1" si="507"/>
        <v>-0.13923831309416812</v>
      </c>
      <c r="BY502" s="47"/>
      <c r="BZ502" s="47"/>
    </row>
    <row r="503" spans="1:78" x14ac:dyDescent="0.2">
      <c r="A503" s="30">
        <v>40329</v>
      </c>
      <c r="B503" s="34">
        <v>30503.99783</v>
      </c>
      <c r="C503" s="23">
        <v>5.3245998017803498E-3</v>
      </c>
      <c r="D503" s="24">
        <f t="shared" ca="1" si="483"/>
        <v>-0.10605881057104927</v>
      </c>
      <c r="E503" s="25" t="e">
        <f>#N/A</f>
        <v>#N/A</v>
      </c>
      <c r="F503" s="26">
        <v>1</v>
      </c>
      <c r="G503" s="23">
        <f t="shared" ca="1" si="449"/>
        <v>-0.10605881057104927</v>
      </c>
      <c r="H503" s="27">
        <f t="shared" ca="1" si="450"/>
        <v>196.09578705168613</v>
      </c>
      <c r="I503" s="27">
        <f t="shared" ca="1" si="484"/>
        <v>-0.63059029130084132</v>
      </c>
      <c r="J503" s="43">
        <f t="shared" ca="1" si="485"/>
        <v>-0.63059029130084132</v>
      </c>
      <c r="K503" s="25" t="e">
        <f>#N/A</f>
        <v>#N/A</v>
      </c>
      <c r="L503" s="26">
        <v>0</v>
      </c>
      <c r="M503" s="23">
        <f t="shared" ca="1" si="451"/>
        <v>5.3245998017803498E-3</v>
      </c>
      <c r="N503" s="27">
        <f t="shared" ca="1" si="452"/>
        <v>47.244936951514823</v>
      </c>
      <c r="O503" s="27">
        <f t="shared" ca="1" si="486"/>
        <v>0</v>
      </c>
      <c r="P503" s="43">
        <f t="shared" ca="1" si="487"/>
        <v>0</v>
      </c>
      <c r="Q503" s="25">
        <f t="shared" ref="Q503:Q566" ca="1" si="508">AVERAGE($B494:$B503)</f>
        <v>32818.843306999996</v>
      </c>
      <c r="R503" s="26">
        <f t="shared" ca="1" si="453"/>
        <v>1</v>
      </c>
      <c r="S503" s="23">
        <f t="shared" ca="1" si="454"/>
        <v>-0.10605881057104927</v>
      </c>
      <c r="T503" s="27">
        <f t="shared" ca="1" si="455"/>
        <v>131.70429739990033</v>
      </c>
      <c r="U503" s="27">
        <f t="shared" ca="1" si="488"/>
        <v>-0.34015539049374688</v>
      </c>
      <c r="V503" s="43">
        <f t="shared" ca="1" si="489"/>
        <v>-0.34015539049374688</v>
      </c>
      <c r="W503" s="25">
        <f t="shared" ref="W503:W566" ca="1" si="509">AVERAGE($B501:$B503)</f>
        <v>32424.143106666666</v>
      </c>
      <c r="X503" s="26">
        <f t="shared" ca="1" si="456"/>
        <v>1</v>
      </c>
      <c r="Y503" s="23">
        <f t="shared" ca="1" si="457"/>
        <v>-0.10605881057104927</v>
      </c>
      <c r="Z503" s="27">
        <f t="shared" ca="1" si="458"/>
        <v>317.20686466203421</v>
      </c>
      <c r="AA503" s="27">
        <f t="shared" ca="1" si="490"/>
        <v>-0.24563781763415682</v>
      </c>
      <c r="AB503" s="43">
        <f t="shared" ca="1" si="491"/>
        <v>-0.24563781763415682</v>
      </c>
      <c r="AC503" s="25">
        <f t="shared" ref="AC503:AC566" ca="1" si="510">AVERAGE($B499:$B503)</f>
        <v>32537.093506000005</v>
      </c>
      <c r="AD503" s="26">
        <f t="shared" ca="1" si="459"/>
        <v>1</v>
      </c>
      <c r="AE503" s="23">
        <f t="shared" ca="1" si="460"/>
        <v>-0.10605881057104927</v>
      </c>
      <c r="AF503" s="27">
        <f t="shared" ca="1" si="461"/>
        <v>298.6204275435723</v>
      </c>
      <c r="AG503" s="27">
        <f t="shared" ca="1" si="492"/>
        <v>-0.29337817751823891</v>
      </c>
      <c r="AH503" s="43">
        <f t="shared" ca="1" si="493"/>
        <v>-0.29337817751823891</v>
      </c>
      <c r="AI503" s="25">
        <f t="shared" ref="AI503:AI566" ca="1" si="511">AVERAGE($B494:$B503)</f>
        <v>32818.843306999996</v>
      </c>
      <c r="AJ503" s="26">
        <f t="shared" ca="1" si="462"/>
        <v>1</v>
      </c>
      <c r="AK503" s="23">
        <f t="shared" ca="1" si="463"/>
        <v>-0.10605881057104927</v>
      </c>
      <c r="AL503" s="27">
        <f t="shared" ca="1" si="464"/>
        <v>131.70429739990033</v>
      </c>
      <c r="AM503" s="27">
        <f t="shared" ca="1" si="494"/>
        <v>-0.34015539049374688</v>
      </c>
      <c r="AN503" s="43">
        <f t="shared" ca="1" si="495"/>
        <v>-0.34015539049374688</v>
      </c>
      <c r="AO503" s="25">
        <f t="shared" ref="AO503:AO566" ca="1" si="512">AVERAGE($B484:$B503)</f>
        <v>35035.230242999998</v>
      </c>
      <c r="AP503" s="26">
        <f t="shared" ca="1" si="465"/>
        <v>0</v>
      </c>
      <c r="AQ503" s="23">
        <f t="shared" ca="1" si="466"/>
        <v>5.3245998017803498E-3</v>
      </c>
      <c r="AR503" s="27">
        <f t="shared" ca="1" si="467"/>
        <v>194.89492149923706</v>
      </c>
      <c r="AS503" s="27">
        <f t="shared" ca="1" si="496"/>
        <v>-0.27884386241100412</v>
      </c>
      <c r="AT503" s="43">
        <f t="shared" ca="1" si="497"/>
        <v>-0.27884386241100412</v>
      </c>
      <c r="AU503" s="25">
        <f t="shared" ref="AU503:AU566" ca="1" si="513">AVERAGE($B494:$B503)</f>
        <v>32818.843306999996</v>
      </c>
      <c r="AV503" s="34">
        <f t="shared" ca="1" si="468"/>
        <v>0.75</v>
      </c>
      <c r="AW503" s="23">
        <f t="shared" ca="1" si="469"/>
        <v>-7.8212957977841863E-2</v>
      </c>
      <c r="AX503" s="27">
        <f t="shared" ca="1" si="470"/>
        <v>238.55503886406888</v>
      </c>
      <c r="AY503" s="27">
        <f t="shared" ca="1" si="498"/>
        <v>-0.28603959558961756</v>
      </c>
      <c r="AZ503" s="43">
        <f t="shared" ca="1" si="499"/>
        <v>-0.28603959558961756</v>
      </c>
      <c r="BA503" s="25">
        <f t="shared" ref="BA503:BA566" ca="1" si="514">AVERAGE($B501:$B503)</f>
        <v>32424.143106666666</v>
      </c>
      <c r="BB503" s="26">
        <f t="shared" ca="1" si="471"/>
        <v>1</v>
      </c>
      <c r="BC503" s="23">
        <f t="shared" ca="1" si="472"/>
        <v>-0.10605881057104927</v>
      </c>
      <c r="BD503" s="27">
        <f t="shared" ca="1" si="473"/>
        <v>13.249886810391105</v>
      </c>
      <c r="BE503" s="27">
        <f t="shared" ca="1" si="500"/>
        <v>-0.47286709042487429</v>
      </c>
      <c r="BF503" s="43">
        <f t="shared" ca="1" si="501"/>
        <v>-0.47286709042487429</v>
      </c>
      <c r="BG503" s="25">
        <f t="shared" ref="BG503:BG566" ca="1" si="515">AVERAGE($B494:$B503)</f>
        <v>32818.843306999996</v>
      </c>
      <c r="BH503" s="26">
        <f t="shared" ca="1" si="474"/>
        <v>1</v>
      </c>
      <c r="BI503" s="23">
        <f t="shared" ca="1" si="475"/>
        <v>-0.10605881057104927</v>
      </c>
      <c r="BJ503" s="27">
        <f t="shared" ca="1" si="476"/>
        <v>5.6751987577369816</v>
      </c>
      <c r="BK503" s="27">
        <f t="shared" ca="1" si="502"/>
        <v>-0.41722317747689708</v>
      </c>
      <c r="BL503" s="43">
        <f t="shared" ca="1" si="503"/>
        <v>-0.41722317747689708</v>
      </c>
      <c r="BM503" s="25">
        <f t="shared" ref="BM503:BM566" ca="1" si="516">AVERAGE($B494:$B503)</f>
        <v>32818.843306999996</v>
      </c>
      <c r="BN503" s="26">
        <f t="shared" ca="1" si="477"/>
        <v>1</v>
      </c>
      <c r="BO503" s="23">
        <f t="shared" ca="1" si="478"/>
        <v>5.3245998017803498E-3</v>
      </c>
      <c r="BP503" s="27">
        <f t="shared" ca="1" si="479"/>
        <v>51.241702692262393</v>
      </c>
      <c r="BQ503" s="27">
        <f t="shared" ca="1" si="504"/>
        <v>-0.18971115714807474</v>
      </c>
      <c r="BR503" s="43">
        <f t="shared" ca="1" si="505"/>
        <v>-0.18971115714807474</v>
      </c>
      <c r="BS503" s="25">
        <f t="shared" ref="BS503:BS566" ca="1" si="517">AVERAGE($B494:$B503)</f>
        <v>32818.843306999996</v>
      </c>
      <c r="BT503" s="26">
        <f t="shared" ca="1" si="480"/>
        <v>0</v>
      </c>
      <c r="BU503" s="23">
        <f t="shared" ca="1" si="481"/>
        <v>5.3245998017803498E-3</v>
      </c>
      <c r="BV503" s="27">
        <f t="shared" ca="1" si="482"/>
        <v>31.267696569172326</v>
      </c>
      <c r="BW503" s="27">
        <f t="shared" ca="1" si="506"/>
        <v>-0.13465510158668914</v>
      </c>
      <c r="BX503" s="43">
        <f t="shared" ca="1" si="507"/>
        <v>-0.13465510158668914</v>
      </c>
      <c r="BY503" s="47"/>
      <c r="BZ503" s="47"/>
    </row>
    <row r="504" spans="1:78" x14ac:dyDescent="0.2">
      <c r="A504" s="30">
        <v>40359</v>
      </c>
      <c r="B504" s="34">
        <v>30816.211800000001</v>
      </c>
      <c r="C504" s="23">
        <v>5.2931524516850459E-3</v>
      </c>
      <c r="D504" s="24">
        <f t="shared" ca="1" si="483"/>
        <v>1.0235182015812638E-2</v>
      </c>
      <c r="E504" s="25" t="e">
        <f>#N/A</f>
        <v>#N/A</v>
      </c>
      <c r="F504" s="26">
        <v>1</v>
      </c>
      <c r="G504" s="23">
        <f t="shared" ref="G504:G567" ca="1" si="518">IF(F504=1,$D504,$C504)</f>
        <v>1.0235182015812638E-2</v>
      </c>
      <c r="H504" s="27">
        <f t="shared" ref="H504:H567" ca="1" si="519">H503*(1+G504)</f>
        <v>198.10286312469418</v>
      </c>
      <c r="I504" s="27">
        <f t="shared" ca="1" si="484"/>
        <v>-0.62680931569389708</v>
      </c>
      <c r="J504" s="43">
        <f t="shared" ca="1" si="485"/>
        <v>-0.62680931569389708</v>
      </c>
      <c r="K504" s="25" t="e">
        <f>#N/A</f>
        <v>#N/A</v>
      </c>
      <c r="L504" s="26">
        <v>0</v>
      </c>
      <c r="M504" s="23">
        <f t="shared" ref="M504:M567" ca="1" si="520">IF(L504=1,$D504,$C504)</f>
        <v>5.2931524516850459E-3</v>
      </c>
      <c r="N504" s="27">
        <f t="shared" ref="N504:N567" ca="1" si="521">N503*(1+M504)</f>
        <v>47.495011605369442</v>
      </c>
      <c r="O504" s="27">
        <f t="shared" ca="1" si="486"/>
        <v>0</v>
      </c>
      <c r="P504" s="43">
        <f t="shared" ca="1" si="487"/>
        <v>0</v>
      </c>
      <c r="Q504" s="25">
        <f t="shared" ca="1" si="508"/>
        <v>32650.727986999998</v>
      </c>
      <c r="R504" s="26">
        <f t="shared" ref="R504:R567" ca="1" si="522">IF($B503&gt;=Q503,1,0)</f>
        <v>0</v>
      </c>
      <c r="S504" s="23">
        <f t="shared" ref="S504:S567" ca="1" si="523">IF(R504=1,$D504,$C504)</f>
        <v>5.2931524516850459E-3</v>
      </c>
      <c r="T504" s="27">
        <f t="shared" ref="T504:T567" ca="1" si="524">T503*(1+S504)</f>
        <v>132.40142832458005</v>
      </c>
      <c r="U504" s="27">
        <f t="shared" ca="1" si="488"/>
        <v>-0.3366627323812077</v>
      </c>
      <c r="V504" s="43">
        <f t="shared" ca="1" si="489"/>
        <v>-0.3366627323812077</v>
      </c>
      <c r="W504" s="25">
        <f t="shared" ca="1" si="509"/>
        <v>31814.419103333334</v>
      </c>
      <c r="X504" s="26">
        <f t="shared" ref="X504:X567" ca="1" si="525">IF($B503&gt;=W503,1,0)</f>
        <v>0</v>
      </c>
      <c r="Y504" s="23">
        <f t="shared" ref="Y504:Y567" ca="1" si="526">IF(X504=1,$D504,$C504)</f>
        <v>5.2931524516850459E-3</v>
      </c>
      <c r="Z504" s="27">
        <f t="shared" ref="Z504:Z567" ca="1" si="527">Z503*(1+Y504)</f>
        <v>318.88588895541136</v>
      </c>
      <c r="AA504" s="27">
        <f t="shared" ca="1" si="490"/>
        <v>-0.24164486359910864</v>
      </c>
      <c r="AB504" s="43">
        <f t="shared" ca="1" si="491"/>
        <v>-0.24164486359910864</v>
      </c>
      <c r="AC504" s="25">
        <f t="shared" ca="1" si="510"/>
        <v>32380.742682</v>
      </c>
      <c r="AD504" s="26">
        <f t="shared" ref="AD504:AD567" ca="1" si="528">IF($B503&gt;=AC503,1,0)</f>
        <v>0</v>
      </c>
      <c r="AE504" s="23">
        <f t="shared" ref="AE504:AE567" ca="1" si="529">IF(AD504=1,$D504,$C504)</f>
        <v>5.2931524516850459E-3</v>
      </c>
      <c r="AF504" s="27">
        <f t="shared" ref="AF504:AF567" ca="1" si="530">AF503*(1+AE504)</f>
        <v>300.20107099174783</v>
      </c>
      <c r="AG504" s="27">
        <f t="shared" ca="1" si="492"/>
        <v>-0.28963792048615533</v>
      </c>
      <c r="AH504" s="43">
        <f t="shared" ca="1" si="493"/>
        <v>-0.28963792048615533</v>
      </c>
      <c r="AI504" s="25">
        <f t="shared" ca="1" si="511"/>
        <v>32650.727986999998</v>
      </c>
      <c r="AJ504" s="26">
        <f t="shared" ref="AJ504:AJ567" ca="1" si="531">IF($B503&gt;=AI503,1,0)</f>
        <v>0</v>
      </c>
      <c r="AK504" s="23">
        <f t="shared" ref="AK504:AK567" ca="1" si="532">IF(AJ504=1,$D504,$C504)</f>
        <v>5.2931524516850459E-3</v>
      </c>
      <c r="AL504" s="27">
        <f t="shared" ref="AL504:AL567" ca="1" si="533">AL503*(1+AK504)</f>
        <v>132.40142832458005</v>
      </c>
      <c r="AM504" s="27">
        <f t="shared" ca="1" si="494"/>
        <v>-0.3366627323812077</v>
      </c>
      <c r="AN504" s="43">
        <f t="shared" ca="1" si="495"/>
        <v>-0.3366627323812077</v>
      </c>
      <c r="AO504" s="25">
        <f t="shared" ca="1" si="512"/>
        <v>33936.018072500003</v>
      </c>
      <c r="AP504" s="26">
        <f t="shared" ref="AP504:AP567" ca="1" si="534">IF($B503&gt;=AO503,1,0)</f>
        <v>0</v>
      </c>
      <c r="AQ504" s="23">
        <f t="shared" ref="AQ504:AQ567" ca="1" si="535">IF(AP504=1,$D504,$C504)</f>
        <v>5.2931524516850459E-3</v>
      </c>
      <c r="AR504" s="27">
        <f t="shared" ref="AR504:AR567" ca="1" si="536">AR503*(1+AQ504)</f>
        <v>195.9265300307917</v>
      </c>
      <c r="AS504" s="27">
        <f t="shared" ca="1" si="496"/>
        <v>-0.27502667303327721</v>
      </c>
      <c r="AT504" s="43">
        <f t="shared" ca="1" si="497"/>
        <v>-0.27502667303327721</v>
      </c>
      <c r="AU504" s="25">
        <f t="shared" ca="1" si="513"/>
        <v>32650.727986999998</v>
      </c>
      <c r="AV504" s="34">
        <f t="shared" ref="AV504:AV567" ca="1" si="537">(X504+AD504+AJ504+AP504)/4</f>
        <v>0</v>
      </c>
      <c r="AW504" s="23">
        <f t="shared" ref="AW504:AW567" ca="1" si="538">(Y504+AE504+AK504+AQ504)/4</f>
        <v>5.2931524516850459E-3</v>
      </c>
      <c r="AX504" s="27">
        <f t="shared" ref="AX504:AX567" ca="1" si="539">AX503*(1+AW504)</f>
        <v>239.81774705289405</v>
      </c>
      <c r="AY504" s="27">
        <f t="shared" ca="1" si="498"/>
        <v>-0.28226049432460665</v>
      </c>
      <c r="AZ504" s="43">
        <f t="shared" ca="1" si="499"/>
        <v>-0.28226049432460665</v>
      </c>
      <c r="BA504" s="25">
        <f t="shared" ca="1" si="514"/>
        <v>31814.419103333334</v>
      </c>
      <c r="BB504" s="26">
        <f t="shared" ref="BB504:BB567" ca="1" si="540">IF($B503&gt;=BA503,1,0)</f>
        <v>0</v>
      </c>
      <c r="BC504" s="23">
        <f t="shared" ref="BC504:BC567" ca="1" si="541">IF(BB504=1,$D504,-$D504)</f>
        <v>-1.0235182015812638E-2</v>
      </c>
      <c r="BD504" s="27">
        <f t="shared" ref="BD504:BD567" ca="1" si="542">BD503*(1+BC504)</f>
        <v>13.114271807197838</v>
      </c>
      <c r="BE504" s="27">
        <f t="shared" ca="1" si="500"/>
        <v>-0.47826239170090057</v>
      </c>
      <c r="BF504" s="43">
        <f t="shared" ca="1" si="501"/>
        <v>-0.47826239170090057</v>
      </c>
      <c r="BG504" s="25">
        <f t="shared" ca="1" si="515"/>
        <v>32650.727986999998</v>
      </c>
      <c r="BH504" s="26">
        <f t="shared" ref="BH504:BH567" ca="1" si="543">IF($B503&gt;=BG503,1,0)</f>
        <v>0</v>
      </c>
      <c r="BI504" s="23">
        <f t="shared" ref="BI504:BI567" ca="1" si="544">IF(BH504=1,$D504,-$D504)</f>
        <v>-1.0235182015812638E-2</v>
      </c>
      <c r="BJ504" s="27">
        <f t="shared" ref="BJ504:BJ567" ca="1" si="545">BJ503*(1+BI504)</f>
        <v>5.6171120654756299</v>
      </c>
      <c r="BK504" s="27">
        <f t="shared" ca="1" si="502"/>
        <v>-0.42318800433001802</v>
      </c>
      <c r="BL504" s="43">
        <f t="shared" ca="1" si="503"/>
        <v>-0.42318800433001802</v>
      </c>
      <c r="BM504" s="25">
        <f t="shared" ca="1" si="516"/>
        <v>32650.727986999998</v>
      </c>
      <c r="BN504" s="26">
        <f t="shared" ref="BN504:BN567" ca="1" si="546">IF($B503&gt;=BM503,1+BN503,0)</f>
        <v>0</v>
      </c>
      <c r="BO504" s="23">
        <f t="shared" ref="BO504:BO567" ca="1" si="547">IF(BN504&gt;=2,$D504,$C504)</f>
        <v>5.2931524516850459E-3</v>
      </c>
      <c r="BP504" s="27">
        <f t="shared" ref="BP504:BP567" ca="1" si="548">BP503*(1+BO504)</f>
        <v>51.512932836496461</v>
      </c>
      <c r="BQ504" s="27">
        <f t="shared" ca="1" si="504"/>
        <v>-0.18542217477295997</v>
      </c>
      <c r="BR504" s="43">
        <f t="shared" ca="1" si="505"/>
        <v>-0.18542217477295997</v>
      </c>
      <c r="BS504" s="25">
        <f t="shared" ca="1" si="517"/>
        <v>32650.727986999998</v>
      </c>
      <c r="BT504" s="26">
        <f t="shared" ref="BT504:BT567" ca="1" si="549">IF(BT503=0,IF($B503&gt;=1.1*BS503,1,0),IF($B503&gt;=BS503,1,0))</f>
        <v>0</v>
      </c>
      <c r="BU504" s="23">
        <f t="shared" ref="BU504:BU567" ca="1" si="550">IF(BT504=1,$D504,$C504)</f>
        <v>5.2931524516850459E-3</v>
      </c>
      <c r="BV504" s="27">
        <f t="shared" ref="BV504:BV567" ca="1" si="551">BV503*(1+BU504)</f>
        <v>31.433201253925986</v>
      </c>
      <c r="BW504" s="27">
        <f t="shared" ca="1" si="506"/>
        <v>-0.13007469911609959</v>
      </c>
      <c r="BX504" s="43">
        <f t="shared" ca="1" si="507"/>
        <v>-0.13007469911609959</v>
      </c>
      <c r="BY504" s="47"/>
      <c r="BZ504" s="47"/>
    </row>
    <row r="505" spans="1:78" x14ac:dyDescent="0.2">
      <c r="A505" s="30">
        <v>40390</v>
      </c>
      <c r="B505" s="34">
        <v>31038.87759</v>
      </c>
      <c r="C505" s="23">
        <v>5.2459611277158036E-3</v>
      </c>
      <c r="D505" s="24">
        <f t="shared" ca="1" si="483"/>
        <v>7.225605517158229E-3</v>
      </c>
      <c r="E505" s="25" t="e">
        <f>#N/A</f>
        <v>#N/A</v>
      </c>
      <c r="F505" s="26">
        <v>1</v>
      </c>
      <c r="G505" s="23">
        <f t="shared" ca="1" si="518"/>
        <v>7.225605517158229E-3</v>
      </c>
      <c r="H505" s="27">
        <f t="shared" ca="1" si="519"/>
        <v>199.5342762654528</v>
      </c>
      <c r="I505" s="27">
        <f t="shared" ca="1" si="484"/>
        <v>-0.62411278702642292</v>
      </c>
      <c r="J505" s="43">
        <f t="shared" ca="1" si="485"/>
        <v>-0.62411278702642292</v>
      </c>
      <c r="K505" s="25" t="e">
        <f>#N/A</f>
        <v>#N/A</v>
      </c>
      <c r="L505" s="26">
        <v>0</v>
      </c>
      <c r="M505" s="23">
        <f t="shared" ca="1" si="520"/>
        <v>5.2459611277158036E-3</v>
      </c>
      <c r="N505" s="27">
        <f t="shared" ca="1" si="521"/>
        <v>47.744168590011618</v>
      </c>
      <c r="O505" s="27">
        <f t="shared" ca="1" si="486"/>
        <v>0</v>
      </c>
      <c r="P505" s="43">
        <f t="shared" ca="1" si="487"/>
        <v>0</v>
      </c>
      <c r="Q505" s="25">
        <f t="shared" ca="1" si="508"/>
        <v>32614.076152999995</v>
      </c>
      <c r="R505" s="26">
        <f t="shared" ca="1" si="522"/>
        <v>0</v>
      </c>
      <c r="S505" s="23">
        <f t="shared" ca="1" si="523"/>
        <v>5.2459611277158036E-3</v>
      </c>
      <c r="T505" s="27">
        <f t="shared" ca="1" si="524"/>
        <v>133.09600107082485</v>
      </c>
      <c r="U505" s="27">
        <f t="shared" ca="1" si="488"/>
        <v>-0.33318289086071429</v>
      </c>
      <c r="V505" s="43">
        <f t="shared" ca="1" si="489"/>
        <v>-0.33318289086071429</v>
      </c>
      <c r="W505" s="25">
        <f t="shared" ca="1" si="509"/>
        <v>30786.362406666667</v>
      </c>
      <c r="X505" s="26">
        <f t="shared" ca="1" si="525"/>
        <v>0</v>
      </c>
      <c r="Y505" s="23">
        <f t="shared" ca="1" si="526"/>
        <v>5.2459611277158036E-3</v>
      </c>
      <c r="Z505" s="27">
        <f t="shared" ca="1" si="527"/>
        <v>320.55875193304854</v>
      </c>
      <c r="AA505" s="27">
        <f t="shared" ca="1" si="490"/>
        <v>-0.23766656203254599</v>
      </c>
      <c r="AB505" s="43">
        <f t="shared" ca="1" si="491"/>
        <v>-0.23766656203254599</v>
      </c>
      <c r="AC505" s="25">
        <f t="shared" ca="1" si="510"/>
        <v>31825.503742000001</v>
      </c>
      <c r="AD505" s="26">
        <f t="shared" ca="1" si="528"/>
        <v>0</v>
      </c>
      <c r="AE505" s="23">
        <f t="shared" ca="1" si="529"/>
        <v>5.2459611277158036E-3</v>
      </c>
      <c r="AF505" s="27">
        <f t="shared" ca="1" si="530"/>
        <v>301.77591414066922</v>
      </c>
      <c r="AG505" s="27">
        <f t="shared" ca="1" si="492"/>
        <v>-0.28591138863042231</v>
      </c>
      <c r="AH505" s="43">
        <f t="shared" ca="1" si="493"/>
        <v>-0.28591138863042231</v>
      </c>
      <c r="AI505" s="25">
        <f t="shared" ca="1" si="511"/>
        <v>32614.076152999995</v>
      </c>
      <c r="AJ505" s="26">
        <f t="shared" ca="1" si="531"/>
        <v>0</v>
      </c>
      <c r="AK505" s="23">
        <f t="shared" ca="1" si="532"/>
        <v>5.2459611277158036E-3</v>
      </c>
      <c r="AL505" s="27">
        <f t="shared" ca="1" si="533"/>
        <v>133.09600107082485</v>
      </c>
      <c r="AM505" s="27">
        <f t="shared" ca="1" si="494"/>
        <v>-0.33318289086071429</v>
      </c>
      <c r="AN505" s="43">
        <f t="shared" ca="1" si="495"/>
        <v>-0.33318289086071429</v>
      </c>
      <c r="AO505" s="25">
        <f t="shared" ca="1" si="512"/>
        <v>33163.584246500002</v>
      </c>
      <c r="AP505" s="26">
        <f t="shared" ca="1" si="534"/>
        <v>0</v>
      </c>
      <c r="AQ505" s="23">
        <f t="shared" ca="1" si="535"/>
        <v>5.2459611277158036E-3</v>
      </c>
      <c r="AR505" s="27">
        <f t="shared" ca="1" si="536"/>
        <v>196.95435299122147</v>
      </c>
      <c r="AS505" s="27">
        <f t="shared" ca="1" si="496"/>
        <v>-0.271223491141379</v>
      </c>
      <c r="AT505" s="43">
        <f t="shared" ca="1" si="497"/>
        <v>-0.271223491141379</v>
      </c>
      <c r="AU505" s="25">
        <f t="shared" ca="1" si="513"/>
        <v>32614.076152999995</v>
      </c>
      <c r="AV505" s="34">
        <f t="shared" ca="1" si="537"/>
        <v>0</v>
      </c>
      <c r="AW505" s="23">
        <f t="shared" ca="1" si="538"/>
        <v>5.2459611277158036E-3</v>
      </c>
      <c r="AX505" s="27">
        <f t="shared" ca="1" si="539"/>
        <v>241.07582163166992</v>
      </c>
      <c r="AY505" s="27">
        <f t="shared" ca="1" si="498"/>
        <v>-0.27849526077800757</v>
      </c>
      <c r="AZ505" s="43">
        <f t="shared" ca="1" si="499"/>
        <v>-0.27849526077800757</v>
      </c>
      <c r="BA505" s="25">
        <f t="shared" ca="1" si="514"/>
        <v>30786.362406666667</v>
      </c>
      <c r="BB505" s="26">
        <f t="shared" ca="1" si="540"/>
        <v>0</v>
      </c>
      <c r="BC505" s="23">
        <f t="shared" ca="1" si="541"/>
        <v>-7.225605517158229E-3</v>
      </c>
      <c r="BD505" s="27">
        <f t="shared" ca="1" si="542"/>
        <v>13.019513252474237</v>
      </c>
      <c r="BE505" s="27">
        <f t="shared" ca="1" si="500"/>
        <v>-0.48203226184193548</v>
      </c>
      <c r="BF505" s="43">
        <f t="shared" ca="1" si="501"/>
        <v>-0.48203226184193548</v>
      </c>
      <c r="BG505" s="25">
        <f t="shared" ca="1" si="515"/>
        <v>32614.076152999995</v>
      </c>
      <c r="BH505" s="26">
        <f t="shared" ca="1" si="543"/>
        <v>0</v>
      </c>
      <c r="BI505" s="23">
        <f t="shared" ca="1" si="544"/>
        <v>-7.225605517158229E-3</v>
      </c>
      <c r="BJ505" s="27">
        <f t="shared" ca="1" si="545"/>
        <v>5.5765250295448334</v>
      </c>
      <c r="BK505" s="27">
        <f t="shared" ca="1" si="502"/>
        <v>-0.427355820268294</v>
      </c>
      <c r="BL505" s="43">
        <f t="shared" ca="1" si="503"/>
        <v>-0.427355820268294</v>
      </c>
      <c r="BM505" s="25">
        <f t="shared" ca="1" si="516"/>
        <v>32614.076152999995</v>
      </c>
      <c r="BN505" s="26">
        <f t="shared" ca="1" si="546"/>
        <v>0</v>
      </c>
      <c r="BO505" s="23">
        <f t="shared" ca="1" si="547"/>
        <v>5.2459611277158036E-3</v>
      </c>
      <c r="BP505" s="27">
        <f t="shared" ca="1" si="548"/>
        <v>51.783167679731356</v>
      </c>
      <c r="BQ505" s="27">
        <f t="shared" ca="1" si="504"/>
        <v>-0.18114893116631969</v>
      </c>
      <c r="BR505" s="43">
        <f t="shared" ca="1" si="505"/>
        <v>-0.18114893116631969</v>
      </c>
      <c r="BS505" s="25">
        <f t="shared" ca="1" si="517"/>
        <v>32614.076152999995</v>
      </c>
      <c r="BT505" s="26">
        <f t="shared" ca="1" si="549"/>
        <v>0</v>
      </c>
      <c r="BU505" s="23">
        <f t="shared" ca="1" si="550"/>
        <v>5.2459611277158036E-3</v>
      </c>
      <c r="BV505" s="27">
        <f t="shared" ca="1" si="551"/>
        <v>31.598098605823751</v>
      </c>
      <c r="BW505" s="27">
        <f t="shared" ca="1" si="506"/>
        <v>-0.12551110480364613</v>
      </c>
      <c r="BX505" s="43">
        <f t="shared" ca="1" si="507"/>
        <v>-0.12551110480364613</v>
      </c>
      <c r="BY505" s="47"/>
      <c r="BZ505" s="47"/>
    </row>
    <row r="506" spans="1:78" x14ac:dyDescent="0.2">
      <c r="A506" s="30">
        <v>40421</v>
      </c>
      <c r="B506" s="34">
        <v>29664.687590000001</v>
      </c>
      <c r="C506" s="23">
        <v>5.1987454217645723E-3</v>
      </c>
      <c r="D506" s="24">
        <f t="shared" ca="1" si="483"/>
        <v>-4.4273185975086005E-2</v>
      </c>
      <c r="E506" s="25" t="e">
        <f>#N/A</f>
        <v>#N/A</v>
      </c>
      <c r="F506" s="26">
        <v>1</v>
      </c>
      <c r="G506" s="23">
        <f t="shared" ca="1" si="518"/>
        <v>-4.4273185975086005E-2</v>
      </c>
      <c r="H506" s="27">
        <f t="shared" ca="1" si="519"/>
        <v>190.70025814394822</v>
      </c>
      <c r="I506" s="27">
        <f t="shared" ca="1" si="484"/>
        <v>-0.64075451151205876</v>
      </c>
      <c r="J506" s="43">
        <f t="shared" ca="1" si="485"/>
        <v>-0.64075451151205876</v>
      </c>
      <c r="K506" s="25" t="e">
        <f>#N/A</f>
        <v>#N/A</v>
      </c>
      <c r="L506" s="26">
        <v>0</v>
      </c>
      <c r="M506" s="23">
        <f t="shared" ca="1" si="520"/>
        <v>5.1987454217645723E-3</v>
      </c>
      <c r="N506" s="27">
        <f t="shared" ca="1" si="521"/>
        <v>47.992378367884896</v>
      </c>
      <c r="O506" s="27">
        <f t="shared" ca="1" si="486"/>
        <v>0</v>
      </c>
      <c r="P506" s="43">
        <f t="shared" ca="1" si="487"/>
        <v>0</v>
      </c>
      <c r="Q506" s="25">
        <f t="shared" ca="1" si="508"/>
        <v>32102.950944999997</v>
      </c>
      <c r="R506" s="26">
        <f t="shared" ca="1" si="522"/>
        <v>0</v>
      </c>
      <c r="S506" s="23">
        <f t="shared" ca="1" si="523"/>
        <v>5.1987454217645723E-3</v>
      </c>
      <c r="T506" s="27">
        <f t="shared" ca="1" si="524"/>
        <v>133.78793329704698</v>
      </c>
      <c r="U506" s="27">
        <f t="shared" ca="1" si="488"/>
        <v>-0.32971627846742213</v>
      </c>
      <c r="V506" s="43">
        <f t="shared" ca="1" si="489"/>
        <v>-0.32971627846742213</v>
      </c>
      <c r="W506" s="25">
        <f t="shared" ca="1" si="509"/>
        <v>30506.592326666665</v>
      </c>
      <c r="X506" s="26">
        <f t="shared" ca="1" si="525"/>
        <v>1</v>
      </c>
      <c r="Y506" s="23">
        <f t="shared" ca="1" si="526"/>
        <v>-4.4273185975086005E-2</v>
      </c>
      <c r="Z506" s="27">
        <f t="shared" ca="1" si="527"/>
        <v>306.36659469277521</v>
      </c>
      <c r="AA506" s="27">
        <f t="shared" ca="1" si="490"/>
        <v>-0.27141749210670585</v>
      </c>
      <c r="AB506" s="43">
        <f t="shared" ca="1" si="491"/>
        <v>-0.27141749210670585</v>
      </c>
      <c r="AC506" s="25">
        <f t="shared" ca="1" si="510"/>
        <v>31229.364497999999</v>
      </c>
      <c r="AD506" s="26">
        <f t="shared" ca="1" si="528"/>
        <v>0</v>
      </c>
      <c r="AE506" s="23">
        <f t="shared" ca="1" si="529"/>
        <v>5.1987454217645723E-3</v>
      </c>
      <c r="AF506" s="27">
        <f t="shared" ca="1" si="530"/>
        <v>303.34477029270681</v>
      </c>
      <c r="AG506" s="27">
        <f t="shared" ca="1" si="492"/>
        <v>-0.28219902373133054</v>
      </c>
      <c r="AH506" s="43">
        <f t="shared" ca="1" si="493"/>
        <v>-0.28219902373133054</v>
      </c>
      <c r="AI506" s="25">
        <f t="shared" ca="1" si="511"/>
        <v>32102.950944999997</v>
      </c>
      <c r="AJ506" s="26">
        <f t="shared" ca="1" si="531"/>
        <v>0</v>
      </c>
      <c r="AK506" s="23">
        <f t="shared" ca="1" si="532"/>
        <v>5.1987454217645723E-3</v>
      </c>
      <c r="AL506" s="27">
        <f t="shared" ca="1" si="533"/>
        <v>133.78793329704698</v>
      </c>
      <c r="AM506" s="27">
        <f t="shared" ca="1" si="494"/>
        <v>-0.32971627846742213</v>
      </c>
      <c r="AN506" s="43">
        <f t="shared" ca="1" si="495"/>
        <v>-0.32971627846742213</v>
      </c>
      <c r="AO506" s="25">
        <f t="shared" ca="1" si="512"/>
        <v>32766.383662</v>
      </c>
      <c r="AP506" s="26">
        <f t="shared" ca="1" si="534"/>
        <v>0</v>
      </c>
      <c r="AQ506" s="23">
        <f t="shared" ca="1" si="535"/>
        <v>5.1987454217645723E-3</v>
      </c>
      <c r="AR506" s="27">
        <f t="shared" ca="1" si="536"/>
        <v>197.97826853213118</v>
      </c>
      <c r="AS506" s="27">
        <f t="shared" ca="1" si="496"/>
        <v>-0.26743476760246077</v>
      </c>
      <c r="AT506" s="43">
        <f t="shared" ca="1" si="497"/>
        <v>-0.26743476760246077</v>
      </c>
      <c r="AU506" s="25">
        <f t="shared" ca="1" si="513"/>
        <v>32102.950944999997</v>
      </c>
      <c r="AV506" s="34">
        <f t="shared" ca="1" si="537"/>
        <v>0.25</v>
      </c>
      <c r="AW506" s="23">
        <f t="shared" ca="1" si="538"/>
        <v>-7.1692374274480719E-3</v>
      </c>
      <c r="AX506" s="27">
        <f t="shared" ca="1" si="539"/>
        <v>239.34749182837535</v>
      </c>
      <c r="AY506" s="27">
        <f t="shared" ca="1" si="498"/>
        <v>-0.28366789955851912</v>
      </c>
      <c r="AZ506" s="43">
        <f t="shared" ca="1" si="499"/>
        <v>-0.28366789955851912</v>
      </c>
      <c r="BA506" s="25">
        <f t="shared" ca="1" si="514"/>
        <v>30506.592326666665</v>
      </c>
      <c r="BB506" s="26">
        <f t="shared" ca="1" si="540"/>
        <v>1</v>
      </c>
      <c r="BC506" s="23">
        <f t="shared" ca="1" si="541"/>
        <v>-4.4273185975086005E-2</v>
      </c>
      <c r="BD506" s="27">
        <f t="shared" ca="1" si="542"/>
        <v>12.443097920942348</v>
      </c>
      <c r="BE506" s="27">
        <f t="shared" ca="1" si="500"/>
        <v>-0.50496434384250211</v>
      </c>
      <c r="BF506" s="43">
        <f t="shared" ca="1" si="501"/>
        <v>-0.50496434384250211</v>
      </c>
      <c r="BG506" s="25">
        <f t="shared" ca="1" si="515"/>
        <v>32102.950944999997</v>
      </c>
      <c r="BH506" s="26">
        <f t="shared" ca="1" si="543"/>
        <v>0</v>
      </c>
      <c r="BI506" s="23">
        <f t="shared" ca="1" si="544"/>
        <v>4.4273185975086005E-2</v>
      </c>
      <c r="BJ506" s="27">
        <f t="shared" ca="1" si="545"/>
        <v>5.8234155592725942</v>
      </c>
      <c r="BK506" s="27">
        <f t="shared" ca="1" si="502"/>
        <v>-0.40200303800148163</v>
      </c>
      <c r="BL506" s="43">
        <f t="shared" ca="1" si="503"/>
        <v>-0.40200303800148163</v>
      </c>
      <c r="BM506" s="25">
        <f t="shared" ca="1" si="516"/>
        <v>32102.950944999997</v>
      </c>
      <c r="BN506" s="26">
        <f t="shared" ca="1" si="546"/>
        <v>0</v>
      </c>
      <c r="BO506" s="23">
        <f t="shared" ca="1" si="547"/>
        <v>5.1987454217645723E-3</v>
      </c>
      <c r="BP506" s="27">
        <f t="shared" ca="1" si="548"/>
        <v>52.052375185630829</v>
      </c>
      <c r="BQ506" s="27">
        <f t="shared" ca="1" si="504"/>
        <v>-0.17689193292111349</v>
      </c>
      <c r="BR506" s="43">
        <f t="shared" ca="1" si="505"/>
        <v>-0.17689193292111349</v>
      </c>
      <c r="BS506" s="25">
        <f t="shared" ca="1" si="517"/>
        <v>32102.950944999997</v>
      </c>
      <c r="BT506" s="26">
        <f t="shared" ca="1" si="549"/>
        <v>0</v>
      </c>
      <c r="BU506" s="23">
        <f t="shared" ca="1" si="550"/>
        <v>5.1987454217645723E-3</v>
      </c>
      <c r="BV506" s="27">
        <f t="shared" ca="1" si="551"/>
        <v>31.762369076287243</v>
      </c>
      <c r="BW506" s="27">
        <f t="shared" ca="1" si="506"/>
        <v>-0.12096485966336012</v>
      </c>
      <c r="BX506" s="43">
        <f t="shared" ca="1" si="507"/>
        <v>-0.12096485966336012</v>
      </c>
      <c r="BY506" s="47"/>
      <c r="BZ506" s="47"/>
    </row>
    <row r="507" spans="1:78" x14ac:dyDescent="0.2">
      <c r="A507" s="30">
        <v>40451</v>
      </c>
      <c r="B507" s="34">
        <v>30432.88063</v>
      </c>
      <c r="C507" s="23">
        <v>4.9307279315307095E-3</v>
      </c>
      <c r="D507" s="24">
        <f t="shared" ca="1" si="483"/>
        <v>2.589587494118617E-2</v>
      </c>
      <c r="E507" s="25" t="e">
        <f>#N/A</f>
        <v>#N/A</v>
      </c>
      <c r="F507" s="26">
        <v>1</v>
      </c>
      <c r="G507" s="23">
        <f t="shared" ca="1" si="518"/>
        <v>2.589587494118617E-2</v>
      </c>
      <c r="H507" s="27">
        <f t="shared" ca="1" si="519"/>
        <v>195.63860818009582</v>
      </c>
      <c r="I507" s="27">
        <f t="shared" ca="1" si="484"/>
        <v>-0.63145153526898978</v>
      </c>
      <c r="J507" s="43">
        <f t="shared" ca="1" si="485"/>
        <v>-0.63145153526898978</v>
      </c>
      <c r="K507" s="25" t="e">
        <f>#N/A</f>
        <v>#N/A</v>
      </c>
      <c r="L507" s="26">
        <v>0</v>
      </c>
      <c r="M507" s="23">
        <f t="shared" ca="1" si="520"/>
        <v>4.9307279315307095E-3</v>
      </c>
      <c r="N507" s="27">
        <f t="shared" ca="1" si="521"/>
        <v>48.229015728404015</v>
      </c>
      <c r="O507" s="27">
        <f t="shared" ca="1" si="486"/>
        <v>0</v>
      </c>
      <c r="P507" s="43">
        <f t="shared" ca="1" si="487"/>
        <v>0</v>
      </c>
      <c r="Q507" s="25">
        <f t="shared" ca="1" si="508"/>
        <v>31810.052258</v>
      </c>
      <c r="R507" s="26">
        <f t="shared" ca="1" si="522"/>
        <v>0</v>
      </c>
      <c r="S507" s="23">
        <f t="shared" ca="1" si="523"/>
        <v>4.9307279315307095E-3</v>
      </c>
      <c r="T507" s="27">
        <f t="shared" ca="1" si="524"/>
        <v>134.4476051966565</v>
      </c>
      <c r="U507" s="27">
        <f t="shared" ca="1" si="488"/>
        <v>-0.32641129179961115</v>
      </c>
      <c r="V507" s="43">
        <f t="shared" ca="1" si="489"/>
        <v>-0.32641129179961115</v>
      </c>
      <c r="W507" s="25">
        <f t="shared" ca="1" si="509"/>
        <v>30378.815270000003</v>
      </c>
      <c r="X507" s="26">
        <f t="shared" ca="1" si="525"/>
        <v>0</v>
      </c>
      <c r="Y507" s="23">
        <f t="shared" ca="1" si="526"/>
        <v>4.9307279315307095E-3</v>
      </c>
      <c r="Z507" s="27">
        <f t="shared" ca="1" si="527"/>
        <v>307.87720501851481</v>
      </c>
      <c r="AA507" s="27">
        <f t="shared" ca="1" si="490"/>
        <v>-0.26782504998461165</v>
      </c>
      <c r="AB507" s="43">
        <f t="shared" ca="1" si="491"/>
        <v>-0.26782504998461165</v>
      </c>
      <c r="AC507" s="25">
        <f t="shared" ca="1" si="510"/>
        <v>30491.331087999999</v>
      </c>
      <c r="AD507" s="26">
        <f t="shared" ca="1" si="528"/>
        <v>0</v>
      </c>
      <c r="AE507" s="23">
        <f t="shared" ca="1" si="529"/>
        <v>4.9307279315307095E-3</v>
      </c>
      <c r="AF507" s="27">
        <f t="shared" ca="1" si="530"/>
        <v>304.84048082447282</v>
      </c>
      <c r="AG507" s="27">
        <f t="shared" ca="1" si="492"/>
        <v>-0.27865974240836267</v>
      </c>
      <c r="AH507" s="43">
        <f t="shared" ca="1" si="493"/>
        <v>-0.27865974240836267</v>
      </c>
      <c r="AI507" s="25">
        <f t="shared" ca="1" si="511"/>
        <v>31810.052258</v>
      </c>
      <c r="AJ507" s="26">
        <f t="shared" ca="1" si="531"/>
        <v>0</v>
      </c>
      <c r="AK507" s="23">
        <f t="shared" ca="1" si="532"/>
        <v>4.9307279315307095E-3</v>
      </c>
      <c r="AL507" s="27">
        <f t="shared" ca="1" si="533"/>
        <v>134.4476051966565</v>
      </c>
      <c r="AM507" s="27">
        <f t="shared" ca="1" si="494"/>
        <v>-0.32641129179961115</v>
      </c>
      <c r="AN507" s="43">
        <f t="shared" ca="1" si="495"/>
        <v>-0.32641129179961115</v>
      </c>
      <c r="AO507" s="25">
        <f t="shared" ca="1" si="512"/>
        <v>32432.163707500004</v>
      </c>
      <c r="AP507" s="26">
        <f t="shared" ca="1" si="534"/>
        <v>0</v>
      </c>
      <c r="AQ507" s="23">
        <f t="shared" ca="1" si="535"/>
        <v>4.9307279315307095E-3</v>
      </c>
      <c r="AR507" s="27">
        <f t="shared" ca="1" si="536"/>
        <v>198.95444551061865</v>
      </c>
      <c r="AS507" s="27">
        <f t="shared" ca="1" si="496"/>
        <v>-0.26382268774940987</v>
      </c>
      <c r="AT507" s="43">
        <f t="shared" ca="1" si="497"/>
        <v>-0.26382268774940987</v>
      </c>
      <c r="AU507" s="25">
        <f t="shared" ca="1" si="513"/>
        <v>31810.052258</v>
      </c>
      <c r="AV507" s="34">
        <f t="shared" ca="1" si="537"/>
        <v>0</v>
      </c>
      <c r="AW507" s="23">
        <f t="shared" ca="1" si="538"/>
        <v>4.9307279315307095E-3</v>
      </c>
      <c r="AX507" s="27">
        <f t="shared" ca="1" si="539"/>
        <v>240.52764919167535</v>
      </c>
      <c r="AY507" s="27">
        <f t="shared" ca="1" si="498"/>
        <v>-0.28013586086262021</v>
      </c>
      <c r="AZ507" s="43">
        <f t="shared" ca="1" si="499"/>
        <v>-0.28013586086262021</v>
      </c>
      <c r="BA507" s="25">
        <f t="shared" ca="1" si="514"/>
        <v>30378.815270000003</v>
      </c>
      <c r="BB507" s="26">
        <f t="shared" ca="1" si="540"/>
        <v>0</v>
      </c>
      <c r="BC507" s="23">
        <f t="shared" ca="1" si="541"/>
        <v>-2.589587494118617E-2</v>
      </c>
      <c r="BD507" s="27">
        <f t="shared" ca="1" si="542"/>
        <v>12.120873013300692</v>
      </c>
      <c r="BE507" s="27">
        <f t="shared" ca="1" si="500"/>
        <v>-0.51778372528578465</v>
      </c>
      <c r="BF507" s="43">
        <f t="shared" ca="1" si="501"/>
        <v>-0.51778372528578465</v>
      </c>
      <c r="BG507" s="25">
        <f t="shared" ca="1" si="515"/>
        <v>31810.052258</v>
      </c>
      <c r="BH507" s="26">
        <f t="shared" ca="1" si="543"/>
        <v>0</v>
      </c>
      <c r="BI507" s="23">
        <f t="shared" ca="1" si="544"/>
        <v>-2.589587494118617E-2</v>
      </c>
      <c r="BJ507" s="27">
        <f t="shared" ca="1" si="545"/>
        <v>5.6726131182191137</v>
      </c>
      <c r="BK507" s="27">
        <f t="shared" ca="1" si="502"/>
        <v>-0.41748869254460441</v>
      </c>
      <c r="BL507" s="43">
        <f t="shared" ca="1" si="503"/>
        <v>-0.41748869254460441</v>
      </c>
      <c r="BM507" s="25">
        <f t="shared" ca="1" si="516"/>
        <v>31810.052258</v>
      </c>
      <c r="BN507" s="26">
        <f t="shared" ca="1" si="546"/>
        <v>0</v>
      </c>
      <c r="BO507" s="23">
        <f t="shared" ca="1" si="547"/>
        <v>4.9307279315307095E-3</v>
      </c>
      <c r="BP507" s="27">
        <f t="shared" ca="1" si="548"/>
        <v>52.309031285861138</v>
      </c>
      <c r="BQ507" s="27">
        <f t="shared" ca="1" si="504"/>
        <v>-0.17283341098409932</v>
      </c>
      <c r="BR507" s="43">
        <f t="shared" ca="1" si="505"/>
        <v>-0.17283341098409932</v>
      </c>
      <c r="BS507" s="25">
        <f t="shared" ca="1" si="517"/>
        <v>31810.052258</v>
      </c>
      <c r="BT507" s="26">
        <f t="shared" ca="1" si="549"/>
        <v>0</v>
      </c>
      <c r="BU507" s="23">
        <f t="shared" ca="1" si="550"/>
        <v>4.9307279315307095E-3</v>
      </c>
      <c r="BV507" s="27">
        <f t="shared" ca="1" si="551"/>
        <v>31.918980676663281</v>
      </c>
      <c r="BW507" s="27">
        <f t="shared" ca="1" si="506"/>
        <v>-0.11663057654410514</v>
      </c>
      <c r="BX507" s="43">
        <f t="shared" ca="1" si="507"/>
        <v>-0.11663057654410514</v>
      </c>
      <c r="BY507" s="47"/>
      <c r="BZ507" s="47"/>
    </row>
    <row r="508" spans="1:78" x14ac:dyDescent="0.2">
      <c r="A508" s="30">
        <v>40482</v>
      </c>
      <c r="B508" s="34">
        <v>31182.7755</v>
      </c>
      <c r="C508" s="23">
        <v>4.8438477841514782E-3</v>
      </c>
      <c r="D508" s="24">
        <f t="shared" ca="1" si="483"/>
        <v>2.464094277229778E-2</v>
      </c>
      <c r="E508" s="25" t="e">
        <f>#N/A</f>
        <v>#N/A</v>
      </c>
      <c r="F508" s="26">
        <v>1</v>
      </c>
      <c r="G508" s="23">
        <f t="shared" ca="1" si="518"/>
        <v>2.464094277229778E-2</v>
      </c>
      <c r="H508" s="27">
        <f t="shared" ca="1" si="519"/>
        <v>200.45932792831354</v>
      </c>
      <c r="I508" s="27">
        <f t="shared" ca="1" si="484"/>
        <v>-0.62237015364073467</v>
      </c>
      <c r="J508" s="43">
        <f t="shared" ca="1" si="485"/>
        <v>-0.62237015364073467</v>
      </c>
      <c r="K508" s="25" t="e">
        <f>#N/A</f>
        <v>#N/A</v>
      </c>
      <c r="L508" s="26">
        <v>0</v>
      </c>
      <c r="M508" s="23">
        <f t="shared" ca="1" si="520"/>
        <v>4.8438477841514782E-3</v>
      </c>
      <c r="N508" s="27">
        <f t="shared" ca="1" si="521"/>
        <v>48.462629739371849</v>
      </c>
      <c r="O508" s="27">
        <f t="shared" ca="1" si="486"/>
        <v>0</v>
      </c>
      <c r="P508" s="43">
        <f t="shared" ca="1" si="487"/>
        <v>0</v>
      </c>
      <c r="Q508" s="25">
        <f t="shared" ca="1" si="508"/>
        <v>31582.090064</v>
      </c>
      <c r="R508" s="26">
        <f t="shared" ca="1" si="522"/>
        <v>0</v>
      </c>
      <c r="S508" s="23">
        <f t="shared" ca="1" si="523"/>
        <v>4.8438477841514782E-3</v>
      </c>
      <c r="T508" s="27">
        <f t="shared" ca="1" si="524"/>
        <v>135.0988489311728</v>
      </c>
      <c r="U508" s="27">
        <f t="shared" ca="1" si="488"/>
        <v>-0.32314853062796522</v>
      </c>
      <c r="V508" s="43">
        <f t="shared" ca="1" si="489"/>
        <v>-0.32314853062796522</v>
      </c>
      <c r="W508" s="25">
        <f t="shared" ca="1" si="509"/>
        <v>30426.78124</v>
      </c>
      <c r="X508" s="26">
        <f t="shared" ca="1" si="525"/>
        <v>1</v>
      </c>
      <c r="Y508" s="23">
        <f t="shared" ca="1" si="526"/>
        <v>2.464094277229778E-2</v>
      </c>
      <c r="Z508" s="27">
        <f t="shared" ca="1" si="527"/>
        <v>315.46358960827104</v>
      </c>
      <c r="AA508" s="27">
        <f t="shared" ca="1" si="490"/>
        <v>-0.24978356894197251</v>
      </c>
      <c r="AB508" s="43">
        <f t="shared" ca="1" si="491"/>
        <v>-0.24978356894197251</v>
      </c>
      <c r="AC508" s="25">
        <f t="shared" ca="1" si="510"/>
        <v>30627.086621999995</v>
      </c>
      <c r="AD508" s="26">
        <f t="shared" ca="1" si="528"/>
        <v>0</v>
      </c>
      <c r="AE508" s="23">
        <f t="shared" ca="1" si="529"/>
        <v>4.8438477841514782E-3</v>
      </c>
      <c r="AF508" s="27">
        <f t="shared" ca="1" si="530"/>
        <v>306.31708171203411</v>
      </c>
      <c r="AG508" s="27">
        <f t="shared" ca="1" si="492"/>
        <v>-0.27516568000000818</v>
      </c>
      <c r="AH508" s="43">
        <f t="shared" ca="1" si="493"/>
        <v>-0.27516568000000818</v>
      </c>
      <c r="AI508" s="25">
        <f t="shared" ca="1" si="511"/>
        <v>31582.090064</v>
      </c>
      <c r="AJ508" s="26">
        <f t="shared" ca="1" si="531"/>
        <v>0</v>
      </c>
      <c r="AK508" s="23">
        <f t="shared" ca="1" si="532"/>
        <v>4.8438477841514782E-3</v>
      </c>
      <c r="AL508" s="27">
        <f t="shared" ca="1" si="533"/>
        <v>135.0988489311728</v>
      </c>
      <c r="AM508" s="27">
        <f t="shared" ca="1" si="494"/>
        <v>-0.32314853062796522</v>
      </c>
      <c r="AN508" s="43">
        <f t="shared" ca="1" si="495"/>
        <v>-0.32314853062796522</v>
      </c>
      <c r="AO508" s="25">
        <f t="shared" ca="1" si="512"/>
        <v>32267.864515499998</v>
      </c>
      <c r="AP508" s="26">
        <f t="shared" ca="1" si="534"/>
        <v>0</v>
      </c>
      <c r="AQ508" s="23">
        <f t="shared" ca="1" si="535"/>
        <v>4.8438477841514782E-3</v>
      </c>
      <c r="AR508" s="27">
        <f t="shared" ca="1" si="536"/>
        <v>199.91815056065235</v>
      </c>
      <c r="AS508" s="27">
        <f t="shared" ca="1" si="496"/>
        <v>-0.26025675690672223</v>
      </c>
      <c r="AT508" s="43">
        <f t="shared" ca="1" si="497"/>
        <v>-0.26025675690672223</v>
      </c>
      <c r="AU508" s="25">
        <f t="shared" ca="1" si="513"/>
        <v>31582.090064</v>
      </c>
      <c r="AV508" s="34">
        <f t="shared" ca="1" si="537"/>
        <v>0.25</v>
      </c>
      <c r="AW508" s="23">
        <f t="shared" ca="1" si="538"/>
        <v>9.7931215311880537E-3</v>
      </c>
      <c r="AX508" s="27">
        <f t="shared" ca="1" si="539"/>
        <v>242.88316569182038</v>
      </c>
      <c r="AY508" s="27">
        <f t="shared" ca="1" si="498"/>
        <v>-0.27308614386210384</v>
      </c>
      <c r="AZ508" s="43">
        <f t="shared" ca="1" si="499"/>
        <v>-0.27308614386210384</v>
      </c>
      <c r="BA508" s="25">
        <f t="shared" ca="1" si="514"/>
        <v>30426.78124</v>
      </c>
      <c r="BB508" s="26">
        <f t="shared" ca="1" si="540"/>
        <v>1</v>
      </c>
      <c r="BC508" s="23">
        <f t="shared" ca="1" si="541"/>
        <v>2.464094277229778E-2</v>
      </c>
      <c r="BD508" s="27">
        <f t="shared" ca="1" si="542"/>
        <v>12.419542751571722</v>
      </c>
      <c r="BE508" s="27">
        <f t="shared" ca="1" si="500"/>
        <v>-0.50590146165668115</v>
      </c>
      <c r="BF508" s="43">
        <f t="shared" ca="1" si="501"/>
        <v>-0.50590146165668115</v>
      </c>
      <c r="BG508" s="25">
        <f t="shared" ca="1" si="515"/>
        <v>31582.090064</v>
      </c>
      <c r="BH508" s="26">
        <f t="shared" ca="1" si="543"/>
        <v>0</v>
      </c>
      <c r="BI508" s="23">
        <f t="shared" ca="1" si="544"/>
        <v>-2.464094277229778E-2</v>
      </c>
      <c r="BJ508" s="27">
        <f t="shared" ca="1" si="545"/>
        <v>5.5328345830036909</v>
      </c>
      <c r="BK508" s="27">
        <f t="shared" ca="1" si="502"/>
        <v>-0.43184232033582926</v>
      </c>
      <c r="BL508" s="43">
        <f t="shared" ca="1" si="503"/>
        <v>-0.43184232033582926</v>
      </c>
      <c r="BM508" s="25">
        <f t="shared" ca="1" si="516"/>
        <v>31582.090064</v>
      </c>
      <c r="BN508" s="26">
        <f t="shared" ca="1" si="546"/>
        <v>0</v>
      </c>
      <c r="BO508" s="23">
        <f t="shared" ca="1" si="547"/>
        <v>4.8438477841514782E-3</v>
      </c>
      <c r="BP508" s="27">
        <f t="shared" ca="1" si="548"/>
        <v>52.562408271146268</v>
      </c>
      <c r="BQ508" s="27">
        <f t="shared" ca="1" si="504"/>
        <v>-0.16882674193477054</v>
      </c>
      <c r="BR508" s="43">
        <f t="shared" ca="1" si="505"/>
        <v>-0.16882674193477054</v>
      </c>
      <c r="BS508" s="25">
        <f t="shared" ca="1" si="517"/>
        <v>31582.090064</v>
      </c>
      <c r="BT508" s="26">
        <f t="shared" ca="1" si="549"/>
        <v>0</v>
      </c>
      <c r="BU508" s="23">
        <f t="shared" ca="1" si="550"/>
        <v>4.8438477841514782E-3</v>
      </c>
      <c r="BV508" s="27">
        <f t="shared" ca="1" si="551"/>
        <v>32.073591360486311</v>
      </c>
      <c r="BW508" s="27">
        <f t="shared" ca="1" si="506"/>
        <v>-0.11235166951971109</v>
      </c>
      <c r="BX508" s="43">
        <f t="shared" ca="1" si="507"/>
        <v>-0.11235166951971109</v>
      </c>
      <c r="BY508" s="47"/>
      <c r="BZ508" s="47"/>
    </row>
    <row r="509" spans="1:78" x14ac:dyDescent="0.2">
      <c r="A509" s="30">
        <v>40512</v>
      </c>
      <c r="B509" s="34">
        <v>32045.008170000001</v>
      </c>
      <c r="C509" s="23">
        <v>4.5906346658710628E-3</v>
      </c>
      <c r="D509" s="24">
        <f t="shared" ca="1" si="483"/>
        <v>2.7650927673195769E-2</v>
      </c>
      <c r="E509" s="25" t="e">
        <f>#N/A</f>
        <v>#N/A</v>
      </c>
      <c r="F509" s="26">
        <v>1</v>
      </c>
      <c r="G509" s="23">
        <f t="shared" ca="1" si="518"/>
        <v>2.7650927673195769E-2</v>
      </c>
      <c r="H509" s="27">
        <f t="shared" ca="1" si="519"/>
        <v>206.00221430627678</v>
      </c>
      <c r="I509" s="27">
        <f t="shared" ca="1" si="484"/>
        <v>-0.61192833807181457</v>
      </c>
      <c r="J509" s="43">
        <f t="shared" ca="1" si="485"/>
        <v>-0.61192833807181457</v>
      </c>
      <c r="K509" s="25" t="e">
        <f>#N/A</f>
        <v>#N/A</v>
      </c>
      <c r="L509" s="26">
        <v>0</v>
      </c>
      <c r="M509" s="23">
        <f t="shared" ca="1" si="520"/>
        <v>4.5906346658710628E-3</v>
      </c>
      <c r="N509" s="27">
        <f t="shared" ca="1" si="521"/>
        <v>48.685103967452683</v>
      </c>
      <c r="O509" s="27">
        <f t="shared" ca="1" si="486"/>
        <v>0</v>
      </c>
      <c r="P509" s="43">
        <f t="shared" ca="1" si="487"/>
        <v>0</v>
      </c>
      <c r="Q509" s="25">
        <f t="shared" ca="1" si="508"/>
        <v>31626.794289000001</v>
      </c>
      <c r="R509" s="26">
        <f t="shared" ca="1" si="522"/>
        <v>0</v>
      </c>
      <c r="S509" s="23">
        <f t="shared" ca="1" si="523"/>
        <v>4.5906346658710628E-3</v>
      </c>
      <c r="T509" s="27">
        <f t="shared" ca="1" si="524"/>
        <v>135.71903839039553</v>
      </c>
      <c r="U509" s="27">
        <f t="shared" ca="1" si="488"/>
        <v>-0.32004135280902013</v>
      </c>
      <c r="V509" s="43">
        <f t="shared" ca="1" si="489"/>
        <v>-0.32004135280902013</v>
      </c>
      <c r="W509" s="25">
        <f t="shared" ca="1" si="509"/>
        <v>31220.221433333336</v>
      </c>
      <c r="X509" s="26">
        <f t="shared" ca="1" si="525"/>
        <v>1</v>
      </c>
      <c r="Y509" s="23">
        <f t="shared" ca="1" si="526"/>
        <v>2.7650927673195769E-2</v>
      </c>
      <c r="Z509" s="27">
        <f t="shared" ca="1" si="527"/>
        <v>324.18645050805605</v>
      </c>
      <c r="AA509" s="27">
        <f t="shared" ca="1" si="490"/>
        <v>-0.22903938866754392</v>
      </c>
      <c r="AB509" s="43">
        <f t="shared" ca="1" si="491"/>
        <v>-0.22903938866754392</v>
      </c>
      <c r="AC509" s="25">
        <f t="shared" ca="1" si="510"/>
        <v>30872.845896000003</v>
      </c>
      <c r="AD509" s="26">
        <f t="shared" ca="1" si="528"/>
        <v>1</v>
      </c>
      <c r="AE509" s="23">
        <f t="shared" ca="1" si="529"/>
        <v>2.7650927673195769E-2</v>
      </c>
      <c r="AF509" s="27">
        <f t="shared" ca="1" si="530"/>
        <v>314.78703318351796</v>
      </c>
      <c r="AG509" s="27">
        <f t="shared" ca="1" si="492"/>
        <v>-0.25512333864263836</v>
      </c>
      <c r="AH509" s="43">
        <f t="shared" ca="1" si="493"/>
        <v>-0.25512333864263836</v>
      </c>
      <c r="AI509" s="25">
        <f t="shared" ca="1" si="511"/>
        <v>31626.794289000001</v>
      </c>
      <c r="AJ509" s="26">
        <f t="shared" ca="1" si="531"/>
        <v>0</v>
      </c>
      <c r="AK509" s="23">
        <f t="shared" ca="1" si="532"/>
        <v>4.5906346658710628E-3</v>
      </c>
      <c r="AL509" s="27">
        <f t="shared" ca="1" si="533"/>
        <v>135.71903839039553</v>
      </c>
      <c r="AM509" s="27">
        <f t="shared" ca="1" si="494"/>
        <v>-0.32004135280902013</v>
      </c>
      <c r="AN509" s="43">
        <f t="shared" ca="1" si="495"/>
        <v>-0.32004135280902013</v>
      </c>
      <c r="AO509" s="25">
        <f t="shared" ca="1" si="512"/>
        <v>32171.146022000001</v>
      </c>
      <c r="AP509" s="26">
        <f t="shared" ca="1" si="534"/>
        <v>0</v>
      </c>
      <c r="AQ509" s="23">
        <f t="shared" ca="1" si="535"/>
        <v>4.5906346658710628E-3</v>
      </c>
      <c r="AR509" s="27">
        <f t="shared" ca="1" si="536"/>
        <v>200.83590175295291</v>
      </c>
      <c r="AS509" s="27">
        <f t="shared" ca="1" si="496"/>
        <v>-0.25686086593113433</v>
      </c>
      <c r="AT509" s="43">
        <f t="shared" ca="1" si="497"/>
        <v>-0.25686086593113433</v>
      </c>
      <c r="AU509" s="25">
        <f t="shared" ca="1" si="513"/>
        <v>31626.794289000001</v>
      </c>
      <c r="AV509" s="34">
        <f t="shared" ca="1" si="537"/>
        <v>0.5</v>
      </c>
      <c r="AW509" s="23">
        <f t="shared" ca="1" si="538"/>
        <v>1.6120781169533416E-2</v>
      </c>
      <c r="AX509" s="27">
        <f t="shared" ca="1" si="539"/>
        <v>246.79863205570175</v>
      </c>
      <c r="AY509" s="27">
        <f t="shared" ca="1" si="498"/>
        <v>-0.26136772465820313</v>
      </c>
      <c r="AZ509" s="43">
        <f t="shared" ca="1" si="499"/>
        <v>-0.26136772465820313</v>
      </c>
      <c r="BA509" s="25">
        <f t="shared" ca="1" si="514"/>
        <v>31220.221433333336</v>
      </c>
      <c r="BB509" s="26">
        <f t="shared" ca="1" si="540"/>
        <v>1</v>
      </c>
      <c r="BC509" s="23">
        <f t="shared" ca="1" si="541"/>
        <v>2.7650927673195769E-2</v>
      </c>
      <c r="BD509" s="27">
        <f t="shared" ca="1" si="542"/>
        <v>12.762954629929595</v>
      </c>
      <c r="BE509" s="27">
        <f t="shared" ca="1" si="500"/>
        <v>-0.49223917870951828</v>
      </c>
      <c r="BF509" s="43">
        <f t="shared" ca="1" si="501"/>
        <v>-0.49223917870951828</v>
      </c>
      <c r="BG509" s="25">
        <f t="shared" ca="1" si="515"/>
        <v>31626.794289000001</v>
      </c>
      <c r="BH509" s="26">
        <f t="shared" ca="1" si="543"/>
        <v>0</v>
      </c>
      <c r="BI509" s="23">
        <f t="shared" ca="1" si="544"/>
        <v>-2.7650927673195769E-2</v>
      </c>
      <c r="BJ509" s="27">
        <f t="shared" ca="1" si="545"/>
        <v>5.3798465741212995</v>
      </c>
      <c r="BK509" s="27">
        <f t="shared" ca="1" si="502"/>
        <v>-0.44755240724319389</v>
      </c>
      <c r="BL509" s="43">
        <f t="shared" ca="1" si="503"/>
        <v>-0.44755240724319389</v>
      </c>
      <c r="BM509" s="25">
        <f t="shared" ca="1" si="516"/>
        <v>31626.794289000001</v>
      </c>
      <c r="BN509" s="26">
        <f t="shared" ca="1" si="546"/>
        <v>0</v>
      </c>
      <c r="BO509" s="23">
        <f t="shared" ca="1" si="547"/>
        <v>4.5906346658710628E-3</v>
      </c>
      <c r="BP509" s="27">
        <f t="shared" ca="1" si="548"/>
        <v>52.803703084677458</v>
      </c>
      <c r="BQ509" s="27">
        <f t="shared" ca="1" si="504"/>
        <v>-0.16501112916295124</v>
      </c>
      <c r="BR509" s="43">
        <f t="shared" ca="1" si="505"/>
        <v>-0.16501112916295124</v>
      </c>
      <c r="BS509" s="25">
        <f t="shared" ca="1" si="517"/>
        <v>31626.794289000001</v>
      </c>
      <c r="BT509" s="26">
        <f t="shared" ca="1" si="549"/>
        <v>0</v>
      </c>
      <c r="BU509" s="23">
        <f t="shared" ca="1" si="550"/>
        <v>4.5906346658710628E-3</v>
      </c>
      <c r="BV509" s="27">
        <f t="shared" ca="1" si="551"/>
        <v>32.220829500844744</v>
      </c>
      <c r="BW509" s="27">
        <f t="shared" ca="1" si="506"/>
        <v>-0.1082768003227057</v>
      </c>
      <c r="BX509" s="43">
        <f t="shared" ca="1" si="507"/>
        <v>-0.1082768003227057</v>
      </c>
      <c r="BY509" s="47"/>
      <c r="BZ509" s="47"/>
    </row>
    <row r="510" spans="1:78" x14ac:dyDescent="0.2">
      <c r="A510" s="30">
        <v>40543</v>
      </c>
      <c r="B510" s="34">
        <v>32561.680820000001</v>
      </c>
      <c r="C510" s="23">
        <v>4.5430789527656223E-3</v>
      </c>
      <c r="D510" s="24">
        <f t="shared" ca="1" si="483"/>
        <v>1.6123342745273606E-2</v>
      </c>
      <c r="E510" s="25" t="e">
        <f>#N/A</f>
        <v>#N/A</v>
      </c>
      <c r="F510" s="26">
        <v>1</v>
      </c>
      <c r="G510" s="23">
        <f t="shared" ca="1" si="518"/>
        <v>1.6123342745273606E-2</v>
      </c>
      <c r="H510" s="27">
        <f t="shared" ca="1" si="519"/>
        <v>209.3236586138222</v>
      </c>
      <c r="I510" s="27">
        <f t="shared" ca="1" si="484"/>
        <v>-0.60567132565681847</v>
      </c>
      <c r="J510" s="43">
        <f t="shared" ca="1" si="485"/>
        <v>-0.60567132565681847</v>
      </c>
      <c r="K510" s="25" t="e">
        <f>#N/A</f>
        <v>#N/A</v>
      </c>
      <c r="L510" s="26">
        <v>0</v>
      </c>
      <c r="M510" s="23">
        <f t="shared" ca="1" si="520"/>
        <v>4.5430789527656223E-3</v>
      </c>
      <c r="N510" s="27">
        <f t="shared" ca="1" si="521"/>
        <v>48.906284238600421</v>
      </c>
      <c r="O510" s="27">
        <f t="shared" ca="1" si="486"/>
        <v>0</v>
      </c>
      <c r="P510" s="43">
        <f t="shared" ca="1" si="487"/>
        <v>0</v>
      </c>
      <c r="Q510" s="25">
        <f t="shared" ca="1" si="508"/>
        <v>31501.455142000003</v>
      </c>
      <c r="R510" s="26">
        <f t="shared" ca="1" si="522"/>
        <v>1</v>
      </c>
      <c r="S510" s="23">
        <f t="shared" ca="1" si="523"/>
        <v>1.6123342745273606E-2</v>
      </c>
      <c r="T510" s="27">
        <f t="shared" ca="1" si="524"/>
        <v>137.90728296342283</v>
      </c>
      <c r="U510" s="27">
        <f t="shared" ca="1" si="488"/>
        <v>-0.30907814648774734</v>
      </c>
      <c r="V510" s="43">
        <f t="shared" ca="1" si="489"/>
        <v>-0.30907814648774734</v>
      </c>
      <c r="W510" s="25">
        <f t="shared" ca="1" si="509"/>
        <v>31929.821496666671</v>
      </c>
      <c r="X510" s="26">
        <f t="shared" ca="1" si="525"/>
        <v>1</v>
      </c>
      <c r="Y510" s="23">
        <f t="shared" ca="1" si="526"/>
        <v>1.6123342745273606E-2</v>
      </c>
      <c r="Z510" s="27">
        <f t="shared" ca="1" si="527"/>
        <v>329.4134197629711</v>
      </c>
      <c r="AA510" s="27">
        <f t="shared" ca="1" si="490"/>
        <v>-0.21660892648792507</v>
      </c>
      <c r="AB510" s="43">
        <f t="shared" ca="1" si="491"/>
        <v>-0.21660892648792507</v>
      </c>
      <c r="AC510" s="25">
        <f t="shared" ca="1" si="510"/>
        <v>31177.406542000001</v>
      </c>
      <c r="AD510" s="26">
        <f t="shared" ca="1" si="528"/>
        <v>1</v>
      </c>
      <c r="AE510" s="23">
        <f t="shared" ca="1" si="529"/>
        <v>1.6123342745273606E-2</v>
      </c>
      <c r="AF510" s="27">
        <f t="shared" ca="1" si="530"/>
        <v>319.86245241130365</v>
      </c>
      <c r="AG510" s="27">
        <f t="shared" ca="1" si="492"/>
        <v>-0.24311343692861853</v>
      </c>
      <c r="AH510" s="43">
        <f t="shared" ca="1" si="493"/>
        <v>-0.24311343692861853</v>
      </c>
      <c r="AI510" s="25">
        <f t="shared" ca="1" si="511"/>
        <v>31501.455142000003</v>
      </c>
      <c r="AJ510" s="26">
        <f t="shared" ca="1" si="531"/>
        <v>1</v>
      </c>
      <c r="AK510" s="23">
        <f t="shared" ca="1" si="532"/>
        <v>1.6123342745273606E-2</v>
      </c>
      <c r="AL510" s="27">
        <f t="shared" ca="1" si="533"/>
        <v>137.90728296342283</v>
      </c>
      <c r="AM510" s="27">
        <f t="shared" ca="1" si="494"/>
        <v>-0.30907814648774734</v>
      </c>
      <c r="AN510" s="43">
        <f t="shared" ca="1" si="495"/>
        <v>-0.30907814648774734</v>
      </c>
      <c r="AO510" s="25">
        <f t="shared" ca="1" si="512"/>
        <v>32299.089512499999</v>
      </c>
      <c r="AP510" s="26">
        <f t="shared" ca="1" si="534"/>
        <v>0</v>
      </c>
      <c r="AQ510" s="23">
        <f t="shared" ca="1" si="535"/>
        <v>4.5430789527656223E-3</v>
      </c>
      <c r="AR510" s="27">
        <f t="shared" ca="1" si="536"/>
        <v>201.74831511116645</v>
      </c>
      <c r="AS510" s="27">
        <f t="shared" ca="1" si="496"/>
        <v>-0.25348472617216966</v>
      </c>
      <c r="AT510" s="43">
        <f t="shared" ca="1" si="497"/>
        <v>-0.25348472617216966</v>
      </c>
      <c r="AU510" s="25">
        <f t="shared" ca="1" si="513"/>
        <v>31501.455142000003</v>
      </c>
      <c r="AV510" s="34">
        <f t="shared" ca="1" si="537"/>
        <v>0.75</v>
      </c>
      <c r="AW510" s="23">
        <f t="shared" ca="1" si="538"/>
        <v>1.322827679714661E-2</v>
      </c>
      <c r="AX510" s="27">
        <f t="shared" ca="1" si="539"/>
        <v>250.0633526736917</v>
      </c>
      <c r="AY510" s="27">
        <f t="shared" ca="1" si="498"/>
        <v>-0.25159689246867556</v>
      </c>
      <c r="AZ510" s="43">
        <f t="shared" ca="1" si="499"/>
        <v>-0.25159689246867556</v>
      </c>
      <c r="BA510" s="25">
        <f t="shared" ca="1" si="514"/>
        <v>31929.821496666671</v>
      </c>
      <c r="BB510" s="26">
        <f t="shared" ca="1" si="540"/>
        <v>1</v>
      </c>
      <c r="BC510" s="23">
        <f t="shared" ca="1" si="541"/>
        <v>1.6123342745273606E-2</v>
      </c>
      <c r="BD510" s="27">
        <f t="shared" ca="1" si="542"/>
        <v>12.968736121870327</v>
      </c>
      <c r="BE510" s="27">
        <f t="shared" ca="1" si="500"/>
        <v>-0.48405237695523018</v>
      </c>
      <c r="BF510" s="43">
        <f t="shared" ca="1" si="501"/>
        <v>-0.48405237695523018</v>
      </c>
      <c r="BG510" s="25">
        <f t="shared" ca="1" si="515"/>
        <v>31501.455142000003</v>
      </c>
      <c r="BH510" s="26">
        <f t="shared" ca="1" si="543"/>
        <v>1</v>
      </c>
      <c r="BI510" s="23">
        <f t="shared" ca="1" si="544"/>
        <v>1.6123342745273606E-2</v>
      </c>
      <c r="BJ510" s="27">
        <f t="shared" ca="1" si="545"/>
        <v>5.4665876843528434</v>
      </c>
      <c r="BK510" s="27">
        <f t="shared" ca="1" si="502"/>
        <v>-0.43864510535637458</v>
      </c>
      <c r="BL510" s="43">
        <f t="shared" ca="1" si="503"/>
        <v>-0.43864510535637458</v>
      </c>
      <c r="BM510" s="25">
        <f t="shared" ca="1" si="516"/>
        <v>31501.455142000003</v>
      </c>
      <c r="BN510" s="26">
        <f t="shared" ca="1" si="546"/>
        <v>1</v>
      </c>
      <c r="BO510" s="23">
        <f t="shared" ca="1" si="547"/>
        <v>4.5430789527656223E-3</v>
      </c>
      <c r="BP510" s="27">
        <f t="shared" ca="1" si="548"/>
        <v>53.043594476789544</v>
      </c>
      <c r="BQ510" s="27">
        <f t="shared" ca="1" si="504"/>
        <v>-0.16121770879805797</v>
      </c>
      <c r="BR510" s="43">
        <f t="shared" ca="1" si="505"/>
        <v>-0.16121770879805797</v>
      </c>
      <c r="BS510" s="25">
        <f t="shared" ca="1" si="517"/>
        <v>31501.455142000003</v>
      </c>
      <c r="BT510" s="26">
        <f t="shared" ca="1" si="549"/>
        <v>0</v>
      </c>
      <c r="BU510" s="23">
        <f t="shared" ca="1" si="550"/>
        <v>4.5430789527656223E-3</v>
      </c>
      <c r="BV510" s="27">
        <f t="shared" ca="1" si="551"/>
        <v>32.367211273190684</v>
      </c>
      <c r="BW510" s="27">
        <f t="shared" ca="1" si="506"/>
        <v>-0.10422563142255892</v>
      </c>
      <c r="BX510" s="43">
        <f t="shared" ca="1" si="507"/>
        <v>-0.10422563142255892</v>
      </c>
      <c r="BY510" s="47"/>
      <c r="BZ510" s="47"/>
    </row>
    <row r="511" spans="1:78" x14ac:dyDescent="0.2">
      <c r="A511" s="30">
        <v>40574</v>
      </c>
      <c r="B511" s="34">
        <v>36570.959439999999</v>
      </c>
      <c r="C511" s="23">
        <v>4.5034302658091274E-3</v>
      </c>
      <c r="D511" s="24">
        <f t="shared" ca="1" si="483"/>
        <v>0.12312873657116064</v>
      </c>
      <c r="E511" s="25" t="e">
        <f>#N/A</f>
        <v>#N/A</v>
      </c>
      <c r="F511" s="26">
        <v>1</v>
      </c>
      <c r="G511" s="23">
        <f t="shared" ca="1" si="518"/>
        <v>0.12312873657116064</v>
      </c>
      <c r="H511" s="27">
        <f t="shared" ca="1" si="519"/>
        <v>235.09741623339508</v>
      </c>
      <c r="I511" s="27">
        <f t="shared" ca="1" si="484"/>
        <v>-0.55711813419116196</v>
      </c>
      <c r="J511" s="43">
        <f t="shared" ca="1" si="485"/>
        <v>-0.55711813419116196</v>
      </c>
      <c r="K511" s="25" t="e">
        <f>#N/A</f>
        <v>#N/A</v>
      </c>
      <c r="L511" s="26">
        <v>0</v>
      </c>
      <c r="M511" s="23">
        <f t="shared" ca="1" si="520"/>
        <v>4.5034302658091274E-3</v>
      </c>
      <c r="N511" s="27">
        <f t="shared" ca="1" si="521"/>
        <v>49.126530279228795</v>
      </c>
      <c r="O511" s="27">
        <f t="shared" ca="1" si="486"/>
        <v>0</v>
      </c>
      <c r="P511" s="43">
        <f t="shared" ca="1" si="487"/>
        <v>0</v>
      </c>
      <c r="Q511" s="25">
        <f t="shared" ca="1" si="508"/>
        <v>31894.012705000001</v>
      </c>
      <c r="R511" s="26">
        <f t="shared" ca="1" si="522"/>
        <v>1</v>
      </c>
      <c r="S511" s="23">
        <f t="shared" ca="1" si="523"/>
        <v>0.12312873657116064</v>
      </c>
      <c r="T511" s="27">
        <f t="shared" ca="1" si="524"/>
        <v>154.88763247867064</v>
      </c>
      <c r="U511" s="27">
        <f t="shared" ca="1" si="488"/>
        <v>-0.22400581159537902</v>
      </c>
      <c r="V511" s="43">
        <f t="shared" ca="1" si="489"/>
        <v>-0.22400581159537902</v>
      </c>
      <c r="W511" s="25">
        <f t="shared" ca="1" si="509"/>
        <v>33725.882810000003</v>
      </c>
      <c r="X511" s="26">
        <f t="shared" ca="1" si="525"/>
        <v>1</v>
      </c>
      <c r="Y511" s="23">
        <f t="shared" ca="1" si="526"/>
        <v>0.12312873657116064</v>
      </c>
      <c r="Z511" s="27">
        <f t="shared" ca="1" si="527"/>
        <v>369.97367794797111</v>
      </c>
      <c r="AA511" s="27">
        <f t="shared" ca="1" si="490"/>
        <v>-0.12015097336525815</v>
      </c>
      <c r="AB511" s="43">
        <f t="shared" ca="1" si="491"/>
        <v>-0.12015097336525815</v>
      </c>
      <c r="AC511" s="25">
        <f t="shared" ca="1" si="510"/>
        <v>32558.660912000003</v>
      </c>
      <c r="AD511" s="26">
        <f t="shared" ca="1" si="528"/>
        <v>1</v>
      </c>
      <c r="AE511" s="23">
        <f t="shared" ca="1" si="529"/>
        <v>0.12312873657116064</v>
      </c>
      <c r="AF511" s="27">
        <f t="shared" ca="1" si="530"/>
        <v>359.24671205326047</v>
      </c>
      <c r="AG511" s="27">
        <f t="shared" ca="1" si="492"/>
        <v>-0.1499189506899512</v>
      </c>
      <c r="AH511" s="43">
        <f t="shared" ca="1" si="493"/>
        <v>-0.1499189506899512</v>
      </c>
      <c r="AI511" s="25">
        <f t="shared" ca="1" si="511"/>
        <v>31894.012705000001</v>
      </c>
      <c r="AJ511" s="26">
        <f t="shared" ca="1" si="531"/>
        <v>1</v>
      </c>
      <c r="AK511" s="23">
        <f t="shared" ca="1" si="532"/>
        <v>0.12312873657116064</v>
      </c>
      <c r="AL511" s="27">
        <f t="shared" ca="1" si="533"/>
        <v>154.88763247867064</v>
      </c>
      <c r="AM511" s="27">
        <f t="shared" ca="1" si="494"/>
        <v>-0.22400581159537902</v>
      </c>
      <c r="AN511" s="43">
        <f t="shared" ca="1" si="495"/>
        <v>-0.22400581159537902</v>
      </c>
      <c r="AO511" s="25">
        <f t="shared" ca="1" si="512"/>
        <v>32437.678097999997</v>
      </c>
      <c r="AP511" s="26">
        <f t="shared" ca="1" si="534"/>
        <v>1</v>
      </c>
      <c r="AQ511" s="23">
        <f t="shared" ca="1" si="535"/>
        <v>0.12312873657116064</v>
      </c>
      <c r="AR511" s="27">
        <f t="shared" ca="1" si="536"/>
        <v>226.58933025616477</v>
      </c>
      <c r="AS511" s="27">
        <f t="shared" ca="1" si="496"/>
        <v>-0.1615672436746749</v>
      </c>
      <c r="AT511" s="43">
        <f t="shared" ca="1" si="497"/>
        <v>-0.1615672436746749</v>
      </c>
      <c r="AU511" s="25">
        <f t="shared" ca="1" si="513"/>
        <v>31894.012705000001</v>
      </c>
      <c r="AV511" s="34">
        <f t="shared" ca="1" si="537"/>
        <v>1</v>
      </c>
      <c r="AW511" s="23">
        <f t="shared" ca="1" si="538"/>
        <v>0.12312873657116064</v>
      </c>
      <c r="AX511" s="27">
        <f t="shared" ca="1" si="539"/>
        <v>280.85333735115194</v>
      </c>
      <c r="AY511" s="27">
        <f t="shared" ca="1" si="498"/>
        <v>-0.15944696339241315</v>
      </c>
      <c r="AZ511" s="43">
        <f t="shared" ca="1" si="499"/>
        <v>-0.15944696339241315</v>
      </c>
      <c r="BA511" s="25">
        <f t="shared" ca="1" si="514"/>
        <v>33725.882810000003</v>
      </c>
      <c r="BB511" s="26">
        <f t="shared" ca="1" si="540"/>
        <v>1</v>
      </c>
      <c r="BC511" s="23">
        <f t="shared" ca="1" si="541"/>
        <v>0.12312873657116064</v>
      </c>
      <c r="BD511" s="27">
        <f t="shared" ca="1" si="542"/>
        <v>14.565560215480994</v>
      </c>
      <c r="BE511" s="27">
        <f t="shared" ca="1" si="500"/>
        <v>-0.42052439799283425</v>
      </c>
      <c r="BF511" s="43">
        <f t="shared" ca="1" si="501"/>
        <v>-0.42052439799283425</v>
      </c>
      <c r="BG511" s="25">
        <f t="shared" ca="1" si="515"/>
        <v>31894.012705000001</v>
      </c>
      <c r="BH511" s="26">
        <f t="shared" ca="1" si="543"/>
        <v>1</v>
      </c>
      <c r="BI511" s="23">
        <f t="shared" ca="1" si="544"/>
        <v>0.12312873657116064</v>
      </c>
      <c r="BJ511" s="27">
        <f t="shared" ca="1" si="545"/>
        <v>6.1396817192826756</v>
      </c>
      <c r="BK511" s="27">
        <f t="shared" ca="1" si="502"/>
        <v>-0.36952618641086799</v>
      </c>
      <c r="BL511" s="43">
        <f t="shared" ca="1" si="503"/>
        <v>-0.36952618641086799</v>
      </c>
      <c r="BM511" s="25">
        <f t="shared" ca="1" si="516"/>
        <v>31894.012705000001</v>
      </c>
      <c r="BN511" s="26">
        <f t="shared" ca="1" si="546"/>
        <v>2</v>
      </c>
      <c r="BO511" s="23">
        <f t="shared" ca="1" si="547"/>
        <v>0.12312873657116064</v>
      </c>
      <c r="BP511" s="27">
        <f t="shared" ca="1" si="548"/>
        <v>59.574785247909638</v>
      </c>
      <c r="BQ511" s="27">
        <f t="shared" ca="1" si="504"/>
        <v>-5.7939505024099391E-2</v>
      </c>
      <c r="BR511" s="43">
        <f t="shared" ca="1" si="505"/>
        <v>-5.7939505024099391E-2</v>
      </c>
      <c r="BS511" s="25">
        <f t="shared" ca="1" si="517"/>
        <v>31894.012705000001</v>
      </c>
      <c r="BT511" s="26">
        <f t="shared" ca="1" si="549"/>
        <v>0</v>
      </c>
      <c r="BU511" s="23">
        <f t="shared" ca="1" si="550"/>
        <v>4.5034302658091274E-3</v>
      </c>
      <c r="BV511" s="27">
        <f t="shared" ca="1" si="551"/>
        <v>32.512974752058206</v>
      </c>
      <c r="BW511" s="27">
        <f t="shared" ca="1" si="506"/>
        <v>-0.1001915740197713</v>
      </c>
      <c r="BX511" s="43">
        <f t="shared" ca="1" si="507"/>
        <v>-0.1001915740197713</v>
      </c>
      <c r="BY511" s="47"/>
      <c r="BZ511" s="47"/>
    </row>
    <row r="512" spans="1:78" x14ac:dyDescent="0.2">
      <c r="A512" s="30">
        <v>40602</v>
      </c>
      <c r="B512" s="34">
        <v>36781.125619999999</v>
      </c>
      <c r="C512" s="23">
        <v>4.4954984622596061E-3</v>
      </c>
      <c r="D512" s="24">
        <f t="shared" ca="1" si="483"/>
        <v>5.7468052033147199E-3</v>
      </c>
      <c r="E512" s="25" t="e">
        <f>#N/A</f>
        <v>#N/A</v>
      </c>
      <c r="F512" s="26">
        <v>1</v>
      </c>
      <c r="G512" s="23">
        <f t="shared" ca="1" si="518"/>
        <v>5.7468052033147199E-3</v>
      </c>
      <c r="H512" s="27">
        <f t="shared" ca="1" si="519"/>
        <v>236.44847528829101</v>
      </c>
      <c r="I512" s="27">
        <f t="shared" ca="1" si="484"/>
        <v>-0.55457297838027797</v>
      </c>
      <c r="J512" s="43">
        <f t="shared" ca="1" si="485"/>
        <v>-0.55457297838027797</v>
      </c>
      <c r="K512" s="25" t="e">
        <f>#N/A</f>
        <v>#N/A</v>
      </c>
      <c r="L512" s="26">
        <v>0</v>
      </c>
      <c r="M512" s="23">
        <f t="shared" ca="1" si="520"/>
        <v>4.4954984622596061E-3</v>
      </c>
      <c r="N512" s="27">
        <f t="shared" ca="1" si="521"/>
        <v>49.347378520555218</v>
      </c>
      <c r="O512" s="27">
        <f t="shared" ca="1" si="486"/>
        <v>0</v>
      </c>
      <c r="P512" s="43">
        <f t="shared" ca="1" si="487"/>
        <v>0</v>
      </c>
      <c r="Q512" s="25">
        <f t="shared" ca="1" si="508"/>
        <v>32159.820499000001</v>
      </c>
      <c r="R512" s="26">
        <f t="shared" ca="1" si="522"/>
        <v>1</v>
      </c>
      <c r="S512" s="23">
        <f t="shared" ca="1" si="523"/>
        <v>5.7468052033147199E-3</v>
      </c>
      <c r="T512" s="27">
        <f t="shared" ca="1" si="524"/>
        <v>155.77774153092815</v>
      </c>
      <c r="U512" s="27">
        <f t="shared" ca="1" si="488"/>
        <v>-0.2195463241557134</v>
      </c>
      <c r="V512" s="43">
        <f t="shared" ca="1" si="489"/>
        <v>-0.2195463241557134</v>
      </c>
      <c r="W512" s="25">
        <f t="shared" ca="1" si="509"/>
        <v>35304.588626666664</v>
      </c>
      <c r="X512" s="26">
        <f t="shared" ca="1" si="525"/>
        <v>1</v>
      </c>
      <c r="Y512" s="23">
        <f t="shared" ca="1" si="526"/>
        <v>5.7468052033147199E-3</v>
      </c>
      <c r="Z512" s="27">
        <f t="shared" ca="1" si="527"/>
        <v>372.09984460549202</v>
      </c>
      <c r="AA512" s="27">
        <f t="shared" ca="1" si="490"/>
        <v>-0.11509465240086214</v>
      </c>
      <c r="AB512" s="43">
        <f t="shared" ca="1" si="491"/>
        <v>-0.11509465240086214</v>
      </c>
      <c r="AC512" s="25">
        <f t="shared" ca="1" si="510"/>
        <v>33828.309910000004</v>
      </c>
      <c r="AD512" s="26">
        <f t="shared" ca="1" si="528"/>
        <v>1</v>
      </c>
      <c r="AE512" s="23">
        <f t="shared" ca="1" si="529"/>
        <v>5.7468052033147199E-3</v>
      </c>
      <c r="AF512" s="27">
        <f t="shared" ca="1" si="530"/>
        <v>361.31123292736186</v>
      </c>
      <c r="AG512" s="27">
        <f t="shared" ca="1" si="492"/>
        <v>-0.14503370049253694</v>
      </c>
      <c r="AH512" s="43">
        <f t="shared" ca="1" si="493"/>
        <v>-0.14503370049253694</v>
      </c>
      <c r="AI512" s="25">
        <f t="shared" ca="1" si="511"/>
        <v>32159.820499000001</v>
      </c>
      <c r="AJ512" s="26">
        <f t="shared" ca="1" si="531"/>
        <v>1</v>
      </c>
      <c r="AK512" s="23">
        <f t="shared" ca="1" si="532"/>
        <v>5.7468052033147199E-3</v>
      </c>
      <c r="AL512" s="27">
        <f t="shared" ca="1" si="533"/>
        <v>155.77774153092815</v>
      </c>
      <c r="AM512" s="27">
        <f t="shared" ca="1" si="494"/>
        <v>-0.2195463241557134</v>
      </c>
      <c r="AN512" s="43">
        <f t="shared" ca="1" si="495"/>
        <v>-0.2195463241557134</v>
      </c>
      <c r="AO512" s="25">
        <f t="shared" ca="1" si="512"/>
        <v>32628.133603499999</v>
      </c>
      <c r="AP512" s="26">
        <f t="shared" ca="1" si="534"/>
        <v>1</v>
      </c>
      <c r="AQ512" s="23">
        <f t="shared" ca="1" si="535"/>
        <v>5.7468052033147199E-3</v>
      </c>
      <c r="AR512" s="27">
        <f t="shared" ca="1" si="536"/>
        <v>227.89149499829651</v>
      </c>
      <c r="AS512" s="27">
        <f t="shared" ca="1" si="496"/>
        <v>-0.15674893394799494</v>
      </c>
      <c r="AT512" s="43">
        <f t="shared" ca="1" si="497"/>
        <v>-0.15674893394799494</v>
      </c>
      <c r="AU512" s="25">
        <f t="shared" ca="1" si="513"/>
        <v>32159.820499000001</v>
      </c>
      <c r="AV512" s="34">
        <f t="shared" ca="1" si="537"/>
        <v>1</v>
      </c>
      <c r="AW512" s="23">
        <f t="shared" ca="1" si="538"/>
        <v>5.7468052033147199E-3</v>
      </c>
      <c r="AX512" s="27">
        <f t="shared" ca="1" si="539"/>
        <v>282.46734677160987</v>
      </c>
      <c r="AY512" s="27">
        <f t="shared" ca="1" si="498"/>
        <v>-0.15461646882797453</v>
      </c>
      <c r="AZ512" s="43">
        <f t="shared" ca="1" si="499"/>
        <v>-0.15461646882797453</v>
      </c>
      <c r="BA512" s="25">
        <f t="shared" ca="1" si="514"/>
        <v>35304.588626666664</v>
      </c>
      <c r="BB512" s="26">
        <f t="shared" ca="1" si="540"/>
        <v>1</v>
      </c>
      <c r="BC512" s="23">
        <f t="shared" ca="1" si="541"/>
        <v>5.7468052033147199E-3</v>
      </c>
      <c r="BD512" s="27">
        <f t="shared" ca="1" si="542"/>
        <v>14.649265652716515</v>
      </c>
      <c r="BE512" s="27">
        <f t="shared" ca="1" si="500"/>
        <v>-0.41719426458802544</v>
      </c>
      <c r="BF512" s="43">
        <f t="shared" ca="1" si="501"/>
        <v>-0.41719426458802544</v>
      </c>
      <c r="BG512" s="25">
        <f t="shared" ca="1" si="515"/>
        <v>32159.820499000001</v>
      </c>
      <c r="BH512" s="26">
        <f t="shared" ca="1" si="543"/>
        <v>1</v>
      </c>
      <c r="BI512" s="23">
        <f t="shared" ca="1" si="544"/>
        <v>5.7468052033147199E-3</v>
      </c>
      <c r="BJ512" s="27">
        <f t="shared" ca="1" si="545"/>
        <v>6.1749652741337453</v>
      </c>
      <c r="BK512" s="27">
        <f t="shared" ca="1" si="502"/>
        <v>-0.3659029762183803</v>
      </c>
      <c r="BL512" s="43">
        <f t="shared" ca="1" si="503"/>
        <v>-0.3659029762183803</v>
      </c>
      <c r="BM512" s="25">
        <f t="shared" ca="1" si="516"/>
        <v>32159.820499000001</v>
      </c>
      <c r="BN512" s="26">
        <f t="shared" ca="1" si="546"/>
        <v>3</v>
      </c>
      <c r="BO512" s="23">
        <f t="shared" ca="1" si="547"/>
        <v>5.7468052033147199E-3</v>
      </c>
      <c r="BP512" s="27">
        <f t="shared" ca="1" si="548"/>
        <v>59.917149933758679</v>
      </c>
      <c r="BQ512" s="27">
        <f t="shared" ca="1" si="504"/>
        <v>-5.25256668697347E-2</v>
      </c>
      <c r="BR512" s="43">
        <f t="shared" ca="1" si="505"/>
        <v>-5.25256668697347E-2</v>
      </c>
      <c r="BS512" s="25">
        <f t="shared" ca="1" si="517"/>
        <v>32159.820499000001</v>
      </c>
      <c r="BT512" s="26">
        <f t="shared" ca="1" si="549"/>
        <v>1</v>
      </c>
      <c r="BU512" s="23">
        <f t="shared" ca="1" si="550"/>
        <v>5.7468052033147199E-3</v>
      </c>
      <c r="BV512" s="27">
        <f t="shared" ca="1" si="551"/>
        <v>32.699820484538577</v>
      </c>
      <c r="BW512" s="27">
        <f t="shared" ca="1" si="506"/>
        <v>-9.5020550275361604E-2</v>
      </c>
      <c r="BX512" s="43">
        <f t="shared" ca="1" si="507"/>
        <v>-9.5020550275361604E-2</v>
      </c>
      <c r="BY512" s="47"/>
      <c r="BZ512" s="47"/>
    </row>
    <row r="513" spans="1:78" x14ac:dyDescent="0.2">
      <c r="A513" s="30">
        <v>40633</v>
      </c>
      <c r="B513" s="34">
        <v>37333.918599999997</v>
      </c>
      <c r="C513" s="23">
        <v>4.471698917043021E-3</v>
      </c>
      <c r="D513" s="24">
        <f t="shared" ca="1" si="483"/>
        <v>1.5029256736488028E-2</v>
      </c>
      <c r="E513" s="25" t="e">
        <f>#N/A</f>
        <v>#N/A</v>
      </c>
      <c r="F513" s="26">
        <v>1</v>
      </c>
      <c r="G513" s="23">
        <f t="shared" ca="1" si="518"/>
        <v>1.5029256736488028E-2</v>
      </c>
      <c r="H513" s="27">
        <f t="shared" ca="1" si="519"/>
        <v>240.00212012834987</v>
      </c>
      <c r="I513" s="27">
        <f t="shared" ca="1" si="484"/>
        <v>-0.54787854131498603</v>
      </c>
      <c r="J513" s="43">
        <f t="shared" ca="1" si="485"/>
        <v>-0.54787854131498603</v>
      </c>
      <c r="K513" s="25" t="e">
        <f>#N/A</f>
        <v>#N/A</v>
      </c>
      <c r="L513" s="26">
        <v>0</v>
      </c>
      <c r="M513" s="23">
        <f t="shared" ca="1" si="520"/>
        <v>4.471698917043021E-3</v>
      </c>
      <c r="N513" s="27">
        <f t="shared" ca="1" si="521"/>
        <v>49.568045139644497</v>
      </c>
      <c r="O513" s="27">
        <f t="shared" ca="1" si="486"/>
        <v>0</v>
      </c>
      <c r="P513" s="43">
        <f t="shared" ca="1" si="487"/>
        <v>0</v>
      </c>
      <c r="Q513" s="25">
        <f t="shared" ca="1" si="508"/>
        <v>32842.812575999997</v>
      </c>
      <c r="R513" s="26">
        <f t="shared" ca="1" si="522"/>
        <v>1</v>
      </c>
      <c r="S513" s="23">
        <f t="shared" ca="1" si="523"/>
        <v>1.5029256736488028E-2</v>
      </c>
      <c r="T513" s="27">
        <f t="shared" ca="1" si="524"/>
        <v>158.11896520222675</v>
      </c>
      <c r="U513" s="27">
        <f t="shared" ca="1" si="488"/>
        <v>-0.2078166854905138</v>
      </c>
      <c r="V513" s="43">
        <f t="shared" ca="1" si="489"/>
        <v>-0.2078166854905138</v>
      </c>
      <c r="W513" s="25">
        <f t="shared" ca="1" si="509"/>
        <v>36895.334553333327</v>
      </c>
      <c r="X513" s="26">
        <f t="shared" ca="1" si="525"/>
        <v>1</v>
      </c>
      <c r="Y513" s="23">
        <f t="shared" ca="1" si="526"/>
        <v>1.5029256736488028E-2</v>
      </c>
      <c r="Z513" s="27">
        <f t="shared" ca="1" si="527"/>
        <v>377.69222870167528</v>
      </c>
      <c r="AA513" s="27">
        <f t="shared" ca="1" si="490"/>
        <v>-0.10179518274430344</v>
      </c>
      <c r="AB513" s="43">
        <f t="shared" ca="1" si="491"/>
        <v>-0.10179518274430344</v>
      </c>
      <c r="AC513" s="25">
        <f t="shared" ca="1" si="510"/>
        <v>35058.538530000005</v>
      </c>
      <c r="AD513" s="26">
        <f t="shared" ca="1" si="528"/>
        <v>1</v>
      </c>
      <c r="AE513" s="23">
        <f t="shared" ca="1" si="529"/>
        <v>1.5029256736488028E-2</v>
      </c>
      <c r="AF513" s="27">
        <f t="shared" ca="1" si="530"/>
        <v>366.74147220880423</v>
      </c>
      <c r="AG513" s="27">
        <f t="shared" ca="1" si="492"/>
        <v>-0.13218419247619406</v>
      </c>
      <c r="AH513" s="43">
        <f t="shared" ca="1" si="493"/>
        <v>-0.13218419247619406</v>
      </c>
      <c r="AI513" s="25">
        <f t="shared" ca="1" si="511"/>
        <v>32842.812575999997</v>
      </c>
      <c r="AJ513" s="26">
        <f t="shared" ca="1" si="531"/>
        <v>1</v>
      </c>
      <c r="AK513" s="23">
        <f t="shared" ca="1" si="532"/>
        <v>1.5029256736488028E-2</v>
      </c>
      <c r="AL513" s="27">
        <f t="shared" ca="1" si="533"/>
        <v>158.11896520222675</v>
      </c>
      <c r="AM513" s="27">
        <f t="shared" ca="1" si="494"/>
        <v>-0.2078166854905138</v>
      </c>
      <c r="AN513" s="43">
        <f t="shared" ca="1" si="495"/>
        <v>-0.2078166854905138</v>
      </c>
      <c r="AO513" s="25">
        <f t="shared" ca="1" si="512"/>
        <v>32830.827941499985</v>
      </c>
      <c r="AP513" s="26">
        <f t="shared" ca="1" si="534"/>
        <v>1</v>
      </c>
      <c r="AQ513" s="23">
        <f t="shared" ca="1" si="535"/>
        <v>1.5029256736488028E-2</v>
      </c>
      <c r="AR513" s="27">
        <f t="shared" ca="1" si="536"/>
        <v>231.31653478468797</v>
      </c>
      <c r="AS513" s="27">
        <f t="shared" ca="1" si="496"/>
        <v>-0.14407549718298218</v>
      </c>
      <c r="AT513" s="43">
        <f t="shared" ca="1" si="497"/>
        <v>-0.14407549718298218</v>
      </c>
      <c r="AU513" s="25">
        <f t="shared" ca="1" si="513"/>
        <v>32842.812575999997</v>
      </c>
      <c r="AV513" s="34">
        <f t="shared" ca="1" si="537"/>
        <v>1</v>
      </c>
      <c r="AW513" s="23">
        <f t="shared" ca="1" si="538"/>
        <v>1.5029256736488028E-2</v>
      </c>
      <c r="AX513" s="27">
        <f t="shared" ca="1" si="539"/>
        <v>286.712621045915</v>
      </c>
      <c r="AY513" s="27">
        <f t="shared" ca="1" si="498"/>
        <v>-0.14191098269719127</v>
      </c>
      <c r="AZ513" s="43">
        <f t="shared" ca="1" si="499"/>
        <v>-0.14191098269719127</v>
      </c>
      <c r="BA513" s="25">
        <f t="shared" ca="1" si="514"/>
        <v>36895.334553333327</v>
      </c>
      <c r="BB513" s="26">
        <f t="shared" ca="1" si="540"/>
        <v>1</v>
      </c>
      <c r="BC513" s="23">
        <f t="shared" ca="1" si="541"/>
        <v>1.5029256736488028E-2</v>
      </c>
      <c r="BD513" s="27">
        <f t="shared" ca="1" si="542"/>
        <v>14.869433227212207</v>
      </c>
      <c r="BE513" s="27">
        <f t="shared" ca="1" si="500"/>
        <v>-0.40843512756302125</v>
      </c>
      <c r="BF513" s="43">
        <f t="shared" ca="1" si="501"/>
        <v>-0.40843512756302125</v>
      </c>
      <c r="BG513" s="25">
        <f t="shared" ca="1" si="515"/>
        <v>32842.812575999997</v>
      </c>
      <c r="BH513" s="26">
        <f t="shared" ca="1" si="543"/>
        <v>1</v>
      </c>
      <c r="BI513" s="23">
        <f t="shared" ca="1" si="544"/>
        <v>1.5029256736488028E-2</v>
      </c>
      <c r="BJ513" s="27">
        <f t="shared" ca="1" si="545"/>
        <v>6.2677704125775993</v>
      </c>
      <c r="BK513" s="27">
        <f t="shared" ca="1" si="502"/>
        <v>-0.35637296925212347</v>
      </c>
      <c r="BL513" s="43">
        <f t="shared" ca="1" si="503"/>
        <v>-0.35637296925212347</v>
      </c>
      <c r="BM513" s="25">
        <f t="shared" ca="1" si="516"/>
        <v>32842.812575999997</v>
      </c>
      <c r="BN513" s="26">
        <f t="shared" ca="1" si="546"/>
        <v>4</v>
      </c>
      <c r="BO513" s="23">
        <f t="shared" ca="1" si="547"/>
        <v>1.5029256736488028E-2</v>
      </c>
      <c r="BP513" s="27">
        <f t="shared" ca="1" si="548"/>
        <v>60.817660163031782</v>
      </c>
      <c r="BQ513" s="27">
        <f t="shared" ca="1" si="504"/>
        <v>-3.8285831865887188E-2</v>
      </c>
      <c r="BR513" s="43">
        <f t="shared" ca="1" si="505"/>
        <v>-3.8285831865887188E-2</v>
      </c>
      <c r="BS513" s="25">
        <f t="shared" ca="1" si="517"/>
        <v>32842.812575999997</v>
      </c>
      <c r="BT513" s="26">
        <f t="shared" ca="1" si="549"/>
        <v>1</v>
      </c>
      <c r="BU513" s="23">
        <f t="shared" ca="1" si="550"/>
        <v>1.5029256736488028E-2</v>
      </c>
      <c r="BV513" s="27">
        <f t="shared" ca="1" si="551"/>
        <v>33.19127448183778</v>
      </c>
      <c r="BW513" s="27">
        <f t="shared" ca="1" si="506"/>
        <v>-8.141938178420427E-2</v>
      </c>
      <c r="BX513" s="43">
        <f t="shared" ca="1" si="507"/>
        <v>-8.141938178420427E-2</v>
      </c>
      <c r="BY513" s="47"/>
      <c r="BZ513" s="47"/>
    </row>
    <row r="514" spans="1:78" x14ac:dyDescent="0.2">
      <c r="A514" s="30">
        <v>40663</v>
      </c>
      <c r="B514" s="34">
        <v>37885.088799999998</v>
      </c>
      <c r="C514" s="23">
        <v>4.439956538087042E-3</v>
      </c>
      <c r="D514" s="24">
        <f t="shared" ca="1" si="483"/>
        <v>1.4763256059598273E-2</v>
      </c>
      <c r="E514" s="25" t="e">
        <f>#N/A</f>
        <v>#N/A</v>
      </c>
      <c r="F514" s="26">
        <v>1</v>
      </c>
      <c r="G514" s="23">
        <f t="shared" ca="1" si="518"/>
        <v>1.4763256059598273E-2</v>
      </c>
      <c r="H514" s="27">
        <f t="shared" ca="1" si="519"/>
        <v>243.54533288265117</v>
      </c>
      <c r="I514" s="27">
        <f t="shared" ca="1" si="484"/>
        <v>-0.54120375645037999</v>
      </c>
      <c r="J514" s="43">
        <f t="shared" ca="1" si="485"/>
        <v>-0.54120375645037999</v>
      </c>
      <c r="K514" s="25" t="e">
        <f>#N/A</f>
        <v>#N/A</v>
      </c>
      <c r="L514" s="26">
        <v>0</v>
      </c>
      <c r="M514" s="23">
        <f t="shared" ca="1" si="520"/>
        <v>4.439956538087042E-3</v>
      </c>
      <c r="N514" s="27">
        <f t="shared" ca="1" si="521"/>
        <v>49.788125105742452</v>
      </c>
      <c r="O514" s="27">
        <f t="shared" ca="1" si="486"/>
        <v>0</v>
      </c>
      <c r="P514" s="43">
        <f t="shared" ca="1" si="487"/>
        <v>0</v>
      </c>
      <c r="Q514" s="25">
        <f t="shared" ca="1" si="508"/>
        <v>33549.700276000003</v>
      </c>
      <c r="R514" s="26">
        <f t="shared" ca="1" si="522"/>
        <v>1</v>
      </c>
      <c r="S514" s="23">
        <f t="shared" ca="1" si="523"/>
        <v>1.4763256059598273E-2</v>
      </c>
      <c r="T514" s="27">
        <f t="shared" ca="1" si="524"/>
        <v>160.45331597338594</v>
      </c>
      <c r="U514" s="27">
        <f t="shared" ca="1" si="488"/>
        <v>-0.19612148037226895</v>
      </c>
      <c r="V514" s="43">
        <f t="shared" ca="1" si="489"/>
        <v>-0.19612148037226895</v>
      </c>
      <c r="W514" s="25">
        <f t="shared" ca="1" si="509"/>
        <v>37333.377673333329</v>
      </c>
      <c r="X514" s="26">
        <f t="shared" ca="1" si="525"/>
        <v>1</v>
      </c>
      <c r="Y514" s="23">
        <f t="shared" ca="1" si="526"/>
        <v>1.4763256059598273E-2</v>
      </c>
      <c r="Z514" s="27">
        <f t="shared" ca="1" si="527"/>
        <v>383.26819578571843</v>
      </c>
      <c r="AA514" s="27">
        <f t="shared" ca="1" si="490"/>
        <v>-8.8534755033192969E-2</v>
      </c>
      <c r="AB514" s="43">
        <f t="shared" ca="1" si="491"/>
        <v>-8.8534755033192969E-2</v>
      </c>
      <c r="AC514" s="25">
        <f t="shared" ca="1" si="510"/>
        <v>36226.554656</v>
      </c>
      <c r="AD514" s="26">
        <f t="shared" ca="1" si="528"/>
        <v>1</v>
      </c>
      <c r="AE514" s="23">
        <f t="shared" ca="1" si="529"/>
        <v>1.4763256059598273E-2</v>
      </c>
      <c r="AF514" s="27">
        <f t="shared" ca="1" si="530"/>
        <v>372.15577047069684</v>
      </c>
      <c r="AG514" s="27">
        <f t="shared" ca="1" si="492"/>
        <v>-0.11937240549715311</v>
      </c>
      <c r="AH514" s="43">
        <f t="shared" ca="1" si="493"/>
        <v>-0.11937240549715311</v>
      </c>
      <c r="AI514" s="25">
        <f t="shared" ca="1" si="511"/>
        <v>33549.700276000003</v>
      </c>
      <c r="AJ514" s="26">
        <f t="shared" ca="1" si="531"/>
        <v>1</v>
      </c>
      <c r="AK514" s="23">
        <f t="shared" ca="1" si="532"/>
        <v>1.4763256059598273E-2</v>
      </c>
      <c r="AL514" s="27">
        <f t="shared" ca="1" si="533"/>
        <v>160.45331597338594</v>
      </c>
      <c r="AM514" s="27">
        <f t="shared" ca="1" si="494"/>
        <v>-0.19612148037226895</v>
      </c>
      <c r="AN514" s="43">
        <f t="shared" ca="1" si="495"/>
        <v>-0.19612148037226895</v>
      </c>
      <c r="AO514" s="25">
        <f t="shared" ca="1" si="512"/>
        <v>33100.21413149999</v>
      </c>
      <c r="AP514" s="26">
        <f t="shared" ca="1" si="534"/>
        <v>1</v>
      </c>
      <c r="AQ514" s="23">
        <f t="shared" ca="1" si="535"/>
        <v>1.4763256059598273E-2</v>
      </c>
      <c r="AR514" s="27">
        <f t="shared" ca="1" si="536"/>
        <v>234.7315200185333</v>
      </c>
      <c r="AS514" s="27">
        <f t="shared" ca="1" si="496"/>
        <v>-0.13143926458021016</v>
      </c>
      <c r="AT514" s="43">
        <f t="shared" ca="1" si="497"/>
        <v>-0.13143926458021016</v>
      </c>
      <c r="AU514" s="25">
        <f t="shared" ca="1" si="513"/>
        <v>33549.700276000003</v>
      </c>
      <c r="AV514" s="34">
        <f t="shared" ca="1" si="537"/>
        <v>1</v>
      </c>
      <c r="AW514" s="23">
        <f t="shared" ca="1" si="538"/>
        <v>1.4763256059598273E-2</v>
      </c>
      <c r="AX514" s="27">
        <f t="shared" ca="1" si="539"/>
        <v>290.94543288593439</v>
      </c>
      <c r="AY514" s="27">
        <f t="shared" ca="1" si="498"/>
        <v>-0.12924279481282097</v>
      </c>
      <c r="AZ514" s="43">
        <f t="shared" ca="1" si="499"/>
        <v>-0.12924279481282097</v>
      </c>
      <c r="BA514" s="25">
        <f t="shared" ca="1" si="514"/>
        <v>37333.377673333329</v>
      </c>
      <c r="BB514" s="26">
        <f t="shared" ca="1" si="540"/>
        <v>1</v>
      </c>
      <c r="BC514" s="23">
        <f t="shared" ca="1" si="541"/>
        <v>1.4763256059598273E-2</v>
      </c>
      <c r="BD514" s="27">
        <f t="shared" ca="1" si="542"/>
        <v>15.08895447740664</v>
      </c>
      <c r="BE514" s="27">
        <f t="shared" ca="1" si="500"/>
        <v>-0.39970170387537052</v>
      </c>
      <c r="BF514" s="43">
        <f t="shared" ca="1" si="501"/>
        <v>-0.39970170387537052</v>
      </c>
      <c r="BG514" s="25">
        <f t="shared" ca="1" si="515"/>
        <v>33549.700276000003</v>
      </c>
      <c r="BH514" s="26">
        <f t="shared" ca="1" si="543"/>
        <v>1</v>
      </c>
      <c r="BI514" s="23">
        <f t="shared" ca="1" si="544"/>
        <v>1.4763256059598273E-2</v>
      </c>
      <c r="BJ514" s="27">
        <f t="shared" ca="1" si="545"/>
        <v>6.3603031121012563</v>
      </c>
      <c r="BK514" s="27">
        <f t="shared" ca="1" si="502"/>
        <v>-0.34687093859031359</v>
      </c>
      <c r="BL514" s="43">
        <f t="shared" ca="1" si="503"/>
        <v>-0.34687093859031359</v>
      </c>
      <c r="BM514" s="25">
        <f t="shared" ca="1" si="516"/>
        <v>33549.700276000003</v>
      </c>
      <c r="BN514" s="26">
        <f t="shared" ca="1" si="546"/>
        <v>5</v>
      </c>
      <c r="BO514" s="23">
        <f t="shared" ca="1" si="547"/>
        <v>1.4763256059598273E-2</v>
      </c>
      <c r="BP514" s="27">
        <f t="shared" ca="1" si="548"/>
        <v>61.715526852964253</v>
      </c>
      <c r="BQ514" s="27">
        <f t="shared" ca="1" si="504"/>
        <v>-2.4087799345579697E-2</v>
      </c>
      <c r="BR514" s="43">
        <f t="shared" ca="1" si="505"/>
        <v>-2.4087799345579697E-2</v>
      </c>
      <c r="BS514" s="25">
        <f t="shared" ca="1" si="517"/>
        <v>33549.700276000003</v>
      </c>
      <c r="BT514" s="26">
        <f t="shared" ca="1" si="549"/>
        <v>1</v>
      </c>
      <c r="BU514" s="23">
        <f t="shared" ca="1" si="550"/>
        <v>1.4763256059598273E-2</v>
      </c>
      <c r="BV514" s="27">
        <f t="shared" ca="1" si="551"/>
        <v>33.681285765957561</v>
      </c>
      <c r="BW514" s="27">
        <f t="shared" ca="1" si="506"/>
        <v>-6.7858140906100428E-2</v>
      </c>
      <c r="BX514" s="43">
        <f t="shared" ca="1" si="507"/>
        <v>-6.7858140906100428E-2</v>
      </c>
      <c r="BY514" s="47"/>
      <c r="BZ514" s="47"/>
    </row>
    <row r="515" spans="1:78" x14ac:dyDescent="0.2">
      <c r="A515" s="30">
        <v>40694</v>
      </c>
      <c r="B515" s="34">
        <v>36544.276189999997</v>
      </c>
      <c r="C515" s="23">
        <v>4.4320192189413188E-3</v>
      </c>
      <c r="D515" s="24">
        <f t="shared" ca="1" si="483"/>
        <v>-3.5391565718066897E-2</v>
      </c>
      <c r="E515" s="25" t="e">
        <f>#N/A</f>
        <v>#N/A</v>
      </c>
      <c r="F515" s="26">
        <v>1</v>
      </c>
      <c r="G515" s="23">
        <f t="shared" ca="1" si="518"/>
        <v>-3.5391565718066897E-2</v>
      </c>
      <c r="H515" s="27">
        <f t="shared" ca="1" si="519"/>
        <v>234.92588222860633</v>
      </c>
      <c r="I515" s="27">
        <f t="shared" ca="1" si="484"/>
        <v>-0.55744127385516862</v>
      </c>
      <c r="J515" s="43">
        <f t="shared" ca="1" si="485"/>
        <v>-0.55744127385516862</v>
      </c>
      <c r="K515" s="25" t="e">
        <f>#N/A</f>
        <v>#N/A</v>
      </c>
      <c r="L515" s="26">
        <v>0</v>
      </c>
      <c r="M515" s="23">
        <f t="shared" ca="1" si="520"/>
        <v>4.4320192189413188E-3</v>
      </c>
      <c r="N515" s="27">
        <f t="shared" ca="1" si="521"/>
        <v>50.008787033086158</v>
      </c>
      <c r="O515" s="27">
        <f t="shared" ca="1" si="486"/>
        <v>0</v>
      </c>
      <c r="P515" s="43">
        <f t="shared" ca="1" si="487"/>
        <v>0</v>
      </c>
      <c r="Q515" s="25">
        <f t="shared" ca="1" si="508"/>
        <v>34100.240136</v>
      </c>
      <c r="R515" s="26">
        <f t="shared" ca="1" si="522"/>
        <v>1</v>
      </c>
      <c r="S515" s="23">
        <f t="shared" ca="1" si="523"/>
        <v>-3.5391565718066897E-2</v>
      </c>
      <c r="T515" s="27">
        <f t="shared" ca="1" si="524"/>
        <v>154.77462189643211</v>
      </c>
      <c r="U515" s="27">
        <f t="shared" ca="1" si="488"/>
        <v>-0.2245719998290161</v>
      </c>
      <c r="V515" s="43">
        <f t="shared" ca="1" si="489"/>
        <v>-0.2245719998290161</v>
      </c>
      <c r="W515" s="25">
        <f t="shared" ca="1" si="509"/>
        <v>37254.427863333338</v>
      </c>
      <c r="X515" s="26">
        <f t="shared" ca="1" si="525"/>
        <v>1</v>
      </c>
      <c r="Y515" s="23">
        <f t="shared" ca="1" si="526"/>
        <v>-3.5391565718066897E-2</v>
      </c>
      <c r="Z515" s="27">
        <f t="shared" ca="1" si="527"/>
        <v>369.70373424692326</v>
      </c>
      <c r="AA515" s="27">
        <f t="shared" ca="1" si="490"/>
        <v>-0.1207929371501697</v>
      </c>
      <c r="AB515" s="43">
        <f t="shared" ca="1" si="491"/>
        <v>-0.1207929371501697</v>
      </c>
      <c r="AC515" s="25">
        <f t="shared" ca="1" si="510"/>
        <v>37023.073729999996</v>
      </c>
      <c r="AD515" s="26">
        <f t="shared" ca="1" si="528"/>
        <v>1</v>
      </c>
      <c r="AE515" s="23">
        <f t="shared" ca="1" si="529"/>
        <v>-3.5391565718066897E-2</v>
      </c>
      <c r="AF515" s="27">
        <f t="shared" ca="1" si="530"/>
        <v>358.98459506272536</v>
      </c>
      <c r="AG515" s="27">
        <f t="shared" ca="1" si="492"/>
        <v>-0.15053919488114376</v>
      </c>
      <c r="AH515" s="43">
        <f t="shared" ca="1" si="493"/>
        <v>-0.15053919488114376</v>
      </c>
      <c r="AI515" s="25">
        <f t="shared" ca="1" si="511"/>
        <v>34100.240136</v>
      </c>
      <c r="AJ515" s="26">
        <f t="shared" ca="1" si="531"/>
        <v>1</v>
      </c>
      <c r="AK515" s="23">
        <f t="shared" ca="1" si="532"/>
        <v>-3.5391565718066897E-2</v>
      </c>
      <c r="AL515" s="27">
        <f t="shared" ca="1" si="533"/>
        <v>154.77462189643211</v>
      </c>
      <c r="AM515" s="27">
        <f t="shared" ca="1" si="494"/>
        <v>-0.2245719998290161</v>
      </c>
      <c r="AN515" s="43">
        <f t="shared" ca="1" si="495"/>
        <v>-0.2245719998290161</v>
      </c>
      <c r="AO515" s="25">
        <f t="shared" ca="1" si="512"/>
        <v>33357.158144499997</v>
      </c>
      <c r="AP515" s="26">
        <f t="shared" ca="1" si="534"/>
        <v>1</v>
      </c>
      <c r="AQ515" s="23">
        <f t="shared" ca="1" si="535"/>
        <v>-3.5391565718066897E-2</v>
      </c>
      <c r="AR515" s="27">
        <f t="shared" ca="1" si="536"/>
        <v>226.42400400169564</v>
      </c>
      <c r="AS515" s="27">
        <f t="shared" ca="1" si="496"/>
        <v>-0.16217898892795224</v>
      </c>
      <c r="AT515" s="43">
        <f t="shared" ca="1" si="497"/>
        <v>-0.16217898892795224</v>
      </c>
      <c r="AU515" s="25">
        <f t="shared" ca="1" si="513"/>
        <v>34100.240136</v>
      </c>
      <c r="AV515" s="34">
        <f t="shared" ca="1" si="537"/>
        <v>1</v>
      </c>
      <c r="AW515" s="23">
        <f t="shared" ca="1" si="538"/>
        <v>-3.5391565718066897E-2</v>
      </c>
      <c r="AX515" s="27">
        <f t="shared" ca="1" si="539"/>
        <v>280.64841847758044</v>
      </c>
      <c r="AY515" s="27">
        <f t="shared" ca="1" si="498"/>
        <v>-0.16006025566468318</v>
      </c>
      <c r="AZ515" s="43">
        <f t="shared" ca="1" si="499"/>
        <v>-0.16006025566468318</v>
      </c>
      <c r="BA515" s="25">
        <f t="shared" ca="1" si="514"/>
        <v>37254.427863333338</v>
      </c>
      <c r="BB515" s="26">
        <f t="shared" ca="1" si="540"/>
        <v>1</v>
      </c>
      <c r="BC515" s="23">
        <f t="shared" ca="1" si="541"/>
        <v>-3.5391565718066897E-2</v>
      </c>
      <c r="BD515" s="27">
        <f t="shared" ca="1" si="542"/>
        <v>14.554932753402582</v>
      </c>
      <c r="BE515" s="27">
        <f t="shared" ca="1" si="500"/>
        <v>-0.42094720047310896</v>
      </c>
      <c r="BF515" s="43">
        <f t="shared" ca="1" si="501"/>
        <v>-0.42094720047310896</v>
      </c>
      <c r="BG515" s="25">
        <f t="shared" ca="1" si="515"/>
        <v>34100.240136</v>
      </c>
      <c r="BH515" s="26">
        <f t="shared" ca="1" si="543"/>
        <v>1</v>
      </c>
      <c r="BI515" s="23">
        <f t="shared" ca="1" si="544"/>
        <v>-3.5391565718066897E-2</v>
      </c>
      <c r="BJ515" s="27">
        <f t="shared" ca="1" si="545"/>
        <v>6.1352020265224994</v>
      </c>
      <c r="BK515" s="27">
        <f t="shared" ca="1" si="502"/>
        <v>-0.36998619868957383</v>
      </c>
      <c r="BL515" s="43">
        <f t="shared" ca="1" si="503"/>
        <v>-0.36998619868957383</v>
      </c>
      <c r="BM515" s="25">
        <f t="shared" ca="1" si="516"/>
        <v>34100.240136</v>
      </c>
      <c r="BN515" s="26">
        <f t="shared" ca="1" si="546"/>
        <v>6</v>
      </c>
      <c r="BO515" s="23">
        <f t="shared" ca="1" si="547"/>
        <v>-3.5391565718066897E-2</v>
      </c>
      <c r="BP515" s="27">
        <f t="shared" ca="1" si="548"/>
        <v>59.531317728522446</v>
      </c>
      <c r="BQ515" s="27">
        <f t="shared" ca="1" si="504"/>
        <v>-5.8626860130103875E-2</v>
      </c>
      <c r="BR515" s="43">
        <f t="shared" ca="1" si="505"/>
        <v>-5.8626860130103875E-2</v>
      </c>
      <c r="BS515" s="25">
        <f t="shared" ca="1" si="517"/>
        <v>34100.240136</v>
      </c>
      <c r="BT515" s="26">
        <f t="shared" ca="1" si="549"/>
        <v>1</v>
      </c>
      <c r="BU515" s="23">
        <f t="shared" ca="1" si="550"/>
        <v>-3.5391565718066897E-2</v>
      </c>
      <c r="BV515" s="27">
        <f t="shared" ca="1" si="551"/>
        <v>32.48925232730268</v>
      </c>
      <c r="BW515" s="27">
        <f t="shared" ca="1" si="506"/>
        <v>-0.10084810077078332</v>
      </c>
      <c r="BX515" s="43">
        <f t="shared" ca="1" si="507"/>
        <v>-0.10084810077078332</v>
      </c>
      <c r="BY515" s="47"/>
      <c r="BZ515" s="47"/>
    </row>
    <row r="516" spans="1:78" x14ac:dyDescent="0.2">
      <c r="A516" s="30">
        <v>40724</v>
      </c>
      <c r="B516" s="34">
        <v>34322.888760000002</v>
      </c>
      <c r="C516" s="23">
        <v>4.439956538087042E-3</v>
      </c>
      <c r="D516" s="24">
        <f t="shared" ca="1" si="483"/>
        <v>-6.0786193122299603E-2</v>
      </c>
      <c r="E516" s="25" t="e">
        <f>#N/A</f>
        <v>#N/A</v>
      </c>
      <c r="F516" s="26">
        <v>1</v>
      </c>
      <c r="G516" s="23">
        <f t="shared" ca="1" si="518"/>
        <v>-6.0786193122299603E-2</v>
      </c>
      <c r="H516" s="27">
        <f t="shared" ca="1" si="519"/>
        <v>220.64563218203165</v>
      </c>
      <c r="I516" s="27">
        <f t="shared" ca="1" si="484"/>
        <v>-0.58434273405056736</v>
      </c>
      <c r="J516" s="43">
        <f t="shared" ca="1" si="485"/>
        <v>-0.58434273405056736</v>
      </c>
      <c r="K516" s="25" t="e">
        <f>#N/A</f>
        <v>#N/A</v>
      </c>
      <c r="L516" s="26">
        <v>0</v>
      </c>
      <c r="M516" s="23">
        <f t="shared" ca="1" si="520"/>
        <v>4.439956538087042E-3</v>
      </c>
      <c r="N516" s="27">
        <f t="shared" ca="1" si="521"/>
        <v>50.230823874035508</v>
      </c>
      <c r="O516" s="27">
        <f t="shared" ca="1" si="486"/>
        <v>0</v>
      </c>
      <c r="P516" s="43">
        <f t="shared" ca="1" si="487"/>
        <v>0</v>
      </c>
      <c r="Q516" s="25">
        <f t="shared" ca="1" si="508"/>
        <v>34566.060253000003</v>
      </c>
      <c r="R516" s="26">
        <f t="shared" ca="1" si="522"/>
        <v>1</v>
      </c>
      <c r="S516" s="23">
        <f t="shared" ca="1" si="523"/>
        <v>-6.0786193122299603E-2</v>
      </c>
      <c r="T516" s="27">
        <f t="shared" ca="1" si="524"/>
        <v>145.36646183940468</v>
      </c>
      <c r="U516" s="27">
        <f t="shared" ca="1" si="488"/>
        <v>-0.2717073159998481</v>
      </c>
      <c r="V516" s="43">
        <f t="shared" ca="1" si="489"/>
        <v>-0.2717073159998481</v>
      </c>
      <c r="W516" s="25">
        <f t="shared" ca="1" si="509"/>
        <v>36250.751250000001</v>
      </c>
      <c r="X516" s="26">
        <f t="shared" ca="1" si="525"/>
        <v>0</v>
      </c>
      <c r="Y516" s="23">
        <f t="shared" ca="1" si="526"/>
        <v>4.439956538087042E-3</v>
      </c>
      <c r="Z516" s="27">
        <f t="shared" ca="1" si="527"/>
        <v>371.34520275894806</v>
      </c>
      <c r="AA516" s="27">
        <f t="shared" ca="1" si="490"/>
        <v>-0.11688929600313736</v>
      </c>
      <c r="AB516" s="43">
        <f t="shared" ca="1" si="491"/>
        <v>-0.11688929600313736</v>
      </c>
      <c r="AC516" s="25">
        <f t="shared" ca="1" si="510"/>
        <v>36573.459594</v>
      </c>
      <c r="AD516" s="26">
        <f t="shared" ca="1" si="528"/>
        <v>0</v>
      </c>
      <c r="AE516" s="23">
        <f t="shared" ca="1" si="529"/>
        <v>4.439956538087042E-3</v>
      </c>
      <c r="AF516" s="27">
        <f t="shared" ca="1" si="530"/>
        <v>360.57847106264666</v>
      </c>
      <c r="AG516" s="27">
        <f t="shared" ca="1" si="492"/>
        <v>-0.14676762582560754</v>
      </c>
      <c r="AH516" s="43">
        <f t="shared" ca="1" si="493"/>
        <v>-0.14676762582560754</v>
      </c>
      <c r="AI516" s="25">
        <f t="shared" ca="1" si="511"/>
        <v>34566.060253000003</v>
      </c>
      <c r="AJ516" s="26">
        <f t="shared" ca="1" si="531"/>
        <v>1</v>
      </c>
      <c r="AK516" s="23">
        <f t="shared" ca="1" si="532"/>
        <v>-6.0786193122299603E-2</v>
      </c>
      <c r="AL516" s="27">
        <f t="shared" ca="1" si="533"/>
        <v>145.36646183940468</v>
      </c>
      <c r="AM516" s="27">
        <f t="shared" ca="1" si="494"/>
        <v>-0.2717073159998481</v>
      </c>
      <c r="AN516" s="43">
        <f t="shared" ca="1" si="495"/>
        <v>-0.2717073159998481</v>
      </c>
      <c r="AO516" s="25">
        <f t="shared" ca="1" si="512"/>
        <v>33334.505598999996</v>
      </c>
      <c r="AP516" s="26">
        <f t="shared" ca="1" si="534"/>
        <v>1</v>
      </c>
      <c r="AQ516" s="23">
        <f t="shared" ca="1" si="535"/>
        <v>-6.0786193122299603E-2</v>
      </c>
      <c r="AR516" s="27">
        <f t="shared" ca="1" si="536"/>
        <v>212.66055076692422</v>
      </c>
      <c r="AS516" s="27">
        <f t="shared" ca="1" si="496"/>
        <v>-0.21310693870889807</v>
      </c>
      <c r="AT516" s="43">
        <f t="shared" ca="1" si="497"/>
        <v>-0.21310693870889807</v>
      </c>
      <c r="AU516" s="25">
        <f t="shared" ca="1" si="513"/>
        <v>34566.060253000003</v>
      </c>
      <c r="AV516" s="34">
        <f t="shared" ca="1" si="537"/>
        <v>0.5</v>
      </c>
      <c r="AW516" s="23">
        <f t="shared" ca="1" si="538"/>
        <v>-2.8173118292106281E-2</v>
      </c>
      <c r="AX516" s="27">
        <f t="shared" ca="1" si="539"/>
        <v>272.74167738531901</v>
      </c>
      <c r="AY516" s="27">
        <f t="shared" ca="1" si="498"/>
        <v>-0.18372397744008362</v>
      </c>
      <c r="AZ516" s="43">
        <f t="shared" ca="1" si="499"/>
        <v>-0.18372397744008362</v>
      </c>
      <c r="BA516" s="25">
        <f t="shared" ca="1" si="514"/>
        <v>36250.751250000001</v>
      </c>
      <c r="BB516" s="26">
        <f t="shared" ca="1" si="540"/>
        <v>0</v>
      </c>
      <c r="BC516" s="23">
        <f t="shared" ca="1" si="541"/>
        <v>6.0786193122299603E-2</v>
      </c>
      <c r="BD516" s="27">
        <f t="shared" ca="1" si="542"/>
        <v>15.439671706632996</v>
      </c>
      <c r="BE516" s="27">
        <f t="shared" ca="1" si="500"/>
        <v>-0.38574878517305911</v>
      </c>
      <c r="BF516" s="43">
        <f t="shared" ca="1" si="501"/>
        <v>-0.38574878517305911</v>
      </c>
      <c r="BG516" s="25">
        <f t="shared" ca="1" si="515"/>
        <v>34566.060253000003</v>
      </c>
      <c r="BH516" s="26">
        <f t="shared" ca="1" si="543"/>
        <v>1</v>
      </c>
      <c r="BI516" s="23">
        <f t="shared" ca="1" si="544"/>
        <v>-6.0786193122299603E-2</v>
      </c>
      <c r="BJ516" s="27">
        <f t="shared" ca="1" si="545"/>
        <v>5.7622664512939785</v>
      </c>
      <c r="BK516" s="27">
        <f t="shared" ca="1" si="502"/>
        <v>-0.40828233928574353</v>
      </c>
      <c r="BL516" s="43">
        <f t="shared" ca="1" si="503"/>
        <v>-0.40828233928574353</v>
      </c>
      <c r="BM516" s="25">
        <f t="shared" ca="1" si="516"/>
        <v>34566.060253000003</v>
      </c>
      <c r="BN516" s="26">
        <f t="shared" ca="1" si="546"/>
        <v>7</v>
      </c>
      <c r="BO516" s="23">
        <f t="shared" ca="1" si="547"/>
        <v>-6.0786193122299603E-2</v>
      </c>
      <c r="BP516" s="27">
        <f t="shared" ca="1" si="548"/>
        <v>55.912635552251501</v>
      </c>
      <c r="BQ516" s="27">
        <f t="shared" ca="1" si="504"/>
        <v>-0.11584934961038096</v>
      </c>
      <c r="BR516" s="43">
        <f t="shared" ca="1" si="505"/>
        <v>-0.11584934961038096</v>
      </c>
      <c r="BS516" s="25">
        <f t="shared" ca="1" si="517"/>
        <v>34566.060253000003</v>
      </c>
      <c r="BT516" s="26">
        <f t="shared" ca="1" si="549"/>
        <v>1</v>
      </c>
      <c r="BU516" s="23">
        <f t="shared" ca="1" si="550"/>
        <v>-6.0786193122299603E-2</v>
      </c>
      <c r="BV516" s="27">
        <f t="shared" ca="1" si="551"/>
        <v>30.514354360936139</v>
      </c>
      <c r="BW516" s="27">
        <f t="shared" ca="1" si="506"/>
        <v>-0.15550412176361283</v>
      </c>
      <c r="BX516" s="43">
        <f t="shared" ca="1" si="507"/>
        <v>-0.15550412176361283</v>
      </c>
      <c r="BY516" s="47"/>
      <c r="BZ516" s="47"/>
    </row>
    <row r="517" spans="1:78" x14ac:dyDescent="0.2">
      <c r="A517" s="30">
        <v>40755</v>
      </c>
      <c r="B517" s="34">
        <v>34839.788269999997</v>
      </c>
      <c r="C517" s="23">
        <v>4.463764356697375E-3</v>
      </c>
      <c r="D517" s="24">
        <f t="shared" ca="1" si="483"/>
        <v>1.5059906921424115E-2</v>
      </c>
      <c r="E517" s="25" t="e">
        <f>#N/A</f>
        <v>#N/A</v>
      </c>
      <c r="F517" s="26">
        <v>1</v>
      </c>
      <c r="G517" s="23">
        <f t="shared" ca="1" si="518"/>
        <v>1.5059906921424115E-2</v>
      </c>
      <c r="H517" s="27">
        <f t="shared" ca="1" si="519"/>
        <v>223.96853486531182</v>
      </c>
      <c r="I517" s="27">
        <f t="shared" ca="1" si="484"/>
        <v>-0.57808297431415523</v>
      </c>
      <c r="J517" s="43">
        <f t="shared" ca="1" si="485"/>
        <v>-0.57808297431415523</v>
      </c>
      <c r="K517" s="25" t="e">
        <f>#N/A</f>
        <v>#N/A</v>
      </c>
      <c r="L517" s="26">
        <v>0</v>
      </c>
      <c r="M517" s="23">
        <f t="shared" ca="1" si="520"/>
        <v>4.463764356697375E-3</v>
      </c>
      <c r="N517" s="27">
        <f t="shared" ca="1" si="521"/>
        <v>50.455042435251968</v>
      </c>
      <c r="O517" s="27">
        <f t="shared" ca="1" si="486"/>
        <v>0</v>
      </c>
      <c r="P517" s="43">
        <f t="shared" ca="1" si="487"/>
        <v>0</v>
      </c>
      <c r="Q517" s="25">
        <f t="shared" ca="1" si="508"/>
        <v>35006.751017000002</v>
      </c>
      <c r="R517" s="26">
        <f t="shared" ca="1" si="522"/>
        <v>0</v>
      </c>
      <c r="S517" s="23">
        <f t="shared" ca="1" si="523"/>
        <v>4.463764356697375E-3</v>
      </c>
      <c r="T517" s="27">
        <f t="shared" ca="1" si="524"/>
        <v>146.01534347042264</v>
      </c>
      <c r="U517" s="27">
        <f t="shared" ca="1" si="488"/>
        <v>-0.26845638907576475</v>
      </c>
      <c r="V517" s="43">
        <f t="shared" ca="1" si="489"/>
        <v>-0.26845638907576475</v>
      </c>
      <c r="W517" s="25">
        <f t="shared" ca="1" si="509"/>
        <v>35235.651073333334</v>
      </c>
      <c r="X517" s="26">
        <f t="shared" ca="1" si="525"/>
        <v>0</v>
      </c>
      <c r="Y517" s="23">
        <f t="shared" ca="1" si="526"/>
        <v>4.463764356697375E-3</v>
      </c>
      <c r="Z517" s="27">
        <f t="shared" ca="1" si="527"/>
        <v>373.00280023905401</v>
      </c>
      <c r="AA517" s="27">
        <f t="shared" ca="1" si="490"/>
        <v>-0.11294729791961822</v>
      </c>
      <c r="AB517" s="43">
        <f t="shared" ca="1" si="491"/>
        <v>-0.11294729791961822</v>
      </c>
      <c r="AC517" s="25">
        <f t="shared" ca="1" si="510"/>
        <v>36185.192124000001</v>
      </c>
      <c r="AD517" s="26">
        <f t="shared" ca="1" si="528"/>
        <v>0</v>
      </c>
      <c r="AE517" s="23">
        <f t="shared" ca="1" si="529"/>
        <v>4.463764356697375E-3</v>
      </c>
      <c r="AF517" s="27">
        <f t="shared" ca="1" si="530"/>
        <v>362.18800838956855</v>
      </c>
      <c r="AG517" s="27">
        <f t="shared" ca="1" si="492"/>
        <v>-0.14295899756578756</v>
      </c>
      <c r="AH517" s="43">
        <f t="shared" ca="1" si="493"/>
        <v>-0.14295899756578756</v>
      </c>
      <c r="AI517" s="25">
        <f t="shared" ca="1" si="511"/>
        <v>35006.751017000002</v>
      </c>
      <c r="AJ517" s="26">
        <f t="shared" ca="1" si="531"/>
        <v>0</v>
      </c>
      <c r="AK517" s="23">
        <f t="shared" ca="1" si="532"/>
        <v>4.463764356697375E-3</v>
      </c>
      <c r="AL517" s="27">
        <f t="shared" ca="1" si="533"/>
        <v>146.01534347042264</v>
      </c>
      <c r="AM517" s="27">
        <f t="shared" ca="1" si="494"/>
        <v>-0.26845638907576475</v>
      </c>
      <c r="AN517" s="43">
        <f t="shared" ca="1" si="495"/>
        <v>-0.26845638907576475</v>
      </c>
      <c r="AO517" s="25">
        <f t="shared" ca="1" si="512"/>
        <v>33408.401637499999</v>
      </c>
      <c r="AP517" s="26">
        <f t="shared" ca="1" si="534"/>
        <v>1</v>
      </c>
      <c r="AQ517" s="23">
        <f t="shared" ca="1" si="535"/>
        <v>1.5059906921424115E-2</v>
      </c>
      <c r="AR517" s="27">
        <f t="shared" ca="1" si="536"/>
        <v>215.8631988673329</v>
      </c>
      <c r="AS517" s="27">
        <f t="shared" ca="1" si="496"/>
        <v>-0.20125640244873955</v>
      </c>
      <c r="AT517" s="43">
        <f t="shared" ca="1" si="497"/>
        <v>-0.20125640244873955</v>
      </c>
      <c r="AU517" s="25">
        <f t="shared" ca="1" si="513"/>
        <v>35006.751017000002</v>
      </c>
      <c r="AV517" s="34">
        <f t="shared" ca="1" si="537"/>
        <v>0.25</v>
      </c>
      <c r="AW517" s="23">
        <f t="shared" ca="1" si="538"/>
        <v>7.1127999978790601E-3</v>
      </c>
      <c r="AX517" s="27">
        <f t="shared" ca="1" si="539"/>
        <v>274.68163438764685</v>
      </c>
      <c r="AY517" s="27">
        <f t="shared" ca="1" si="498"/>
        <v>-0.17791796934855064</v>
      </c>
      <c r="AZ517" s="43">
        <f t="shared" ca="1" si="499"/>
        <v>-0.17791796934855064</v>
      </c>
      <c r="BA517" s="25">
        <f t="shared" ca="1" si="514"/>
        <v>35235.651073333334</v>
      </c>
      <c r="BB517" s="26">
        <f t="shared" ca="1" si="540"/>
        <v>0</v>
      </c>
      <c r="BC517" s="23">
        <f t="shared" ca="1" si="541"/>
        <v>-1.5059906921424115E-2</v>
      </c>
      <c r="BD517" s="27">
        <f t="shared" ca="1" si="542"/>
        <v>15.207151687833758</v>
      </c>
      <c r="BE517" s="27">
        <f t="shared" ca="1" si="500"/>
        <v>-0.39499935129472452</v>
      </c>
      <c r="BF517" s="43">
        <f t="shared" ca="1" si="501"/>
        <v>-0.39499935129472452</v>
      </c>
      <c r="BG517" s="25">
        <f t="shared" ca="1" si="515"/>
        <v>35006.751017000002</v>
      </c>
      <c r="BH517" s="26">
        <f t="shared" ca="1" si="543"/>
        <v>0</v>
      </c>
      <c r="BI517" s="23">
        <f t="shared" ca="1" si="544"/>
        <v>-1.5059906921424115E-2</v>
      </c>
      <c r="BJ517" s="27">
        <f t="shared" ca="1" si="545"/>
        <v>5.6754872548810464</v>
      </c>
      <c r="BK517" s="27">
        <f t="shared" ca="1" si="502"/>
        <v>-0.41719355217986309</v>
      </c>
      <c r="BL517" s="43">
        <f t="shared" ca="1" si="503"/>
        <v>-0.41719355217986309</v>
      </c>
      <c r="BM517" s="25">
        <f t="shared" ca="1" si="516"/>
        <v>35006.751017000002</v>
      </c>
      <c r="BN517" s="26">
        <f t="shared" ca="1" si="546"/>
        <v>0</v>
      </c>
      <c r="BO517" s="23">
        <f t="shared" ca="1" si="547"/>
        <v>4.463764356697375E-3</v>
      </c>
      <c r="BP517" s="27">
        <f t="shared" ca="1" si="548"/>
        <v>56.162216381918654</v>
      </c>
      <c r="BQ517" s="27">
        <f t="shared" ca="1" si="504"/>
        <v>-0.11190270945122094</v>
      </c>
      <c r="BR517" s="43">
        <f t="shared" ca="1" si="505"/>
        <v>-0.11190270945122094</v>
      </c>
      <c r="BS517" s="25">
        <f t="shared" ca="1" si="517"/>
        <v>35006.751017000002</v>
      </c>
      <c r="BT517" s="26">
        <f t="shared" ca="1" si="549"/>
        <v>0</v>
      </c>
      <c r="BU517" s="23">
        <f t="shared" ca="1" si="550"/>
        <v>4.463764356697375E-3</v>
      </c>
      <c r="BV517" s="27">
        <f t="shared" ca="1" si="551"/>
        <v>30.65056324830012</v>
      </c>
      <c r="BW517" s="27">
        <f t="shared" ca="1" si="506"/>
        <v>-0.15173449116296345</v>
      </c>
      <c r="BX517" s="43">
        <f t="shared" ca="1" si="507"/>
        <v>-0.15173449116296345</v>
      </c>
      <c r="BY517" s="47"/>
      <c r="BZ517" s="47"/>
    </row>
    <row r="518" spans="1:78" x14ac:dyDescent="0.2">
      <c r="A518" s="30">
        <v>40786</v>
      </c>
      <c r="B518" s="34">
        <v>35623.012499999997</v>
      </c>
      <c r="C518" s="23">
        <v>4.463764356697375E-3</v>
      </c>
      <c r="D518" s="24">
        <f t="shared" ca="1" si="483"/>
        <v>2.2480740236714425E-2</v>
      </c>
      <c r="E518" s="25" t="e">
        <f>#N/A</f>
        <v>#N/A</v>
      </c>
      <c r="F518" s="26">
        <v>1</v>
      </c>
      <c r="G518" s="23">
        <f t="shared" ca="1" si="518"/>
        <v>2.2480740236714425E-2</v>
      </c>
      <c r="H518" s="27">
        <f t="shared" ca="1" si="519"/>
        <v>229.00351331881643</v>
      </c>
      <c r="I518" s="27">
        <f t="shared" ca="1" si="484"/>
        <v>-0.56859796725826461</v>
      </c>
      <c r="J518" s="43">
        <f t="shared" ca="1" si="485"/>
        <v>-0.56859796725826461</v>
      </c>
      <c r="K518" s="25" t="e">
        <f>#N/A</f>
        <v>#N/A</v>
      </c>
      <c r="L518" s="26">
        <v>0</v>
      </c>
      <c r="M518" s="23">
        <f t="shared" ca="1" si="520"/>
        <v>4.463764356697375E-3</v>
      </c>
      <c r="N518" s="27">
        <f t="shared" ca="1" si="521"/>
        <v>50.680261855290098</v>
      </c>
      <c r="O518" s="27">
        <f t="shared" ca="1" si="486"/>
        <v>0</v>
      </c>
      <c r="P518" s="43">
        <f t="shared" ca="1" si="487"/>
        <v>0</v>
      </c>
      <c r="Q518" s="25">
        <f t="shared" ca="1" si="508"/>
        <v>35450.774717000008</v>
      </c>
      <c r="R518" s="26">
        <f t="shared" ca="1" si="522"/>
        <v>0</v>
      </c>
      <c r="S518" s="23">
        <f t="shared" ca="1" si="523"/>
        <v>4.463764356697375E-3</v>
      </c>
      <c r="T518" s="27">
        <f t="shared" ca="1" si="524"/>
        <v>146.66712155613683</v>
      </c>
      <c r="U518" s="27">
        <f t="shared" ca="1" si="488"/>
        <v>-0.26519095077995136</v>
      </c>
      <c r="V518" s="43">
        <f t="shared" ca="1" si="489"/>
        <v>-0.26519095077995136</v>
      </c>
      <c r="W518" s="25">
        <f t="shared" ca="1" si="509"/>
        <v>34928.563176666663</v>
      </c>
      <c r="X518" s="26">
        <f t="shared" ca="1" si="525"/>
        <v>0</v>
      </c>
      <c r="Y518" s="23">
        <f t="shared" ca="1" si="526"/>
        <v>4.463764356697375E-3</v>
      </c>
      <c r="Z518" s="27">
        <f t="shared" ca="1" si="527"/>
        <v>374.66779684370943</v>
      </c>
      <c r="AA518" s="27">
        <f t="shared" ca="1" si="490"/>
        <v>-0.10898770368555966</v>
      </c>
      <c r="AB518" s="43">
        <f t="shared" ca="1" si="491"/>
        <v>-0.10898770368555966</v>
      </c>
      <c r="AC518" s="25">
        <f t="shared" ca="1" si="510"/>
        <v>35843.010904000002</v>
      </c>
      <c r="AD518" s="26">
        <f t="shared" ca="1" si="528"/>
        <v>0</v>
      </c>
      <c r="AE518" s="23">
        <f t="shared" ca="1" si="529"/>
        <v>4.463764356697375E-3</v>
      </c>
      <c r="AF518" s="27">
        <f t="shared" ca="1" si="530"/>
        <v>363.80473031184113</v>
      </c>
      <c r="AG518" s="27">
        <f t="shared" ca="1" si="492"/>
        <v>-0.13913336848689351</v>
      </c>
      <c r="AH518" s="43">
        <f t="shared" ca="1" si="493"/>
        <v>-0.13913336848689351</v>
      </c>
      <c r="AI518" s="25">
        <f t="shared" ca="1" si="511"/>
        <v>35450.774717000008</v>
      </c>
      <c r="AJ518" s="26">
        <f t="shared" ca="1" si="531"/>
        <v>0</v>
      </c>
      <c r="AK518" s="23">
        <f t="shared" ca="1" si="532"/>
        <v>4.463764356697375E-3</v>
      </c>
      <c r="AL518" s="27">
        <f t="shared" ca="1" si="533"/>
        <v>146.66712155613683</v>
      </c>
      <c r="AM518" s="27">
        <f t="shared" ca="1" si="494"/>
        <v>-0.26519095077995136</v>
      </c>
      <c r="AN518" s="43">
        <f t="shared" ca="1" si="495"/>
        <v>-0.26519095077995136</v>
      </c>
      <c r="AO518" s="25">
        <f t="shared" ca="1" si="512"/>
        <v>33516.432390499998</v>
      </c>
      <c r="AP518" s="26">
        <f t="shared" ca="1" si="534"/>
        <v>1</v>
      </c>
      <c r="AQ518" s="23">
        <f t="shared" ca="1" si="535"/>
        <v>2.2480740236714425E-2</v>
      </c>
      <c r="AR518" s="27">
        <f t="shared" ca="1" si="536"/>
        <v>220.71596336773564</v>
      </c>
      <c r="AS518" s="27">
        <f t="shared" ca="1" si="496"/>
        <v>-0.18330005511645087</v>
      </c>
      <c r="AT518" s="43">
        <f t="shared" ca="1" si="497"/>
        <v>-0.18330005511645087</v>
      </c>
      <c r="AU518" s="25">
        <f t="shared" ca="1" si="513"/>
        <v>35450.774717000008</v>
      </c>
      <c r="AV518" s="34">
        <f t="shared" ca="1" si="537"/>
        <v>0.25</v>
      </c>
      <c r="AW518" s="23">
        <f t="shared" ca="1" si="538"/>
        <v>8.9680083267016375E-3</v>
      </c>
      <c r="AX518" s="27">
        <f t="shared" ca="1" si="539"/>
        <v>277.14498157202729</v>
      </c>
      <c r="AY518" s="27">
        <f t="shared" ca="1" si="498"/>
        <v>-0.17054553085243662</v>
      </c>
      <c r="AZ518" s="43">
        <f t="shared" ca="1" si="499"/>
        <v>-0.17054553085243662</v>
      </c>
      <c r="BA518" s="25">
        <f t="shared" ca="1" si="514"/>
        <v>34928.563176666663</v>
      </c>
      <c r="BB518" s="26">
        <f t="shared" ca="1" si="540"/>
        <v>0</v>
      </c>
      <c r="BC518" s="23">
        <f t="shared" ca="1" si="541"/>
        <v>-2.2480740236714425E-2</v>
      </c>
      <c r="BD518" s="27">
        <f t="shared" ca="1" si="542"/>
        <v>14.865283660999253</v>
      </c>
      <c r="BE518" s="27">
        <f t="shared" ca="1" si="500"/>
        <v>-0.4086002137213115</v>
      </c>
      <c r="BF518" s="43">
        <f t="shared" ca="1" si="501"/>
        <v>-0.4086002137213115</v>
      </c>
      <c r="BG518" s="25">
        <f t="shared" ca="1" si="515"/>
        <v>35450.774717000008</v>
      </c>
      <c r="BH518" s="26">
        <f t="shared" ca="1" si="543"/>
        <v>0</v>
      </c>
      <c r="BI518" s="23">
        <f t="shared" ca="1" si="544"/>
        <v>-2.2480740236714425E-2</v>
      </c>
      <c r="BJ518" s="27">
        <f t="shared" ca="1" si="545"/>
        <v>5.5478981001872825</v>
      </c>
      <c r="BK518" s="27">
        <f t="shared" ca="1" si="502"/>
        <v>-0.43029547254158984</v>
      </c>
      <c r="BL518" s="43">
        <f t="shared" ca="1" si="503"/>
        <v>-0.43029547254158984</v>
      </c>
      <c r="BM518" s="25">
        <f t="shared" ca="1" si="516"/>
        <v>35450.774717000008</v>
      </c>
      <c r="BN518" s="26">
        <f t="shared" ca="1" si="546"/>
        <v>0</v>
      </c>
      <c r="BO518" s="23">
        <f t="shared" ca="1" si="547"/>
        <v>4.463764356697375E-3</v>
      </c>
      <c r="BP518" s="27">
        <f t="shared" ca="1" si="548"/>
        <v>56.412911281597388</v>
      </c>
      <c r="BQ518" s="27">
        <f t="shared" ca="1" si="504"/>
        <v>-0.1079384524203898</v>
      </c>
      <c r="BR518" s="43">
        <f t="shared" ca="1" si="505"/>
        <v>-0.1079384524203898</v>
      </c>
      <c r="BS518" s="25">
        <f t="shared" ca="1" si="517"/>
        <v>35450.774717000008</v>
      </c>
      <c r="BT518" s="26">
        <f t="shared" ca="1" si="549"/>
        <v>0</v>
      </c>
      <c r="BU518" s="23">
        <f t="shared" ca="1" si="550"/>
        <v>4.463764356697375E-3</v>
      </c>
      <c r="BV518" s="27">
        <f t="shared" ca="1" si="551"/>
        <v>30.787380140040579</v>
      </c>
      <c r="BW518" s="27">
        <f t="shared" ca="1" si="506"/>
        <v>-0.14794803381960098</v>
      </c>
      <c r="BX518" s="43">
        <f t="shared" ca="1" si="507"/>
        <v>-0.14794803381960098</v>
      </c>
      <c r="BY518" s="47"/>
      <c r="BZ518" s="47"/>
    </row>
    <row r="519" spans="1:78" x14ac:dyDescent="0.2">
      <c r="A519" s="30">
        <v>40816</v>
      </c>
      <c r="B519" s="34">
        <v>36046.707719999999</v>
      </c>
      <c r="C519" s="23">
        <v>4.463764356697375E-3</v>
      </c>
      <c r="D519" s="24">
        <f t="shared" ca="1" si="483"/>
        <v>1.1893862710235403E-2</v>
      </c>
      <c r="E519" s="25" t="e">
        <f>#N/A</f>
        <v>#N/A</v>
      </c>
      <c r="F519" s="26">
        <v>1</v>
      </c>
      <c r="G519" s="23">
        <f t="shared" ca="1" si="518"/>
        <v>1.1893862710235403E-2</v>
      </c>
      <c r="H519" s="27">
        <f t="shared" ca="1" si="519"/>
        <v>231.727249666392</v>
      </c>
      <c r="I519" s="27">
        <f t="shared" ca="1" si="484"/>
        <v>-0.56346693070791787</v>
      </c>
      <c r="J519" s="43">
        <f t="shared" ca="1" si="485"/>
        <v>-0.56346693070791787</v>
      </c>
      <c r="K519" s="25" t="e">
        <f>#N/A</f>
        <v>#N/A</v>
      </c>
      <c r="L519" s="26">
        <v>0</v>
      </c>
      <c r="M519" s="23">
        <f t="shared" ca="1" si="520"/>
        <v>4.463764356697375E-3</v>
      </c>
      <c r="N519" s="27">
        <f t="shared" ca="1" si="521"/>
        <v>50.906486601747829</v>
      </c>
      <c r="O519" s="27">
        <f t="shared" ca="1" si="486"/>
        <v>0</v>
      </c>
      <c r="P519" s="43">
        <f t="shared" ca="1" si="487"/>
        <v>0</v>
      </c>
      <c r="Q519" s="25">
        <f t="shared" ca="1" si="508"/>
        <v>35850.944671999998</v>
      </c>
      <c r="R519" s="26">
        <f t="shared" ca="1" si="522"/>
        <v>1</v>
      </c>
      <c r="S519" s="23">
        <f t="shared" ca="1" si="523"/>
        <v>1.1893862710235403E-2</v>
      </c>
      <c r="T519" s="27">
        <f t="shared" ca="1" si="524"/>
        <v>148.41156016403093</v>
      </c>
      <c r="U519" s="27">
        <f t="shared" ca="1" si="488"/>
        <v>-0.25645123283028959</v>
      </c>
      <c r="V519" s="43">
        <f t="shared" ca="1" si="489"/>
        <v>-0.25645123283028959</v>
      </c>
      <c r="W519" s="25">
        <f t="shared" ca="1" si="509"/>
        <v>35503.169496666669</v>
      </c>
      <c r="X519" s="26">
        <f t="shared" ca="1" si="525"/>
        <v>1</v>
      </c>
      <c r="Y519" s="23">
        <f t="shared" ca="1" si="526"/>
        <v>1.1893862710235403E-2</v>
      </c>
      <c r="Z519" s="27">
        <f t="shared" ca="1" si="527"/>
        <v>379.1240441813149</v>
      </c>
      <c r="AA519" s="27">
        <f t="shared" ca="1" si="490"/>
        <v>-9.8390125760064007E-2</v>
      </c>
      <c r="AB519" s="43">
        <f t="shared" ca="1" si="491"/>
        <v>-9.8390125760064007E-2</v>
      </c>
      <c r="AC519" s="25">
        <f t="shared" ca="1" si="510"/>
        <v>35475.334687999995</v>
      </c>
      <c r="AD519" s="26">
        <f t="shared" ca="1" si="528"/>
        <v>0</v>
      </c>
      <c r="AE519" s="23">
        <f t="shared" ca="1" si="529"/>
        <v>4.463764356697375E-3</v>
      </c>
      <c r="AF519" s="27">
        <f t="shared" ca="1" si="530"/>
        <v>365.42866889980502</v>
      </c>
      <c r="AG519" s="27">
        <f t="shared" ca="1" si="492"/>
        <v>-0.13529066270127521</v>
      </c>
      <c r="AH519" s="43">
        <f t="shared" ca="1" si="493"/>
        <v>-0.13529066270127521</v>
      </c>
      <c r="AI519" s="25">
        <f t="shared" ca="1" si="511"/>
        <v>35850.944671999998</v>
      </c>
      <c r="AJ519" s="26">
        <f t="shared" ca="1" si="531"/>
        <v>1</v>
      </c>
      <c r="AK519" s="23">
        <f t="shared" ca="1" si="532"/>
        <v>1.1893862710235403E-2</v>
      </c>
      <c r="AL519" s="27">
        <f t="shared" ca="1" si="533"/>
        <v>148.41156016403093</v>
      </c>
      <c r="AM519" s="27">
        <f t="shared" ca="1" si="494"/>
        <v>-0.25645123283028959</v>
      </c>
      <c r="AN519" s="43">
        <f t="shared" ca="1" si="495"/>
        <v>-0.25645123283028959</v>
      </c>
      <c r="AO519" s="25">
        <f t="shared" ca="1" si="512"/>
        <v>33738.869480499998</v>
      </c>
      <c r="AP519" s="26">
        <f t="shared" ca="1" si="534"/>
        <v>1</v>
      </c>
      <c r="AQ519" s="23">
        <f t="shared" ca="1" si="535"/>
        <v>1.1893862710235403E-2</v>
      </c>
      <c r="AR519" s="27">
        <f t="shared" ca="1" si="536"/>
        <v>223.34112873398882</v>
      </c>
      <c r="AS519" s="27">
        <f t="shared" ca="1" si="496"/>
        <v>-0.17358633809654911</v>
      </c>
      <c r="AT519" s="43">
        <f t="shared" ca="1" si="497"/>
        <v>-0.17358633809654911</v>
      </c>
      <c r="AU519" s="25">
        <f t="shared" ca="1" si="513"/>
        <v>35850.944671999998</v>
      </c>
      <c r="AV519" s="34">
        <f t="shared" ca="1" si="537"/>
        <v>0.75</v>
      </c>
      <c r="AW519" s="23">
        <f t="shared" ca="1" si="538"/>
        <v>1.0036338121850896E-2</v>
      </c>
      <c r="AX519" s="27">
        <f t="shared" ca="1" si="539"/>
        <v>279.92650231585827</v>
      </c>
      <c r="AY519" s="27">
        <f t="shared" ca="1" si="498"/>
        <v>-0.16222084534339143</v>
      </c>
      <c r="AZ519" s="43">
        <f t="shared" ca="1" si="499"/>
        <v>-0.16222084534339143</v>
      </c>
      <c r="BA519" s="25">
        <f t="shared" ca="1" si="514"/>
        <v>35503.169496666669</v>
      </c>
      <c r="BB519" s="26">
        <f t="shared" ca="1" si="540"/>
        <v>1</v>
      </c>
      <c r="BC519" s="23">
        <f t="shared" ca="1" si="541"/>
        <v>1.1893862710235403E-2</v>
      </c>
      <c r="BD519" s="27">
        <f t="shared" ca="1" si="542"/>
        <v>15.042089304011885</v>
      </c>
      <c r="BE519" s="27">
        <f t="shared" ca="1" si="500"/>
        <v>-0.40156618585645021</v>
      </c>
      <c r="BF519" s="43">
        <f t="shared" ca="1" si="501"/>
        <v>-0.40156618585645021</v>
      </c>
      <c r="BG519" s="25">
        <f t="shared" ca="1" si="515"/>
        <v>35850.944671999998</v>
      </c>
      <c r="BH519" s="26">
        <f t="shared" ca="1" si="543"/>
        <v>1</v>
      </c>
      <c r="BI519" s="23">
        <f t="shared" ca="1" si="544"/>
        <v>1.1893862710235403E-2</v>
      </c>
      <c r="BJ519" s="27">
        <f t="shared" ca="1" si="545"/>
        <v>5.6138840385212863</v>
      </c>
      <c r="BK519" s="27">
        <f t="shared" ca="1" si="502"/>
        <v>-0.42351948510659987</v>
      </c>
      <c r="BL519" s="43">
        <f t="shared" ca="1" si="503"/>
        <v>-0.42351948510659987</v>
      </c>
      <c r="BM519" s="25">
        <f t="shared" ca="1" si="516"/>
        <v>35850.944671999998</v>
      </c>
      <c r="BN519" s="26">
        <f t="shared" ca="1" si="546"/>
        <v>1</v>
      </c>
      <c r="BO519" s="23">
        <f t="shared" ca="1" si="547"/>
        <v>4.463764356697375E-3</v>
      </c>
      <c r="BP519" s="27">
        <f t="shared" ca="1" si="548"/>
        <v>56.664725224233713</v>
      </c>
      <c r="BQ519" s="27">
        <f t="shared" ca="1" si="504"/>
        <v>-0.10395649988032363</v>
      </c>
      <c r="BR519" s="43">
        <f t="shared" ca="1" si="505"/>
        <v>-0.10395649988032363</v>
      </c>
      <c r="BS519" s="25">
        <f t="shared" ca="1" si="517"/>
        <v>35850.944671999998</v>
      </c>
      <c r="BT519" s="26">
        <f t="shared" ca="1" si="549"/>
        <v>0</v>
      </c>
      <c r="BU519" s="23">
        <f t="shared" ca="1" si="550"/>
        <v>4.463764356697375E-3</v>
      </c>
      <c r="BV519" s="27">
        <f t="shared" ca="1" si="551"/>
        <v>30.924807750145785</v>
      </c>
      <c r="BW519" s="27">
        <f t="shared" ca="1" si="506"/>
        <v>-0.14414467462291092</v>
      </c>
      <c r="BX519" s="43">
        <f t="shared" ca="1" si="507"/>
        <v>-0.14414467462291092</v>
      </c>
      <c r="BY519" s="47"/>
      <c r="BZ519" s="47"/>
    </row>
    <row r="520" spans="1:78" x14ac:dyDescent="0.2">
      <c r="A520" s="30">
        <v>40847</v>
      </c>
      <c r="B520" s="34">
        <v>38770.688909999997</v>
      </c>
      <c r="C520" s="23">
        <v>4.463764356697375E-3</v>
      </c>
      <c r="D520" s="24">
        <f t="shared" ca="1" si="483"/>
        <v>7.5568099343747752E-2</v>
      </c>
      <c r="E520" s="25" t="e">
        <f>#N/A</f>
        <v>#N/A</v>
      </c>
      <c r="F520" s="26">
        <v>1</v>
      </c>
      <c r="G520" s="23">
        <f t="shared" ca="1" si="518"/>
        <v>7.5568099343747752E-2</v>
      </c>
      <c r="H520" s="27">
        <f t="shared" ca="1" si="519"/>
        <v>249.23843748983535</v>
      </c>
      <c r="I520" s="27">
        <f t="shared" ca="1" si="484"/>
        <v>-0.53047895636082265</v>
      </c>
      <c r="J520" s="43">
        <f t="shared" ca="1" si="485"/>
        <v>-0.53047895636082265</v>
      </c>
      <c r="K520" s="25" t="e">
        <f>#N/A</f>
        <v>#N/A</v>
      </c>
      <c r="L520" s="26">
        <v>0</v>
      </c>
      <c r="M520" s="23">
        <f t="shared" ca="1" si="520"/>
        <v>4.463764356697375E-3</v>
      </c>
      <c r="N520" s="27">
        <f t="shared" ca="1" si="521"/>
        <v>51.133721162165401</v>
      </c>
      <c r="O520" s="27">
        <f t="shared" ca="1" si="486"/>
        <v>0</v>
      </c>
      <c r="P520" s="43">
        <f t="shared" ca="1" si="487"/>
        <v>0</v>
      </c>
      <c r="Q520" s="25">
        <f t="shared" ca="1" si="508"/>
        <v>36471.845481000004</v>
      </c>
      <c r="R520" s="26">
        <f t="shared" ca="1" si="522"/>
        <v>1</v>
      </c>
      <c r="S520" s="23">
        <f t="shared" ca="1" si="523"/>
        <v>7.5568099343747752E-2</v>
      </c>
      <c r="T520" s="27">
        <f t="shared" ca="1" si="524"/>
        <v>159.62673968626703</v>
      </c>
      <c r="U520" s="27">
        <f t="shared" ca="1" si="488"/>
        <v>-0.20026266572588769</v>
      </c>
      <c r="V520" s="43">
        <f t="shared" ca="1" si="489"/>
        <v>-0.20026266572588769</v>
      </c>
      <c r="W520" s="25">
        <f t="shared" ca="1" si="509"/>
        <v>36813.469709999998</v>
      </c>
      <c r="X520" s="26">
        <f t="shared" ca="1" si="525"/>
        <v>1</v>
      </c>
      <c r="Y520" s="23">
        <f t="shared" ca="1" si="526"/>
        <v>7.5568099343747752E-2</v>
      </c>
      <c r="Z520" s="27">
        <f t="shared" ca="1" si="527"/>
        <v>407.7737276156119</v>
      </c>
      <c r="AA520" s="27">
        <f t="shared" ca="1" si="490"/>
        <v>-3.0257181214196738E-2</v>
      </c>
      <c r="AB520" s="43">
        <f t="shared" ca="1" si="491"/>
        <v>-3.0257181214196738E-2</v>
      </c>
      <c r="AC520" s="25">
        <f t="shared" ca="1" si="510"/>
        <v>35920.617231999997</v>
      </c>
      <c r="AD520" s="26">
        <f t="shared" ca="1" si="528"/>
        <v>1</v>
      </c>
      <c r="AE520" s="23">
        <f t="shared" ca="1" si="529"/>
        <v>7.5568099343747752E-2</v>
      </c>
      <c r="AF520" s="27">
        <f t="shared" ca="1" si="530"/>
        <v>393.04341885427897</v>
      </c>
      <c r="AG520" s="27">
        <f t="shared" ca="1" si="492"/>
        <v>-6.9946221596818958E-2</v>
      </c>
      <c r="AH520" s="43">
        <f t="shared" ca="1" si="493"/>
        <v>-6.9946221596818958E-2</v>
      </c>
      <c r="AI520" s="25">
        <f t="shared" ca="1" si="511"/>
        <v>36471.845481000004</v>
      </c>
      <c r="AJ520" s="26">
        <f t="shared" ca="1" si="531"/>
        <v>1</v>
      </c>
      <c r="AK520" s="23">
        <f t="shared" ca="1" si="532"/>
        <v>7.5568099343747752E-2</v>
      </c>
      <c r="AL520" s="27">
        <f t="shared" ca="1" si="533"/>
        <v>159.62673968626703</v>
      </c>
      <c r="AM520" s="27">
        <f t="shared" ca="1" si="494"/>
        <v>-0.20026266572588769</v>
      </c>
      <c r="AN520" s="43">
        <f t="shared" ca="1" si="495"/>
        <v>-0.20026266572588769</v>
      </c>
      <c r="AO520" s="25">
        <f t="shared" ca="1" si="512"/>
        <v>33986.650311499994</v>
      </c>
      <c r="AP520" s="26">
        <f t="shared" ca="1" si="534"/>
        <v>1</v>
      </c>
      <c r="AQ520" s="23">
        <f t="shared" ca="1" si="535"/>
        <v>7.5568099343747752E-2</v>
      </c>
      <c r="AR520" s="27">
        <f t="shared" ca="1" si="536"/>
        <v>240.21859333770365</v>
      </c>
      <c r="AS520" s="27">
        <f t="shared" ca="1" si="496"/>
        <v>-0.11113582839479874</v>
      </c>
      <c r="AT520" s="43">
        <f t="shared" ca="1" si="497"/>
        <v>-0.11113582839479874</v>
      </c>
      <c r="AU520" s="25">
        <f t="shared" ca="1" si="513"/>
        <v>36471.845481000004</v>
      </c>
      <c r="AV520" s="34">
        <f t="shared" ca="1" si="537"/>
        <v>1</v>
      </c>
      <c r="AW520" s="23">
        <f t="shared" ca="1" si="538"/>
        <v>7.5568099343747752E-2</v>
      </c>
      <c r="AX520" s="27">
        <f t="shared" ca="1" si="539"/>
        <v>301.0800160518109</v>
      </c>
      <c r="AY520" s="27">
        <f t="shared" ca="1" si="498"/>
        <v>-9.8911466956179805E-2</v>
      </c>
      <c r="AZ520" s="43">
        <f t="shared" ca="1" si="499"/>
        <v>-9.8911466956179805E-2</v>
      </c>
      <c r="BA520" s="25">
        <f t="shared" ca="1" si="514"/>
        <v>36813.469709999998</v>
      </c>
      <c r="BB520" s="26">
        <f t="shared" ca="1" si="540"/>
        <v>1</v>
      </c>
      <c r="BC520" s="23">
        <f t="shared" ca="1" si="541"/>
        <v>7.5568099343747752E-2</v>
      </c>
      <c r="BD520" s="27">
        <f t="shared" ca="1" si="542"/>
        <v>16.178791402874982</v>
      </c>
      <c r="BE520" s="27">
        <f t="shared" ca="1" si="500"/>
        <v>-0.35634367993859251</v>
      </c>
      <c r="BF520" s="43">
        <f t="shared" ca="1" si="501"/>
        <v>-0.35634367993859251</v>
      </c>
      <c r="BG520" s="25">
        <f t="shared" ca="1" si="515"/>
        <v>36471.845481000004</v>
      </c>
      <c r="BH520" s="26">
        <f t="shared" ca="1" si="543"/>
        <v>1</v>
      </c>
      <c r="BI520" s="23">
        <f t="shared" ca="1" si="544"/>
        <v>7.5568099343747752E-2</v>
      </c>
      <c r="BJ520" s="27">
        <f t="shared" ca="1" si="545"/>
        <v>6.0381145852485423</v>
      </c>
      <c r="BK520" s="27">
        <f t="shared" ca="1" si="502"/>
        <v>-0.37995594828740065</v>
      </c>
      <c r="BL520" s="43">
        <f t="shared" ca="1" si="503"/>
        <v>-0.37995594828740065</v>
      </c>
      <c r="BM520" s="25">
        <f t="shared" ca="1" si="516"/>
        <v>36471.845481000004</v>
      </c>
      <c r="BN520" s="26">
        <f t="shared" ca="1" si="546"/>
        <v>2</v>
      </c>
      <c r="BO520" s="23">
        <f t="shared" ca="1" si="547"/>
        <v>7.5568099343747752E-2</v>
      </c>
      <c r="BP520" s="27">
        <f t="shared" ca="1" si="548"/>
        <v>60.946770809264777</v>
      </c>
      <c r="BQ520" s="27">
        <f t="shared" ca="1" si="504"/>
        <v>-3.6244195646960464E-2</v>
      </c>
      <c r="BR520" s="43">
        <f t="shared" ca="1" si="505"/>
        <v>-3.6244195646960464E-2</v>
      </c>
      <c r="BS520" s="25">
        <f t="shared" ca="1" si="517"/>
        <v>36471.845481000004</v>
      </c>
      <c r="BT520" s="26">
        <f t="shared" ca="1" si="549"/>
        <v>0</v>
      </c>
      <c r="BU520" s="23">
        <f t="shared" ca="1" si="550"/>
        <v>4.463764356697375E-3</v>
      </c>
      <c r="BV520" s="27">
        <f t="shared" ca="1" si="551"/>
        <v>31.062848804718605</v>
      </c>
      <c r="BW520" s="27">
        <f t="shared" ca="1" si="506"/>
        <v>-0.14032433812700307</v>
      </c>
      <c r="BX520" s="43">
        <f t="shared" ca="1" si="507"/>
        <v>-0.14032433812700307</v>
      </c>
      <c r="BY520" s="47"/>
      <c r="BZ520" s="47"/>
    </row>
    <row r="521" spans="1:78" x14ac:dyDescent="0.2">
      <c r="A521" s="30">
        <v>40877</v>
      </c>
      <c r="B521" s="34">
        <v>40581.932009999997</v>
      </c>
      <c r="C521" s="23">
        <v>4.463764356697375E-3</v>
      </c>
      <c r="D521" s="24">
        <f t="shared" ca="1" si="483"/>
        <v>4.6716814968248643E-2</v>
      </c>
      <c r="E521" s="25" t="e">
        <f>#N/A</f>
        <v>#N/A</v>
      </c>
      <c r="F521" s="26">
        <v>1</v>
      </c>
      <c r="G521" s="23">
        <f t="shared" ca="1" si="518"/>
        <v>4.6716814968248643E-2</v>
      </c>
      <c r="H521" s="27">
        <f t="shared" ca="1" si="519"/>
        <v>260.88206345702338</v>
      </c>
      <c r="I521" s="27">
        <f t="shared" ca="1" si="484"/>
        <v>-0.50854442864143223</v>
      </c>
      <c r="J521" s="43">
        <f t="shared" ca="1" si="485"/>
        <v>-0.50854442864143223</v>
      </c>
      <c r="K521" s="25" t="e">
        <f>#N/A</f>
        <v>#N/A</v>
      </c>
      <c r="L521" s="26">
        <v>0</v>
      </c>
      <c r="M521" s="23">
        <f t="shared" ca="1" si="520"/>
        <v>4.463764356697375E-3</v>
      </c>
      <c r="N521" s="27">
        <f t="shared" ca="1" si="521"/>
        <v>51.361970044114379</v>
      </c>
      <c r="O521" s="27">
        <f t="shared" ca="1" si="486"/>
        <v>0</v>
      </c>
      <c r="P521" s="43">
        <f t="shared" ca="1" si="487"/>
        <v>0</v>
      </c>
      <c r="Q521" s="25">
        <f t="shared" ca="1" si="508"/>
        <v>36872.942737999998</v>
      </c>
      <c r="R521" s="26">
        <f t="shared" ca="1" si="522"/>
        <v>1</v>
      </c>
      <c r="S521" s="23">
        <f t="shared" ca="1" si="523"/>
        <v>4.6716814968248643E-2</v>
      </c>
      <c r="T521" s="27">
        <f t="shared" ca="1" si="524"/>
        <v>167.08399254817516</v>
      </c>
      <c r="U521" s="27">
        <f t="shared" ca="1" si="488"/>
        <v>-0.16290148465740351</v>
      </c>
      <c r="V521" s="43">
        <f t="shared" ca="1" si="489"/>
        <v>-0.16290148465740351</v>
      </c>
      <c r="W521" s="25">
        <f t="shared" ca="1" si="509"/>
        <v>38466.442879999995</v>
      </c>
      <c r="X521" s="26">
        <f t="shared" ca="1" si="525"/>
        <v>1</v>
      </c>
      <c r="Y521" s="23">
        <f t="shared" ca="1" si="526"/>
        <v>4.6716814968248643E-2</v>
      </c>
      <c r="Z521" s="27">
        <f t="shared" ca="1" si="527"/>
        <v>426.82361739754344</v>
      </c>
      <c r="AA521" s="27">
        <f t="shared" ca="1" si="490"/>
        <v>0</v>
      </c>
      <c r="AB521" s="43">
        <f t="shared" ca="1" si="491"/>
        <v>0</v>
      </c>
      <c r="AC521" s="25">
        <f t="shared" ca="1" si="510"/>
        <v>37172.425881999996</v>
      </c>
      <c r="AD521" s="26">
        <f t="shared" ca="1" si="528"/>
        <v>1</v>
      </c>
      <c r="AE521" s="23">
        <f t="shared" ca="1" si="529"/>
        <v>4.6716814968248643E-2</v>
      </c>
      <c r="AF521" s="27">
        <f t="shared" ca="1" si="530"/>
        <v>411.40515552738219</v>
      </c>
      <c r="AG521" s="27">
        <f t="shared" ca="1" si="492"/>
        <v>-2.6497071320636945E-2</v>
      </c>
      <c r="AH521" s="43">
        <f t="shared" ca="1" si="493"/>
        <v>-2.6497071320636945E-2</v>
      </c>
      <c r="AI521" s="25">
        <f t="shared" ca="1" si="511"/>
        <v>36872.942737999998</v>
      </c>
      <c r="AJ521" s="26">
        <f t="shared" ca="1" si="531"/>
        <v>1</v>
      </c>
      <c r="AK521" s="23">
        <f t="shared" ca="1" si="532"/>
        <v>4.6716814968248643E-2</v>
      </c>
      <c r="AL521" s="27">
        <f t="shared" ca="1" si="533"/>
        <v>167.08399254817516</v>
      </c>
      <c r="AM521" s="27">
        <f t="shared" ca="1" si="494"/>
        <v>-0.16290148465740351</v>
      </c>
      <c r="AN521" s="43">
        <f t="shared" ca="1" si="495"/>
        <v>-0.16290148465740351</v>
      </c>
      <c r="AO521" s="25">
        <f t="shared" ca="1" si="512"/>
        <v>34383.477721499992</v>
      </c>
      <c r="AP521" s="26">
        <f t="shared" ca="1" si="534"/>
        <v>1</v>
      </c>
      <c r="AQ521" s="23">
        <f t="shared" ca="1" si="535"/>
        <v>4.6716814968248643E-2</v>
      </c>
      <c r="AR521" s="27">
        <f t="shared" ca="1" si="536"/>
        <v>251.44084091459413</v>
      </c>
      <c r="AS521" s="27">
        <f t="shared" ca="1" si="496"/>
        <v>-6.9610925358012943E-2</v>
      </c>
      <c r="AT521" s="43">
        <f t="shared" ca="1" si="497"/>
        <v>-6.9610925358012943E-2</v>
      </c>
      <c r="AU521" s="25">
        <f t="shared" ca="1" si="513"/>
        <v>36872.942737999998</v>
      </c>
      <c r="AV521" s="34">
        <f t="shared" ca="1" si="537"/>
        <v>1</v>
      </c>
      <c r="AW521" s="23">
        <f t="shared" ca="1" si="538"/>
        <v>4.6716814968248643E-2</v>
      </c>
      <c r="AX521" s="27">
        <f t="shared" ca="1" si="539"/>
        <v>315.1455154523407</v>
      </c>
      <c r="AY521" s="27">
        <f t="shared" ca="1" si="498"/>
        <v>-5.681548068796094E-2</v>
      </c>
      <c r="AZ521" s="43">
        <f t="shared" ca="1" si="499"/>
        <v>-5.681548068796094E-2</v>
      </c>
      <c r="BA521" s="25">
        <f t="shared" ca="1" si="514"/>
        <v>38466.442879999995</v>
      </c>
      <c r="BB521" s="26">
        <f t="shared" ca="1" si="540"/>
        <v>1</v>
      </c>
      <c r="BC521" s="23">
        <f t="shared" ca="1" si="541"/>
        <v>4.6716814968248643E-2</v>
      </c>
      <c r="BD521" s="27">
        <f t="shared" ca="1" si="542"/>
        <v>16.934613007252985</v>
      </c>
      <c r="BE521" s="27">
        <f t="shared" ca="1" si="500"/>
        <v>-0.32627410673113988</v>
      </c>
      <c r="BF521" s="43">
        <f t="shared" ca="1" si="501"/>
        <v>-0.32627410673113988</v>
      </c>
      <c r="BG521" s="25">
        <f t="shared" ca="1" si="515"/>
        <v>36872.942737999998</v>
      </c>
      <c r="BH521" s="26">
        <f t="shared" ca="1" si="543"/>
        <v>1</v>
      </c>
      <c r="BI521" s="23">
        <f t="shared" ca="1" si="544"/>
        <v>4.6716814968248643E-2</v>
      </c>
      <c r="BJ521" s="27">
        <f t="shared" ca="1" si="545"/>
        <v>6.320196067084682</v>
      </c>
      <c r="BK521" s="27">
        <f t="shared" ca="1" si="502"/>
        <v>-0.35098946505137996</v>
      </c>
      <c r="BL521" s="43">
        <f t="shared" ca="1" si="503"/>
        <v>-0.35098946505137996</v>
      </c>
      <c r="BM521" s="25">
        <f t="shared" ca="1" si="516"/>
        <v>36872.942737999998</v>
      </c>
      <c r="BN521" s="26">
        <f t="shared" ca="1" si="546"/>
        <v>3</v>
      </c>
      <c r="BO521" s="23">
        <f t="shared" ca="1" si="547"/>
        <v>4.6716814968248643E-2</v>
      </c>
      <c r="BP521" s="27">
        <f t="shared" ca="1" si="548"/>
        <v>63.794009824073456</v>
      </c>
      <c r="BQ521" s="27">
        <f t="shared" ca="1" si="504"/>
        <v>0</v>
      </c>
      <c r="BR521" s="43">
        <f t="shared" ca="1" si="505"/>
        <v>0</v>
      </c>
      <c r="BS521" s="25">
        <f t="shared" ca="1" si="517"/>
        <v>36872.942737999998</v>
      </c>
      <c r="BT521" s="26">
        <f t="shared" ca="1" si="549"/>
        <v>0</v>
      </c>
      <c r="BU521" s="23">
        <f t="shared" ca="1" si="550"/>
        <v>4.463764356697375E-3</v>
      </c>
      <c r="BV521" s="27">
        <f t="shared" ca="1" si="551"/>
        <v>31.201506042030587</v>
      </c>
      <c r="BW521" s="27">
        <f t="shared" ca="1" si="506"/>
        <v>-0.13648694854921417</v>
      </c>
      <c r="BX521" s="43">
        <f t="shared" ca="1" si="507"/>
        <v>-0.13648694854921417</v>
      </c>
      <c r="BY521" s="47"/>
      <c r="BZ521" s="47"/>
    </row>
    <row r="522" spans="1:78" x14ac:dyDescent="0.2">
      <c r="A522" s="30">
        <v>40908</v>
      </c>
      <c r="B522" s="34">
        <v>39449.284449999999</v>
      </c>
      <c r="C522" s="23">
        <v>4.439956538087042E-3</v>
      </c>
      <c r="D522" s="24">
        <f t="shared" ca="1" si="483"/>
        <v>-2.7910143847288849E-2</v>
      </c>
      <c r="E522" s="25" t="e">
        <f>#N/A</f>
        <v>#N/A</v>
      </c>
      <c r="F522" s="26">
        <v>1</v>
      </c>
      <c r="G522" s="23">
        <f t="shared" ca="1" si="518"/>
        <v>-2.7910143847288849E-2</v>
      </c>
      <c r="H522" s="27">
        <f t="shared" ca="1" si="519"/>
        <v>253.60080753876031</v>
      </c>
      <c r="I522" s="27">
        <f t="shared" ca="1" si="484"/>
        <v>-0.52226102433260135</v>
      </c>
      <c r="J522" s="43">
        <f t="shared" ca="1" si="485"/>
        <v>-0.52226102433260135</v>
      </c>
      <c r="K522" s="25" t="e">
        <f>#N/A</f>
        <v>#N/A</v>
      </c>
      <c r="L522" s="26">
        <v>0</v>
      </c>
      <c r="M522" s="23">
        <f t="shared" ca="1" si="520"/>
        <v>4.439956538087042E-3</v>
      </c>
      <c r="N522" s="27">
        <f t="shared" ca="1" si="521"/>
        <v>51.590014958820774</v>
      </c>
      <c r="O522" s="27">
        <f t="shared" ca="1" si="486"/>
        <v>0</v>
      </c>
      <c r="P522" s="43">
        <f t="shared" ca="1" si="487"/>
        <v>0</v>
      </c>
      <c r="Q522" s="25">
        <f t="shared" ca="1" si="508"/>
        <v>37139.758620999994</v>
      </c>
      <c r="R522" s="26">
        <f t="shared" ca="1" si="522"/>
        <v>1</v>
      </c>
      <c r="S522" s="23">
        <f t="shared" ca="1" si="523"/>
        <v>-2.7910143847288849E-2</v>
      </c>
      <c r="T522" s="27">
        <f t="shared" ca="1" si="524"/>
        <v>162.42065428157625</v>
      </c>
      <c r="U522" s="27">
        <f t="shared" ca="1" si="488"/>
        <v>-0.1862650246349673</v>
      </c>
      <c r="V522" s="43">
        <f t="shared" ca="1" si="489"/>
        <v>-0.1862650246349673</v>
      </c>
      <c r="W522" s="25">
        <f t="shared" ca="1" si="509"/>
        <v>39600.635123333333</v>
      </c>
      <c r="X522" s="26">
        <f t="shared" ca="1" si="525"/>
        <v>1</v>
      </c>
      <c r="Y522" s="23">
        <f t="shared" ca="1" si="526"/>
        <v>-2.7910143847288849E-2</v>
      </c>
      <c r="Z522" s="27">
        <f t="shared" ca="1" si="527"/>
        <v>414.91090883855782</v>
      </c>
      <c r="AA522" s="27">
        <f t="shared" ca="1" si="490"/>
        <v>-2.7910143847288849E-2</v>
      </c>
      <c r="AB522" s="43">
        <f t="shared" ca="1" si="491"/>
        <v>-2.7910143847288849E-2</v>
      </c>
      <c r="AC522" s="25">
        <f t="shared" ca="1" si="510"/>
        <v>38094.325117999993</v>
      </c>
      <c r="AD522" s="26">
        <f t="shared" ca="1" si="528"/>
        <v>1</v>
      </c>
      <c r="AE522" s="23">
        <f t="shared" ca="1" si="529"/>
        <v>-2.7910143847288849E-2</v>
      </c>
      <c r="AF522" s="27">
        <f t="shared" ca="1" si="530"/>
        <v>399.92277845709674</v>
      </c>
      <c r="AG522" s="27">
        <f t="shared" ca="1" si="492"/>
        <v>-5.3667678095834948E-2</v>
      </c>
      <c r="AH522" s="43">
        <f t="shared" ca="1" si="493"/>
        <v>-5.3667678095834948E-2</v>
      </c>
      <c r="AI522" s="25">
        <f t="shared" ca="1" si="511"/>
        <v>37139.758620999994</v>
      </c>
      <c r="AJ522" s="26">
        <f t="shared" ca="1" si="531"/>
        <v>1</v>
      </c>
      <c r="AK522" s="23">
        <f t="shared" ca="1" si="532"/>
        <v>-2.7910143847288849E-2</v>
      </c>
      <c r="AL522" s="27">
        <f t="shared" ca="1" si="533"/>
        <v>162.42065428157625</v>
      </c>
      <c r="AM522" s="27">
        <f t="shared" ca="1" si="494"/>
        <v>-0.1862650246349673</v>
      </c>
      <c r="AN522" s="43">
        <f t="shared" ca="1" si="495"/>
        <v>-0.1862650246349673</v>
      </c>
      <c r="AO522" s="25">
        <f t="shared" ca="1" si="512"/>
        <v>34649.789559999997</v>
      </c>
      <c r="AP522" s="26">
        <f t="shared" ca="1" si="534"/>
        <v>1</v>
      </c>
      <c r="AQ522" s="23">
        <f t="shared" ca="1" si="535"/>
        <v>-2.7910143847288849E-2</v>
      </c>
      <c r="AR522" s="27">
        <f t="shared" ca="1" si="536"/>
        <v>244.42309087558453</v>
      </c>
      <c r="AS522" s="27">
        <f t="shared" ca="1" si="496"/>
        <v>-9.557821826521673E-2</v>
      </c>
      <c r="AT522" s="43">
        <f t="shared" ca="1" si="497"/>
        <v>-9.557821826521673E-2</v>
      </c>
      <c r="AU522" s="25">
        <f t="shared" ca="1" si="513"/>
        <v>37139.758620999994</v>
      </c>
      <c r="AV522" s="34">
        <f t="shared" ca="1" si="537"/>
        <v>1</v>
      </c>
      <c r="AW522" s="23">
        <f t="shared" ca="1" si="538"/>
        <v>-2.7910143847288849E-2</v>
      </c>
      <c r="AX522" s="27">
        <f t="shared" ca="1" si="539"/>
        <v>306.34975878323786</v>
      </c>
      <c r="AY522" s="27">
        <f t="shared" ca="1" si="498"/>
        <v>-8.3139896296496096E-2</v>
      </c>
      <c r="AZ522" s="43">
        <f t="shared" ca="1" si="499"/>
        <v>-8.3139896296496096E-2</v>
      </c>
      <c r="BA522" s="25">
        <f t="shared" ca="1" si="514"/>
        <v>39600.635123333333</v>
      </c>
      <c r="BB522" s="26">
        <f t="shared" ca="1" si="540"/>
        <v>1</v>
      </c>
      <c r="BC522" s="23">
        <f t="shared" ca="1" si="541"/>
        <v>-2.7910143847288849E-2</v>
      </c>
      <c r="BD522" s="27">
        <f t="shared" ca="1" si="542"/>
        <v>16.461965522222386</v>
      </c>
      <c r="BE522" s="27">
        <f t="shared" ca="1" si="500"/>
        <v>-0.34507789332591698</v>
      </c>
      <c r="BF522" s="43">
        <f t="shared" ca="1" si="501"/>
        <v>-0.34507789332591698</v>
      </c>
      <c r="BG522" s="25">
        <f t="shared" ca="1" si="515"/>
        <v>37139.758620999994</v>
      </c>
      <c r="BH522" s="26">
        <f t="shared" ca="1" si="543"/>
        <v>1</v>
      </c>
      <c r="BI522" s="23">
        <f t="shared" ca="1" si="544"/>
        <v>-2.7910143847288849E-2</v>
      </c>
      <c r="BJ522" s="27">
        <f t="shared" ca="1" si="545"/>
        <v>6.1437984857092793</v>
      </c>
      <c r="BK522" s="27">
        <f t="shared" ca="1" si="502"/>
        <v>-0.36910344244020177</v>
      </c>
      <c r="BL522" s="43">
        <f t="shared" ca="1" si="503"/>
        <v>-0.36910344244020177</v>
      </c>
      <c r="BM522" s="25">
        <f t="shared" ca="1" si="516"/>
        <v>37139.758620999994</v>
      </c>
      <c r="BN522" s="26">
        <f t="shared" ca="1" si="546"/>
        <v>4</v>
      </c>
      <c r="BO522" s="23">
        <f t="shared" ca="1" si="547"/>
        <v>-2.7910143847288849E-2</v>
      </c>
      <c r="BP522" s="27">
        <f t="shared" ca="1" si="548"/>
        <v>62.013509833288211</v>
      </c>
      <c r="BQ522" s="27">
        <f t="shared" ca="1" si="504"/>
        <v>-2.7910143847288849E-2</v>
      </c>
      <c r="BR522" s="43">
        <f t="shared" ca="1" si="505"/>
        <v>-2.7910143847288849E-2</v>
      </c>
      <c r="BS522" s="25">
        <f t="shared" ca="1" si="517"/>
        <v>37139.758620999994</v>
      </c>
      <c r="BT522" s="26">
        <f t="shared" ca="1" si="549"/>
        <v>1</v>
      </c>
      <c r="BU522" s="23">
        <f t="shared" ca="1" si="550"/>
        <v>-2.7910143847288849E-2</v>
      </c>
      <c r="BV522" s="27">
        <f t="shared" ca="1" si="551"/>
        <v>30.330667520145461</v>
      </c>
      <c r="BW522" s="27">
        <f t="shared" ca="1" si="506"/>
        <v>-0.16058772202921689</v>
      </c>
      <c r="BX522" s="43">
        <f t="shared" ca="1" si="507"/>
        <v>-0.16058772202921689</v>
      </c>
      <c r="BY522" s="47"/>
      <c r="BZ522" s="47"/>
    </row>
    <row r="523" spans="1:78" x14ac:dyDescent="0.2">
      <c r="A523" s="30">
        <v>40939</v>
      </c>
      <c r="B523" s="34">
        <v>39015.470070000003</v>
      </c>
      <c r="C523" s="23">
        <v>4.4478931673448407E-3</v>
      </c>
      <c r="D523" s="24">
        <f t="shared" ca="1" si="483"/>
        <v>-1.0996761691579815E-2</v>
      </c>
      <c r="E523" s="25" t="e">
        <f>#N/A</f>
        <v>#N/A</v>
      </c>
      <c r="F523" s="26">
        <v>1</v>
      </c>
      <c r="G523" s="23">
        <f t="shared" ca="1" si="518"/>
        <v>-1.0996761691579815E-2</v>
      </c>
      <c r="H523" s="27">
        <f t="shared" ca="1" si="519"/>
        <v>250.81201989346437</v>
      </c>
      <c r="I523" s="27">
        <f t="shared" ca="1" si="484"/>
        <v>-0.52751460599879518</v>
      </c>
      <c r="J523" s="43">
        <f t="shared" ca="1" si="485"/>
        <v>-0.52751460599879518</v>
      </c>
      <c r="K523" s="25" t="e">
        <f>#N/A</f>
        <v>#N/A</v>
      </c>
      <c r="L523" s="26">
        <v>0</v>
      </c>
      <c r="M523" s="23">
        <f t="shared" ca="1" si="520"/>
        <v>4.4478931673448407E-3</v>
      </c>
      <c r="N523" s="27">
        <f t="shared" ca="1" si="521"/>
        <v>51.819481833859328</v>
      </c>
      <c r="O523" s="27">
        <f t="shared" ca="1" si="486"/>
        <v>0</v>
      </c>
      <c r="P523" s="43">
        <f t="shared" ca="1" si="487"/>
        <v>0</v>
      </c>
      <c r="Q523" s="25">
        <f t="shared" ca="1" si="508"/>
        <v>37307.913767999999</v>
      </c>
      <c r="R523" s="26">
        <f t="shared" ca="1" si="522"/>
        <v>1</v>
      </c>
      <c r="S523" s="23">
        <f t="shared" ca="1" si="523"/>
        <v>-1.0996761691579815E-2</v>
      </c>
      <c r="T523" s="27">
        <f t="shared" ca="1" si="524"/>
        <v>160.63455305265128</v>
      </c>
      <c r="U523" s="27">
        <f t="shared" ca="1" si="488"/>
        <v>-0.19521347423916013</v>
      </c>
      <c r="V523" s="43">
        <f t="shared" ca="1" si="489"/>
        <v>-0.19521347423916013</v>
      </c>
      <c r="W523" s="25">
        <f t="shared" ca="1" si="509"/>
        <v>39682.228843333338</v>
      </c>
      <c r="X523" s="26">
        <f t="shared" ca="1" si="525"/>
        <v>0</v>
      </c>
      <c r="Y523" s="23">
        <f t="shared" ca="1" si="526"/>
        <v>4.4478931673448407E-3</v>
      </c>
      <c r="Z523" s="27">
        <f t="shared" ca="1" si="527"/>
        <v>416.75638823503766</v>
      </c>
      <c r="AA523" s="27">
        <f t="shared" ca="1" si="490"/>
        <v>-2.3586392018062008E-2</v>
      </c>
      <c r="AB523" s="43">
        <f t="shared" ca="1" si="491"/>
        <v>-2.3586392018062008E-2</v>
      </c>
      <c r="AC523" s="25">
        <f t="shared" ca="1" si="510"/>
        <v>38772.816632000002</v>
      </c>
      <c r="AD523" s="26">
        <f t="shared" ca="1" si="528"/>
        <v>1</v>
      </c>
      <c r="AE523" s="23">
        <f t="shared" ca="1" si="529"/>
        <v>-1.0996761691579815E-2</v>
      </c>
      <c r="AF523" s="27">
        <f t="shared" ca="1" si="530"/>
        <v>395.5249229673696</v>
      </c>
      <c r="AG523" s="27">
        <f t="shared" ca="1" si="492"/>
        <v>-6.4074269120854344E-2</v>
      </c>
      <c r="AH523" s="43">
        <f t="shared" ca="1" si="493"/>
        <v>-6.4074269120854344E-2</v>
      </c>
      <c r="AI523" s="25">
        <f t="shared" ca="1" si="511"/>
        <v>37307.913767999999</v>
      </c>
      <c r="AJ523" s="26">
        <f t="shared" ca="1" si="531"/>
        <v>1</v>
      </c>
      <c r="AK523" s="23">
        <f t="shared" ca="1" si="532"/>
        <v>-1.0996761691579815E-2</v>
      </c>
      <c r="AL523" s="27">
        <f t="shared" ca="1" si="533"/>
        <v>160.63455305265128</v>
      </c>
      <c r="AM523" s="27">
        <f t="shared" ca="1" si="494"/>
        <v>-0.19521347423916013</v>
      </c>
      <c r="AN523" s="43">
        <f t="shared" ca="1" si="495"/>
        <v>-0.19521347423916013</v>
      </c>
      <c r="AO523" s="25">
        <f t="shared" ca="1" si="512"/>
        <v>35075.363172000005</v>
      </c>
      <c r="AP523" s="26">
        <f t="shared" ca="1" si="534"/>
        <v>1</v>
      </c>
      <c r="AQ523" s="23">
        <f t="shared" ca="1" si="535"/>
        <v>-1.0996761691579815E-2</v>
      </c>
      <c r="AR523" s="27">
        <f t="shared" ca="1" si="536"/>
        <v>241.73522839330639</v>
      </c>
      <c r="AS523" s="27">
        <f t="shared" ca="1" si="496"/>
        <v>-0.1055239290676282</v>
      </c>
      <c r="AT523" s="43">
        <f t="shared" ca="1" si="497"/>
        <v>-0.1055239290676282</v>
      </c>
      <c r="AU523" s="25">
        <f t="shared" ca="1" si="513"/>
        <v>37307.913767999999</v>
      </c>
      <c r="AV523" s="34">
        <f t="shared" ca="1" si="537"/>
        <v>0.75</v>
      </c>
      <c r="AW523" s="23">
        <f t="shared" ca="1" si="538"/>
        <v>-7.135597976848651E-3</v>
      </c>
      <c r="AX523" s="27">
        <f t="shared" ca="1" si="539"/>
        <v>304.16377006425614</v>
      </c>
      <c r="AY523" s="27">
        <f t="shared" ca="1" si="498"/>
        <v>-8.9682241397535889E-2</v>
      </c>
      <c r="AZ523" s="43">
        <f t="shared" ca="1" si="499"/>
        <v>-8.9682241397535889E-2</v>
      </c>
      <c r="BA523" s="25">
        <f t="shared" ca="1" si="514"/>
        <v>39682.228843333338</v>
      </c>
      <c r="BB523" s="26">
        <f t="shared" ca="1" si="540"/>
        <v>0</v>
      </c>
      <c r="BC523" s="23">
        <f t="shared" ca="1" si="541"/>
        <v>1.0996761691579815E-2</v>
      </c>
      <c r="BD523" s="27">
        <f t="shared" ca="1" si="542"/>
        <v>16.642993834045267</v>
      </c>
      <c r="BE523" s="27">
        <f t="shared" ca="1" si="500"/>
        <v>-0.33787587099227467</v>
      </c>
      <c r="BF523" s="43">
        <f t="shared" ca="1" si="501"/>
        <v>-0.33787587099227467</v>
      </c>
      <c r="BG523" s="25">
        <f t="shared" ca="1" si="515"/>
        <v>37307.913767999999</v>
      </c>
      <c r="BH523" s="26">
        <f t="shared" ca="1" si="543"/>
        <v>1</v>
      </c>
      <c r="BI523" s="23">
        <f t="shared" ca="1" si="544"/>
        <v>-1.0996761691579815E-2</v>
      </c>
      <c r="BJ523" s="27">
        <f t="shared" ca="1" si="545"/>
        <v>6.076236597880845</v>
      </c>
      <c r="BK523" s="27">
        <f t="shared" ca="1" si="502"/>
        <v>-0.37604126153572504</v>
      </c>
      <c r="BL523" s="43">
        <f t="shared" ca="1" si="503"/>
        <v>-0.37604126153572504</v>
      </c>
      <c r="BM523" s="25">
        <f t="shared" ca="1" si="516"/>
        <v>37307.913767999999</v>
      </c>
      <c r="BN523" s="26">
        <f t="shared" ca="1" si="546"/>
        <v>5</v>
      </c>
      <c r="BO523" s="23">
        <f t="shared" ca="1" si="547"/>
        <v>-1.0996761691579815E-2</v>
      </c>
      <c r="BP523" s="27">
        <f t="shared" ca="1" si="548"/>
        <v>61.331562043993102</v>
      </c>
      <c r="BQ523" s="27">
        <f t="shared" ca="1" si="504"/>
        <v>-3.859998433820222E-2</v>
      </c>
      <c r="BR523" s="43">
        <f t="shared" ca="1" si="505"/>
        <v>-3.859998433820222E-2</v>
      </c>
      <c r="BS523" s="25">
        <f t="shared" ca="1" si="517"/>
        <v>37307.913767999999</v>
      </c>
      <c r="BT523" s="26">
        <f t="shared" ca="1" si="549"/>
        <v>1</v>
      </c>
      <c r="BU523" s="23">
        <f t="shared" ca="1" si="550"/>
        <v>-1.0996761691579815E-2</v>
      </c>
      <c r="BV523" s="27">
        <f t="shared" ca="1" si="551"/>
        <v>29.99712839747988</v>
      </c>
      <c r="BW523" s="27">
        <f t="shared" ca="1" si="506"/>
        <v>-0.1698185388110478</v>
      </c>
      <c r="BX523" s="43">
        <f t="shared" ca="1" si="507"/>
        <v>-0.1698185388110478</v>
      </c>
      <c r="BY523" s="47"/>
      <c r="BZ523" s="47"/>
    </row>
    <row r="524" spans="1:78" x14ac:dyDescent="0.2">
      <c r="A524" s="30">
        <v>40968</v>
      </c>
      <c r="B524" s="34">
        <v>39479.816740000002</v>
      </c>
      <c r="C524" s="23">
        <v>4.471698917043021E-3</v>
      </c>
      <c r="D524" s="24">
        <f t="shared" ca="1" si="483"/>
        <v>1.1901603880893674E-2</v>
      </c>
      <c r="E524" s="25" t="e">
        <f>#N/A</f>
        <v>#N/A</v>
      </c>
      <c r="F524" s="26">
        <v>1</v>
      </c>
      <c r="G524" s="23">
        <f t="shared" ca="1" si="518"/>
        <v>1.1901603880893674E-2</v>
      </c>
      <c r="H524" s="27">
        <f t="shared" ca="1" si="519"/>
        <v>253.7970852028032</v>
      </c>
      <c r="I524" s="27">
        <f t="shared" ca="1" si="484"/>
        <v>-0.52189127199988494</v>
      </c>
      <c r="J524" s="43">
        <f t="shared" ca="1" si="485"/>
        <v>-0.52189127199988494</v>
      </c>
      <c r="K524" s="25" t="e">
        <f>#N/A</f>
        <v>#N/A</v>
      </c>
      <c r="L524" s="26">
        <v>0</v>
      </c>
      <c r="M524" s="23">
        <f t="shared" ca="1" si="520"/>
        <v>4.471698917043021E-3</v>
      </c>
      <c r="N524" s="27">
        <f t="shared" ca="1" si="521"/>
        <v>52.051202954657526</v>
      </c>
      <c r="O524" s="27">
        <f t="shared" ca="1" si="486"/>
        <v>0</v>
      </c>
      <c r="P524" s="43">
        <f t="shared" ca="1" si="487"/>
        <v>0</v>
      </c>
      <c r="Q524" s="25">
        <f t="shared" ca="1" si="508"/>
        <v>37467.386561999992</v>
      </c>
      <c r="R524" s="26">
        <f t="shared" ca="1" si="522"/>
        <v>1</v>
      </c>
      <c r="S524" s="23">
        <f t="shared" ca="1" si="523"/>
        <v>1.1901603880893674E-2</v>
      </c>
      <c r="T524" s="27">
        <f t="shared" ca="1" si="524"/>
        <v>162.54636187266834</v>
      </c>
      <c r="U524" s="27">
        <f t="shared" ca="1" si="488"/>
        <v>-0.18563522380087405</v>
      </c>
      <c r="V524" s="43">
        <f t="shared" ca="1" si="489"/>
        <v>-0.18563522380087405</v>
      </c>
      <c r="W524" s="25">
        <f t="shared" ca="1" si="509"/>
        <v>39314.857086666663</v>
      </c>
      <c r="X524" s="26">
        <f t="shared" ca="1" si="525"/>
        <v>0</v>
      </c>
      <c r="Y524" s="23">
        <f t="shared" ca="1" si="526"/>
        <v>4.471698917043021E-3</v>
      </c>
      <c r="Z524" s="27">
        <f t="shared" ca="1" si="527"/>
        <v>418.61999732497907</v>
      </c>
      <c r="AA524" s="27">
        <f t="shared" ca="1" si="490"/>
        <v>-1.9220164344663115E-2</v>
      </c>
      <c r="AB524" s="43">
        <f t="shared" ca="1" si="491"/>
        <v>-1.9220164344663115E-2</v>
      </c>
      <c r="AC524" s="25">
        <f t="shared" ca="1" si="510"/>
        <v>39459.438436000004</v>
      </c>
      <c r="AD524" s="26">
        <f t="shared" ca="1" si="528"/>
        <v>1</v>
      </c>
      <c r="AE524" s="23">
        <f t="shared" ca="1" si="529"/>
        <v>1.1901603880893674E-2</v>
      </c>
      <c r="AF524" s="27">
        <f t="shared" ca="1" si="530"/>
        <v>400.23230392554819</v>
      </c>
      <c r="AG524" s="27">
        <f t="shared" ca="1" si="492"/>
        <v>-5.2935251809994921E-2</v>
      </c>
      <c r="AH524" s="43">
        <f t="shared" ca="1" si="493"/>
        <v>-5.2935251809994921E-2</v>
      </c>
      <c r="AI524" s="25">
        <f t="shared" ca="1" si="511"/>
        <v>37467.386561999992</v>
      </c>
      <c r="AJ524" s="26">
        <f t="shared" ca="1" si="531"/>
        <v>1</v>
      </c>
      <c r="AK524" s="23">
        <f t="shared" ca="1" si="532"/>
        <v>1.1901603880893674E-2</v>
      </c>
      <c r="AL524" s="27">
        <f t="shared" ca="1" si="533"/>
        <v>162.54636187266834</v>
      </c>
      <c r="AM524" s="27">
        <f t="shared" ca="1" si="494"/>
        <v>-0.18563522380087405</v>
      </c>
      <c r="AN524" s="43">
        <f t="shared" ca="1" si="495"/>
        <v>-0.18563522380087405</v>
      </c>
      <c r="AO524" s="25">
        <f t="shared" ca="1" si="512"/>
        <v>35508.543419000009</v>
      </c>
      <c r="AP524" s="26">
        <f t="shared" ca="1" si="534"/>
        <v>1</v>
      </c>
      <c r="AQ524" s="23">
        <f t="shared" ca="1" si="535"/>
        <v>1.1901603880893674E-2</v>
      </c>
      <c r="AR524" s="27">
        <f t="shared" ca="1" si="536"/>
        <v>244.61226532570089</v>
      </c>
      <c r="AS524" s="27">
        <f t="shared" ca="1" si="496"/>
        <v>-9.4878229190452856E-2</v>
      </c>
      <c r="AT524" s="43">
        <f t="shared" ca="1" si="497"/>
        <v>-9.4878229190452856E-2</v>
      </c>
      <c r="AU524" s="25">
        <f t="shared" ca="1" si="513"/>
        <v>37467.386561999992</v>
      </c>
      <c r="AV524" s="34">
        <f t="shared" ca="1" si="537"/>
        <v>0.75</v>
      </c>
      <c r="AW524" s="23">
        <f t="shared" ca="1" si="538"/>
        <v>1.0044127639931011E-2</v>
      </c>
      <c r="AX524" s="27">
        <f t="shared" ca="1" si="539"/>
        <v>307.21882979422418</v>
      </c>
      <c r="AY524" s="27">
        <f t="shared" ca="1" si="498"/>
        <v>-8.0538893637236875E-2</v>
      </c>
      <c r="AZ524" s="43">
        <f t="shared" ca="1" si="499"/>
        <v>-8.0538893637236875E-2</v>
      </c>
      <c r="BA524" s="25">
        <f t="shared" ca="1" si="514"/>
        <v>39314.857086666663</v>
      </c>
      <c r="BB524" s="26">
        <f t="shared" ca="1" si="540"/>
        <v>0</v>
      </c>
      <c r="BC524" s="23">
        <f t="shared" ca="1" si="541"/>
        <v>-1.1901603880893674E-2</v>
      </c>
      <c r="BD524" s="27">
        <f t="shared" ca="1" si="542"/>
        <v>16.444915514040304</v>
      </c>
      <c r="BE524" s="27">
        <f t="shared" ca="1" si="500"/>
        <v>-0.34575621009570645</v>
      </c>
      <c r="BF524" s="43">
        <f t="shared" ca="1" si="501"/>
        <v>-0.34575621009570645</v>
      </c>
      <c r="BG524" s="25">
        <f t="shared" ca="1" si="515"/>
        <v>37467.386561999992</v>
      </c>
      <c r="BH524" s="26">
        <f t="shared" ca="1" si="543"/>
        <v>1</v>
      </c>
      <c r="BI524" s="23">
        <f t="shared" ca="1" si="544"/>
        <v>1.1901603880893674E-2</v>
      </c>
      <c r="BJ524" s="27">
        <f t="shared" ca="1" si="545"/>
        <v>6.1485535589554114</v>
      </c>
      <c r="BK524" s="27">
        <f t="shared" ca="1" si="502"/>
        <v>-0.36861515179250104</v>
      </c>
      <c r="BL524" s="43">
        <f t="shared" ca="1" si="503"/>
        <v>-0.36861515179250104</v>
      </c>
      <c r="BM524" s="25">
        <f t="shared" ca="1" si="516"/>
        <v>37467.386561999992</v>
      </c>
      <c r="BN524" s="26">
        <f t="shared" ca="1" si="546"/>
        <v>6</v>
      </c>
      <c r="BO524" s="23">
        <f t="shared" ca="1" si="547"/>
        <v>1.1901603880893674E-2</v>
      </c>
      <c r="BP524" s="27">
        <f t="shared" ca="1" si="548"/>
        <v>62.061506000837163</v>
      </c>
      <c r="BQ524" s="27">
        <f t="shared" ca="1" si="504"/>
        <v>-2.7157782180710521E-2</v>
      </c>
      <c r="BR524" s="43">
        <f t="shared" ca="1" si="505"/>
        <v>-2.7157782180710521E-2</v>
      </c>
      <c r="BS524" s="25">
        <f t="shared" ca="1" si="517"/>
        <v>37467.386561999992</v>
      </c>
      <c r="BT524" s="26">
        <f t="shared" ca="1" si="549"/>
        <v>1</v>
      </c>
      <c r="BU524" s="23">
        <f t="shared" ca="1" si="550"/>
        <v>1.1901603880893674E-2</v>
      </c>
      <c r="BV524" s="27">
        <f t="shared" ca="1" si="551"/>
        <v>30.354142337230993</v>
      </c>
      <c r="BW524" s="27">
        <f t="shared" ca="1" si="506"/>
        <v>-0.15993804791071542</v>
      </c>
      <c r="BX524" s="43">
        <f t="shared" ca="1" si="507"/>
        <v>-0.15993804791071542</v>
      </c>
      <c r="BY524" s="47"/>
      <c r="BZ524" s="47"/>
    </row>
    <row r="525" spans="1:78" x14ac:dyDescent="0.2">
      <c r="A525" s="30">
        <v>40999</v>
      </c>
      <c r="B525" s="34">
        <v>39547.631309999997</v>
      </c>
      <c r="C525" s="23">
        <v>4.5034302658091274E-3</v>
      </c>
      <c r="D525" s="24">
        <f t="shared" ca="1" si="483"/>
        <v>1.717702248888342E-3</v>
      </c>
      <c r="E525" s="25" t="e">
        <f>#N/A</f>
        <v>#N/A</v>
      </c>
      <c r="F525" s="26">
        <v>1</v>
      </c>
      <c r="G525" s="23">
        <f t="shared" ca="1" si="518"/>
        <v>1.717702248888342E-3</v>
      </c>
      <c r="H525" s="27">
        <f t="shared" ca="1" si="519"/>
        <v>254.23303302681737</v>
      </c>
      <c r="I525" s="27">
        <f t="shared" ca="1" si="484"/>
        <v>-0.52107002356258603</v>
      </c>
      <c r="J525" s="43">
        <f t="shared" ca="1" si="485"/>
        <v>-0.52107002356258603</v>
      </c>
      <c r="K525" s="25" t="e">
        <f>#N/A</f>
        <v>#N/A</v>
      </c>
      <c r="L525" s="26">
        <v>0</v>
      </c>
      <c r="M525" s="23">
        <f t="shared" ca="1" si="520"/>
        <v>4.5034302658091274E-3</v>
      </c>
      <c r="N525" s="27">
        <f t="shared" ca="1" si="521"/>
        <v>52.285611917415302</v>
      </c>
      <c r="O525" s="27">
        <f t="shared" ca="1" si="486"/>
        <v>0</v>
      </c>
      <c r="P525" s="43">
        <f t="shared" ca="1" si="487"/>
        <v>0</v>
      </c>
      <c r="Q525" s="25">
        <f t="shared" ca="1" si="508"/>
        <v>37767.72207399999</v>
      </c>
      <c r="R525" s="26">
        <f t="shared" ca="1" si="522"/>
        <v>1</v>
      </c>
      <c r="S525" s="23">
        <f t="shared" ca="1" si="523"/>
        <v>1.717702248888342E-3</v>
      </c>
      <c r="T525" s="27">
        <f t="shared" ca="1" si="524"/>
        <v>162.82556812400566</v>
      </c>
      <c r="U525" s="27">
        <f t="shared" ca="1" si="488"/>
        <v>-0.18423638759338123</v>
      </c>
      <c r="V525" s="43">
        <f t="shared" ca="1" si="489"/>
        <v>-0.18423638759338123</v>
      </c>
      <c r="W525" s="25">
        <f t="shared" ca="1" si="509"/>
        <v>39347.639373333332</v>
      </c>
      <c r="X525" s="26">
        <f t="shared" ca="1" si="525"/>
        <v>1</v>
      </c>
      <c r="Y525" s="23">
        <f t="shared" ca="1" si="526"/>
        <v>1.717702248888342E-3</v>
      </c>
      <c r="Z525" s="27">
        <f t="shared" ca="1" si="527"/>
        <v>419.33906183581382</v>
      </c>
      <c r="AA525" s="27">
        <f t="shared" ca="1" si="490"/>
        <v>-1.7535476615293533E-2</v>
      </c>
      <c r="AB525" s="43">
        <f t="shared" ca="1" si="491"/>
        <v>-1.7535476615293533E-2</v>
      </c>
      <c r="AC525" s="25">
        <f t="shared" ca="1" si="510"/>
        <v>39614.826916000005</v>
      </c>
      <c r="AD525" s="26">
        <f t="shared" ca="1" si="528"/>
        <v>1</v>
      </c>
      <c r="AE525" s="23">
        <f t="shared" ca="1" si="529"/>
        <v>1.717702248888342E-3</v>
      </c>
      <c r="AF525" s="27">
        <f t="shared" ca="1" si="530"/>
        <v>400.91978385407884</v>
      </c>
      <c r="AG525" s="27">
        <f t="shared" ca="1" si="492"/>
        <v>-5.1308476562186178E-2</v>
      </c>
      <c r="AH525" s="43">
        <f t="shared" ca="1" si="493"/>
        <v>-5.1308476562186178E-2</v>
      </c>
      <c r="AI525" s="25">
        <f t="shared" ca="1" si="511"/>
        <v>37767.72207399999</v>
      </c>
      <c r="AJ525" s="26">
        <f t="shared" ca="1" si="531"/>
        <v>1</v>
      </c>
      <c r="AK525" s="23">
        <f t="shared" ca="1" si="532"/>
        <v>1.717702248888342E-3</v>
      </c>
      <c r="AL525" s="27">
        <f t="shared" ca="1" si="533"/>
        <v>162.82556812400566</v>
      </c>
      <c r="AM525" s="27">
        <f t="shared" ca="1" si="494"/>
        <v>-0.18423638759338123</v>
      </c>
      <c r="AN525" s="43">
        <f t="shared" ca="1" si="495"/>
        <v>-0.18423638759338123</v>
      </c>
      <c r="AO525" s="25">
        <f t="shared" ca="1" si="512"/>
        <v>35933.981105000006</v>
      </c>
      <c r="AP525" s="26">
        <f t="shared" ca="1" si="534"/>
        <v>1</v>
      </c>
      <c r="AQ525" s="23">
        <f t="shared" ca="1" si="535"/>
        <v>1.717702248888342E-3</v>
      </c>
      <c r="AR525" s="27">
        <f t="shared" ca="1" si="536"/>
        <v>245.03243636395652</v>
      </c>
      <c r="AS525" s="27">
        <f t="shared" ca="1" si="496"/>
        <v>-9.3323499489215478E-2</v>
      </c>
      <c r="AT525" s="43">
        <f t="shared" ca="1" si="497"/>
        <v>-9.3323499489215478E-2</v>
      </c>
      <c r="AU525" s="25">
        <f t="shared" ca="1" si="513"/>
        <v>37767.72207399999</v>
      </c>
      <c r="AV525" s="34">
        <f t="shared" ca="1" si="537"/>
        <v>1</v>
      </c>
      <c r="AW525" s="23">
        <f t="shared" ca="1" si="538"/>
        <v>1.717702248888342E-3</v>
      </c>
      <c r="AX525" s="27">
        <f t="shared" ca="1" si="539"/>
        <v>307.74654026906256</v>
      </c>
      <c r="AY525" s="27">
        <f t="shared" ca="1" si="498"/>
        <v>-7.8959533227072165E-2</v>
      </c>
      <c r="AZ525" s="43">
        <f t="shared" ca="1" si="499"/>
        <v>-7.8959533227072165E-2</v>
      </c>
      <c r="BA525" s="25">
        <f t="shared" ca="1" si="514"/>
        <v>39347.639373333332</v>
      </c>
      <c r="BB525" s="26">
        <f t="shared" ca="1" si="540"/>
        <v>1</v>
      </c>
      <c r="BC525" s="23">
        <f t="shared" ca="1" si="541"/>
        <v>1.717702248888342E-3</v>
      </c>
      <c r="BD525" s="27">
        <f t="shared" ca="1" si="542"/>
        <v>16.473162982401551</v>
      </c>
      <c r="BE525" s="27">
        <f t="shared" ca="1" si="500"/>
        <v>-0.3446324140664665</v>
      </c>
      <c r="BF525" s="43">
        <f t="shared" ca="1" si="501"/>
        <v>-0.3446324140664665</v>
      </c>
      <c r="BG525" s="25">
        <f t="shared" ca="1" si="515"/>
        <v>37767.72207399999</v>
      </c>
      <c r="BH525" s="26">
        <f t="shared" ca="1" si="543"/>
        <v>1</v>
      </c>
      <c r="BI525" s="23">
        <f t="shared" ca="1" si="544"/>
        <v>1.717702248888342E-3</v>
      </c>
      <c r="BJ525" s="27">
        <f t="shared" ca="1" si="545"/>
        <v>6.1591149432310397</v>
      </c>
      <c r="BK525" s="27">
        <f t="shared" ca="1" si="502"/>
        <v>-0.36753062061882102</v>
      </c>
      <c r="BL525" s="43">
        <f t="shared" ca="1" si="503"/>
        <v>-0.36753062061882102</v>
      </c>
      <c r="BM525" s="25">
        <f t="shared" ca="1" si="516"/>
        <v>37767.72207399999</v>
      </c>
      <c r="BN525" s="26">
        <f t="shared" ca="1" si="546"/>
        <v>7</v>
      </c>
      <c r="BO525" s="23">
        <f t="shared" ca="1" si="547"/>
        <v>1.717702248888342E-3</v>
      </c>
      <c r="BP525" s="27">
        <f t="shared" ca="1" si="548"/>
        <v>62.1681091892642</v>
      </c>
      <c r="BQ525" s="27">
        <f t="shared" ca="1" si="504"/>
        <v>-2.5486728915348755E-2</v>
      </c>
      <c r="BR525" s="43">
        <f t="shared" ca="1" si="505"/>
        <v>-2.5486728915348755E-2</v>
      </c>
      <c r="BS525" s="25">
        <f t="shared" ca="1" si="517"/>
        <v>37767.72207399999</v>
      </c>
      <c r="BT525" s="26">
        <f t="shared" ca="1" si="549"/>
        <v>1</v>
      </c>
      <c r="BU525" s="23">
        <f t="shared" ca="1" si="550"/>
        <v>1.717702248888342E-3</v>
      </c>
      <c r="BV525" s="27">
        <f t="shared" ca="1" si="551"/>
        <v>30.406281715786733</v>
      </c>
      <c r="BW525" s="27">
        <f t="shared" ca="1" si="506"/>
        <v>-0.15849507160640608</v>
      </c>
      <c r="BX525" s="43">
        <f t="shared" ca="1" si="507"/>
        <v>-0.15849507160640608</v>
      </c>
      <c r="BY525" s="47"/>
      <c r="BZ525" s="47"/>
    </row>
    <row r="526" spans="1:78" x14ac:dyDescent="0.2">
      <c r="A526" s="30">
        <v>41029</v>
      </c>
      <c r="B526" s="34">
        <v>40068.04997</v>
      </c>
      <c r="C526" s="23">
        <v>4.5192918063745591E-3</v>
      </c>
      <c r="D526" s="24">
        <f t="shared" ca="1" si="483"/>
        <v>1.3159287743951698E-2</v>
      </c>
      <c r="E526" s="25" t="e">
        <f>#N/A</f>
        <v>#N/A</v>
      </c>
      <c r="F526" s="26">
        <v>1</v>
      </c>
      <c r="G526" s="23">
        <f t="shared" ca="1" si="518"/>
        <v>1.3159287743951698E-2</v>
      </c>
      <c r="H526" s="27">
        <f t="shared" ca="1" si="519"/>
        <v>257.57855866243483</v>
      </c>
      <c r="I526" s="27">
        <f t="shared" ca="1" si="484"/>
        <v>-0.51476764619344206</v>
      </c>
      <c r="J526" s="43">
        <f t="shared" ca="1" si="485"/>
        <v>-0.51476764619344206</v>
      </c>
      <c r="K526" s="25" t="e">
        <f>#N/A</f>
        <v>#N/A</v>
      </c>
      <c r="L526" s="26">
        <v>0</v>
      </c>
      <c r="M526" s="23">
        <f t="shared" ca="1" si="520"/>
        <v>4.5192918063745591E-3</v>
      </c>
      <c r="N526" s="27">
        <f t="shared" ca="1" si="521"/>
        <v>52.521905854944954</v>
      </c>
      <c r="O526" s="27">
        <f t="shared" ca="1" si="486"/>
        <v>0</v>
      </c>
      <c r="P526" s="43">
        <f t="shared" ca="1" si="487"/>
        <v>0</v>
      </c>
      <c r="Q526" s="25">
        <f t="shared" ca="1" si="508"/>
        <v>38342.238194999998</v>
      </c>
      <c r="R526" s="26">
        <f t="shared" ca="1" si="522"/>
        <v>1</v>
      </c>
      <c r="S526" s="23">
        <f t="shared" ca="1" si="523"/>
        <v>1.3159287743951698E-2</v>
      </c>
      <c r="T526" s="27">
        <f t="shared" ca="1" si="524"/>
        <v>164.96823662702187</v>
      </c>
      <c r="U526" s="27">
        <f t="shared" ca="1" si="488"/>
        <v>-0.17350151948667702</v>
      </c>
      <c r="V526" s="43">
        <f t="shared" ca="1" si="489"/>
        <v>-0.17350151948667702</v>
      </c>
      <c r="W526" s="25">
        <f t="shared" ca="1" si="509"/>
        <v>39698.499340000002</v>
      </c>
      <c r="X526" s="26">
        <f t="shared" ca="1" si="525"/>
        <v>1</v>
      </c>
      <c r="Y526" s="23">
        <f t="shared" ca="1" si="526"/>
        <v>1.3159287743951698E-2</v>
      </c>
      <c r="Z526" s="27">
        <f t="shared" ca="1" si="527"/>
        <v>424.85726521279003</v>
      </c>
      <c r="AA526" s="27">
        <f t="shared" ca="1" si="490"/>
        <v>-4.6069432538499155E-3</v>
      </c>
      <c r="AB526" s="43">
        <f t="shared" ca="1" si="491"/>
        <v>-4.6069432538499155E-3</v>
      </c>
      <c r="AC526" s="25">
        <f t="shared" ca="1" si="510"/>
        <v>39512.050508</v>
      </c>
      <c r="AD526" s="26">
        <f t="shared" ca="1" si="528"/>
        <v>0</v>
      </c>
      <c r="AE526" s="23">
        <f t="shared" ca="1" si="529"/>
        <v>4.5192918063745591E-3</v>
      </c>
      <c r="AF526" s="27">
        <f t="shared" ca="1" si="530"/>
        <v>402.73165734826404</v>
      </c>
      <c r="AG526" s="27">
        <f t="shared" ca="1" si="492"/>
        <v>-4.7021062733536678E-2</v>
      </c>
      <c r="AH526" s="43">
        <f t="shared" ca="1" si="493"/>
        <v>-4.7021062733536678E-2</v>
      </c>
      <c r="AI526" s="25">
        <f t="shared" ca="1" si="511"/>
        <v>38342.238194999998</v>
      </c>
      <c r="AJ526" s="26">
        <f t="shared" ca="1" si="531"/>
        <v>1</v>
      </c>
      <c r="AK526" s="23">
        <f t="shared" ca="1" si="532"/>
        <v>1.3159287743951698E-2</v>
      </c>
      <c r="AL526" s="27">
        <f t="shared" ca="1" si="533"/>
        <v>164.96823662702187</v>
      </c>
      <c r="AM526" s="27">
        <f t="shared" ca="1" si="494"/>
        <v>-0.17350151948667702</v>
      </c>
      <c r="AN526" s="43">
        <f t="shared" ca="1" si="495"/>
        <v>-0.17350151948667702</v>
      </c>
      <c r="AO526" s="25">
        <f t="shared" ca="1" si="512"/>
        <v>36454.149224000008</v>
      </c>
      <c r="AP526" s="26">
        <f t="shared" ca="1" si="534"/>
        <v>1</v>
      </c>
      <c r="AQ526" s="23">
        <f t="shared" ca="1" si="535"/>
        <v>1.3159287743951698E-2</v>
      </c>
      <c r="AR526" s="27">
        <f t="shared" ca="1" si="536"/>
        <v>248.25688870067137</v>
      </c>
      <c r="AS526" s="27">
        <f t="shared" ca="1" si="496"/>
        <v>-8.1392282528314874E-2</v>
      </c>
      <c r="AT526" s="43">
        <f t="shared" ca="1" si="497"/>
        <v>-8.1392282528314874E-2</v>
      </c>
      <c r="AU526" s="25">
        <f t="shared" ca="1" si="513"/>
        <v>38342.238194999998</v>
      </c>
      <c r="AV526" s="34">
        <f t="shared" ca="1" si="537"/>
        <v>0.75</v>
      </c>
      <c r="AW526" s="23">
        <f t="shared" ca="1" si="538"/>
        <v>1.0999288759557413E-2</v>
      </c>
      <c r="AX526" s="27">
        <f t="shared" ca="1" si="539"/>
        <v>311.13153333023672</v>
      </c>
      <c r="AY526" s="27">
        <f t="shared" ca="1" si="498"/>
        <v>-6.8828743173799278E-2</v>
      </c>
      <c r="AZ526" s="43">
        <f t="shared" ca="1" si="499"/>
        <v>-6.8828743173799278E-2</v>
      </c>
      <c r="BA526" s="25">
        <f t="shared" ca="1" si="514"/>
        <v>39698.499340000002</v>
      </c>
      <c r="BB526" s="26">
        <f t="shared" ca="1" si="540"/>
        <v>1</v>
      </c>
      <c r="BC526" s="23">
        <f t="shared" ca="1" si="541"/>
        <v>1.3159287743951698E-2</v>
      </c>
      <c r="BD526" s="27">
        <f t="shared" ca="1" si="542"/>
        <v>16.689938074139985</v>
      </c>
      <c r="BE526" s="27">
        <f t="shared" ca="1" si="500"/>
        <v>-0.33600824342510827</v>
      </c>
      <c r="BF526" s="43">
        <f t="shared" ca="1" si="501"/>
        <v>-0.33600824342510827</v>
      </c>
      <c r="BG526" s="25">
        <f t="shared" ca="1" si="515"/>
        <v>38342.238194999998</v>
      </c>
      <c r="BH526" s="26">
        <f t="shared" ca="1" si="543"/>
        <v>1</v>
      </c>
      <c r="BI526" s="23">
        <f t="shared" ca="1" si="544"/>
        <v>1.3159287743951698E-2</v>
      </c>
      <c r="BJ526" s="27">
        <f t="shared" ca="1" si="545"/>
        <v>6.2401645090170899</v>
      </c>
      <c r="BK526" s="27">
        <f t="shared" ca="1" si="502"/>
        <v>-0.35920777406630555</v>
      </c>
      <c r="BL526" s="43">
        <f t="shared" ca="1" si="503"/>
        <v>-0.35920777406630555</v>
      </c>
      <c r="BM526" s="25">
        <f t="shared" ca="1" si="516"/>
        <v>38342.238194999998</v>
      </c>
      <c r="BN526" s="26">
        <f t="shared" ca="1" si="546"/>
        <v>8</v>
      </c>
      <c r="BO526" s="23">
        <f t="shared" ca="1" si="547"/>
        <v>1.3159287743951698E-2</v>
      </c>
      <c r="BP526" s="27">
        <f t="shared" ca="1" si="548"/>
        <v>62.986197226583137</v>
      </c>
      <c r="BQ526" s="27">
        <f t="shared" ca="1" si="504"/>
        <v>-1.2662828370846202E-2</v>
      </c>
      <c r="BR526" s="43">
        <f t="shared" ca="1" si="505"/>
        <v>-1.2662828370846202E-2</v>
      </c>
      <c r="BS526" s="25">
        <f t="shared" ca="1" si="517"/>
        <v>38342.238194999998</v>
      </c>
      <c r="BT526" s="26">
        <f t="shared" ca="1" si="549"/>
        <v>1</v>
      </c>
      <c r="BU526" s="23">
        <f t="shared" ca="1" si="550"/>
        <v>1.3159287743951698E-2</v>
      </c>
      <c r="BV526" s="27">
        <f t="shared" ca="1" si="551"/>
        <v>30.806406726108428</v>
      </c>
      <c r="BW526" s="27">
        <f t="shared" ca="1" si="506"/>
        <v>-0.14742146611572127</v>
      </c>
      <c r="BX526" s="43">
        <f t="shared" ca="1" si="507"/>
        <v>-0.14742146611572127</v>
      </c>
      <c r="BY526" s="47"/>
      <c r="BZ526" s="47"/>
    </row>
    <row r="527" spans="1:78" x14ac:dyDescent="0.2">
      <c r="A527" s="30">
        <v>41060</v>
      </c>
      <c r="B527" s="34">
        <v>38079.479720000003</v>
      </c>
      <c r="C527" s="23">
        <v>4.5192918063745591E-3</v>
      </c>
      <c r="D527" s="24">
        <f t="shared" ca="1" si="483"/>
        <v>-4.962982354990797E-2</v>
      </c>
      <c r="E527" s="25" t="e">
        <f>#N/A</f>
        <v>#N/A</v>
      </c>
      <c r="F527" s="26">
        <v>1</v>
      </c>
      <c r="G527" s="23">
        <f t="shared" ca="1" si="518"/>
        <v>-4.962982354990797E-2</v>
      </c>
      <c r="H527" s="27">
        <f t="shared" ca="1" si="519"/>
        <v>244.79498024577856</v>
      </c>
      <c r="I527" s="27">
        <f t="shared" ca="1" si="484"/>
        <v>-0.53884964229356802</v>
      </c>
      <c r="J527" s="43">
        <f t="shared" ca="1" si="485"/>
        <v>-0.53884964229356802</v>
      </c>
      <c r="K527" s="25" t="e">
        <f>#N/A</f>
        <v>#N/A</v>
      </c>
      <c r="L527" s="26">
        <v>0</v>
      </c>
      <c r="M527" s="23">
        <f t="shared" ca="1" si="520"/>
        <v>4.5192918063745591E-3</v>
      </c>
      <c r="N527" s="27">
        <f t="shared" ca="1" si="521"/>
        <v>52.759267673730385</v>
      </c>
      <c r="O527" s="27">
        <f t="shared" ca="1" si="486"/>
        <v>0</v>
      </c>
      <c r="P527" s="43">
        <f t="shared" ca="1" si="487"/>
        <v>0</v>
      </c>
      <c r="Q527" s="25">
        <f t="shared" ca="1" si="508"/>
        <v>38666.207340000001</v>
      </c>
      <c r="R527" s="26">
        <f t="shared" ca="1" si="522"/>
        <v>1</v>
      </c>
      <c r="S527" s="23">
        <f t="shared" ca="1" si="523"/>
        <v>-4.962982354990797E-2</v>
      </c>
      <c r="T527" s="27">
        <f t="shared" ca="1" si="524"/>
        <v>156.78089215188331</v>
      </c>
      <c r="U527" s="27">
        <f t="shared" ca="1" si="488"/>
        <v>-0.21452049323882028</v>
      </c>
      <c r="V527" s="43">
        <f t="shared" ca="1" si="489"/>
        <v>-0.21452049323882028</v>
      </c>
      <c r="W527" s="25">
        <f t="shared" ca="1" si="509"/>
        <v>39231.720333333331</v>
      </c>
      <c r="X527" s="26">
        <f t="shared" ca="1" si="525"/>
        <v>1</v>
      </c>
      <c r="Y527" s="23">
        <f t="shared" ca="1" si="526"/>
        <v>-4.962982354990797E-2</v>
      </c>
      <c r="Z527" s="27">
        <f t="shared" ca="1" si="527"/>
        <v>403.77167410638282</v>
      </c>
      <c r="AA527" s="27">
        <f t="shared" ca="1" si="490"/>
        <v>-5.4008125022964815E-2</v>
      </c>
      <c r="AB527" s="43">
        <f t="shared" ca="1" si="491"/>
        <v>-5.4008125022964815E-2</v>
      </c>
      <c r="AC527" s="25">
        <f t="shared" ca="1" si="510"/>
        <v>39238.089562000001</v>
      </c>
      <c r="AD527" s="26">
        <f t="shared" ca="1" si="528"/>
        <v>1</v>
      </c>
      <c r="AE527" s="23">
        <f t="shared" ca="1" si="529"/>
        <v>-4.962982354990797E-2</v>
      </c>
      <c r="AF527" s="27">
        <f t="shared" ca="1" si="530"/>
        <v>382.74415625610771</v>
      </c>
      <c r="AG527" s="27">
        <f t="shared" ca="1" si="492"/>
        <v>-9.4317239236849981E-2</v>
      </c>
      <c r="AH527" s="43">
        <f t="shared" ca="1" si="493"/>
        <v>-9.4317239236849981E-2</v>
      </c>
      <c r="AI527" s="25">
        <f t="shared" ca="1" si="511"/>
        <v>38666.207340000001</v>
      </c>
      <c r="AJ527" s="26">
        <f t="shared" ca="1" si="531"/>
        <v>1</v>
      </c>
      <c r="AK527" s="23">
        <f t="shared" ca="1" si="532"/>
        <v>-4.962982354990797E-2</v>
      </c>
      <c r="AL527" s="27">
        <f t="shared" ca="1" si="533"/>
        <v>156.78089215188331</v>
      </c>
      <c r="AM527" s="27">
        <f t="shared" ca="1" si="494"/>
        <v>-0.21452049323882028</v>
      </c>
      <c r="AN527" s="43">
        <f t="shared" ca="1" si="495"/>
        <v>-0.21452049323882028</v>
      </c>
      <c r="AO527" s="25">
        <f t="shared" ca="1" si="512"/>
        <v>36836.479178500012</v>
      </c>
      <c r="AP527" s="26">
        <f t="shared" ca="1" si="534"/>
        <v>1</v>
      </c>
      <c r="AQ527" s="23">
        <f t="shared" ca="1" si="535"/>
        <v>-4.962982354990797E-2</v>
      </c>
      <c r="AR527" s="27">
        <f t="shared" ca="1" si="536"/>
        <v>235.93594311940791</v>
      </c>
      <c r="AS527" s="27">
        <f t="shared" ca="1" si="496"/>
        <v>-0.12698262145801831</v>
      </c>
      <c r="AT527" s="43">
        <f t="shared" ca="1" si="497"/>
        <v>-0.12698262145801831</v>
      </c>
      <c r="AU527" s="25">
        <f t="shared" ca="1" si="513"/>
        <v>38666.207340000001</v>
      </c>
      <c r="AV527" s="34">
        <f t="shared" ca="1" si="537"/>
        <v>1</v>
      </c>
      <c r="AW527" s="23">
        <f t="shared" ca="1" si="538"/>
        <v>-4.962982354990797E-2</v>
      </c>
      <c r="AX527" s="27">
        <f t="shared" ca="1" si="539"/>
        <v>295.69013023024479</v>
      </c>
      <c r="AY527" s="27">
        <f t="shared" ca="1" si="498"/>
        <v>-0.11504260834482949</v>
      </c>
      <c r="AZ527" s="43">
        <f t="shared" ca="1" si="499"/>
        <v>-0.11504260834482949</v>
      </c>
      <c r="BA527" s="25">
        <f t="shared" ca="1" si="514"/>
        <v>39231.720333333331</v>
      </c>
      <c r="BB527" s="26">
        <f t="shared" ca="1" si="540"/>
        <v>1</v>
      </c>
      <c r="BC527" s="23">
        <f t="shared" ca="1" si="541"/>
        <v>-4.962982354990797E-2</v>
      </c>
      <c r="BD527" s="27">
        <f t="shared" ca="1" si="542"/>
        <v>15.861619392461526</v>
      </c>
      <c r="BE527" s="27">
        <f t="shared" ca="1" si="500"/>
        <v>-0.36896203714251352</v>
      </c>
      <c r="BF527" s="43">
        <f t="shared" ca="1" si="501"/>
        <v>-0.36896203714251352</v>
      </c>
      <c r="BG527" s="25">
        <f t="shared" ca="1" si="515"/>
        <v>38666.207340000001</v>
      </c>
      <c r="BH527" s="26">
        <f t="shared" ca="1" si="543"/>
        <v>1</v>
      </c>
      <c r="BI527" s="23">
        <f t="shared" ca="1" si="544"/>
        <v>-4.962982354990797E-2</v>
      </c>
      <c r="BJ527" s="27">
        <f t="shared" ca="1" si="545"/>
        <v>5.9304662455121733</v>
      </c>
      <c r="BK527" s="27">
        <f t="shared" ca="1" si="502"/>
        <v>-0.39101017917154757</v>
      </c>
      <c r="BL527" s="43">
        <f t="shared" ca="1" si="503"/>
        <v>-0.39101017917154757</v>
      </c>
      <c r="BM527" s="25">
        <f t="shared" ca="1" si="516"/>
        <v>38666.207340000001</v>
      </c>
      <c r="BN527" s="26">
        <f t="shared" ca="1" si="546"/>
        <v>9</v>
      </c>
      <c r="BO527" s="23">
        <f t="shared" ca="1" si="547"/>
        <v>-4.962982354990797E-2</v>
      </c>
      <c r="BP527" s="27">
        <f t="shared" ca="1" si="548"/>
        <v>59.860203372148113</v>
      </c>
      <c r="BQ527" s="27">
        <f t="shared" ca="1" si="504"/>
        <v>-6.1664197983066327E-2</v>
      </c>
      <c r="BR527" s="43">
        <f t="shared" ca="1" si="505"/>
        <v>-6.1664197983066327E-2</v>
      </c>
      <c r="BS527" s="25">
        <f t="shared" ca="1" si="517"/>
        <v>38666.207340000001</v>
      </c>
      <c r="BT527" s="26">
        <f t="shared" ca="1" si="549"/>
        <v>1</v>
      </c>
      <c r="BU527" s="23">
        <f t="shared" ca="1" si="550"/>
        <v>-4.962982354990797E-2</v>
      </c>
      <c r="BV527" s="27">
        <f t="shared" ca="1" si="551"/>
        <v>29.277490196084969</v>
      </c>
      <c r="BW527" s="27">
        <f t="shared" ca="1" si="506"/>
        <v>-0.18973478831483725</v>
      </c>
      <c r="BX527" s="43">
        <f t="shared" ca="1" si="507"/>
        <v>-0.18973478831483725</v>
      </c>
      <c r="BY527" s="47"/>
      <c r="BZ527" s="47"/>
    </row>
    <row r="528" spans="1:78" x14ac:dyDescent="0.2">
      <c r="A528" s="30">
        <v>41090</v>
      </c>
      <c r="B528" s="34">
        <v>37107.109600000003</v>
      </c>
      <c r="C528" s="23">
        <v>4.5351505923962865E-3</v>
      </c>
      <c r="D528" s="24">
        <f t="shared" ca="1" si="483"/>
        <v>-2.5535278505638193E-2</v>
      </c>
      <c r="E528" s="25" t="e">
        <f>#N/A</f>
        <v>#N/A</v>
      </c>
      <c r="F528" s="26">
        <v>1</v>
      </c>
      <c r="G528" s="23">
        <f t="shared" ca="1" si="518"/>
        <v>-2.5535278505638193E-2</v>
      </c>
      <c r="H528" s="27">
        <f t="shared" ca="1" si="519"/>
        <v>238.54407224842041</v>
      </c>
      <c r="I528" s="27">
        <f t="shared" ca="1" si="484"/>
        <v>-0.55062524511057642</v>
      </c>
      <c r="J528" s="43">
        <f t="shared" ca="1" si="485"/>
        <v>-0.55062524511057642</v>
      </c>
      <c r="K528" s="25" t="e">
        <f>#N/A</f>
        <v>#N/A</v>
      </c>
      <c r="L528" s="26">
        <v>0</v>
      </c>
      <c r="M528" s="23">
        <f t="shared" ca="1" si="520"/>
        <v>4.5351505923962865E-3</v>
      </c>
      <c r="N528" s="27">
        <f t="shared" ca="1" si="521"/>
        <v>52.998538897775298</v>
      </c>
      <c r="O528" s="27">
        <f t="shared" ca="1" si="486"/>
        <v>0</v>
      </c>
      <c r="P528" s="43">
        <f t="shared" ca="1" si="487"/>
        <v>0</v>
      </c>
      <c r="Q528" s="25">
        <f t="shared" ca="1" si="508"/>
        <v>38814.617050000008</v>
      </c>
      <c r="R528" s="26">
        <f t="shared" ca="1" si="522"/>
        <v>0</v>
      </c>
      <c r="S528" s="23">
        <f t="shared" ca="1" si="523"/>
        <v>4.5351505923962865E-3</v>
      </c>
      <c r="T528" s="27">
        <f t="shared" ca="1" si="524"/>
        <v>157.49191710780235</v>
      </c>
      <c r="U528" s="27">
        <f t="shared" ca="1" si="488"/>
        <v>-0.21095822538841713</v>
      </c>
      <c r="V528" s="43">
        <f t="shared" ca="1" si="489"/>
        <v>-0.21095822538841713</v>
      </c>
      <c r="W528" s="25">
        <f t="shared" ca="1" si="509"/>
        <v>38418.213096666666</v>
      </c>
      <c r="X528" s="26">
        <f t="shared" ca="1" si="525"/>
        <v>0</v>
      </c>
      <c r="Y528" s="23">
        <f t="shared" ca="1" si="526"/>
        <v>4.5351505923962865E-3</v>
      </c>
      <c r="Z528" s="27">
        <f t="shared" ca="1" si="527"/>
        <v>405.60283945339921</v>
      </c>
      <c r="AA528" s="27">
        <f t="shared" ca="1" si="490"/>
        <v>-4.9717909410760708E-2</v>
      </c>
      <c r="AB528" s="43">
        <f t="shared" ca="1" si="491"/>
        <v>-4.9717909410760708E-2</v>
      </c>
      <c r="AC528" s="25">
        <f t="shared" ca="1" si="510"/>
        <v>38856.417468</v>
      </c>
      <c r="AD528" s="26">
        <f t="shared" ca="1" si="528"/>
        <v>0</v>
      </c>
      <c r="AE528" s="23">
        <f t="shared" ca="1" si="529"/>
        <v>4.5351505923962865E-3</v>
      </c>
      <c r="AF528" s="27">
        <f t="shared" ca="1" si="530"/>
        <v>384.47995864308882</v>
      </c>
      <c r="AG528" s="27">
        <f t="shared" ca="1" si="492"/>
        <v>-9.0209831527851891E-2</v>
      </c>
      <c r="AH528" s="43">
        <f t="shared" ca="1" si="493"/>
        <v>-9.0209831527851891E-2</v>
      </c>
      <c r="AI528" s="25">
        <f t="shared" ca="1" si="511"/>
        <v>38814.617050000008</v>
      </c>
      <c r="AJ528" s="26">
        <f t="shared" ca="1" si="531"/>
        <v>0</v>
      </c>
      <c r="AK528" s="23">
        <f t="shared" ca="1" si="532"/>
        <v>4.5351505923962865E-3</v>
      </c>
      <c r="AL528" s="27">
        <f t="shared" ca="1" si="533"/>
        <v>157.49191710780235</v>
      </c>
      <c r="AM528" s="27">
        <f t="shared" ca="1" si="494"/>
        <v>-0.21095822538841713</v>
      </c>
      <c r="AN528" s="43">
        <f t="shared" ca="1" si="495"/>
        <v>-0.21095822538841713</v>
      </c>
      <c r="AO528" s="25">
        <f t="shared" ca="1" si="512"/>
        <v>37132.695883499997</v>
      </c>
      <c r="AP528" s="26">
        <f t="shared" ca="1" si="534"/>
        <v>1</v>
      </c>
      <c r="AQ528" s="23">
        <f t="shared" ca="1" si="535"/>
        <v>-2.5535278505638193E-2</v>
      </c>
      <c r="AR528" s="27">
        <f t="shared" ca="1" si="536"/>
        <v>229.91125310236342</v>
      </c>
      <c r="AS528" s="27">
        <f t="shared" ca="1" si="496"/>
        <v>-0.14927536335934999</v>
      </c>
      <c r="AT528" s="43">
        <f t="shared" ca="1" si="497"/>
        <v>-0.14927536335934999</v>
      </c>
      <c r="AU528" s="25">
        <f t="shared" ca="1" si="513"/>
        <v>38814.617050000008</v>
      </c>
      <c r="AV528" s="34">
        <f t="shared" ca="1" si="537"/>
        <v>0.25</v>
      </c>
      <c r="AW528" s="23">
        <f t="shared" ca="1" si="538"/>
        <v>-2.9824566821123333E-3</v>
      </c>
      <c r="AX528" s="27">
        <f t="shared" ca="1" si="539"/>
        <v>294.80824722550494</v>
      </c>
      <c r="AY528" s="27">
        <f t="shared" ca="1" si="498"/>
        <v>-0.11768195543095616</v>
      </c>
      <c r="AZ528" s="43">
        <f t="shared" ca="1" si="499"/>
        <v>-0.11768195543095616</v>
      </c>
      <c r="BA528" s="25">
        <f t="shared" ca="1" si="514"/>
        <v>38418.213096666666</v>
      </c>
      <c r="BB528" s="26">
        <f t="shared" ca="1" si="540"/>
        <v>0</v>
      </c>
      <c r="BC528" s="23">
        <f t="shared" ca="1" si="541"/>
        <v>2.5535278505638193E-2</v>
      </c>
      <c r="BD528" s="27">
        <f t="shared" ca="1" si="542"/>
        <v>16.266650261198464</v>
      </c>
      <c r="BE528" s="27">
        <f t="shared" ca="1" si="500"/>
        <v>-0.35284830701331704</v>
      </c>
      <c r="BF528" s="43">
        <f t="shared" ca="1" si="501"/>
        <v>-0.35284830701331704</v>
      </c>
      <c r="BG528" s="25">
        <f t="shared" ca="1" si="515"/>
        <v>38814.617050000008</v>
      </c>
      <c r="BH528" s="26">
        <f t="shared" ca="1" si="543"/>
        <v>0</v>
      </c>
      <c r="BI528" s="23">
        <f t="shared" ca="1" si="544"/>
        <v>2.5535278505638193E-2</v>
      </c>
      <c r="BJ528" s="27">
        <f t="shared" ca="1" si="545"/>
        <v>6.081902352759613</v>
      </c>
      <c r="BK528" s="27">
        <f t="shared" ca="1" si="502"/>
        <v>-0.37545945448959439</v>
      </c>
      <c r="BL528" s="43">
        <f t="shared" ca="1" si="503"/>
        <v>-0.37545945448959439</v>
      </c>
      <c r="BM528" s="25">
        <f t="shared" ca="1" si="516"/>
        <v>38814.617050000008</v>
      </c>
      <c r="BN528" s="26">
        <f t="shared" ca="1" si="546"/>
        <v>0</v>
      </c>
      <c r="BO528" s="23">
        <f t="shared" ca="1" si="547"/>
        <v>4.5351505923962865E-3</v>
      </c>
      <c r="BP528" s="27">
        <f t="shared" ca="1" si="548"/>
        <v>60.131678408932274</v>
      </c>
      <c r="BQ528" s="27">
        <f t="shared" ca="1" si="504"/>
        <v>-5.7408703814682549E-2</v>
      </c>
      <c r="BR528" s="43">
        <f t="shared" ca="1" si="505"/>
        <v>-5.7408703814682549E-2</v>
      </c>
      <c r="BS528" s="25">
        <f t="shared" ca="1" si="517"/>
        <v>38814.617050000008</v>
      </c>
      <c r="BT528" s="26">
        <f t="shared" ca="1" si="549"/>
        <v>0</v>
      </c>
      <c r="BU528" s="23">
        <f t="shared" ca="1" si="550"/>
        <v>4.5351505923962865E-3</v>
      </c>
      <c r="BV528" s="27">
        <f t="shared" ca="1" si="551"/>
        <v>29.410268023091621</v>
      </c>
      <c r="BW528" s="27">
        <f t="shared" ca="1" si="506"/>
        <v>-0.18606011356006513</v>
      </c>
      <c r="BX528" s="43">
        <f t="shared" ca="1" si="507"/>
        <v>-0.18606011356006513</v>
      </c>
      <c r="BY528" s="47"/>
      <c r="BZ528" s="47"/>
    </row>
    <row r="529" spans="1:78" x14ac:dyDescent="0.2">
      <c r="A529" s="30">
        <v>41121</v>
      </c>
      <c r="B529" s="34">
        <v>39831.721259999998</v>
      </c>
      <c r="C529" s="23">
        <v>4.3684958147485187E-3</v>
      </c>
      <c r="D529" s="24">
        <f t="shared" ca="1" si="483"/>
        <v>7.3425596587021635E-2</v>
      </c>
      <c r="E529" s="25" t="e">
        <f>#N/A</f>
        <v>#N/A</v>
      </c>
      <c r="F529" s="26">
        <v>1</v>
      </c>
      <c r="G529" s="23">
        <f t="shared" ca="1" si="518"/>
        <v>7.3425596587021635E-2</v>
      </c>
      <c r="H529" s="27">
        <f t="shared" ca="1" si="519"/>
        <v>256.05931306555829</v>
      </c>
      <c r="I529" s="27">
        <f t="shared" ca="1" si="484"/>
        <v>-0.51762963564167386</v>
      </c>
      <c r="J529" s="43">
        <f t="shared" ca="1" si="485"/>
        <v>-0.51762963564167386</v>
      </c>
      <c r="K529" s="25" t="e">
        <f>#N/A</f>
        <v>#N/A</v>
      </c>
      <c r="L529" s="26">
        <v>0</v>
      </c>
      <c r="M529" s="23">
        <f t="shared" ca="1" si="520"/>
        <v>4.3684958147485187E-3</v>
      </c>
      <c r="N529" s="27">
        <f t="shared" ca="1" si="521"/>
        <v>53.230062793138018</v>
      </c>
      <c r="O529" s="27">
        <f t="shared" ca="1" si="486"/>
        <v>0</v>
      </c>
      <c r="P529" s="43">
        <f t="shared" ca="1" si="487"/>
        <v>0</v>
      </c>
      <c r="Q529" s="25">
        <f t="shared" ca="1" si="508"/>
        <v>39193.118404000008</v>
      </c>
      <c r="R529" s="26">
        <f t="shared" ca="1" si="522"/>
        <v>0</v>
      </c>
      <c r="S529" s="23">
        <f t="shared" ca="1" si="523"/>
        <v>4.3684958147485187E-3</v>
      </c>
      <c r="T529" s="27">
        <f t="shared" ca="1" si="524"/>
        <v>158.1799198885445</v>
      </c>
      <c r="U529" s="27">
        <f t="shared" ca="1" si="488"/>
        <v>-0.20751129969836468</v>
      </c>
      <c r="V529" s="43">
        <f t="shared" ca="1" si="489"/>
        <v>-0.20751129969836468</v>
      </c>
      <c r="W529" s="25">
        <f t="shared" ca="1" si="509"/>
        <v>38339.436859999994</v>
      </c>
      <c r="X529" s="26">
        <f t="shared" ca="1" si="525"/>
        <v>0</v>
      </c>
      <c r="Y529" s="23">
        <f t="shared" ca="1" si="526"/>
        <v>4.3684958147485187E-3</v>
      </c>
      <c r="Z529" s="27">
        <f t="shared" ca="1" si="527"/>
        <v>407.3747137600015</v>
      </c>
      <c r="AA529" s="27">
        <f t="shared" ca="1" si="490"/>
        <v>-4.5566606075191141E-2</v>
      </c>
      <c r="AB529" s="43">
        <f t="shared" ca="1" si="491"/>
        <v>-4.5566606075191141E-2</v>
      </c>
      <c r="AC529" s="25">
        <f t="shared" ca="1" si="510"/>
        <v>38926.798371999997</v>
      </c>
      <c r="AD529" s="26">
        <f t="shared" ca="1" si="528"/>
        <v>0</v>
      </c>
      <c r="AE529" s="23">
        <f t="shared" ca="1" si="529"/>
        <v>4.3684958147485187E-3</v>
      </c>
      <c r="AF529" s="27">
        <f t="shared" ca="1" si="530"/>
        <v>386.15955773327585</v>
      </c>
      <c r="AG529" s="27">
        <f t="shared" ca="1" si="492"/>
        <v>-8.6235416984581925E-2</v>
      </c>
      <c r="AH529" s="43">
        <f t="shared" ca="1" si="493"/>
        <v>-8.6235416984581925E-2</v>
      </c>
      <c r="AI529" s="25">
        <f t="shared" ca="1" si="511"/>
        <v>39193.118404000008</v>
      </c>
      <c r="AJ529" s="26">
        <f t="shared" ca="1" si="531"/>
        <v>0</v>
      </c>
      <c r="AK529" s="23">
        <f t="shared" ca="1" si="532"/>
        <v>4.3684958147485187E-3</v>
      </c>
      <c r="AL529" s="27">
        <f t="shared" ca="1" si="533"/>
        <v>158.1799198885445</v>
      </c>
      <c r="AM529" s="27">
        <f t="shared" ca="1" si="494"/>
        <v>-0.20751129969836468</v>
      </c>
      <c r="AN529" s="43">
        <f t="shared" ca="1" si="495"/>
        <v>-0.20751129969836468</v>
      </c>
      <c r="AO529" s="25">
        <f t="shared" ca="1" si="512"/>
        <v>37522.031537999996</v>
      </c>
      <c r="AP529" s="26">
        <f t="shared" ca="1" si="534"/>
        <v>0</v>
      </c>
      <c r="AQ529" s="23">
        <f t="shared" ca="1" si="535"/>
        <v>4.3684958147485187E-3</v>
      </c>
      <c r="AR529" s="27">
        <f t="shared" ca="1" si="536"/>
        <v>230.91561944930467</v>
      </c>
      <c r="AS529" s="27">
        <f t="shared" ca="1" si="496"/>
        <v>-0.14555897634468185</v>
      </c>
      <c r="AT529" s="43">
        <f t="shared" ca="1" si="497"/>
        <v>-0.14555897634468185</v>
      </c>
      <c r="AU529" s="25">
        <f t="shared" ca="1" si="513"/>
        <v>39193.118404000008</v>
      </c>
      <c r="AV529" s="34">
        <f t="shared" ca="1" si="537"/>
        <v>0</v>
      </c>
      <c r="AW529" s="23">
        <f t="shared" ca="1" si="538"/>
        <v>4.3684958147485187E-3</v>
      </c>
      <c r="AX529" s="27">
        <f t="shared" ca="1" si="539"/>
        <v>296.09611581966288</v>
      </c>
      <c r="AY529" s="27">
        <f t="shared" ca="1" si="498"/>
        <v>-0.11382755274597922</v>
      </c>
      <c r="AZ529" s="43">
        <f t="shared" ca="1" si="499"/>
        <v>-0.11382755274597922</v>
      </c>
      <c r="BA529" s="25">
        <f t="shared" ca="1" si="514"/>
        <v>38339.436859999994</v>
      </c>
      <c r="BB529" s="26">
        <f t="shared" ca="1" si="540"/>
        <v>0</v>
      </c>
      <c r="BC529" s="23">
        <f t="shared" ca="1" si="541"/>
        <v>-7.3425596587021635E-2</v>
      </c>
      <c r="BD529" s="27">
        <f t="shared" ca="1" si="542"/>
        <v>15.072261761297536</v>
      </c>
      <c r="BE529" s="27">
        <f t="shared" ca="1" si="500"/>
        <v>-0.40036580615316519</v>
      </c>
      <c r="BF529" s="43">
        <f t="shared" ca="1" si="501"/>
        <v>-0.40036580615316519</v>
      </c>
      <c r="BG529" s="25">
        <f t="shared" ca="1" si="515"/>
        <v>39193.118404000008</v>
      </c>
      <c r="BH529" s="26">
        <f t="shared" ca="1" si="543"/>
        <v>0</v>
      </c>
      <c r="BI529" s="23">
        <f t="shared" ca="1" si="544"/>
        <v>-7.3425596587021635E-2</v>
      </c>
      <c r="BJ529" s="27">
        <f t="shared" ca="1" si="545"/>
        <v>5.6353350441242283</v>
      </c>
      <c r="BK529" s="27">
        <f t="shared" ca="1" si="502"/>
        <v>-0.42131671663647974</v>
      </c>
      <c r="BL529" s="43">
        <f t="shared" ca="1" si="503"/>
        <v>-0.42131671663647974</v>
      </c>
      <c r="BM529" s="25">
        <f t="shared" ca="1" si="516"/>
        <v>39193.118404000008</v>
      </c>
      <c r="BN529" s="26">
        <f t="shared" ca="1" si="546"/>
        <v>0</v>
      </c>
      <c r="BO529" s="23">
        <f t="shared" ca="1" si="547"/>
        <v>4.3684958147485187E-3</v>
      </c>
      <c r="BP529" s="27">
        <f t="shared" ca="1" si="548"/>
        <v>60.394363394395498</v>
      </c>
      <c r="BQ529" s="27">
        <f t="shared" ca="1" si="504"/>
        <v>-5.3290997682278629E-2</v>
      </c>
      <c r="BR529" s="43">
        <f t="shared" ca="1" si="505"/>
        <v>-5.3290997682278629E-2</v>
      </c>
      <c r="BS529" s="25">
        <f t="shared" ca="1" si="517"/>
        <v>39193.118404000008</v>
      </c>
      <c r="BT529" s="26">
        <f t="shared" ca="1" si="549"/>
        <v>0</v>
      </c>
      <c r="BU529" s="23">
        <f t="shared" ca="1" si="550"/>
        <v>4.3684958147485187E-3</v>
      </c>
      <c r="BV529" s="27">
        <f t="shared" ca="1" si="551"/>
        <v>29.538746655861129</v>
      </c>
      <c r="BW529" s="27">
        <f t="shared" ca="1" si="506"/>
        <v>-0.18250442057269545</v>
      </c>
      <c r="BX529" s="43">
        <f t="shared" ca="1" si="507"/>
        <v>-0.18250442057269545</v>
      </c>
      <c r="BY529" s="47"/>
      <c r="BZ529" s="47"/>
    </row>
    <row r="530" spans="1:78" x14ac:dyDescent="0.2">
      <c r="A530" s="30">
        <v>41152</v>
      </c>
      <c r="B530" s="34">
        <v>43045.504829999998</v>
      </c>
      <c r="C530" s="23">
        <v>4.1139593013970188E-3</v>
      </c>
      <c r="D530" s="24">
        <f t="shared" ca="1" si="483"/>
        <v>8.0684024399100274E-2</v>
      </c>
      <c r="E530" s="25" t="e">
        <f>#N/A</f>
        <v>#N/A</v>
      </c>
      <c r="F530" s="26">
        <v>1</v>
      </c>
      <c r="G530" s="23">
        <f t="shared" ca="1" si="518"/>
        <v>8.0684024399100274E-2</v>
      </c>
      <c r="H530" s="27">
        <f t="shared" ca="1" si="519"/>
        <v>276.71920892855667</v>
      </c>
      <c r="I530" s="27">
        <f t="shared" ca="1" si="484"/>
        <v>-0.47871005339438377</v>
      </c>
      <c r="J530" s="43">
        <f t="shared" ca="1" si="485"/>
        <v>-0.47871005339438377</v>
      </c>
      <c r="K530" s="25" t="e">
        <f>#N/A</f>
        <v>#N/A</v>
      </c>
      <c r="L530" s="26">
        <v>0</v>
      </c>
      <c r="M530" s="23">
        <f t="shared" ca="1" si="520"/>
        <v>4.1139593013970188E-3</v>
      </c>
      <c r="N530" s="27">
        <f t="shared" ca="1" si="521"/>
        <v>53.449049105079794</v>
      </c>
      <c r="O530" s="27">
        <f t="shared" ca="1" si="486"/>
        <v>0</v>
      </c>
      <c r="P530" s="43">
        <f t="shared" ca="1" si="487"/>
        <v>0</v>
      </c>
      <c r="Q530" s="25">
        <f t="shared" ca="1" si="508"/>
        <v>39620.599996000004</v>
      </c>
      <c r="R530" s="26">
        <f t="shared" ca="1" si="522"/>
        <v>1</v>
      </c>
      <c r="S530" s="23">
        <f t="shared" ca="1" si="523"/>
        <v>8.0684024399100274E-2</v>
      </c>
      <c r="T530" s="27">
        <f t="shared" ca="1" si="524"/>
        <v>170.94251240427957</v>
      </c>
      <c r="U530" s="27">
        <f t="shared" ca="1" si="488"/>
        <v>-0.1435701220672162</v>
      </c>
      <c r="V530" s="43">
        <f t="shared" ca="1" si="489"/>
        <v>-0.1435701220672162</v>
      </c>
      <c r="W530" s="25">
        <f t="shared" ca="1" si="509"/>
        <v>39994.778563333333</v>
      </c>
      <c r="X530" s="26">
        <f t="shared" ca="1" si="525"/>
        <v>1</v>
      </c>
      <c r="Y530" s="23">
        <f t="shared" ca="1" si="526"/>
        <v>8.0684024399100274E-2</v>
      </c>
      <c r="Z530" s="27">
        <f t="shared" ca="1" si="527"/>
        <v>440.24334510458993</v>
      </c>
      <c r="AA530" s="27">
        <f t="shared" ca="1" si="490"/>
        <v>0</v>
      </c>
      <c r="AB530" s="43">
        <f t="shared" ca="1" si="491"/>
        <v>0</v>
      </c>
      <c r="AC530" s="25">
        <f t="shared" ca="1" si="510"/>
        <v>39626.373075999996</v>
      </c>
      <c r="AD530" s="26">
        <f t="shared" ca="1" si="528"/>
        <v>1</v>
      </c>
      <c r="AE530" s="23">
        <f t="shared" ca="1" si="529"/>
        <v>8.0684024399100274E-2</v>
      </c>
      <c r="AF530" s="27">
        <f t="shared" ca="1" si="530"/>
        <v>417.31646491137326</v>
      </c>
      <c r="AG530" s="27">
        <f t="shared" ca="1" si="492"/>
        <v>-1.2509213073532255E-2</v>
      </c>
      <c r="AH530" s="43">
        <f t="shared" ca="1" si="493"/>
        <v>-1.2509213073532255E-2</v>
      </c>
      <c r="AI530" s="25">
        <f t="shared" ca="1" si="511"/>
        <v>39620.599996000004</v>
      </c>
      <c r="AJ530" s="26">
        <f t="shared" ca="1" si="531"/>
        <v>1</v>
      </c>
      <c r="AK530" s="23">
        <f t="shared" ca="1" si="532"/>
        <v>8.0684024399100274E-2</v>
      </c>
      <c r="AL530" s="27">
        <f t="shared" ca="1" si="533"/>
        <v>170.94251240427957</v>
      </c>
      <c r="AM530" s="27">
        <f t="shared" ca="1" si="494"/>
        <v>-0.1435701220672162</v>
      </c>
      <c r="AN530" s="43">
        <f t="shared" ca="1" si="495"/>
        <v>-0.1435701220672162</v>
      </c>
      <c r="AO530" s="25">
        <f t="shared" ca="1" si="512"/>
        <v>38046.222738500001</v>
      </c>
      <c r="AP530" s="26">
        <f t="shared" ca="1" si="534"/>
        <v>1</v>
      </c>
      <c r="AQ530" s="23">
        <f t="shared" ca="1" si="535"/>
        <v>8.0684024399100274E-2</v>
      </c>
      <c r="AR530" s="27">
        <f t="shared" ca="1" si="536"/>
        <v>249.54682092308573</v>
      </c>
      <c r="AS530" s="27">
        <f t="shared" ca="1" si="496"/>
        <v>-7.6619235944483943E-2</v>
      </c>
      <c r="AT530" s="43">
        <f t="shared" ca="1" si="497"/>
        <v>-7.6619235944483943E-2</v>
      </c>
      <c r="AU530" s="25">
        <f t="shared" ca="1" si="513"/>
        <v>39620.599996000004</v>
      </c>
      <c r="AV530" s="34">
        <f t="shared" ca="1" si="537"/>
        <v>1</v>
      </c>
      <c r="AW530" s="23">
        <f t="shared" ca="1" si="538"/>
        <v>8.0684024399100274E-2</v>
      </c>
      <c r="AX530" s="27">
        <f t="shared" ca="1" si="539"/>
        <v>319.98634205293541</v>
      </c>
      <c r="AY530" s="27">
        <f t="shared" ca="1" si="498"/>
        <v>-4.2327593389925311E-2</v>
      </c>
      <c r="AZ530" s="43">
        <f t="shared" ca="1" si="499"/>
        <v>-4.2327593389925311E-2</v>
      </c>
      <c r="BA530" s="25">
        <f t="shared" ca="1" si="514"/>
        <v>39994.778563333333</v>
      </c>
      <c r="BB530" s="26">
        <f t="shared" ca="1" si="540"/>
        <v>1</v>
      </c>
      <c r="BC530" s="23">
        <f t="shared" ca="1" si="541"/>
        <v>8.0684024399100274E-2</v>
      </c>
      <c r="BD530" s="27">
        <f t="shared" ca="1" si="542"/>
        <v>16.288352496995692</v>
      </c>
      <c r="BE530" s="27">
        <f t="shared" ca="1" si="500"/>
        <v>-0.35198490622629242</v>
      </c>
      <c r="BF530" s="43">
        <f t="shared" ca="1" si="501"/>
        <v>-0.35198490622629242</v>
      </c>
      <c r="BG530" s="25">
        <f t="shared" ca="1" si="515"/>
        <v>39620.599996000004</v>
      </c>
      <c r="BH530" s="26">
        <f t="shared" ca="1" si="543"/>
        <v>1</v>
      </c>
      <c r="BI530" s="23">
        <f t="shared" ca="1" si="544"/>
        <v>8.0684024399100274E-2</v>
      </c>
      <c r="BJ530" s="27">
        <f t="shared" ca="1" si="545"/>
        <v>6.0900165543214522</v>
      </c>
      <c r="BK530" s="27">
        <f t="shared" ca="1" si="502"/>
        <v>-0.37462622048222605</v>
      </c>
      <c r="BL530" s="43">
        <f t="shared" ca="1" si="503"/>
        <v>-0.37462622048222605</v>
      </c>
      <c r="BM530" s="25">
        <f t="shared" ca="1" si="516"/>
        <v>39620.599996000004</v>
      </c>
      <c r="BN530" s="26">
        <f t="shared" ca="1" si="546"/>
        <v>1</v>
      </c>
      <c r="BO530" s="23">
        <f t="shared" ca="1" si="547"/>
        <v>4.1139593013970188E-3</v>
      </c>
      <c r="BP530" s="27">
        <f t="shared" ca="1" si="548"/>
        <v>60.642823347433826</v>
      </c>
      <c r="BQ530" s="27">
        <f t="shared" ca="1" si="504"/>
        <v>-4.9396275376477283E-2</v>
      </c>
      <c r="BR530" s="43">
        <f t="shared" ca="1" si="505"/>
        <v>-4.9396275376477283E-2</v>
      </c>
      <c r="BS530" s="25">
        <f t="shared" ca="1" si="517"/>
        <v>39620.599996000004</v>
      </c>
      <c r="BT530" s="26">
        <f t="shared" ca="1" si="549"/>
        <v>0</v>
      </c>
      <c r="BU530" s="23">
        <f t="shared" ca="1" si="550"/>
        <v>4.1139593013970188E-3</v>
      </c>
      <c r="BV530" s="27">
        <f t="shared" ca="1" si="551"/>
        <v>29.660267857417619</v>
      </c>
      <c r="BW530" s="27">
        <f t="shared" ca="1" si="506"/>
        <v>-0.17914127702985949</v>
      </c>
      <c r="BX530" s="43">
        <f t="shared" ca="1" si="507"/>
        <v>-0.17914127702985949</v>
      </c>
      <c r="BY530" s="47"/>
      <c r="BZ530" s="47"/>
    </row>
    <row r="531" spans="1:78" x14ac:dyDescent="0.2">
      <c r="A531" s="30">
        <v>41182</v>
      </c>
      <c r="B531" s="34">
        <v>41905.875639999998</v>
      </c>
      <c r="C531" s="23">
        <v>4.026298203094747E-3</v>
      </c>
      <c r="D531" s="24">
        <f t="shared" ca="1" si="483"/>
        <v>-2.6474987214129553E-2</v>
      </c>
      <c r="E531" s="25" t="e">
        <f>#N/A</f>
        <v>#N/A</v>
      </c>
      <c r="F531" s="26">
        <v>1</v>
      </c>
      <c r="G531" s="23">
        <f t="shared" ca="1" si="518"/>
        <v>-2.6474987214129553E-2</v>
      </c>
      <c r="H531" s="27">
        <f t="shared" ca="1" si="519"/>
        <v>269.3930714102691</v>
      </c>
      <c r="I531" s="27">
        <f t="shared" ca="1" si="484"/>
        <v>-0.49251119806562171</v>
      </c>
      <c r="J531" s="43">
        <f t="shared" ca="1" si="485"/>
        <v>-0.49251119806562171</v>
      </c>
      <c r="K531" s="25" t="e">
        <f>#N/A</f>
        <v>#N/A</v>
      </c>
      <c r="L531" s="26">
        <v>0</v>
      </c>
      <c r="M531" s="23">
        <f t="shared" ca="1" si="520"/>
        <v>4.026298203094747E-3</v>
      </c>
      <c r="N531" s="27">
        <f t="shared" ca="1" si="521"/>
        <v>53.664250915448697</v>
      </c>
      <c r="O531" s="27">
        <f t="shared" ca="1" si="486"/>
        <v>0</v>
      </c>
      <c r="P531" s="43">
        <f t="shared" ca="1" si="487"/>
        <v>0</v>
      </c>
      <c r="Q531" s="25">
        <f t="shared" ca="1" si="508"/>
        <v>39752.994358999997</v>
      </c>
      <c r="R531" s="26">
        <f t="shared" ca="1" si="522"/>
        <v>1</v>
      </c>
      <c r="S531" s="23">
        <f t="shared" ca="1" si="523"/>
        <v>-2.6474987214129553E-2</v>
      </c>
      <c r="T531" s="27">
        <f t="shared" ca="1" si="524"/>
        <v>166.41681157402508</v>
      </c>
      <c r="U531" s="27">
        <f t="shared" ca="1" si="488"/>
        <v>-0.16624409213528524</v>
      </c>
      <c r="V531" s="43">
        <f t="shared" ca="1" si="489"/>
        <v>-0.16624409213528524</v>
      </c>
      <c r="W531" s="25">
        <f t="shared" ca="1" si="509"/>
        <v>41594.367243333334</v>
      </c>
      <c r="X531" s="26">
        <f t="shared" ca="1" si="525"/>
        <v>1</v>
      </c>
      <c r="Y531" s="23">
        <f t="shared" ca="1" si="526"/>
        <v>-2.6474987214129553E-2</v>
      </c>
      <c r="Z531" s="27">
        <f t="shared" ca="1" si="527"/>
        <v>428.5879081718403</v>
      </c>
      <c r="AA531" s="27">
        <f t="shared" ca="1" si="490"/>
        <v>-2.6474987214129553E-2</v>
      </c>
      <c r="AB531" s="43">
        <f t="shared" ca="1" si="491"/>
        <v>-2.6474987214129553E-2</v>
      </c>
      <c r="AC531" s="25">
        <f t="shared" ca="1" si="510"/>
        <v>39993.938209999993</v>
      </c>
      <c r="AD531" s="26">
        <f t="shared" ca="1" si="528"/>
        <v>1</v>
      </c>
      <c r="AE531" s="23">
        <f t="shared" ca="1" si="529"/>
        <v>-2.6474987214129553E-2</v>
      </c>
      <c r="AF531" s="27">
        <f t="shared" ca="1" si="530"/>
        <v>406.2680168385989</v>
      </c>
      <c r="AG531" s="27">
        <f t="shared" ca="1" si="492"/>
        <v>-3.8653019031481217E-2</v>
      </c>
      <c r="AH531" s="43">
        <f t="shared" ca="1" si="493"/>
        <v>-3.8653019031481217E-2</v>
      </c>
      <c r="AI531" s="25">
        <f t="shared" ca="1" si="511"/>
        <v>39752.994358999997</v>
      </c>
      <c r="AJ531" s="26">
        <f t="shared" ca="1" si="531"/>
        <v>1</v>
      </c>
      <c r="AK531" s="23">
        <f t="shared" ca="1" si="532"/>
        <v>-2.6474987214129553E-2</v>
      </c>
      <c r="AL531" s="27">
        <f t="shared" ca="1" si="533"/>
        <v>166.41681157402508</v>
      </c>
      <c r="AM531" s="27">
        <f t="shared" ca="1" si="494"/>
        <v>-0.16624409213528524</v>
      </c>
      <c r="AN531" s="43">
        <f t="shared" ca="1" si="495"/>
        <v>-0.16624409213528524</v>
      </c>
      <c r="AO531" s="25">
        <f t="shared" ca="1" si="512"/>
        <v>38312.968548499994</v>
      </c>
      <c r="AP531" s="26">
        <f t="shared" ca="1" si="534"/>
        <v>1</v>
      </c>
      <c r="AQ531" s="23">
        <f t="shared" ca="1" si="535"/>
        <v>-2.6474987214129553E-2</v>
      </c>
      <c r="AR531" s="27">
        <f t="shared" ca="1" si="536"/>
        <v>242.94007202982036</v>
      </c>
      <c r="AS531" s="27">
        <f t="shared" ca="1" si="496"/>
        <v>-0.10106572986662699</v>
      </c>
      <c r="AT531" s="43">
        <f t="shared" ca="1" si="497"/>
        <v>-0.10106572986662699</v>
      </c>
      <c r="AU531" s="25">
        <f t="shared" ca="1" si="513"/>
        <v>39752.994358999997</v>
      </c>
      <c r="AV531" s="34">
        <f t="shared" ca="1" si="537"/>
        <v>1</v>
      </c>
      <c r="AW531" s="23">
        <f t="shared" ca="1" si="538"/>
        <v>-2.6474987214129553E-2</v>
      </c>
      <c r="AX531" s="27">
        <f t="shared" ca="1" si="539"/>
        <v>311.51470773838787</v>
      </c>
      <c r="AY531" s="27">
        <f t="shared" ca="1" si="498"/>
        <v>-6.7681958110251794E-2</v>
      </c>
      <c r="AZ531" s="43">
        <f t="shared" ca="1" si="499"/>
        <v>-6.7681958110251794E-2</v>
      </c>
      <c r="BA531" s="25">
        <f t="shared" ca="1" si="514"/>
        <v>41594.367243333334</v>
      </c>
      <c r="BB531" s="26">
        <f t="shared" ca="1" si="540"/>
        <v>1</v>
      </c>
      <c r="BC531" s="23">
        <f t="shared" ca="1" si="541"/>
        <v>-2.6474987214129553E-2</v>
      </c>
      <c r="BD531" s="27">
        <f t="shared" ca="1" si="542"/>
        <v>15.857118572898496</v>
      </c>
      <c r="BE531" s="27">
        <f t="shared" ca="1" si="500"/>
        <v>-0.36914109754851432</v>
      </c>
      <c r="BF531" s="43">
        <f t="shared" ca="1" si="501"/>
        <v>-0.36914109754851432</v>
      </c>
      <c r="BG531" s="25">
        <f t="shared" ca="1" si="515"/>
        <v>39752.994358999997</v>
      </c>
      <c r="BH531" s="26">
        <f t="shared" ca="1" si="543"/>
        <v>1</v>
      </c>
      <c r="BI531" s="23">
        <f t="shared" ca="1" si="544"/>
        <v>-2.6474987214129553E-2</v>
      </c>
      <c r="BJ531" s="27">
        <f t="shared" ca="1" si="545"/>
        <v>5.9287834439119544</v>
      </c>
      <c r="BK531" s="27">
        <f t="shared" ca="1" si="502"/>
        <v>-0.39118298329901102</v>
      </c>
      <c r="BL531" s="43">
        <f t="shared" ca="1" si="503"/>
        <v>-0.39118298329901102</v>
      </c>
      <c r="BM531" s="25">
        <f t="shared" ca="1" si="516"/>
        <v>39752.994358999997</v>
      </c>
      <c r="BN531" s="26">
        <f t="shared" ca="1" si="546"/>
        <v>2</v>
      </c>
      <c r="BO531" s="23">
        <f t="shared" ca="1" si="547"/>
        <v>-2.6474987214129553E-2</v>
      </c>
      <c r="BP531" s="27">
        <f t="shared" ca="1" si="548"/>
        <v>59.0373053746818</v>
      </c>
      <c r="BQ531" s="27">
        <f t="shared" ca="1" si="504"/>
        <v>-7.4563496831588916E-2</v>
      </c>
      <c r="BR531" s="43">
        <f t="shared" ca="1" si="505"/>
        <v>-7.4563496831588916E-2</v>
      </c>
      <c r="BS531" s="25">
        <f t="shared" ca="1" si="517"/>
        <v>39752.994358999997</v>
      </c>
      <c r="BT531" s="26">
        <f t="shared" ca="1" si="549"/>
        <v>0</v>
      </c>
      <c r="BU531" s="23">
        <f t="shared" ca="1" si="550"/>
        <v>4.026298203094747E-3</v>
      </c>
      <c r="BV531" s="27">
        <f t="shared" ca="1" si="551"/>
        <v>29.77968894059525</v>
      </c>
      <c r="BW531" s="27">
        <f t="shared" ca="1" si="506"/>
        <v>-0.17583625502857014</v>
      </c>
      <c r="BX531" s="43">
        <f t="shared" ca="1" si="507"/>
        <v>-0.17583625502857014</v>
      </c>
      <c r="BY531" s="47"/>
      <c r="BZ531" s="47"/>
    </row>
    <row r="532" spans="1:78" x14ac:dyDescent="0.2">
      <c r="A532" s="30">
        <v>41213</v>
      </c>
      <c r="B532" s="34">
        <v>41981.843200000003</v>
      </c>
      <c r="C532" s="23">
        <v>4.026298203094747E-3</v>
      </c>
      <c r="D532" s="24">
        <f t="shared" ca="1" si="483"/>
        <v>1.8128140467130738E-3</v>
      </c>
      <c r="E532" s="25" t="e">
        <f>#N/A</f>
        <v>#N/A</v>
      </c>
      <c r="F532" s="26">
        <v>1</v>
      </c>
      <c r="G532" s="23">
        <f t="shared" ca="1" si="518"/>
        <v>1.8128140467130738E-3</v>
      </c>
      <c r="H532" s="27">
        <f t="shared" ca="1" si="519"/>
        <v>269.88143095420884</v>
      </c>
      <c r="I532" s="27">
        <f t="shared" ca="1" si="484"/>
        <v>-0.49159121523692539</v>
      </c>
      <c r="J532" s="43">
        <f t="shared" ca="1" si="485"/>
        <v>-0.49159121523692539</v>
      </c>
      <c r="K532" s="25" t="e">
        <f>#N/A</f>
        <v>#N/A</v>
      </c>
      <c r="L532" s="26">
        <v>0</v>
      </c>
      <c r="M532" s="23">
        <f t="shared" ca="1" si="520"/>
        <v>4.026298203094747E-3</v>
      </c>
      <c r="N532" s="27">
        <f t="shared" ca="1" si="521"/>
        <v>53.880319192479995</v>
      </c>
      <c r="O532" s="27">
        <f t="shared" ca="1" si="486"/>
        <v>0</v>
      </c>
      <c r="P532" s="43">
        <f t="shared" ca="1" si="487"/>
        <v>0</v>
      </c>
      <c r="Q532" s="25">
        <f t="shared" ca="1" si="508"/>
        <v>40006.250233999999</v>
      </c>
      <c r="R532" s="26">
        <f t="shared" ca="1" si="522"/>
        <v>1</v>
      </c>
      <c r="S532" s="23">
        <f t="shared" ca="1" si="523"/>
        <v>1.8128140467130738E-3</v>
      </c>
      <c r="T532" s="27">
        <f t="shared" ca="1" si="524"/>
        <v>166.71849430765567</v>
      </c>
      <c r="U532" s="27">
        <f t="shared" ca="1" si="488"/>
        <v>-0.16473264771397811</v>
      </c>
      <c r="V532" s="43">
        <f t="shared" ca="1" si="489"/>
        <v>-0.16473264771397811</v>
      </c>
      <c r="W532" s="25">
        <f t="shared" ca="1" si="509"/>
        <v>42311.074556666666</v>
      </c>
      <c r="X532" s="26">
        <f t="shared" ca="1" si="525"/>
        <v>1</v>
      </c>
      <c r="Y532" s="23">
        <f t="shared" ca="1" si="526"/>
        <v>1.8128140467130738E-3</v>
      </c>
      <c r="Z532" s="27">
        <f t="shared" ca="1" si="527"/>
        <v>429.36485835202558</v>
      </c>
      <c r="AA532" s="27">
        <f t="shared" ca="1" si="490"/>
        <v>-2.4710167396124749E-2</v>
      </c>
      <c r="AB532" s="43">
        <f t="shared" ca="1" si="491"/>
        <v>-2.4710167396124749E-2</v>
      </c>
      <c r="AC532" s="25">
        <f t="shared" ca="1" si="510"/>
        <v>40774.410906000005</v>
      </c>
      <c r="AD532" s="26">
        <f t="shared" ca="1" si="528"/>
        <v>1</v>
      </c>
      <c r="AE532" s="23">
        <f t="shared" ca="1" si="529"/>
        <v>1.8128140467130738E-3</v>
      </c>
      <c r="AF532" s="27">
        <f t="shared" ca="1" si="530"/>
        <v>407.00450520625418</v>
      </c>
      <c r="AG532" s="27">
        <f t="shared" ca="1" si="492"/>
        <v>-3.6910275720616226E-2</v>
      </c>
      <c r="AH532" s="43">
        <f t="shared" ca="1" si="493"/>
        <v>-3.6910275720616226E-2</v>
      </c>
      <c r="AI532" s="25">
        <f t="shared" ca="1" si="511"/>
        <v>40006.250233999999</v>
      </c>
      <c r="AJ532" s="26">
        <f t="shared" ca="1" si="531"/>
        <v>1</v>
      </c>
      <c r="AK532" s="23">
        <f t="shared" ca="1" si="532"/>
        <v>1.8128140467130738E-3</v>
      </c>
      <c r="AL532" s="27">
        <f t="shared" ca="1" si="533"/>
        <v>166.71849430765567</v>
      </c>
      <c r="AM532" s="27">
        <f t="shared" ca="1" si="494"/>
        <v>-0.16473264771397811</v>
      </c>
      <c r="AN532" s="43">
        <f t="shared" ca="1" si="495"/>
        <v>-0.16473264771397811</v>
      </c>
      <c r="AO532" s="25">
        <f t="shared" ca="1" si="512"/>
        <v>38573.004427499996</v>
      </c>
      <c r="AP532" s="26">
        <f t="shared" ca="1" si="534"/>
        <v>1</v>
      </c>
      <c r="AQ532" s="23">
        <f t="shared" ca="1" si="535"/>
        <v>1.8128140467130738E-3</v>
      </c>
      <c r="AR532" s="27">
        <f t="shared" ca="1" si="536"/>
        <v>243.3804772049055</v>
      </c>
      <c r="AS532" s="27">
        <f t="shared" ca="1" si="496"/>
        <v>-9.9436129194657386E-2</v>
      </c>
      <c r="AT532" s="43">
        <f t="shared" ca="1" si="497"/>
        <v>-9.9436129194657386E-2</v>
      </c>
      <c r="AU532" s="25">
        <f t="shared" ca="1" si="513"/>
        <v>40006.250233999999</v>
      </c>
      <c r="AV532" s="34">
        <f t="shared" ca="1" si="537"/>
        <v>1</v>
      </c>
      <c r="AW532" s="23">
        <f t="shared" ca="1" si="538"/>
        <v>1.8128140467130738E-3</v>
      </c>
      <c r="AX532" s="27">
        <f t="shared" ca="1" si="539"/>
        <v>312.07942597633371</v>
      </c>
      <c r="AY532" s="27">
        <f t="shared" ca="1" si="498"/>
        <v>-6.5991838867910046E-2</v>
      </c>
      <c r="AZ532" s="43">
        <f t="shared" ca="1" si="499"/>
        <v>-6.5991838867910046E-2</v>
      </c>
      <c r="BA532" s="25">
        <f t="shared" ca="1" si="514"/>
        <v>42311.074556666666</v>
      </c>
      <c r="BB532" s="26">
        <f t="shared" ca="1" si="540"/>
        <v>1</v>
      </c>
      <c r="BC532" s="23">
        <f t="shared" ca="1" si="541"/>
        <v>1.8128140467130738E-3</v>
      </c>
      <c r="BD532" s="27">
        <f t="shared" ca="1" si="542"/>
        <v>15.885864580187842</v>
      </c>
      <c r="BE532" s="27">
        <f t="shared" ca="1" si="500"/>
        <v>-0.36799746766865626</v>
      </c>
      <c r="BF532" s="43">
        <f t="shared" ca="1" si="501"/>
        <v>-0.36799746766865626</v>
      </c>
      <c r="BG532" s="25">
        <f t="shared" ca="1" si="515"/>
        <v>40006.250233999999</v>
      </c>
      <c r="BH532" s="26">
        <f t="shared" ca="1" si="543"/>
        <v>1</v>
      </c>
      <c r="BI532" s="23">
        <f t="shared" ca="1" si="544"/>
        <v>1.8128140467130738E-3</v>
      </c>
      <c r="BJ532" s="27">
        <f t="shared" ca="1" si="545"/>
        <v>5.9395312258189978</v>
      </c>
      <c r="BK532" s="27">
        <f t="shared" ca="1" si="502"/>
        <v>-0.39007931125925754</v>
      </c>
      <c r="BL532" s="43">
        <f t="shared" ca="1" si="503"/>
        <v>-0.39007931125925754</v>
      </c>
      <c r="BM532" s="25">
        <f t="shared" ca="1" si="516"/>
        <v>40006.250233999999</v>
      </c>
      <c r="BN532" s="26">
        <f t="shared" ca="1" si="546"/>
        <v>3</v>
      </c>
      <c r="BO532" s="23">
        <f t="shared" ca="1" si="547"/>
        <v>1.8128140467130738E-3</v>
      </c>
      <c r="BP532" s="27">
        <f t="shared" ca="1" si="548"/>
        <v>59.144329031145112</v>
      </c>
      <c r="BQ532" s="27">
        <f t="shared" ca="1" si="504"/>
        <v>-7.2885852539304241E-2</v>
      </c>
      <c r="BR532" s="43">
        <f t="shared" ca="1" si="505"/>
        <v>-7.2885852539304241E-2</v>
      </c>
      <c r="BS532" s="25">
        <f t="shared" ca="1" si="517"/>
        <v>40006.250233999999</v>
      </c>
      <c r="BT532" s="26">
        <f t="shared" ca="1" si="549"/>
        <v>0</v>
      </c>
      <c r="BU532" s="23">
        <f t="shared" ca="1" si="550"/>
        <v>4.026298203094747E-3</v>
      </c>
      <c r="BV532" s="27">
        <f t="shared" ca="1" si="551"/>
        <v>29.89959084866549</v>
      </c>
      <c r="BW532" s="27">
        <f t="shared" ca="1" si="506"/>
        <v>-0.17251792602313587</v>
      </c>
      <c r="BX532" s="43">
        <f t="shared" ca="1" si="507"/>
        <v>-0.17251792602313587</v>
      </c>
      <c r="BY532" s="47"/>
      <c r="BZ532" s="47"/>
    </row>
    <row r="533" spans="1:78" x14ac:dyDescent="0.2">
      <c r="A533" s="30">
        <v>41243</v>
      </c>
      <c r="B533" s="34">
        <v>43750.244760000001</v>
      </c>
      <c r="C533" s="23">
        <v>4.0183248361511659E-3</v>
      </c>
      <c r="D533" s="24">
        <f t="shared" ca="1" si="483"/>
        <v>4.2123009025006208E-2</v>
      </c>
      <c r="E533" s="25" t="e">
        <f>#N/A</f>
        <v>#N/A</v>
      </c>
      <c r="F533" s="26">
        <v>1</v>
      </c>
      <c r="G533" s="23">
        <f t="shared" ca="1" si="518"/>
        <v>4.2123009025006208E-2</v>
      </c>
      <c r="H533" s="27">
        <f t="shared" ca="1" si="519"/>
        <v>281.24964890597454</v>
      </c>
      <c r="I533" s="27">
        <f t="shared" ca="1" si="484"/>
        <v>-0.4701755074079581</v>
      </c>
      <c r="J533" s="43">
        <f t="shared" ca="1" si="485"/>
        <v>-0.4701755074079581</v>
      </c>
      <c r="K533" s="25" t="e">
        <f>#N/A</f>
        <v>#N/A</v>
      </c>
      <c r="L533" s="26">
        <v>0</v>
      </c>
      <c r="M533" s="23">
        <f t="shared" ca="1" si="520"/>
        <v>4.0183248361511659E-3</v>
      </c>
      <c r="N533" s="27">
        <f t="shared" ca="1" si="521"/>
        <v>54.096827817270892</v>
      </c>
      <c r="O533" s="27">
        <f t="shared" ca="1" si="486"/>
        <v>0</v>
      </c>
      <c r="P533" s="43">
        <f t="shared" ca="1" si="487"/>
        <v>0</v>
      </c>
      <c r="Q533" s="25">
        <f t="shared" ca="1" si="508"/>
        <v>40479.727702999997</v>
      </c>
      <c r="R533" s="26">
        <f t="shared" ca="1" si="522"/>
        <v>1</v>
      </c>
      <c r="S533" s="23">
        <f t="shared" ca="1" si="523"/>
        <v>4.2123009025006208E-2</v>
      </c>
      <c r="T533" s="27">
        <f t="shared" ca="1" si="524"/>
        <v>173.7411789480125</v>
      </c>
      <c r="U533" s="27">
        <f t="shared" ca="1" si="488"/>
        <v>-0.12954867349534094</v>
      </c>
      <c r="V533" s="43">
        <f t="shared" ca="1" si="489"/>
        <v>-0.12954867349534094</v>
      </c>
      <c r="W533" s="25">
        <f t="shared" ca="1" si="509"/>
        <v>42545.98786666667</v>
      </c>
      <c r="X533" s="26">
        <f t="shared" ca="1" si="525"/>
        <v>0</v>
      </c>
      <c r="Y533" s="23">
        <f t="shared" ca="1" si="526"/>
        <v>4.0183248361511659E-3</v>
      </c>
      <c r="Z533" s="27">
        <f t="shared" ca="1" si="527"/>
        <v>431.09018582611208</v>
      </c>
      <c r="AA533" s="27">
        <f t="shared" ca="1" si="490"/>
        <v>-2.0791136039326918E-2</v>
      </c>
      <c r="AB533" s="43">
        <f t="shared" ca="1" si="491"/>
        <v>-2.0791136039326918E-2</v>
      </c>
      <c r="AC533" s="25">
        <f t="shared" ca="1" si="510"/>
        <v>42103.037938000001</v>
      </c>
      <c r="AD533" s="26">
        <f t="shared" ca="1" si="528"/>
        <v>1</v>
      </c>
      <c r="AE533" s="23">
        <f t="shared" ca="1" si="529"/>
        <v>4.2123009025006208E-2</v>
      </c>
      <c r="AF533" s="27">
        <f t="shared" ca="1" si="530"/>
        <v>424.14875965227543</v>
      </c>
      <c r="AG533" s="27">
        <f t="shared" ca="1" si="492"/>
        <v>0</v>
      </c>
      <c r="AH533" s="43">
        <f t="shared" ca="1" si="493"/>
        <v>0</v>
      </c>
      <c r="AI533" s="25">
        <f t="shared" ca="1" si="511"/>
        <v>40479.727702999997</v>
      </c>
      <c r="AJ533" s="26">
        <f t="shared" ca="1" si="531"/>
        <v>1</v>
      </c>
      <c r="AK533" s="23">
        <f t="shared" ca="1" si="532"/>
        <v>4.2123009025006208E-2</v>
      </c>
      <c r="AL533" s="27">
        <f t="shared" ca="1" si="533"/>
        <v>173.7411789480125</v>
      </c>
      <c r="AM533" s="27">
        <f t="shared" ca="1" si="494"/>
        <v>-0.12954867349534094</v>
      </c>
      <c r="AN533" s="43">
        <f t="shared" ca="1" si="495"/>
        <v>-0.12954867349534094</v>
      </c>
      <c r="AO533" s="25">
        <f t="shared" ca="1" si="512"/>
        <v>38893.820735499998</v>
      </c>
      <c r="AP533" s="26">
        <f t="shared" ca="1" si="534"/>
        <v>1</v>
      </c>
      <c r="AQ533" s="23">
        <f t="shared" ca="1" si="535"/>
        <v>4.2123009025006208E-2</v>
      </c>
      <c r="AR533" s="27">
        <f t="shared" ca="1" si="536"/>
        <v>253.63239524271805</v>
      </c>
      <c r="AS533" s="27">
        <f t="shared" ca="1" si="496"/>
        <v>-6.15016691371294E-2</v>
      </c>
      <c r="AT533" s="43">
        <f t="shared" ca="1" si="497"/>
        <v>-6.15016691371294E-2</v>
      </c>
      <c r="AU533" s="25">
        <f t="shared" ca="1" si="513"/>
        <v>40479.727702999997</v>
      </c>
      <c r="AV533" s="34">
        <f t="shared" ca="1" si="537"/>
        <v>0.75</v>
      </c>
      <c r="AW533" s="23">
        <f t="shared" ca="1" si="538"/>
        <v>3.2596837977792448E-2</v>
      </c>
      <c r="AX533" s="27">
        <f t="shared" ca="1" si="539"/>
        <v>322.2522284610867</v>
      </c>
      <c r="AY533" s="27">
        <f t="shared" ca="1" si="498"/>
        <v>-3.5546126169551551E-2</v>
      </c>
      <c r="AZ533" s="43">
        <f t="shared" ca="1" si="499"/>
        <v>-3.5546126169551551E-2</v>
      </c>
      <c r="BA533" s="25">
        <f t="shared" ca="1" si="514"/>
        <v>42545.98786666667</v>
      </c>
      <c r="BB533" s="26">
        <f t="shared" ca="1" si="540"/>
        <v>0</v>
      </c>
      <c r="BC533" s="23">
        <f t="shared" ca="1" si="541"/>
        <v>-4.2123009025006208E-2</v>
      </c>
      <c r="BD533" s="27">
        <f t="shared" ca="1" si="542"/>
        <v>15.216704163106563</v>
      </c>
      <c r="BE533" s="27">
        <f t="shared" ca="1" si="500"/>
        <v>-0.39461931604187617</v>
      </c>
      <c r="BF533" s="43">
        <f t="shared" ca="1" si="501"/>
        <v>-0.39461931604187617</v>
      </c>
      <c r="BG533" s="25">
        <f t="shared" ca="1" si="515"/>
        <v>40479.727702999997</v>
      </c>
      <c r="BH533" s="26">
        <f t="shared" ca="1" si="543"/>
        <v>1</v>
      </c>
      <c r="BI533" s="23">
        <f t="shared" ca="1" si="544"/>
        <v>4.2123009025006208E-2</v>
      </c>
      <c r="BJ533" s="27">
        <f t="shared" ca="1" si="545"/>
        <v>6.1897221532484776</v>
      </c>
      <c r="BK533" s="27">
        <f t="shared" ca="1" si="502"/>
        <v>-0.3643876165828932</v>
      </c>
      <c r="BL533" s="43">
        <f t="shared" ca="1" si="503"/>
        <v>-0.3643876165828932</v>
      </c>
      <c r="BM533" s="25">
        <f t="shared" ca="1" si="516"/>
        <v>40479.727702999997</v>
      </c>
      <c r="BN533" s="26">
        <f t="shared" ca="1" si="546"/>
        <v>4</v>
      </c>
      <c r="BO533" s="23">
        <f t="shared" ca="1" si="547"/>
        <v>4.2123009025006208E-2</v>
      </c>
      <c r="BP533" s="27">
        <f t="shared" ca="1" si="548"/>
        <v>61.635666136701971</v>
      </c>
      <c r="BQ533" s="27">
        <f t="shared" ca="1" si="504"/>
        <v>-3.3833014938606465E-2</v>
      </c>
      <c r="BR533" s="43">
        <f t="shared" ca="1" si="505"/>
        <v>-3.3833014938606465E-2</v>
      </c>
      <c r="BS533" s="25">
        <f t="shared" ca="1" si="517"/>
        <v>40479.727702999997</v>
      </c>
      <c r="BT533" s="26">
        <f t="shared" ca="1" si="549"/>
        <v>0</v>
      </c>
      <c r="BU533" s="23">
        <f t="shared" ca="1" si="550"/>
        <v>4.0183248361511659E-3</v>
      </c>
      <c r="BV533" s="27">
        <f t="shared" ca="1" si="551"/>
        <v>30.019737117163441</v>
      </c>
      <c r="BW533" s="27">
        <f t="shared" ca="1" si="506"/>
        <v>-0.16919283425380471</v>
      </c>
      <c r="BX533" s="43">
        <f t="shared" ca="1" si="507"/>
        <v>-0.16919283425380471</v>
      </c>
      <c r="BY533" s="47"/>
      <c r="BZ533" s="47"/>
    </row>
    <row r="534" spans="1:78" x14ac:dyDescent="0.2">
      <c r="A534" s="30">
        <v>41274</v>
      </c>
      <c r="B534" s="34">
        <v>41447.964200000002</v>
      </c>
      <c r="C534" s="23">
        <v>4.0661545935285481E-3</v>
      </c>
      <c r="D534" s="24">
        <f t="shared" ca="1" si="483"/>
        <v>-5.2623261255555942E-2</v>
      </c>
      <c r="E534" s="25" t="e">
        <f>#N/A</f>
        <v>#N/A</v>
      </c>
      <c r="F534" s="26">
        <v>1</v>
      </c>
      <c r="G534" s="23">
        <f t="shared" ca="1" si="518"/>
        <v>-5.2623261255555942E-2</v>
      </c>
      <c r="H534" s="27">
        <f t="shared" ca="1" si="519"/>
        <v>266.44937515356207</v>
      </c>
      <c r="I534" s="27">
        <f t="shared" ca="1" si="484"/>
        <v>-0.49805660010122144</v>
      </c>
      <c r="J534" s="43">
        <f t="shared" ca="1" si="485"/>
        <v>-0.49805660010122144</v>
      </c>
      <c r="K534" s="25" t="e">
        <f>#N/A</f>
        <v>#N/A</v>
      </c>
      <c r="L534" s="26">
        <v>0</v>
      </c>
      <c r="M534" s="23">
        <f t="shared" ca="1" si="520"/>
        <v>4.0661545935285481E-3</v>
      </c>
      <c r="N534" s="27">
        <f t="shared" ca="1" si="521"/>
        <v>54.316793882195412</v>
      </c>
      <c r="O534" s="27">
        <f t="shared" ca="1" si="486"/>
        <v>0</v>
      </c>
      <c r="P534" s="43">
        <f t="shared" ca="1" si="487"/>
        <v>0</v>
      </c>
      <c r="Q534" s="25">
        <f t="shared" ca="1" si="508"/>
        <v>40676.542448999993</v>
      </c>
      <c r="R534" s="26">
        <f t="shared" ca="1" si="522"/>
        <v>1</v>
      </c>
      <c r="S534" s="23">
        <f t="shared" ca="1" si="523"/>
        <v>-5.2623261255555942E-2</v>
      </c>
      <c r="T534" s="27">
        <f t="shared" ca="1" si="524"/>
        <v>164.59835149738294</v>
      </c>
      <c r="U534" s="27">
        <f t="shared" ca="1" si="488"/>
        <v>-0.17535466106024089</v>
      </c>
      <c r="V534" s="43">
        <f t="shared" ca="1" si="489"/>
        <v>-0.17535466106024089</v>
      </c>
      <c r="W534" s="25">
        <f t="shared" ca="1" si="509"/>
        <v>42393.350720000002</v>
      </c>
      <c r="X534" s="26">
        <f t="shared" ca="1" si="525"/>
        <v>1</v>
      </c>
      <c r="Y534" s="23">
        <f t="shared" ca="1" si="526"/>
        <v>-5.2623261255555942E-2</v>
      </c>
      <c r="Z534" s="27">
        <f t="shared" ca="1" si="527"/>
        <v>408.40481435267844</v>
      </c>
      <c r="AA534" s="27">
        <f t="shared" ca="1" si="490"/>
        <v>-7.2320299911285413E-2</v>
      </c>
      <c r="AB534" s="43">
        <f t="shared" ca="1" si="491"/>
        <v>-7.2320299911285413E-2</v>
      </c>
      <c r="AC534" s="25">
        <f t="shared" ca="1" si="510"/>
        <v>42426.286525999996</v>
      </c>
      <c r="AD534" s="26">
        <f t="shared" ca="1" si="528"/>
        <v>1</v>
      </c>
      <c r="AE534" s="23">
        <f t="shared" ca="1" si="529"/>
        <v>-5.2623261255555942E-2</v>
      </c>
      <c r="AF534" s="27">
        <f t="shared" ca="1" si="530"/>
        <v>401.82866866187373</v>
      </c>
      <c r="AG534" s="27">
        <f t="shared" ca="1" si="492"/>
        <v>-5.2623261255555942E-2</v>
      </c>
      <c r="AH534" s="43">
        <f t="shared" ca="1" si="493"/>
        <v>-5.2623261255555942E-2</v>
      </c>
      <c r="AI534" s="25">
        <f t="shared" ca="1" si="511"/>
        <v>40676.542448999993</v>
      </c>
      <c r="AJ534" s="26">
        <f t="shared" ca="1" si="531"/>
        <v>1</v>
      </c>
      <c r="AK534" s="23">
        <f t="shared" ca="1" si="532"/>
        <v>-5.2623261255555942E-2</v>
      </c>
      <c r="AL534" s="27">
        <f t="shared" ca="1" si="533"/>
        <v>164.59835149738294</v>
      </c>
      <c r="AM534" s="27">
        <f t="shared" ca="1" si="494"/>
        <v>-0.17535466106024089</v>
      </c>
      <c r="AN534" s="43">
        <f t="shared" ca="1" si="495"/>
        <v>-0.17535466106024089</v>
      </c>
      <c r="AO534" s="25">
        <f t="shared" ca="1" si="512"/>
        <v>39071.9645055</v>
      </c>
      <c r="AP534" s="26">
        <f t="shared" ca="1" si="534"/>
        <v>1</v>
      </c>
      <c r="AQ534" s="23">
        <f t="shared" ca="1" si="535"/>
        <v>-5.2623261255555942E-2</v>
      </c>
      <c r="AR534" s="27">
        <f t="shared" ca="1" si="536"/>
        <v>240.28543144498806</v>
      </c>
      <c r="AS534" s="27">
        <f t="shared" ca="1" si="496"/>
        <v>-0.11088851199002947</v>
      </c>
      <c r="AT534" s="43">
        <f t="shared" ca="1" si="497"/>
        <v>-0.11088851199002947</v>
      </c>
      <c r="AU534" s="25">
        <f t="shared" ca="1" si="513"/>
        <v>40676.542448999993</v>
      </c>
      <c r="AV534" s="34">
        <f t="shared" ca="1" si="537"/>
        <v>1</v>
      </c>
      <c r="AW534" s="23">
        <f t="shared" ca="1" si="538"/>
        <v>-5.2623261255555942E-2</v>
      </c>
      <c r="AX534" s="27">
        <f t="shared" ca="1" si="539"/>
        <v>305.29426525259385</v>
      </c>
      <c r="AY534" s="27">
        <f t="shared" ca="1" si="498"/>
        <v>-8.6298834341064223E-2</v>
      </c>
      <c r="AZ534" s="43">
        <f t="shared" ca="1" si="499"/>
        <v>-8.6298834341064223E-2</v>
      </c>
      <c r="BA534" s="25">
        <f t="shared" ca="1" si="514"/>
        <v>42393.350720000002</v>
      </c>
      <c r="BB534" s="26">
        <f t="shared" ca="1" si="540"/>
        <v>1</v>
      </c>
      <c r="BC534" s="23">
        <f t="shared" ca="1" si="541"/>
        <v>-5.2623261255555942E-2</v>
      </c>
      <c r="BD534" s="27">
        <f t="shared" ca="1" si="542"/>
        <v>14.415951564482901</v>
      </c>
      <c r="BE534" s="27">
        <f t="shared" ca="1" si="500"/>
        <v>-0.42647642193287172</v>
      </c>
      <c r="BF534" s="43">
        <f t="shared" ca="1" si="501"/>
        <v>-0.42647642193287172</v>
      </c>
      <c r="BG534" s="25">
        <f t="shared" ca="1" si="515"/>
        <v>40676.542448999993</v>
      </c>
      <c r="BH534" s="26">
        <f t="shared" ca="1" si="543"/>
        <v>1</v>
      </c>
      <c r="BI534" s="23">
        <f t="shared" ca="1" si="544"/>
        <v>-5.2623261255555942E-2</v>
      </c>
      <c r="BJ534" s="27">
        <f t="shared" ca="1" si="545"/>
        <v>5.8639987872787804</v>
      </c>
      <c r="BK534" s="27">
        <f t="shared" ca="1" si="502"/>
        <v>-0.39783561309271831</v>
      </c>
      <c r="BL534" s="43">
        <f t="shared" ca="1" si="503"/>
        <v>-0.39783561309271831</v>
      </c>
      <c r="BM534" s="25">
        <f t="shared" ca="1" si="516"/>
        <v>40676.542448999993</v>
      </c>
      <c r="BN534" s="26">
        <f t="shared" ca="1" si="546"/>
        <v>5</v>
      </c>
      <c r="BO534" s="23">
        <f t="shared" ca="1" si="547"/>
        <v>-5.2623261255555942E-2</v>
      </c>
      <c r="BP534" s="27">
        <f t="shared" ca="1" si="548"/>
        <v>58.39219637493008</v>
      </c>
      <c r="BQ534" s="27">
        <f t="shared" ca="1" si="504"/>
        <v>-8.4675872609984992E-2</v>
      </c>
      <c r="BR534" s="43">
        <f t="shared" ca="1" si="505"/>
        <v>-8.4675872609984992E-2</v>
      </c>
      <c r="BS534" s="25">
        <f t="shared" ca="1" si="517"/>
        <v>40676.542448999993</v>
      </c>
      <c r="BT534" s="26">
        <f t="shared" ca="1" si="549"/>
        <v>0</v>
      </c>
      <c r="BU534" s="23">
        <f t="shared" ca="1" si="550"/>
        <v>4.0661545935285481E-3</v>
      </c>
      <c r="BV534" s="27">
        <f t="shared" ca="1" si="551"/>
        <v>30.141802009138914</v>
      </c>
      <c r="BW534" s="27">
        <f t="shared" ca="1" si="506"/>
        <v>-0.1658146438804694</v>
      </c>
      <c r="BX534" s="43">
        <f t="shared" ca="1" si="507"/>
        <v>-0.1658146438804694</v>
      </c>
      <c r="BY534" s="47"/>
      <c r="BZ534" s="47"/>
    </row>
    <row r="535" spans="1:78" x14ac:dyDescent="0.2">
      <c r="A535" s="30">
        <v>41305</v>
      </c>
      <c r="B535" s="34">
        <v>45596.063800000004</v>
      </c>
      <c r="C535" s="23">
        <v>4.1219243192651689E-3</v>
      </c>
      <c r="D535" s="24">
        <f t="shared" ca="1" si="483"/>
        <v>0.10007969462587019</v>
      </c>
      <c r="E535" s="25" t="e">
        <f>#N/A</f>
        <v>#N/A</v>
      </c>
      <c r="F535" s="26">
        <v>1</v>
      </c>
      <c r="G535" s="23">
        <f t="shared" ca="1" si="518"/>
        <v>0.10007969462587019</v>
      </c>
      <c r="H535" s="27">
        <f t="shared" ca="1" si="519"/>
        <v>293.11554725218451</v>
      </c>
      <c r="I535" s="27">
        <f t="shared" ca="1" si="484"/>
        <v>-0.44782225791988062</v>
      </c>
      <c r="J535" s="43">
        <f t="shared" ca="1" si="485"/>
        <v>-0.44782225791988062</v>
      </c>
      <c r="K535" s="25" t="e">
        <f>#N/A</f>
        <v>#N/A</v>
      </c>
      <c r="L535" s="26">
        <v>0</v>
      </c>
      <c r="M535" s="23">
        <f t="shared" ca="1" si="520"/>
        <v>4.1219243192651689E-3</v>
      </c>
      <c r="N535" s="27">
        <f t="shared" ca="1" si="521"/>
        <v>54.54068359584295</v>
      </c>
      <c r="O535" s="27">
        <f t="shared" ca="1" si="486"/>
        <v>0</v>
      </c>
      <c r="P535" s="43">
        <f t="shared" ca="1" si="487"/>
        <v>0</v>
      </c>
      <c r="Q535" s="25">
        <f t="shared" ca="1" si="508"/>
        <v>41281.385697999998</v>
      </c>
      <c r="R535" s="26">
        <f t="shared" ca="1" si="522"/>
        <v>1</v>
      </c>
      <c r="S535" s="23">
        <f t="shared" ca="1" si="523"/>
        <v>0.10007969462587019</v>
      </c>
      <c r="T535" s="27">
        <f t="shared" ca="1" si="524"/>
        <v>181.07130425116267</v>
      </c>
      <c r="U535" s="27">
        <f t="shared" ca="1" si="488"/>
        <v>-9.2824407364502481E-2</v>
      </c>
      <c r="V535" s="43">
        <f t="shared" ca="1" si="489"/>
        <v>-9.2824407364502481E-2</v>
      </c>
      <c r="W535" s="25">
        <f t="shared" ca="1" si="509"/>
        <v>43598.090920000002</v>
      </c>
      <c r="X535" s="26">
        <f t="shared" ca="1" si="525"/>
        <v>0</v>
      </c>
      <c r="Y535" s="23">
        <f t="shared" ca="1" si="526"/>
        <v>4.1219243192651689E-3</v>
      </c>
      <c r="Z535" s="27">
        <f t="shared" ca="1" si="527"/>
        <v>410.0882280890637</v>
      </c>
      <c r="AA535" s="27">
        <f t="shared" ca="1" si="490"/>
        <v>-6.8496474395001172E-2</v>
      </c>
      <c r="AB535" s="43">
        <f t="shared" ca="1" si="491"/>
        <v>-6.8496474395001172E-2</v>
      </c>
      <c r="AC535" s="25">
        <f t="shared" ca="1" si="510"/>
        <v>42936.39832</v>
      </c>
      <c r="AD535" s="26">
        <f t="shared" ca="1" si="528"/>
        <v>0</v>
      </c>
      <c r="AE535" s="23">
        <f t="shared" ca="1" si="529"/>
        <v>4.1219243192651689E-3</v>
      </c>
      <c r="AF535" s="27">
        <f t="shared" ca="1" si="530"/>
        <v>403.48497602340905</v>
      </c>
      <c r="AG535" s="27">
        <f t="shared" ca="1" si="492"/>
        <v>-4.8718246036619117E-2</v>
      </c>
      <c r="AH535" s="43">
        <f t="shared" ca="1" si="493"/>
        <v>-4.8718246036619117E-2</v>
      </c>
      <c r="AI535" s="25">
        <f t="shared" ca="1" si="511"/>
        <v>41281.385697999998</v>
      </c>
      <c r="AJ535" s="26">
        <f t="shared" ca="1" si="531"/>
        <v>1</v>
      </c>
      <c r="AK535" s="23">
        <f t="shared" ca="1" si="532"/>
        <v>0.10007969462587019</v>
      </c>
      <c r="AL535" s="27">
        <f t="shared" ca="1" si="533"/>
        <v>181.07130425116267</v>
      </c>
      <c r="AM535" s="27">
        <f t="shared" ca="1" si="494"/>
        <v>-9.2824407364502481E-2</v>
      </c>
      <c r="AN535" s="43">
        <f t="shared" ca="1" si="495"/>
        <v>-9.2824407364502481E-2</v>
      </c>
      <c r="AO535" s="25">
        <f t="shared" ca="1" si="512"/>
        <v>39524.553885999994</v>
      </c>
      <c r="AP535" s="26">
        <f t="shared" ca="1" si="534"/>
        <v>1</v>
      </c>
      <c r="AQ535" s="23">
        <f t="shared" ca="1" si="535"/>
        <v>0.10007969462587019</v>
      </c>
      <c r="AR535" s="27">
        <f t="shared" ca="1" si="536"/>
        <v>264.33312404704793</v>
      </c>
      <c r="AS535" s="27">
        <f t="shared" ca="1" si="496"/>
        <v>-2.1906505781638663E-2</v>
      </c>
      <c r="AT535" s="43">
        <f t="shared" ca="1" si="497"/>
        <v>-2.1906505781638663E-2</v>
      </c>
      <c r="AU535" s="25">
        <f t="shared" ca="1" si="513"/>
        <v>41281.385697999998</v>
      </c>
      <c r="AV535" s="34">
        <f t="shared" ca="1" si="537"/>
        <v>0.5</v>
      </c>
      <c r="AW535" s="23">
        <f t="shared" ca="1" si="538"/>
        <v>5.2100809472567677E-2</v>
      </c>
      <c r="AX535" s="27">
        <f t="shared" ca="1" si="539"/>
        <v>321.2003435995868</v>
      </c>
      <c r="AY535" s="27">
        <f t="shared" ca="1" si="498"/>
        <v>-3.8694263994204947E-2</v>
      </c>
      <c r="AZ535" s="43">
        <f t="shared" ca="1" si="499"/>
        <v>-3.8694263994204947E-2</v>
      </c>
      <c r="BA535" s="25">
        <f t="shared" ca="1" si="514"/>
        <v>43598.090920000002</v>
      </c>
      <c r="BB535" s="26">
        <f t="shared" ca="1" si="540"/>
        <v>0</v>
      </c>
      <c r="BC535" s="23">
        <f t="shared" ca="1" si="541"/>
        <v>-0.10007969462587019</v>
      </c>
      <c r="BD535" s="27">
        <f t="shared" ca="1" si="542"/>
        <v>12.973207534168116</v>
      </c>
      <c r="BE535" s="27">
        <f t="shared" ca="1" si="500"/>
        <v>-0.48387448648656628</v>
      </c>
      <c r="BF535" s="43">
        <f t="shared" ca="1" si="501"/>
        <v>-0.48387448648656628</v>
      </c>
      <c r="BG535" s="25">
        <f t="shared" ca="1" si="515"/>
        <v>41281.385697999998</v>
      </c>
      <c r="BH535" s="26">
        <f t="shared" ca="1" si="543"/>
        <v>1</v>
      </c>
      <c r="BI535" s="23">
        <f t="shared" ca="1" si="544"/>
        <v>0.10007969462587019</v>
      </c>
      <c r="BJ535" s="27">
        <f t="shared" ca="1" si="545"/>
        <v>6.4508659951961143</v>
      </c>
      <c r="BK535" s="27">
        <f t="shared" ca="1" si="502"/>
        <v>-0.33757118513646311</v>
      </c>
      <c r="BL535" s="43">
        <f t="shared" ca="1" si="503"/>
        <v>-0.33757118513646311</v>
      </c>
      <c r="BM535" s="25">
        <f t="shared" ca="1" si="516"/>
        <v>41281.385697999998</v>
      </c>
      <c r="BN535" s="26">
        <f t="shared" ca="1" si="546"/>
        <v>6</v>
      </c>
      <c r="BO535" s="23">
        <f t="shared" ca="1" si="547"/>
        <v>0.10007969462587019</v>
      </c>
      <c r="BP535" s="27">
        <f t="shared" ca="1" si="548"/>
        <v>64.236069556666934</v>
      </c>
      <c r="BQ535" s="27">
        <f t="shared" ca="1" si="504"/>
        <v>0</v>
      </c>
      <c r="BR535" s="43">
        <f t="shared" ca="1" si="505"/>
        <v>0</v>
      </c>
      <c r="BS535" s="25">
        <f t="shared" ca="1" si="517"/>
        <v>41281.385697999998</v>
      </c>
      <c r="BT535" s="26">
        <f t="shared" ca="1" si="549"/>
        <v>0</v>
      </c>
      <c r="BU535" s="23">
        <f t="shared" ca="1" si="550"/>
        <v>4.1219243192651689E-3</v>
      </c>
      <c r="BV535" s="27">
        <f t="shared" ca="1" si="551"/>
        <v>30.266044235866858</v>
      </c>
      <c r="BW535" s="27">
        <f t="shared" ca="1" si="506"/>
        <v>-0.16237619497430544</v>
      </c>
      <c r="BX535" s="43">
        <f t="shared" ca="1" si="507"/>
        <v>-0.16237619497430544</v>
      </c>
      <c r="BY535" s="47"/>
      <c r="BZ535" s="47"/>
    </row>
    <row r="536" spans="1:78" x14ac:dyDescent="0.2">
      <c r="A536" s="30">
        <v>41333</v>
      </c>
      <c r="B536" s="34">
        <v>43937.87068</v>
      </c>
      <c r="C536" s="23">
        <v>4.1059935884708576E-3</v>
      </c>
      <c r="D536" s="24">
        <f t="shared" ca="1" si="483"/>
        <v>-3.6367023418368061E-2</v>
      </c>
      <c r="E536" s="25" t="e">
        <f>#N/A</f>
        <v>#N/A</v>
      </c>
      <c r="F536" s="26">
        <v>1</v>
      </c>
      <c r="G536" s="23">
        <f t="shared" ca="1" si="518"/>
        <v>-3.6367023418368061E-2</v>
      </c>
      <c r="H536" s="27">
        <f t="shared" ca="1" si="519"/>
        <v>282.45580728097656</v>
      </c>
      <c r="I536" s="27">
        <f t="shared" ca="1" si="484"/>
        <v>-0.46790331879720981</v>
      </c>
      <c r="J536" s="43">
        <f t="shared" ca="1" si="485"/>
        <v>-0.46790331879720981</v>
      </c>
      <c r="K536" s="25" t="e">
        <f>#N/A</f>
        <v>#N/A</v>
      </c>
      <c r="L536" s="26">
        <v>0</v>
      </c>
      <c r="M536" s="23">
        <f t="shared" ca="1" si="520"/>
        <v>4.1059935884708576E-3</v>
      </c>
      <c r="N536" s="27">
        <f t="shared" ca="1" si="521"/>
        <v>54.764627292998298</v>
      </c>
      <c r="O536" s="27">
        <f t="shared" ca="1" si="486"/>
        <v>0</v>
      </c>
      <c r="P536" s="43">
        <f t="shared" ca="1" si="487"/>
        <v>0</v>
      </c>
      <c r="Q536" s="25">
        <f t="shared" ca="1" si="508"/>
        <v>41668.367768999989</v>
      </c>
      <c r="R536" s="26">
        <f t="shared" ca="1" si="522"/>
        <v>1</v>
      </c>
      <c r="S536" s="23">
        <f t="shared" ca="1" si="523"/>
        <v>-3.6367023418368061E-2</v>
      </c>
      <c r="T536" s="27">
        <f t="shared" ca="1" si="524"/>
        <v>174.4862798890662</v>
      </c>
      <c r="U536" s="27">
        <f t="shared" ca="1" si="488"/>
        <v>-0.12581568338644955</v>
      </c>
      <c r="V536" s="43">
        <f t="shared" ca="1" si="489"/>
        <v>-0.12581568338644955</v>
      </c>
      <c r="W536" s="25">
        <f t="shared" ca="1" si="509"/>
        <v>43660.632893333335</v>
      </c>
      <c r="X536" s="26">
        <f t="shared" ca="1" si="525"/>
        <v>1</v>
      </c>
      <c r="Y536" s="23">
        <f t="shared" ca="1" si="526"/>
        <v>-3.6367023418368061E-2</v>
      </c>
      <c r="Z536" s="27">
        <f t="shared" ca="1" si="527"/>
        <v>395.17453989455169</v>
      </c>
      <c r="AA536" s="27">
        <f t="shared" ca="1" si="490"/>
        <v>-0.10237248492497053</v>
      </c>
      <c r="AB536" s="43">
        <f t="shared" ca="1" si="491"/>
        <v>-0.10237248492497053</v>
      </c>
      <c r="AC536" s="25">
        <f t="shared" ca="1" si="510"/>
        <v>43342.797328000001</v>
      </c>
      <c r="AD536" s="26">
        <f t="shared" ca="1" si="528"/>
        <v>1</v>
      </c>
      <c r="AE536" s="23">
        <f t="shared" ca="1" si="529"/>
        <v>-3.6367023418368061E-2</v>
      </c>
      <c r="AF536" s="27">
        <f t="shared" ca="1" si="530"/>
        <v>388.81142845140607</v>
      </c>
      <c r="AG536" s="27">
        <f t="shared" ca="1" si="492"/>
        <v>-8.3313531860471635E-2</v>
      </c>
      <c r="AH536" s="43">
        <f t="shared" ca="1" si="493"/>
        <v>-8.3313531860471635E-2</v>
      </c>
      <c r="AI536" s="25">
        <f t="shared" ca="1" si="511"/>
        <v>41668.367768999989</v>
      </c>
      <c r="AJ536" s="26">
        <f t="shared" ca="1" si="531"/>
        <v>1</v>
      </c>
      <c r="AK536" s="23">
        <f t="shared" ca="1" si="532"/>
        <v>-3.6367023418368061E-2</v>
      </c>
      <c r="AL536" s="27">
        <f t="shared" ca="1" si="533"/>
        <v>174.4862798890662</v>
      </c>
      <c r="AM536" s="27">
        <f t="shared" ca="1" si="494"/>
        <v>-0.12581568338644955</v>
      </c>
      <c r="AN536" s="43">
        <f t="shared" ca="1" si="495"/>
        <v>-0.12581568338644955</v>
      </c>
      <c r="AO536" s="25">
        <f t="shared" ca="1" si="512"/>
        <v>40005.302982000008</v>
      </c>
      <c r="AP536" s="26">
        <f t="shared" ca="1" si="534"/>
        <v>1</v>
      </c>
      <c r="AQ536" s="23">
        <f t="shared" ca="1" si="535"/>
        <v>-3.6367023418368061E-2</v>
      </c>
      <c r="AR536" s="27">
        <f t="shared" ca="1" si="536"/>
        <v>254.72011513457855</v>
      </c>
      <c r="AS536" s="27">
        <f t="shared" ca="1" si="496"/>
        <v>-5.7476854791231213E-2</v>
      </c>
      <c r="AT536" s="43">
        <f t="shared" ca="1" si="497"/>
        <v>-5.7476854791231213E-2</v>
      </c>
      <c r="AU536" s="25">
        <f t="shared" ca="1" si="513"/>
        <v>41668.367768999989</v>
      </c>
      <c r="AV536" s="34">
        <f t="shared" ca="1" si="537"/>
        <v>1</v>
      </c>
      <c r="AW536" s="23">
        <f t="shared" ca="1" si="538"/>
        <v>-3.6367023418368061E-2</v>
      </c>
      <c r="AX536" s="27">
        <f t="shared" ca="1" si="539"/>
        <v>309.51924318191277</v>
      </c>
      <c r="AY536" s="27">
        <f t="shared" ca="1" si="498"/>
        <v>-7.3654092207739219E-2</v>
      </c>
      <c r="AZ536" s="43">
        <f t="shared" ca="1" si="499"/>
        <v>-7.3654092207739219E-2</v>
      </c>
      <c r="BA536" s="25">
        <f t="shared" ca="1" si="514"/>
        <v>43660.632893333335</v>
      </c>
      <c r="BB536" s="26">
        <f t="shared" ca="1" si="540"/>
        <v>1</v>
      </c>
      <c r="BC536" s="23">
        <f t="shared" ca="1" si="541"/>
        <v>-3.6367023418368061E-2</v>
      </c>
      <c r="BD536" s="27">
        <f t="shared" ca="1" si="542"/>
        <v>12.501410591961676</v>
      </c>
      <c r="BE536" s="27">
        <f t="shared" ca="1" si="500"/>
        <v>-0.50264443512332657</v>
      </c>
      <c r="BF536" s="43">
        <f t="shared" ca="1" si="501"/>
        <v>-0.50264443512332657</v>
      </c>
      <c r="BG536" s="25">
        <f t="shared" ca="1" si="515"/>
        <v>41668.367768999989</v>
      </c>
      <c r="BH536" s="26">
        <f t="shared" ca="1" si="543"/>
        <v>1</v>
      </c>
      <c r="BI536" s="23">
        <f t="shared" ca="1" si="544"/>
        <v>-3.6367023418368061E-2</v>
      </c>
      <c r="BJ536" s="27">
        <f t="shared" ca="1" si="545"/>
        <v>6.216267200480063</v>
      </c>
      <c r="BK536" s="27">
        <f t="shared" ca="1" si="502"/>
        <v>-0.36166174935960715</v>
      </c>
      <c r="BL536" s="43">
        <f t="shared" ca="1" si="503"/>
        <v>-0.36166174935960715</v>
      </c>
      <c r="BM536" s="25">
        <f t="shared" ca="1" si="516"/>
        <v>41668.367768999989</v>
      </c>
      <c r="BN536" s="26">
        <f t="shared" ca="1" si="546"/>
        <v>7</v>
      </c>
      <c r="BO536" s="23">
        <f t="shared" ca="1" si="547"/>
        <v>-3.6367023418368061E-2</v>
      </c>
      <c r="BP536" s="27">
        <f t="shared" ca="1" si="548"/>
        <v>61.899994910795705</v>
      </c>
      <c r="BQ536" s="27">
        <f t="shared" ca="1" si="504"/>
        <v>-3.6367023418368061E-2</v>
      </c>
      <c r="BR536" s="43">
        <f t="shared" ca="1" si="505"/>
        <v>-3.6367023418368061E-2</v>
      </c>
      <c r="BS536" s="25">
        <f t="shared" ca="1" si="517"/>
        <v>41668.367768999989</v>
      </c>
      <c r="BT536" s="26">
        <f t="shared" ca="1" si="549"/>
        <v>1</v>
      </c>
      <c r="BU536" s="23">
        <f t="shared" ca="1" si="550"/>
        <v>-3.6367023418368061E-2</v>
      </c>
      <c r="BV536" s="27">
        <f t="shared" ca="1" si="551"/>
        <v>29.165358296359724</v>
      </c>
      <c r="BW536" s="27">
        <f t="shared" ca="1" si="506"/>
        <v>-0.19283807950745746</v>
      </c>
      <c r="BX536" s="43">
        <f t="shared" ca="1" si="507"/>
        <v>-0.19283807950745746</v>
      </c>
      <c r="BY536" s="47"/>
      <c r="BZ536" s="47"/>
    </row>
    <row r="537" spans="1:78" x14ac:dyDescent="0.2">
      <c r="A537" s="30">
        <v>41364</v>
      </c>
      <c r="B537" s="34">
        <v>45350.159780000002</v>
      </c>
      <c r="C537" s="23">
        <v>4.1139593013970188E-3</v>
      </c>
      <c r="D537" s="24">
        <f t="shared" ca="1" si="483"/>
        <v>3.2142866236867018E-2</v>
      </c>
      <c r="E537" s="25" t="e">
        <f>#N/A</f>
        <v>#N/A</v>
      </c>
      <c r="F537" s="26">
        <v>1</v>
      </c>
      <c r="G537" s="23">
        <f t="shared" ca="1" si="518"/>
        <v>3.2142866236867018E-2</v>
      </c>
      <c r="H537" s="27">
        <f t="shared" ca="1" si="519"/>
        <v>291.5347465122353</v>
      </c>
      <c r="I537" s="27">
        <f t="shared" ca="1" si="484"/>
        <v>-0.45080020634822771</v>
      </c>
      <c r="J537" s="43">
        <f t="shared" ca="1" si="485"/>
        <v>-0.45080020634822771</v>
      </c>
      <c r="K537" s="25" t="e">
        <f>#N/A</f>
        <v>#N/A</v>
      </c>
      <c r="L537" s="26">
        <v>0</v>
      </c>
      <c r="M537" s="23">
        <f t="shared" ca="1" si="520"/>
        <v>4.1139593013970188E-3</v>
      </c>
      <c r="N537" s="27">
        <f t="shared" ca="1" si="521"/>
        <v>54.989926740837873</v>
      </c>
      <c r="O537" s="27">
        <f t="shared" ca="1" si="486"/>
        <v>0</v>
      </c>
      <c r="P537" s="43">
        <f t="shared" ca="1" si="487"/>
        <v>0</v>
      </c>
      <c r="Q537" s="25">
        <f t="shared" ca="1" si="508"/>
        <v>42395.435775000005</v>
      </c>
      <c r="R537" s="26">
        <f t="shared" ca="1" si="522"/>
        <v>1</v>
      </c>
      <c r="S537" s="23">
        <f t="shared" ca="1" si="523"/>
        <v>3.2142866236867018E-2</v>
      </c>
      <c r="T537" s="27">
        <f t="shared" ca="1" si="524"/>
        <v>180.09476904370899</v>
      </c>
      <c r="U537" s="27">
        <f t="shared" ca="1" si="488"/>
        <v>-9.7716893831173102E-2</v>
      </c>
      <c r="V537" s="43">
        <f t="shared" ca="1" si="489"/>
        <v>-9.7716893831173102E-2</v>
      </c>
      <c r="W537" s="25">
        <f t="shared" ca="1" si="509"/>
        <v>44961.364753333328</v>
      </c>
      <c r="X537" s="26">
        <f t="shared" ca="1" si="525"/>
        <v>1</v>
      </c>
      <c r="Y537" s="23">
        <f t="shared" ca="1" si="526"/>
        <v>3.2142866236867018E-2</v>
      </c>
      <c r="Z537" s="27">
        <f t="shared" ca="1" si="527"/>
        <v>407.87658227059774</v>
      </c>
      <c r="AA537" s="27">
        <f t="shared" ca="1" si="490"/>
        <v>-7.3520163777382574E-2</v>
      </c>
      <c r="AB537" s="43">
        <f t="shared" ca="1" si="491"/>
        <v>-7.3520163777382574E-2</v>
      </c>
      <c r="AC537" s="25">
        <f t="shared" ca="1" si="510"/>
        <v>44016.460643999999</v>
      </c>
      <c r="AD537" s="26">
        <f t="shared" ca="1" si="528"/>
        <v>1</v>
      </c>
      <c r="AE537" s="23">
        <f t="shared" ca="1" si="529"/>
        <v>3.2142866236867018E-2</v>
      </c>
      <c r="AF537" s="27">
        <f t="shared" ca="1" si="530"/>
        <v>401.30894218748483</v>
      </c>
      <c r="AG537" s="27">
        <f t="shared" ca="1" si="492"/>
        <v>-5.3848601333916668E-2</v>
      </c>
      <c r="AH537" s="43">
        <f t="shared" ca="1" si="493"/>
        <v>-5.3848601333916668E-2</v>
      </c>
      <c r="AI537" s="25">
        <f t="shared" ca="1" si="511"/>
        <v>42395.435775000005</v>
      </c>
      <c r="AJ537" s="26">
        <f t="shared" ca="1" si="531"/>
        <v>1</v>
      </c>
      <c r="AK537" s="23">
        <f t="shared" ca="1" si="532"/>
        <v>3.2142866236867018E-2</v>
      </c>
      <c r="AL537" s="27">
        <f t="shared" ca="1" si="533"/>
        <v>180.09476904370899</v>
      </c>
      <c r="AM537" s="27">
        <f t="shared" ca="1" si="494"/>
        <v>-9.7716893831173102E-2</v>
      </c>
      <c r="AN537" s="43">
        <f t="shared" ca="1" si="495"/>
        <v>-9.7716893831173102E-2</v>
      </c>
      <c r="AO537" s="25">
        <f t="shared" ca="1" si="512"/>
        <v>40530.821557500007</v>
      </c>
      <c r="AP537" s="26">
        <f t="shared" ca="1" si="534"/>
        <v>1</v>
      </c>
      <c r="AQ537" s="23">
        <f t="shared" ca="1" si="535"/>
        <v>3.2142866236867018E-2</v>
      </c>
      <c r="AR537" s="27">
        <f t="shared" ca="1" si="536"/>
        <v>262.90754972318865</v>
      </c>
      <c r="AS537" s="27">
        <f t="shared" ca="1" si="496"/>
        <v>-2.7181459409634678E-2</v>
      </c>
      <c r="AT537" s="43">
        <f t="shared" ca="1" si="497"/>
        <v>-2.7181459409634678E-2</v>
      </c>
      <c r="AU537" s="25">
        <f t="shared" ca="1" si="513"/>
        <v>42395.435775000005</v>
      </c>
      <c r="AV537" s="34">
        <f t="shared" ca="1" si="537"/>
        <v>1</v>
      </c>
      <c r="AW537" s="23">
        <f t="shared" ca="1" si="538"/>
        <v>3.2142866236867018E-2</v>
      </c>
      <c r="AX537" s="27">
        <f t="shared" ca="1" si="539"/>
        <v>319.46807881324531</v>
      </c>
      <c r="AY537" s="27">
        <f t="shared" ca="1" si="498"/>
        <v>-4.3878679604503423E-2</v>
      </c>
      <c r="AZ537" s="43">
        <f t="shared" ca="1" si="499"/>
        <v>-4.3878679604503423E-2</v>
      </c>
      <c r="BA537" s="25">
        <f t="shared" ca="1" si="514"/>
        <v>44961.364753333328</v>
      </c>
      <c r="BB537" s="26">
        <f t="shared" ca="1" si="540"/>
        <v>1</v>
      </c>
      <c r="BC537" s="23">
        <f t="shared" ca="1" si="541"/>
        <v>3.2142866236867018E-2</v>
      </c>
      <c r="BD537" s="27">
        <f t="shared" ca="1" si="542"/>
        <v>12.903241760391253</v>
      </c>
      <c r="BE537" s="27">
        <f t="shared" ca="1" si="500"/>
        <v>-0.48665800172933416</v>
      </c>
      <c r="BF537" s="43">
        <f t="shared" ca="1" si="501"/>
        <v>-0.48665800172933416</v>
      </c>
      <c r="BG537" s="25">
        <f t="shared" ca="1" si="515"/>
        <v>42395.435775000005</v>
      </c>
      <c r="BH537" s="26">
        <f t="shared" ca="1" si="543"/>
        <v>1</v>
      </c>
      <c r="BI537" s="23">
        <f t="shared" ca="1" si="544"/>
        <v>3.2142866236867018E-2</v>
      </c>
      <c r="BJ537" s="27">
        <f t="shared" ca="1" si="545"/>
        <v>6.4160758455977174</v>
      </c>
      <c r="BK537" s="27">
        <f t="shared" ca="1" si="502"/>
        <v>-0.3411437283553973</v>
      </c>
      <c r="BL537" s="43">
        <f t="shared" ca="1" si="503"/>
        <v>-0.3411437283553973</v>
      </c>
      <c r="BM537" s="25">
        <f t="shared" ca="1" si="516"/>
        <v>42395.435775000005</v>
      </c>
      <c r="BN537" s="26">
        <f t="shared" ca="1" si="546"/>
        <v>8</v>
      </c>
      <c r="BO537" s="23">
        <f t="shared" ca="1" si="547"/>
        <v>3.2142866236867018E-2</v>
      </c>
      <c r="BP537" s="27">
        <f t="shared" ca="1" si="548"/>
        <v>63.889638167276161</v>
      </c>
      <c r="BQ537" s="27">
        <f t="shared" ca="1" si="504"/>
        <v>-5.3930975506707446E-3</v>
      </c>
      <c r="BR537" s="43">
        <f t="shared" ca="1" si="505"/>
        <v>-5.3930975506707446E-3</v>
      </c>
      <c r="BS537" s="25">
        <f t="shared" ca="1" si="517"/>
        <v>42395.435775000005</v>
      </c>
      <c r="BT537" s="26">
        <f t="shared" ca="1" si="549"/>
        <v>1</v>
      </c>
      <c r="BU537" s="23">
        <f t="shared" ca="1" si="550"/>
        <v>3.2142866236867018E-2</v>
      </c>
      <c r="BV537" s="27">
        <f t="shared" ca="1" si="551"/>
        <v>30.102816506829914</v>
      </c>
      <c r="BW537" s="27">
        <f t="shared" ca="1" si="506"/>
        <v>-0.16689358186557302</v>
      </c>
      <c r="BX537" s="43">
        <f t="shared" ca="1" si="507"/>
        <v>-0.16689358186557302</v>
      </c>
      <c r="BY537" s="47"/>
      <c r="BZ537" s="47"/>
    </row>
    <row r="538" spans="1:78" x14ac:dyDescent="0.2">
      <c r="A538" s="30">
        <v>41394</v>
      </c>
      <c r="B538" s="34">
        <v>42132.370029999998</v>
      </c>
      <c r="C538" s="23">
        <v>4.1696998373528249E-3</v>
      </c>
      <c r="D538" s="24">
        <f t="shared" ca="1" si="483"/>
        <v>-7.0954320020259143E-2</v>
      </c>
      <c r="E538" s="25" t="e">
        <f>#N/A</f>
        <v>#N/A</v>
      </c>
      <c r="F538" s="26">
        <v>1</v>
      </c>
      <c r="G538" s="23">
        <f t="shared" ca="1" si="518"/>
        <v>-7.0954320020259143E-2</v>
      </c>
      <c r="H538" s="27">
        <f t="shared" ca="1" si="519"/>
        <v>270.84909681118103</v>
      </c>
      <c r="I538" s="27">
        <f t="shared" ca="1" si="484"/>
        <v>-0.48976830426205575</v>
      </c>
      <c r="J538" s="43">
        <f t="shared" ca="1" si="485"/>
        <v>-0.48976830426205575</v>
      </c>
      <c r="K538" s="25" t="e">
        <f>#N/A</f>
        <v>#N/A</v>
      </c>
      <c r="L538" s="26">
        <v>0</v>
      </c>
      <c r="M538" s="23">
        <f t="shared" ca="1" si="520"/>
        <v>4.1696998373528249E-3</v>
      </c>
      <c r="N538" s="27">
        <f t="shared" ca="1" si="521"/>
        <v>55.219218229425188</v>
      </c>
      <c r="O538" s="27">
        <f t="shared" ca="1" si="486"/>
        <v>0</v>
      </c>
      <c r="P538" s="43">
        <f t="shared" ca="1" si="487"/>
        <v>0</v>
      </c>
      <c r="Q538" s="25">
        <f t="shared" ca="1" si="508"/>
        <v>42897.961817999996</v>
      </c>
      <c r="R538" s="26">
        <f t="shared" ca="1" si="522"/>
        <v>1</v>
      </c>
      <c r="S538" s="23">
        <f t="shared" ca="1" si="523"/>
        <v>-7.0954320020259143E-2</v>
      </c>
      <c r="T538" s="27">
        <f t="shared" ca="1" si="524"/>
        <v>167.316267167007</v>
      </c>
      <c r="U538" s="27">
        <f t="shared" ca="1" si="488"/>
        <v>-0.16173777809514955</v>
      </c>
      <c r="V538" s="43">
        <f t="shared" ca="1" si="489"/>
        <v>-0.16173777809514955</v>
      </c>
      <c r="W538" s="25">
        <f t="shared" ca="1" si="509"/>
        <v>43806.800163333333</v>
      </c>
      <c r="X538" s="26">
        <f t="shared" ca="1" si="525"/>
        <v>1</v>
      </c>
      <c r="Y538" s="23">
        <f t="shared" ca="1" si="526"/>
        <v>-7.0954320020259143E-2</v>
      </c>
      <c r="Z538" s="27">
        <f t="shared" ca="1" si="527"/>
        <v>378.93597672340019</v>
      </c>
      <c r="AA538" s="27">
        <f t="shared" ca="1" si="490"/>
        <v>-0.13925791056903947</v>
      </c>
      <c r="AB538" s="43">
        <f t="shared" ca="1" si="491"/>
        <v>-0.13925791056903947</v>
      </c>
      <c r="AC538" s="25">
        <f t="shared" ca="1" si="510"/>
        <v>43692.885698000006</v>
      </c>
      <c r="AD538" s="26">
        <f t="shared" ca="1" si="528"/>
        <v>1</v>
      </c>
      <c r="AE538" s="23">
        <f t="shared" ca="1" si="529"/>
        <v>-7.0954320020259143E-2</v>
      </c>
      <c r="AF538" s="27">
        <f t="shared" ca="1" si="530"/>
        <v>372.83433907652238</v>
      </c>
      <c r="AG538" s="27">
        <f t="shared" ca="1" si="492"/>
        <v>-0.12098213046248563</v>
      </c>
      <c r="AH538" s="43">
        <f t="shared" ca="1" si="493"/>
        <v>-0.12098213046248563</v>
      </c>
      <c r="AI538" s="25">
        <f t="shared" ca="1" si="511"/>
        <v>42897.961817999996</v>
      </c>
      <c r="AJ538" s="26">
        <f t="shared" ca="1" si="531"/>
        <v>1</v>
      </c>
      <c r="AK538" s="23">
        <f t="shared" ca="1" si="532"/>
        <v>-7.0954320020259143E-2</v>
      </c>
      <c r="AL538" s="27">
        <f t="shared" ca="1" si="533"/>
        <v>167.316267167007</v>
      </c>
      <c r="AM538" s="27">
        <f t="shared" ca="1" si="494"/>
        <v>-0.16173777809514955</v>
      </c>
      <c r="AN538" s="43">
        <f t="shared" ca="1" si="495"/>
        <v>-0.16173777809514955</v>
      </c>
      <c r="AO538" s="25">
        <f t="shared" ca="1" si="512"/>
        <v>40856.289434000006</v>
      </c>
      <c r="AP538" s="26">
        <f t="shared" ca="1" si="534"/>
        <v>1</v>
      </c>
      <c r="AQ538" s="23">
        <f t="shared" ca="1" si="535"/>
        <v>-7.0954320020259143E-2</v>
      </c>
      <c r="AR538" s="27">
        <f t="shared" ca="1" si="536"/>
        <v>244.25312330438734</v>
      </c>
      <c r="AS538" s="27">
        <f t="shared" ca="1" si="496"/>
        <v>-9.6207137460324832E-2</v>
      </c>
      <c r="AT538" s="43">
        <f t="shared" ca="1" si="497"/>
        <v>-9.6207137460324832E-2</v>
      </c>
      <c r="AU538" s="25">
        <f t="shared" ca="1" si="513"/>
        <v>42897.961817999996</v>
      </c>
      <c r="AV538" s="34">
        <f t="shared" ca="1" si="537"/>
        <v>1</v>
      </c>
      <c r="AW538" s="23">
        <f t="shared" ca="1" si="538"/>
        <v>-7.0954320020259143E-2</v>
      </c>
      <c r="AX538" s="27">
        <f t="shared" ca="1" si="539"/>
        <v>296.80043851287292</v>
      </c>
      <c r="AY538" s="27">
        <f t="shared" ca="1" si="498"/>
        <v>-0.11171961775003825</v>
      </c>
      <c r="AZ538" s="43">
        <f t="shared" ca="1" si="499"/>
        <v>-0.11171961775003825</v>
      </c>
      <c r="BA538" s="25">
        <f t="shared" ca="1" si="514"/>
        <v>43806.800163333333</v>
      </c>
      <c r="BB538" s="26">
        <f t="shared" ca="1" si="540"/>
        <v>1</v>
      </c>
      <c r="BC538" s="23">
        <f t="shared" ca="1" si="541"/>
        <v>-7.0954320020259143E-2</v>
      </c>
      <c r="BD538" s="27">
        <f t="shared" ca="1" si="542"/>
        <v>11.98770101522568</v>
      </c>
      <c r="BE538" s="27">
        <f t="shared" ca="1" si="500"/>
        <v>-0.52308183415447029</v>
      </c>
      <c r="BF538" s="43">
        <f t="shared" ca="1" si="501"/>
        <v>-0.52308183415447029</v>
      </c>
      <c r="BG538" s="25">
        <f t="shared" ca="1" si="515"/>
        <v>42897.961817999996</v>
      </c>
      <c r="BH538" s="26">
        <f t="shared" ca="1" si="543"/>
        <v>1</v>
      </c>
      <c r="BI538" s="23">
        <f t="shared" ca="1" si="544"/>
        <v>-7.0954320020259143E-2</v>
      </c>
      <c r="BJ538" s="27">
        <f t="shared" ca="1" si="545"/>
        <v>5.9608275467749223</v>
      </c>
      <c r="BK538" s="27">
        <f t="shared" ca="1" si="502"/>
        <v>-0.38789242710102323</v>
      </c>
      <c r="BL538" s="43">
        <f t="shared" ca="1" si="503"/>
        <v>-0.38789242710102323</v>
      </c>
      <c r="BM538" s="25">
        <f t="shared" ca="1" si="516"/>
        <v>42897.961817999996</v>
      </c>
      <c r="BN538" s="26">
        <f t="shared" ca="1" si="546"/>
        <v>9</v>
      </c>
      <c r="BO538" s="23">
        <f t="shared" ca="1" si="547"/>
        <v>-7.0954320020259143E-2</v>
      </c>
      <c r="BP538" s="27">
        <f t="shared" ca="1" si="548"/>
        <v>59.356392334776686</v>
      </c>
      <c r="BQ538" s="27">
        <f t="shared" ca="1" si="504"/>
        <v>-7.596475400141911E-2</v>
      </c>
      <c r="BR538" s="43">
        <f t="shared" ca="1" si="505"/>
        <v>-7.596475400141911E-2</v>
      </c>
      <c r="BS538" s="25">
        <f t="shared" ca="1" si="517"/>
        <v>42897.961817999996</v>
      </c>
      <c r="BT538" s="26">
        <f t="shared" ca="1" si="549"/>
        <v>1</v>
      </c>
      <c r="BU538" s="23">
        <f t="shared" ca="1" si="550"/>
        <v>-7.0954320020259143E-2</v>
      </c>
      <c r="BV538" s="27">
        <f t="shared" ca="1" si="551"/>
        <v>27.966891630893166</v>
      </c>
      <c r="BW538" s="27">
        <f t="shared" ca="1" si="506"/>
        <v>-0.22600608126881494</v>
      </c>
      <c r="BX538" s="43">
        <f t="shared" ca="1" si="507"/>
        <v>-0.22600608126881494</v>
      </c>
      <c r="BY538" s="47"/>
      <c r="BZ538" s="47"/>
    </row>
    <row r="539" spans="1:78" x14ac:dyDescent="0.2">
      <c r="A539" s="30">
        <v>41425</v>
      </c>
      <c r="B539" s="34">
        <v>46537.384189999997</v>
      </c>
      <c r="C539" s="23">
        <v>4.0980271803598978E-3</v>
      </c>
      <c r="D539" s="24">
        <f t="shared" ca="1" si="483"/>
        <v>0.10455177709830821</v>
      </c>
      <c r="E539" s="25" t="e">
        <f>#N/A</f>
        <v>#N/A</v>
      </c>
      <c r="F539" s="26">
        <v>1</v>
      </c>
      <c r="G539" s="23">
        <f t="shared" ca="1" si="518"/>
        <v>0.10455177709830821</v>
      </c>
      <c r="H539" s="27">
        <f t="shared" ca="1" si="519"/>
        <v>299.16685120826173</v>
      </c>
      <c r="I539" s="27">
        <f t="shared" ca="1" si="484"/>
        <v>-0.43642267374077048</v>
      </c>
      <c r="J539" s="43">
        <f t="shared" ca="1" si="485"/>
        <v>-0.43642267374077048</v>
      </c>
      <c r="K539" s="25" t="e">
        <f>#N/A</f>
        <v>#N/A</v>
      </c>
      <c r="L539" s="26">
        <v>0</v>
      </c>
      <c r="M539" s="23">
        <f t="shared" ca="1" si="520"/>
        <v>4.0980271803598978E-3</v>
      </c>
      <c r="N539" s="27">
        <f t="shared" ca="1" si="521"/>
        <v>55.445508086607596</v>
      </c>
      <c r="O539" s="27">
        <f t="shared" ca="1" si="486"/>
        <v>0</v>
      </c>
      <c r="P539" s="43">
        <f t="shared" ca="1" si="487"/>
        <v>0</v>
      </c>
      <c r="Q539" s="25">
        <f t="shared" ca="1" si="508"/>
        <v>43568.528111</v>
      </c>
      <c r="R539" s="26">
        <f t="shared" ca="1" si="522"/>
        <v>0</v>
      </c>
      <c r="S539" s="23">
        <f t="shared" ca="1" si="523"/>
        <v>4.0980271803598978E-3</v>
      </c>
      <c r="T539" s="27">
        <f t="shared" ca="1" si="524"/>
        <v>168.00193377757375</v>
      </c>
      <c r="U539" s="27">
        <f t="shared" ca="1" si="488"/>
        <v>-0.15830255672551463</v>
      </c>
      <c r="V539" s="43">
        <f t="shared" ca="1" si="489"/>
        <v>-0.15830255672551463</v>
      </c>
      <c r="W539" s="25">
        <f t="shared" ca="1" si="509"/>
        <v>44673.304666666663</v>
      </c>
      <c r="X539" s="26">
        <f t="shared" ca="1" si="525"/>
        <v>0</v>
      </c>
      <c r="Y539" s="23">
        <f t="shared" ca="1" si="526"/>
        <v>4.0980271803598978E-3</v>
      </c>
      <c r="Z539" s="27">
        <f t="shared" ca="1" si="527"/>
        <v>380.4888666556289</v>
      </c>
      <c r="AA539" s="27">
        <f t="shared" ca="1" si="490"/>
        <v>-0.13573056609127165</v>
      </c>
      <c r="AB539" s="43">
        <f t="shared" ca="1" si="491"/>
        <v>-0.13573056609127165</v>
      </c>
      <c r="AC539" s="25">
        <f t="shared" ca="1" si="510"/>
        <v>44710.769695999996</v>
      </c>
      <c r="AD539" s="26">
        <f t="shared" ca="1" si="528"/>
        <v>0</v>
      </c>
      <c r="AE539" s="23">
        <f t="shared" ca="1" si="529"/>
        <v>4.0980271803598978E-3</v>
      </c>
      <c r="AF539" s="27">
        <f t="shared" ca="1" si="530"/>
        <v>374.36222433182951</v>
      </c>
      <c r="AG539" s="27">
        <f t="shared" ca="1" si="492"/>
        <v>-0.11737989134109883</v>
      </c>
      <c r="AH539" s="43">
        <f t="shared" ca="1" si="493"/>
        <v>-0.11737989134109883</v>
      </c>
      <c r="AI539" s="25">
        <f t="shared" ca="1" si="511"/>
        <v>43568.528111</v>
      </c>
      <c r="AJ539" s="26">
        <f t="shared" ca="1" si="531"/>
        <v>0</v>
      </c>
      <c r="AK539" s="23">
        <f t="shared" ca="1" si="532"/>
        <v>4.0980271803598978E-3</v>
      </c>
      <c r="AL539" s="27">
        <f t="shared" ca="1" si="533"/>
        <v>168.00193377757375</v>
      </c>
      <c r="AM539" s="27">
        <f t="shared" ca="1" si="494"/>
        <v>-0.15830255672551463</v>
      </c>
      <c r="AN539" s="43">
        <f t="shared" ca="1" si="495"/>
        <v>-0.15830255672551463</v>
      </c>
      <c r="AO539" s="25">
        <f t="shared" ca="1" si="512"/>
        <v>41380.823257500007</v>
      </c>
      <c r="AP539" s="26">
        <f t="shared" ca="1" si="534"/>
        <v>1</v>
      </c>
      <c r="AQ539" s="23">
        <f t="shared" ca="1" si="535"/>
        <v>0.10455177709830821</v>
      </c>
      <c r="AR539" s="27">
        <f t="shared" ca="1" si="536"/>
        <v>269.79022140767324</v>
      </c>
      <c r="AS539" s="27">
        <f t="shared" ca="1" si="496"/>
        <v>-1.713987553034757E-3</v>
      </c>
      <c r="AT539" s="43">
        <f t="shared" ca="1" si="497"/>
        <v>-1.713987553034757E-3</v>
      </c>
      <c r="AU539" s="25">
        <f t="shared" ca="1" si="513"/>
        <v>43568.528111</v>
      </c>
      <c r="AV539" s="34">
        <f t="shared" ca="1" si="537"/>
        <v>0.25</v>
      </c>
      <c r="AW539" s="23">
        <f t="shared" ca="1" si="538"/>
        <v>2.9211464659846975E-2</v>
      </c>
      <c r="AX539" s="27">
        <f t="shared" ca="1" si="539"/>
        <v>305.47041403351875</v>
      </c>
      <c r="AY539" s="27">
        <f t="shared" ca="1" si="498"/>
        <v>-8.5771646755908204E-2</v>
      </c>
      <c r="AZ539" s="43">
        <f t="shared" ca="1" si="499"/>
        <v>-8.5771646755908204E-2</v>
      </c>
      <c r="BA539" s="25">
        <f t="shared" ca="1" si="514"/>
        <v>44673.304666666663</v>
      </c>
      <c r="BB539" s="26">
        <f t="shared" ca="1" si="540"/>
        <v>0</v>
      </c>
      <c r="BC539" s="23">
        <f t="shared" ca="1" si="541"/>
        <v>-0.10455177709830821</v>
      </c>
      <c r="BD539" s="27">
        <f t="shared" ca="1" si="542"/>
        <v>10.734365570760641</v>
      </c>
      <c r="BE539" s="27">
        <f t="shared" ca="1" si="500"/>
        <v>-0.57294447592408626</v>
      </c>
      <c r="BF539" s="43">
        <f t="shared" ca="1" si="501"/>
        <v>-0.57294447592408626</v>
      </c>
      <c r="BG539" s="25">
        <f t="shared" ca="1" si="515"/>
        <v>43568.528111</v>
      </c>
      <c r="BH539" s="26">
        <f t="shared" ca="1" si="543"/>
        <v>0</v>
      </c>
      <c r="BI539" s="23">
        <f t="shared" ca="1" si="544"/>
        <v>-0.10455177709830821</v>
      </c>
      <c r="BJ539" s="27">
        <f t="shared" ca="1" si="545"/>
        <v>5.3376124337830557</v>
      </c>
      <c r="BK539" s="27">
        <f t="shared" ca="1" si="502"/>
        <v>-0.45188936162294346</v>
      </c>
      <c r="BL539" s="43">
        <f t="shared" ca="1" si="503"/>
        <v>-0.45188936162294346</v>
      </c>
      <c r="BM539" s="25">
        <f t="shared" ca="1" si="516"/>
        <v>43568.528111</v>
      </c>
      <c r="BN539" s="26">
        <f t="shared" ca="1" si="546"/>
        <v>0</v>
      </c>
      <c r="BO539" s="23">
        <f t="shared" ca="1" si="547"/>
        <v>4.0980271803598978E-3</v>
      </c>
      <c r="BP539" s="27">
        <f t="shared" ca="1" si="548"/>
        <v>59.599636443892706</v>
      </c>
      <c r="BQ539" s="27">
        <f t="shared" ca="1" si="504"/>
        <v>-7.2178032447706375E-2</v>
      </c>
      <c r="BR539" s="43">
        <f t="shared" ca="1" si="505"/>
        <v>-7.2178032447706375E-2</v>
      </c>
      <c r="BS539" s="25">
        <f t="shared" ca="1" si="517"/>
        <v>43568.528111</v>
      </c>
      <c r="BT539" s="26">
        <f t="shared" ca="1" si="549"/>
        <v>0</v>
      </c>
      <c r="BU539" s="23">
        <f t="shared" ca="1" si="550"/>
        <v>4.0980271803598978E-3</v>
      </c>
      <c r="BV539" s="27">
        <f t="shared" ca="1" si="551"/>
        <v>28.081500712946745</v>
      </c>
      <c r="BW539" s="27">
        <f t="shared" ca="1" si="506"/>
        <v>-0.22283423315242123</v>
      </c>
      <c r="BX539" s="43">
        <f t="shared" ca="1" si="507"/>
        <v>-0.22283423315242123</v>
      </c>
      <c r="BY539" s="47"/>
      <c r="BZ539" s="47"/>
    </row>
    <row r="540" spans="1:78" x14ac:dyDescent="0.2">
      <c r="A540" s="30">
        <v>41455</v>
      </c>
      <c r="B540" s="34">
        <v>45932.314469999998</v>
      </c>
      <c r="C540" s="23">
        <v>4.1696998373528249E-3</v>
      </c>
      <c r="D540" s="24">
        <f t="shared" ca="1" si="483"/>
        <v>-1.3001799102623779E-2</v>
      </c>
      <c r="E540" s="25" t="e">
        <f>#N/A</f>
        <v>#N/A</v>
      </c>
      <c r="F540" s="26">
        <v>1</v>
      </c>
      <c r="G540" s="23">
        <f t="shared" ca="1" si="518"/>
        <v>-1.3001799102623779E-2</v>
      </c>
      <c r="H540" s="27">
        <f t="shared" ca="1" si="519"/>
        <v>295.27714391068736</v>
      </c>
      <c r="I540" s="27">
        <f t="shared" ca="1" si="484"/>
        <v>-0.44375019291558682</v>
      </c>
      <c r="J540" s="43">
        <f t="shared" ca="1" si="485"/>
        <v>-0.44375019291558682</v>
      </c>
      <c r="K540" s="25" t="e">
        <f>#N/A</f>
        <v>#N/A</v>
      </c>
      <c r="L540" s="26">
        <v>0</v>
      </c>
      <c r="M540" s="23">
        <f t="shared" ca="1" si="520"/>
        <v>4.1696998373528249E-3</v>
      </c>
      <c r="N540" s="27">
        <f t="shared" ca="1" si="521"/>
        <v>55.676699212658271</v>
      </c>
      <c r="O540" s="27">
        <f t="shared" ca="1" si="486"/>
        <v>0</v>
      </c>
      <c r="P540" s="43">
        <f t="shared" ca="1" si="487"/>
        <v>0</v>
      </c>
      <c r="Q540" s="25">
        <f t="shared" ca="1" si="508"/>
        <v>43857.209074999999</v>
      </c>
      <c r="R540" s="26">
        <f t="shared" ca="1" si="522"/>
        <v>1</v>
      </c>
      <c r="S540" s="23">
        <f t="shared" ca="1" si="523"/>
        <v>-1.3001799102623779E-2</v>
      </c>
      <c r="T540" s="27">
        <f t="shared" ca="1" si="524"/>
        <v>165.81760638574545</v>
      </c>
      <c r="U540" s="27">
        <f t="shared" ca="1" si="488"/>
        <v>-0.16924613778816144</v>
      </c>
      <c r="V540" s="43">
        <f t="shared" ca="1" si="489"/>
        <v>-0.16924613778816144</v>
      </c>
      <c r="W540" s="25">
        <f t="shared" ca="1" si="509"/>
        <v>44867.356229999998</v>
      </c>
      <c r="X540" s="26">
        <f t="shared" ca="1" si="525"/>
        <v>1</v>
      </c>
      <c r="Y540" s="23">
        <f t="shared" ca="1" si="526"/>
        <v>-1.3001799102623779E-2</v>
      </c>
      <c r="Z540" s="27">
        <f t="shared" ca="1" si="527"/>
        <v>375.54182685058743</v>
      </c>
      <c r="AA540" s="27">
        <f t="shared" ca="1" si="490"/>
        <v>-0.14696762364149119</v>
      </c>
      <c r="AB540" s="43">
        <f t="shared" ca="1" si="491"/>
        <v>-0.14696762364149119</v>
      </c>
      <c r="AC540" s="25">
        <f t="shared" ca="1" si="510"/>
        <v>44778.01982999999</v>
      </c>
      <c r="AD540" s="26">
        <f t="shared" ca="1" si="528"/>
        <v>1</v>
      </c>
      <c r="AE540" s="23">
        <f t="shared" ca="1" si="529"/>
        <v>-1.3001799102623779E-2</v>
      </c>
      <c r="AF540" s="27">
        <f t="shared" ca="1" si="530"/>
        <v>369.49484189945571</v>
      </c>
      <c r="AG540" s="27">
        <f t="shared" ca="1" si="492"/>
        <v>-0.12885554067781779</v>
      </c>
      <c r="AH540" s="43">
        <f t="shared" ca="1" si="493"/>
        <v>-0.12885554067781779</v>
      </c>
      <c r="AI540" s="25">
        <f t="shared" ca="1" si="511"/>
        <v>43857.209074999999</v>
      </c>
      <c r="AJ540" s="26">
        <f t="shared" ca="1" si="531"/>
        <v>1</v>
      </c>
      <c r="AK540" s="23">
        <f t="shared" ca="1" si="532"/>
        <v>-1.3001799102623779E-2</v>
      </c>
      <c r="AL540" s="27">
        <f t="shared" ca="1" si="533"/>
        <v>165.81760638574545</v>
      </c>
      <c r="AM540" s="27">
        <f t="shared" ca="1" si="494"/>
        <v>-0.16924613778816144</v>
      </c>
      <c r="AN540" s="43">
        <f t="shared" ca="1" si="495"/>
        <v>-0.16924613778816144</v>
      </c>
      <c r="AO540" s="25">
        <f t="shared" ca="1" si="512"/>
        <v>41738.904535500005</v>
      </c>
      <c r="AP540" s="26">
        <f t="shared" ca="1" si="534"/>
        <v>1</v>
      </c>
      <c r="AQ540" s="23">
        <f t="shared" ca="1" si="535"/>
        <v>-1.3001799102623779E-2</v>
      </c>
      <c r="AR540" s="27">
        <f t="shared" ca="1" si="536"/>
        <v>266.2824631490783</v>
      </c>
      <c r="AS540" s="27">
        <f t="shared" ca="1" si="496"/>
        <v>-1.469350173382955E-2</v>
      </c>
      <c r="AT540" s="43">
        <f t="shared" ca="1" si="497"/>
        <v>-1.469350173382955E-2</v>
      </c>
      <c r="AU540" s="25">
        <f t="shared" ca="1" si="513"/>
        <v>43857.209074999999</v>
      </c>
      <c r="AV540" s="34">
        <f t="shared" ca="1" si="537"/>
        <v>1</v>
      </c>
      <c r="AW540" s="23">
        <f t="shared" ca="1" si="538"/>
        <v>-1.3001799102623779E-2</v>
      </c>
      <c r="AX540" s="27">
        <f t="shared" ca="1" si="539"/>
        <v>301.49874907845964</v>
      </c>
      <c r="AY540" s="27">
        <f t="shared" ca="1" si="498"/>
        <v>-9.7658260138710484E-2</v>
      </c>
      <c r="AZ540" s="43">
        <f t="shared" ca="1" si="499"/>
        <v>-9.7658260138710484E-2</v>
      </c>
      <c r="BA540" s="25">
        <f t="shared" ca="1" si="514"/>
        <v>44867.356229999998</v>
      </c>
      <c r="BB540" s="26">
        <f t="shared" ca="1" si="540"/>
        <v>1</v>
      </c>
      <c r="BC540" s="23">
        <f t="shared" ca="1" si="541"/>
        <v>-1.3001799102623779E-2</v>
      </c>
      <c r="BD540" s="27">
        <f t="shared" ca="1" si="542"/>
        <v>10.594799506115489</v>
      </c>
      <c r="BE540" s="27">
        <f t="shared" ca="1" si="500"/>
        <v>-0.57849696605378698</v>
      </c>
      <c r="BF540" s="43">
        <f t="shared" ca="1" si="501"/>
        <v>-0.57849696605378698</v>
      </c>
      <c r="BG540" s="25">
        <f t="shared" ca="1" si="515"/>
        <v>43857.209074999999</v>
      </c>
      <c r="BH540" s="26">
        <f t="shared" ca="1" si="543"/>
        <v>1</v>
      </c>
      <c r="BI540" s="23">
        <f t="shared" ca="1" si="544"/>
        <v>-1.3001799102623779E-2</v>
      </c>
      <c r="BJ540" s="27">
        <f t="shared" ca="1" si="545"/>
        <v>5.2682138692313414</v>
      </c>
      <c r="BK540" s="27">
        <f t="shared" ca="1" si="502"/>
        <v>-0.45901578602913284</v>
      </c>
      <c r="BL540" s="43">
        <f t="shared" ca="1" si="503"/>
        <v>-0.45901578602913284</v>
      </c>
      <c r="BM540" s="25">
        <f t="shared" ca="1" si="516"/>
        <v>43857.209074999999</v>
      </c>
      <c r="BN540" s="26">
        <f t="shared" ca="1" si="546"/>
        <v>1</v>
      </c>
      <c r="BO540" s="23">
        <f t="shared" ca="1" si="547"/>
        <v>4.1696998373528249E-3</v>
      </c>
      <c r="BP540" s="27">
        <f t="shared" ca="1" si="548"/>
        <v>59.848149038279089</v>
      </c>
      <c r="BQ540" s="27">
        <f t="shared" ca="1" si="504"/>
        <v>-6.8309293340511168E-2</v>
      </c>
      <c r="BR540" s="43">
        <f t="shared" ca="1" si="505"/>
        <v>-6.8309293340511168E-2</v>
      </c>
      <c r="BS540" s="25">
        <f t="shared" ca="1" si="517"/>
        <v>43857.209074999999</v>
      </c>
      <c r="BT540" s="26">
        <f t="shared" ca="1" si="549"/>
        <v>0</v>
      </c>
      <c r="BU540" s="23">
        <f t="shared" ca="1" si="550"/>
        <v>4.1696998373528249E-3</v>
      </c>
      <c r="BV540" s="27">
        <f t="shared" ca="1" si="551"/>
        <v>28.198592141902143</v>
      </c>
      <c r="BW540" s="27">
        <f t="shared" ca="1" si="506"/>
        <v>-0.21959368518080069</v>
      </c>
      <c r="BX540" s="43">
        <f t="shared" ca="1" si="507"/>
        <v>-0.21959368518080069</v>
      </c>
      <c r="BY540" s="47"/>
      <c r="BZ540" s="47"/>
    </row>
    <row r="541" spans="1:78" x14ac:dyDescent="0.2">
      <c r="A541" s="30">
        <v>41486</v>
      </c>
      <c r="B541" s="34">
        <v>48092.456290000002</v>
      </c>
      <c r="C541" s="23">
        <v>4.1696998373528249E-3</v>
      </c>
      <c r="D541" s="24">
        <f t="shared" ca="1" si="483"/>
        <v>4.7028804120264223E-2</v>
      </c>
      <c r="E541" s="25" t="e">
        <f>#N/A</f>
        <v>#N/A</v>
      </c>
      <c r="F541" s="26">
        <v>1</v>
      </c>
      <c r="G541" s="23">
        <f t="shared" ca="1" si="518"/>
        <v>4.7028804120264223E-2</v>
      </c>
      <c r="H541" s="27">
        <f t="shared" ca="1" si="519"/>
        <v>309.16367487285413</v>
      </c>
      <c r="I541" s="27">
        <f t="shared" ca="1" si="484"/>
        <v>-0.41759042969627924</v>
      </c>
      <c r="J541" s="43">
        <f t="shared" ca="1" si="485"/>
        <v>-0.41759042969627924</v>
      </c>
      <c r="K541" s="25" t="e">
        <f>#N/A</f>
        <v>#N/A</v>
      </c>
      <c r="L541" s="26">
        <v>0</v>
      </c>
      <c r="M541" s="23">
        <f t="shared" ca="1" si="520"/>
        <v>4.1696998373528249E-3</v>
      </c>
      <c r="N541" s="27">
        <f t="shared" ca="1" si="521"/>
        <v>55.908854336309631</v>
      </c>
      <c r="O541" s="27">
        <f t="shared" ca="1" si="486"/>
        <v>0</v>
      </c>
      <c r="P541" s="43">
        <f t="shared" ca="1" si="487"/>
        <v>0</v>
      </c>
      <c r="Q541" s="25">
        <f t="shared" ca="1" si="508"/>
        <v>44475.867140000002</v>
      </c>
      <c r="R541" s="26">
        <f t="shared" ca="1" si="522"/>
        <v>1</v>
      </c>
      <c r="S541" s="23">
        <f t="shared" ca="1" si="523"/>
        <v>4.7028804120264223E-2</v>
      </c>
      <c r="T541" s="27">
        <f t="shared" ca="1" si="524"/>
        <v>173.61581011615175</v>
      </c>
      <c r="U541" s="27">
        <f t="shared" ca="1" si="488"/>
        <v>-0.13017677713004794</v>
      </c>
      <c r="V541" s="43">
        <f t="shared" ca="1" si="489"/>
        <v>-0.13017677713004794</v>
      </c>
      <c r="W541" s="25">
        <f t="shared" ca="1" si="509"/>
        <v>46854.051650000001</v>
      </c>
      <c r="X541" s="26">
        <f t="shared" ca="1" si="525"/>
        <v>1</v>
      </c>
      <c r="Y541" s="23">
        <f t="shared" ca="1" si="526"/>
        <v>4.7028804120264223E-2</v>
      </c>
      <c r="Z541" s="27">
        <f t="shared" ca="1" si="527"/>
        <v>393.20310986450988</v>
      </c>
      <c r="AA541" s="27">
        <f t="shared" ca="1" si="490"/>
        <v>-0.10685053110548337</v>
      </c>
      <c r="AB541" s="43">
        <f t="shared" ca="1" si="491"/>
        <v>-0.10685053110548337</v>
      </c>
      <c r="AC541" s="25">
        <f t="shared" ca="1" si="510"/>
        <v>45608.936951999996</v>
      </c>
      <c r="AD541" s="26">
        <f t="shared" ca="1" si="528"/>
        <v>1</v>
      </c>
      <c r="AE541" s="23">
        <f t="shared" ca="1" si="529"/>
        <v>4.7028804120264223E-2</v>
      </c>
      <c r="AF541" s="27">
        <f t="shared" ca="1" si="530"/>
        <v>386.87174244259319</v>
      </c>
      <c r="AG541" s="27">
        <f t="shared" ca="1" si="492"/>
        <v>-8.7886658539901408E-2</v>
      </c>
      <c r="AH541" s="43">
        <f t="shared" ca="1" si="493"/>
        <v>-8.7886658539901408E-2</v>
      </c>
      <c r="AI541" s="25">
        <f t="shared" ca="1" si="511"/>
        <v>44475.867140000002</v>
      </c>
      <c r="AJ541" s="26">
        <f t="shared" ca="1" si="531"/>
        <v>1</v>
      </c>
      <c r="AK541" s="23">
        <f t="shared" ca="1" si="532"/>
        <v>4.7028804120264223E-2</v>
      </c>
      <c r="AL541" s="27">
        <f t="shared" ca="1" si="533"/>
        <v>173.61581011615175</v>
      </c>
      <c r="AM541" s="27">
        <f t="shared" ca="1" si="494"/>
        <v>-0.13017677713004794</v>
      </c>
      <c r="AN541" s="43">
        <f t="shared" ca="1" si="495"/>
        <v>-0.13017677713004794</v>
      </c>
      <c r="AO541" s="25">
        <f t="shared" ca="1" si="512"/>
        <v>42114.430749500003</v>
      </c>
      <c r="AP541" s="26">
        <f t="shared" ca="1" si="534"/>
        <v>1</v>
      </c>
      <c r="AQ541" s="23">
        <f t="shared" ca="1" si="535"/>
        <v>4.7028804120264223E-2</v>
      </c>
      <c r="AR541" s="27">
        <f t="shared" ca="1" si="536"/>
        <v>278.80540894917777</v>
      </c>
      <c r="AS541" s="27">
        <f t="shared" ca="1" si="496"/>
        <v>0</v>
      </c>
      <c r="AT541" s="43">
        <f t="shared" ca="1" si="497"/>
        <v>0</v>
      </c>
      <c r="AU541" s="25">
        <f t="shared" ca="1" si="513"/>
        <v>44475.867140000002</v>
      </c>
      <c r="AV541" s="34">
        <f t="shared" ca="1" si="537"/>
        <v>1</v>
      </c>
      <c r="AW541" s="23">
        <f t="shared" ca="1" si="538"/>
        <v>4.7028804120264223E-2</v>
      </c>
      <c r="AX541" s="27">
        <f t="shared" ca="1" si="539"/>
        <v>315.67787469137522</v>
      </c>
      <c r="AY541" s="27">
        <f t="shared" ca="1" si="498"/>
        <v>-5.5222207205235407E-2</v>
      </c>
      <c r="AZ541" s="43">
        <f t="shared" ca="1" si="499"/>
        <v>-5.5222207205235407E-2</v>
      </c>
      <c r="BA541" s="25">
        <f t="shared" ca="1" si="514"/>
        <v>46854.051650000001</v>
      </c>
      <c r="BB541" s="26">
        <f t="shared" ca="1" si="540"/>
        <v>1</v>
      </c>
      <c r="BC541" s="23">
        <f t="shared" ca="1" si="541"/>
        <v>4.7028804120264223E-2</v>
      </c>
      <c r="BD541" s="27">
        <f t="shared" ca="1" si="542"/>
        <v>11.093060256782067</v>
      </c>
      <c r="BE541" s="27">
        <f t="shared" ca="1" si="500"/>
        <v>-0.55867418243423339</v>
      </c>
      <c r="BF541" s="43">
        <f t="shared" ca="1" si="501"/>
        <v>-0.55867418243423339</v>
      </c>
      <c r="BG541" s="25">
        <f t="shared" ca="1" si="515"/>
        <v>44475.867140000002</v>
      </c>
      <c r="BH541" s="26">
        <f t="shared" ca="1" si="543"/>
        <v>1</v>
      </c>
      <c r="BI541" s="23">
        <f t="shared" ca="1" si="544"/>
        <v>4.7028804120264223E-2</v>
      </c>
      <c r="BJ541" s="27">
        <f t="shared" ca="1" si="545"/>
        <v>5.5159716673510815</v>
      </c>
      <c r="BK541" s="27">
        <f t="shared" ca="1" si="502"/>
        <v>-0.43357394539814187</v>
      </c>
      <c r="BL541" s="43">
        <f t="shared" ca="1" si="503"/>
        <v>-0.43357394539814187</v>
      </c>
      <c r="BM541" s="25">
        <f t="shared" ca="1" si="516"/>
        <v>44475.867140000002</v>
      </c>
      <c r="BN541" s="26">
        <f t="shared" ca="1" si="546"/>
        <v>2</v>
      </c>
      <c r="BO541" s="23">
        <f t="shared" ca="1" si="547"/>
        <v>4.7028804120264223E-2</v>
      </c>
      <c r="BP541" s="27">
        <f t="shared" ca="1" si="548"/>
        <v>62.662735916360695</v>
      </c>
      <c r="BQ541" s="27">
        <f t="shared" ca="1" si="504"/>
        <v>-2.4492993596351598E-2</v>
      </c>
      <c r="BR541" s="43">
        <f t="shared" ca="1" si="505"/>
        <v>-2.4492993596351598E-2</v>
      </c>
      <c r="BS541" s="25">
        <f t="shared" ca="1" si="517"/>
        <v>44475.867140000002</v>
      </c>
      <c r="BT541" s="26">
        <f t="shared" ca="1" si="549"/>
        <v>0</v>
      </c>
      <c r="BU541" s="23">
        <f t="shared" ca="1" si="550"/>
        <v>4.1696998373528249E-3</v>
      </c>
      <c r="BV541" s="27">
        <f t="shared" ca="1" si="551"/>
        <v>28.316171806969813</v>
      </c>
      <c r="BW541" s="27">
        <f t="shared" ca="1" si="506"/>
        <v>-0.21633962509682991</v>
      </c>
      <c r="BX541" s="43">
        <f t="shared" ca="1" si="507"/>
        <v>-0.21633962509682991</v>
      </c>
      <c r="BY541" s="47"/>
      <c r="BZ541" s="47"/>
    </row>
    <row r="542" spans="1:78" x14ac:dyDescent="0.2">
      <c r="A542" s="30">
        <v>41517</v>
      </c>
      <c r="B542" s="34">
        <v>51473.550739999999</v>
      </c>
      <c r="C542" s="23">
        <v>4.1458152037889828E-3</v>
      </c>
      <c r="D542" s="24">
        <f t="shared" ca="1" si="483"/>
        <v>7.0304049966003479E-2</v>
      </c>
      <c r="E542" s="25" t="e">
        <f>#N/A</f>
        <v>#N/A</v>
      </c>
      <c r="F542" s="26">
        <v>1</v>
      </c>
      <c r="G542" s="23">
        <f t="shared" ca="1" si="518"/>
        <v>7.0304049966003479E-2</v>
      </c>
      <c r="H542" s="27">
        <f t="shared" ca="1" si="519"/>
        <v>330.89913331878853</v>
      </c>
      <c r="I542" s="27">
        <f t="shared" ca="1" si="484"/>
        <v>-0.37664467816496783</v>
      </c>
      <c r="J542" s="43">
        <f t="shared" ca="1" si="485"/>
        <v>-0.37664467816496783</v>
      </c>
      <c r="K542" s="25" t="e">
        <f>#N/A</f>
        <v>#N/A</v>
      </c>
      <c r="L542" s="26">
        <v>0</v>
      </c>
      <c r="M542" s="23">
        <f t="shared" ca="1" si="520"/>
        <v>4.1458152037889828E-3</v>
      </c>
      <c r="N542" s="27">
        <f t="shared" ca="1" si="521"/>
        <v>56.140642114643526</v>
      </c>
      <c r="O542" s="27">
        <f t="shared" ca="1" si="486"/>
        <v>0</v>
      </c>
      <c r="P542" s="43">
        <f t="shared" ca="1" si="487"/>
        <v>0</v>
      </c>
      <c r="Q542" s="25">
        <f t="shared" ca="1" si="508"/>
        <v>45425.037893999994</v>
      </c>
      <c r="R542" s="26">
        <f t="shared" ca="1" si="522"/>
        <v>1</v>
      </c>
      <c r="S542" s="23">
        <f t="shared" ca="1" si="523"/>
        <v>7.0304049966003479E-2</v>
      </c>
      <c r="T542" s="27">
        <f t="shared" ca="1" si="524"/>
        <v>185.82170470544585</v>
      </c>
      <c r="U542" s="27">
        <f t="shared" ca="1" si="488"/>
        <v>-6.902468180780863E-2</v>
      </c>
      <c r="V542" s="43">
        <f t="shared" ca="1" si="489"/>
        <v>-6.902468180780863E-2</v>
      </c>
      <c r="W542" s="25">
        <f t="shared" ca="1" si="509"/>
        <v>48499.440499999997</v>
      </c>
      <c r="X542" s="26">
        <f t="shared" ca="1" si="525"/>
        <v>1</v>
      </c>
      <c r="Y542" s="23">
        <f t="shared" ca="1" si="526"/>
        <v>7.0304049966003479E-2</v>
      </c>
      <c r="Z542" s="27">
        <f t="shared" ca="1" si="527"/>
        <v>420.84688094721236</v>
      </c>
      <c r="AA542" s="27">
        <f t="shared" ca="1" si="490"/>
        <v>-4.4058506217213855E-2</v>
      </c>
      <c r="AB542" s="43">
        <f t="shared" ca="1" si="491"/>
        <v>-4.4058506217213855E-2</v>
      </c>
      <c r="AC542" s="25">
        <f t="shared" ca="1" si="510"/>
        <v>46833.615143999996</v>
      </c>
      <c r="AD542" s="26">
        <f t="shared" ca="1" si="528"/>
        <v>1</v>
      </c>
      <c r="AE542" s="23">
        <f t="shared" ca="1" si="529"/>
        <v>7.0304049966003479E-2</v>
      </c>
      <c r="AF542" s="27">
        <f t="shared" ca="1" si="530"/>
        <v>414.0703927537121</v>
      </c>
      <c r="AG542" s="27">
        <f t="shared" ca="1" si="492"/>
        <v>-2.3761396607232199E-2</v>
      </c>
      <c r="AH542" s="43">
        <f t="shared" ca="1" si="493"/>
        <v>-2.3761396607232199E-2</v>
      </c>
      <c r="AI542" s="25">
        <f t="shared" ca="1" si="511"/>
        <v>45425.037893999994</v>
      </c>
      <c r="AJ542" s="26">
        <f t="shared" ca="1" si="531"/>
        <v>1</v>
      </c>
      <c r="AK542" s="23">
        <f t="shared" ca="1" si="532"/>
        <v>7.0304049966003479E-2</v>
      </c>
      <c r="AL542" s="27">
        <f t="shared" ca="1" si="533"/>
        <v>185.82170470544585</v>
      </c>
      <c r="AM542" s="27">
        <f t="shared" ca="1" si="494"/>
        <v>-6.902468180780863E-2</v>
      </c>
      <c r="AN542" s="43">
        <f t="shared" ca="1" si="495"/>
        <v>-6.902468180780863E-2</v>
      </c>
      <c r="AO542" s="25">
        <f t="shared" ca="1" si="512"/>
        <v>42715.644064</v>
      </c>
      <c r="AP542" s="26">
        <f t="shared" ca="1" si="534"/>
        <v>1</v>
      </c>
      <c r="AQ542" s="23">
        <f t="shared" ca="1" si="535"/>
        <v>7.0304049966003479E-2</v>
      </c>
      <c r="AR542" s="27">
        <f t="shared" ca="1" si="536"/>
        <v>298.40655835073278</v>
      </c>
      <c r="AS542" s="27">
        <f t="shared" ca="1" si="496"/>
        <v>0</v>
      </c>
      <c r="AT542" s="43">
        <f t="shared" ca="1" si="497"/>
        <v>0</v>
      </c>
      <c r="AU542" s="25">
        <f t="shared" ca="1" si="513"/>
        <v>45425.037893999994</v>
      </c>
      <c r="AV542" s="34">
        <f t="shared" ca="1" si="537"/>
        <v>1</v>
      </c>
      <c r="AW542" s="23">
        <f t="shared" ca="1" si="538"/>
        <v>7.0304049966003479E-2</v>
      </c>
      <c r="AX542" s="27">
        <f t="shared" ca="1" si="539"/>
        <v>337.87130776683944</v>
      </c>
      <c r="AY542" s="27">
        <f t="shared" ca="1" si="498"/>
        <v>0</v>
      </c>
      <c r="AZ542" s="43">
        <f t="shared" ca="1" si="499"/>
        <v>0</v>
      </c>
      <c r="BA542" s="25">
        <f t="shared" ca="1" si="514"/>
        <v>48499.440499999997</v>
      </c>
      <c r="BB542" s="26">
        <f t="shared" ca="1" si="540"/>
        <v>1</v>
      </c>
      <c r="BC542" s="23">
        <f t="shared" ca="1" si="541"/>
        <v>7.0304049966003479E-2</v>
      </c>
      <c r="BD542" s="27">
        <f t="shared" ca="1" si="542"/>
        <v>11.872947319350761</v>
      </c>
      <c r="BE542" s="27">
        <f t="shared" ca="1" si="500"/>
        <v>-0.52764719010480243</v>
      </c>
      <c r="BF542" s="43">
        <f t="shared" ca="1" si="501"/>
        <v>-0.52764719010480243</v>
      </c>
      <c r="BG542" s="25">
        <f t="shared" ca="1" si="515"/>
        <v>45425.037893999994</v>
      </c>
      <c r="BH542" s="26">
        <f t="shared" ca="1" si="543"/>
        <v>1</v>
      </c>
      <c r="BI542" s="23">
        <f t="shared" ca="1" si="544"/>
        <v>7.0304049966003479E-2</v>
      </c>
      <c r="BJ542" s="27">
        <f t="shared" ca="1" si="545"/>
        <v>5.9037668150635918</v>
      </c>
      <c r="BK542" s="27">
        <f t="shared" ca="1" si="502"/>
        <v>-0.39375189975336655</v>
      </c>
      <c r="BL542" s="43">
        <f t="shared" ca="1" si="503"/>
        <v>-0.39375189975336655</v>
      </c>
      <c r="BM542" s="25">
        <f t="shared" ca="1" si="516"/>
        <v>45425.037893999994</v>
      </c>
      <c r="BN542" s="26">
        <f t="shared" ca="1" si="546"/>
        <v>3</v>
      </c>
      <c r="BO542" s="23">
        <f t="shared" ca="1" si="547"/>
        <v>7.0304049966003479E-2</v>
      </c>
      <c r="BP542" s="27">
        <f t="shared" ca="1" si="548"/>
        <v>67.068180033231002</v>
      </c>
      <c r="BQ542" s="27">
        <f t="shared" ca="1" si="504"/>
        <v>0</v>
      </c>
      <c r="BR542" s="43">
        <f t="shared" ca="1" si="505"/>
        <v>0</v>
      </c>
      <c r="BS542" s="25">
        <f t="shared" ca="1" si="517"/>
        <v>45425.037893999994</v>
      </c>
      <c r="BT542" s="26">
        <f t="shared" ca="1" si="549"/>
        <v>0</v>
      </c>
      <c r="BU542" s="23">
        <f t="shared" ca="1" si="550"/>
        <v>4.1458152037889828E-3</v>
      </c>
      <c r="BV542" s="27">
        <f t="shared" ca="1" si="551"/>
        <v>28.43356542256025</v>
      </c>
      <c r="BW542" s="27">
        <f t="shared" ca="1" si="506"/>
        <v>-0.21309071399994939</v>
      </c>
      <c r="BX542" s="43">
        <f t="shared" ca="1" si="507"/>
        <v>-0.21309071399994939</v>
      </c>
      <c r="BY542" s="47"/>
      <c r="BZ542" s="47"/>
    </row>
    <row r="543" spans="1:78" x14ac:dyDescent="0.2">
      <c r="A543" s="30">
        <v>41547</v>
      </c>
      <c r="B543" s="34">
        <v>48674.912779999999</v>
      </c>
      <c r="C543" s="23">
        <v>4.1219243192651689E-3</v>
      </c>
      <c r="D543" s="24">
        <f t="shared" ca="1" si="483"/>
        <v>-5.437040809825433E-2</v>
      </c>
      <c r="E543" s="25" t="e">
        <f>#N/A</f>
        <v>#N/A</v>
      </c>
      <c r="F543" s="26">
        <v>1</v>
      </c>
      <c r="G543" s="23">
        <f t="shared" ca="1" si="518"/>
        <v>-5.437040809825433E-2</v>
      </c>
      <c r="H543" s="27">
        <f t="shared" ca="1" si="519"/>
        <v>312.90801240088734</v>
      </c>
      <c r="I543" s="27">
        <f t="shared" ca="1" si="484"/>
        <v>-0.41053676140335715</v>
      </c>
      <c r="J543" s="43">
        <f t="shared" ca="1" si="485"/>
        <v>-0.41053676140335715</v>
      </c>
      <c r="K543" s="25" t="e">
        <f>#N/A</f>
        <v>#N/A</v>
      </c>
      <c r="L543" s="26">
        <v>0</v>
      </c>
      <c r="M543" s="23">
        <f t="shared" ca="1" si="520"/>
        <v>4.1219243192651689E-3</v>
      </c>
      <c r="N543" s="27">
        <f t="shared" ca="1" si="521"/>
        <v>56.37204959267504</v>
      </c>
      <c r="O543" s="27">
        <f t="shared" ca="1" si="486"/>
        <v>0</v>
      </c>
      <c r="P543" s="43">
        <f t="shared" ca="1" si="487"/>
        <v>0</v>
      </c>
      <c r="Q543" s="25">
        <f t="shared" ca="1" si="508"/>
        <v>45917.504696000004</v>
      </c>
      <c r="R543" s="26">
        <f t="shared" ca="1" si="522"/>
        <v>1</v>
      </c>
      <c r="S543" s="23">
        <f t="shared" ca="1" si="523"/>
        <v>-5.437040809825433E-2</v>
      </c>
      <c r="T543" s="27">
        <f t="shared" ca="1" si="524"/>
        <v>175.71850278709746</v>
      </c>
      <c r="U543" s="27">
        <f t="shared" ca="1" si="488"/>
        <v>-0.11964218978732022</v>
      </c>
      <c r="V543" s="43">
        <f t="shared" ca="1" si="489"/>
        <v>-0.11964218978732022</v>
      </c>
      <c r="W543" s="25">
        <f t="shared" ca="1" si="509"/>
        <v>49413.639936666666</v>
      </c>
      <c r="X543" s="26">
        <f t="shared" ca="1" si="525"/>
        <v>1</v>
      </c>
      <c r="Y543" s="23">
        <f t="shared" ca="1" si="526"/>
        <v>-5.437040809825433E-2</v>
      </c>
      <c r="Z543" s="27">
        <f t="shared" ca="1" si="527"/>
        <v>397.96526428323494</v>
      </c>
      <c r="AA543" s="27">
        <f t="shared" ca="1" si="490"/>
        <v>-9.6033435352238739E-2</v>
      </c>
      <c r="AB543" s="43">
        <f t="shared" ca="1" si="491"/>
        <v>-9.6033435352238739E-2</v>
      </c>
      <c r="AC543" s="25">
        <f t="shared" ca="1" si="510"/>
        <v>48142.123693999994</v>
      </c>
      <c r="AD543" s="26">
        <f t="shared" ca="1" si="528"/>
        <v>1</v>
      </c>
      <c r="AE543" s="23">
        <f t="shared" ca="1" si="529"/>
        <v>-5.437040809825433E-2</v>
      </c>
      <c r="AF543" s="27">
        <f t="shared" ca="1" si="530"/>
        <v>391.55721651828833</v>
      </c>
      <c r="AG543" s="27">
        <f t="shared" ca="1" si="492"/>
        <v>-7.6839887874966872E-2</v>
      </c>
      <c r="AH543" s="43">
        <f t="shared" ca="1" si="493"/>
        <v>-7.6839887874966872E-2</v>
      </c>
      <c r="AI543" s="25">
        <f t="shared" ca="1" si="511"/>
        <v>45917.504696000004</v>
      </c>
      <c r="AJ543" s="26">
        <f t="shared" ca="1" si="531"/>
        <v>1</v>
      </c>
      <c r="AK543" s="23">
        <f t="shared" ca="1" si="532"/>
        <v>-5.437040809825433E-2</v>
      </c>
      <c r="AL543" s="27">
        <f t="shared" ca="1" si="533"/>
        <v>175.71850278709746</v>
      </c>
      <c r="AM543" s="27">
        <f t="shared" ca="1" si="494"/>
        <v>-0.11964218978732022</v>
      </c>
      <c r="AN543" s="43">
        <f t="shared" ca="1" si="495"/>
        <v>-0.11964218978732022</v>
      </c>
      <c r="AO543" s="25">
        <f t="shared" ca="1" si="512"/>
        <v>43198.6161995</v>
      </c>
      <c r="AP543" s="26">
        <f t="shared" ca="1" si="534"/>
        <v>1</v>
      </c>
      <c r="AQ543" s="23">
        <f t="shared" ca="1" si="535"/>
        <v>-5.437040809825433E-2</v>
      </c>
      <c r="AR543" s="27">
        <f t="shared" ca="1" si="536"/>
        <v>282.18207199400791</v>
      </c>
      <c r="AS543" s="27">
        <f t="shared" ca="1" si="496"/>
        <v>-5.4370408098254219E-2</v>
      </c>
      <c r="AT543" s="43">
        <f t="shared" ca="1" si="497"/>
        <v>-5.4370408098254219E-2</v>
      </c>
      <c r="AU543" s="25">
        <f t="shared" ca="1" si="513"/>
        <v>45917.504696000004</v>
      </c>
      <c r="AV543" s="34">
        <f t="shared" ca="1" si="537"/>
        <v>1</v>
      </c>
      <c r="AW543" s="23">
        <f t="shared" ca="1" si="538"/>
        <v>-5.437040809825433E-2</v>
      </c>
      <c r="AX543" s="27">
        <f t="shared" ca="1" si="539"/>
        <v>319.50110687886547</v>
      </c>
      <c r="AY543" s="27">
        <f t="shared" ca="1" si="498"/>
        <v>-5.437040809825433E-2</v>
      </c>
      <c r="AZ543" s="43">
        <f t="shared" ca="1" si="499"/>
        <v>-5.437040809825433E-2</v>
      </c>
      <c r="BA543" s="25">
        <f t="shared" ca="1" si="514"/>
        <v>49413.639936666666</v>
      </c>
      <c r="BB543" s="26">
        <f t="shared" ca="1" si="540"/>
        <v>1</v>
      </c>
      <c r="BC543" s="23">
        <f t="shared" ca="1" si="541"/>
        <v>-5.437040809825433E-2</v>
      </c>
      <c r="BD543" s="27">
        <f t="shared" ca="1" si="542"/>
        <v>11.227410328268585</v>
      </c>
      <c r="BE543" s="27">
        <f t="shared" ca="1" si="500"/>
        <v>-0.55332920514516148</v>
      </c>
      <c r="BF543" s="43">
        <f t="shared" ca="1" si="501"/>
        <v>-0.55332920514516148</v>
      </c>
      <c r="BG543" s="25">
        <f t="shared" ca="1" si="515"/>
        <v>45917.504696000004</v>
      </c>
      <c r="BH543" s="26">
        <f t="shared" ca="1" si="543"/>
        <v>1</v>
      </c>
      <c r="BI543" s="23">
        <f t="shared" ca="1" si="544"/>
        <v>-5.437040809825433E-2</v>
      </c>
      <c r="BJ543" s="27">
        <f t="shared" ca="1" si="545"/>
        <v>5.5827766040116531</v>
      </c>
      <c r="BK543" s="27">
        <f t="shared" ca="1" si="502"/>
        <v>-0.42671385637256742</v>
      </c>
      <c r="BL543" s="43">
        <f t="shared" ca="1" si="503"/>
        <v>-0.42671385637256742</v>
      </c>
      <c r="BM543" s="25">
        <f t="shared" ca="1" si="516"/>
        <v>45917.504696000004</v>
      </c>
      <c r="BN543" s="26">
        <f t="shared" ca="1" si="546"/>
        <v>4</v>
      </c>
      <c r="BO543" s="23">
        <f t="shared" ca="1" si="547"/>
        <v>-5.437040809825433E-2</v>
      </c>
      <c r="BP543" s="27">
        <f t="shared" ca="1" si="548"/>
        <v>63.421655714417042</v>
      </c>
      <c r="BQ543" s="27">
        <f t="shared" ca="1" si="504"/>
        <v>-5.437040809825433E-2</v>
      </c>
      <c r="BR543" s="43">
        <f t="shared" ca="1" si="505"/>
        <v>-5.437040809825433E-2</v>
      </c>
      <c r="BS543" s="25">
        <f t="shared" ca="1" si="517"/>
        <v>45917.504696000004</v>
      </c>
      <c r="BT543" s="26">
        <f t="shared" ca="1" si="549"/>
        <v>1</v>
      </c>
      <c r="BU543" s="23">
        <f t="shared" ca="1" si="550"/>
        <v>-5.437040809825433E-2</v>
      </c>
      <c r="BV543" s="27">
        <f t="shared" ca="1" si="551"/>
        <v>26.887620866847236</v>
      </c>
      <c r="BW543" s="27">
        <f t="shared" ca="1" si="506"/>
        <v>-0.25587529301607803</v>
      </c>
      <c r="BX543" s="43">
        <f t="shared" ca="1" si="507"/>
        <v>-0.25587529301607803</v>
      </c>
      <c r="BY543" s="47"/>
      <c r="BZ543" s="47"/>
    </row>
    <row r="544" spans="1:78" x14ac:dyDescent="0.2">
      <c r="A544" s="30">
        <v>41578</v>
      </c>
      <c r="B544" s="34">
        <v>47903.469040000004</v>
      </c>
      <c r="C544" s="23">
        <v>4.1059935884708576E-3</v>
      </c>
      <c r="D544" s="24">
        <f t="shared" ref="D544:D582" ca="1" si="552">B544/B543-1</f>
        <v>-1.5848898250455101E-2</v>
      </c>
      <c r="E544" s="25" t="e">
        <f>#N/A</f>
        <v>#N/A</v>
      </c>
      <c r="F544" s="26">
        <v>1</v>
      </c>
      <c r="G544" s="23">
        <f t="shared" ca="1" si="518"/>
        <v>-1.5848898250455101E-2</v>
      </c>
      <c r="H544" s="27">
        <f t="shared" ca="1" si="519"/>
        <v>307.94876515059354</v>
      </c>
      <c r="I544" s="27">
        <f t="shared" ref="I544:I582" ca="1" si="553">IF($A544&lt;=$C$2,0,H544/MAX(INDIRECT(ADDRESS($B$5,COLUMN(H544))&amp;":"&amp;ADDRESS(ROW(H544),COLUMN(H544))))-1)</f>
        <v>-0.41987910429425901</v>
      </c>
      <c r="J544" s="43">
        <f t="shared" ref="J544:J582" ca="1" si="554">IF($A544&lt;=$C$18,0,H544/MAX(INDIRECT(ADDRESS($B$21,COLUMN(H544))&amp;":"&amp;ADDRESS(ROW(H544),COLUMN(H544))))-1)</f>
        <v>-0.41987910429425901</v>
      </c>
      <c r="K544" s="25" t="e">
        <f>#N/A</f>
        <v>#N/A</v>
      </c>
      <c r="L544" s="26">
        <v>0</v>
      </c>
      <c r="M544" s="23">
        <f t="shared" ca="1" si="520"/>
        <v>4.1059935884708576E-3</v>
      </c>
      <c r="N544" s="27">
        <f t="shared" ca="1" si="521"/>
        <v>56.603512866871526</v>
      </c>
      <c r="O544" s="27">
        <f t="shared" ref="O544:O582" ca="1" si="555">IF($A544&lt;=$C$2,0,N544/MAX(INDIRECT(ADDRESS($B$5,COLUMN(N544))&amp;":"&amp;ADDRESS(ROW(N544),COLUMN(N544))))-1)</f>
        <v>0</v>
      </c>
      <c r="P544" s="43">
        <f t="shared" ref="P544:P582" ca="1" si="556">IF($A544&lt;=$C$18,0,N544/MAX(INDIRECT(ADDRESS($B$21,COLUMN(N544))&amp;":"&amp;ADDRESS(ROW(N544),COLUMN(N544))))-1)</f>
        <v>0</v>
      </c>
      <c r="Q544" s="25">
        <f t="shared" ca="1" si="508"/>
        <v>46563.055179999996</v>
      </c>
      <c r="R544" s="26">
        <f t="shared" ca="1" si="522"/>
        <v>1</v>
      </c>
      <c r="S544" s="23">
        <f t="shared" ca="1" si="523"/>
        <v>-1.5848898250455101E-2</v>
      </c>
      <c r="T544" s="27">
        <f t="shared" ca="1" si="524"/>
        <v>172.93355811570245</v>
      </c>
      <c r="U544" s="27">
        <f t="shared" ref="U544:U582" ca="1" si="557">IF($A544&lt;=$C$2,0,T544/MAX(INDIRECT(ADDRESS($B$5,COLUMN(T544))&amp;":"&amp;ADDRESS(ROW(T544),COLUMN(T544))))-1)</f>
        <v>-0.13359489114537437</v>
      </c>
      <c r="V544" s="43">
        <f t="shared" ref="V544:V582" ca="1" si="558">IF($A544&lt;=$C$18,0,T544/MAX(INDIRECT(ADDRESS($B$21,COLUMN(T544))&amp;":"&amp;ADDRESS(ROW(T544),COLUMN(T544))))-1)</f>
        <v>-0.13359489114537437</v>
      </c>
      <c r="W544" s="25">
        <f t="shared" ca="1" si="509"/>
        <v>49350.644186666665</v>
      </c>
      <c r="X544" s="26">
        <f t="shared" ca="1" si="525"/>
        <v>0</v>
      </c>
      <c r="Y544" s="23">
        <f t="shared" ca="1" si="526"/>
        <v>4.1059935884708576E-3</v>
      </c>
      <c r="Z544" s="27">
        <f t="shared" ca="1" si="527"/>
        <v>399.59930710681601</v>
      </c>
      <c r="AA544" s="27">
        <f t="shared" ref="AA544:AA582" ca="1" si="559">IF($A544&lt;=$C$2,0,Z544/MAX(INDIRECT(ADDRESS($B$5,COLUMN(Z544))&amp;":"&amp;ADDRESS(ROW(Z544),COLUMN(Z544))))-1)</f>
        <v>-9.232175443360302E-2</v>
      </c>
      <c r="AB544" s="43">
        <f t="shared" ref="AB544:AB582" ca="1" si="560">IF($A544&lt;=$C$18,0,Z544/MAX(INDIRECT(ADDRESS($B$21,COLUMN(Z544))&amp;":"&amp;ADDRESS(ROW(Z544),COLUMN(Z544))))-1)</f>
        <v>-9.232175443360302E-2</v>
      </c>
      <c r="AC544" s="25">
        <f t="shared" ca="1" si="510"/>
        <v>48415.340663999996</v>
      </c>
      <c r="AD544" s="26">
        <f t="shared" ca="1" si="528"/>
        <v>1</v>
      </c>
      <c r="AE544" s="23">
        <f t="shared" ca="1" si="529"/>
        <v>-1.5848898250455101E-2</v>
      </c>
      <c r="AF544" s="27">
        <f t="shared" ca="1" si="530"/>
        <v>385.35146603445855</v>
      </c>
      <c r="AG544" s="27">
        <f t="shared" ref="AG544:AG582" ca="1" si="561">IF($A544&lt;=$C$2,0,AF544/MAX(INDIRECT(ADDRESS($B$5,COLUMN(AF544))&amp;":"&amp;ADDRESS(ROW(AF544),COLUMN(AF544))))-1)</f>
        <v>-9.147095856091525E-2</v>
      </c>
      <c r="AH544" s="43">
        <f t="shared" ref="AH544:AH582" ca="1" si="562">IF($A544&lt;=$C$18,0,AF544/MAX(INDIRECT(ADDRESS($B$21,COLUMN(AF544))&amp;":"&amp;ADDRESS(ROW(AF544),COLUMN(AF544))))-1)</f>
        <v>-9.147095856091525E-2</v>
      </c>
      <c r="AI544" s="25">
        <f t="shared" ca="1" si="511"/>
        <v>46563.055179999996</v>
      </c>
      <c r="AJ544" s="26">
        <f t="shared" ca="1" si="531"/>
        <v>1</v>
      </c>
      <c r="AK544" s="23">
        <f t="shared" ca="1" si="532"/>
        <v>-1.5848898250455101E-2</v>
      </c>
      <c r="AL544" s="27">
        <f t="shared" ca="1" si="533"/>
        <v>172.93355811570245</v>
      </c>
      <c r="AM544" s="27">
        <f t="shared" ref="AM544:AM582" ca="1" si="563">IF($A544&lt;=$C$2,0,AL544/MAX(INDIRECT(ADDRESS($B$5,COLUMN(AL544))&amp;":"&amp;ADDRESS(ROW(AL544),COLUMN(AL544))))-1)</f>
        <v>-0.13359489114537437</v>
      </c>
      <c r="AN544" s="43">
        <f t="shared" ref="AN544:AN582" ca="1" si="564">IF($A544&lt;=$C$18,0,AL544/MAX(INDIRECT(ADDRESS($B$21,COLUMN(AL544))&amp;":"&amp;ADDRESS(ROW(AL544),COLUMN(AL544))))-1)</f>
        <v>-0.13359489114537437</v>
      </c>
      <c r="AO544" s="25">
        <f t="shared" ca="1" si="512"/>
        <v>43619.798814499998</v>
      </c>
      <c r="AP544" s="26">
        <f t="shared" ca="1" si="534"/>
        <v>1</v>
      </c>
      <c r="AQ544" s="23">
        <f t="shared" ca="1" si="535"/>
        <v>-1.5848898250455101E-2</v>
      </c>
      <c r="AR544" s="27">
        <f t="shared" ca="1" si="536"/>
        <v>277.70979704687227</v>
      </c>
      <c r="AS544" s="27">
        <f t="shared" ref="AS544:AS582" ca="1" si="565">IF($A544&lt;=$C$2,0,AR544/MAX(INDIRECT(ADDRESS($B$5,COLUMN(AR544))&amp;":"&amp;ADDRESS(ROW(AR544),COLUMN(AR544))))-1)</f>
        <v>-6.9357595282924511E-2</v>
      </c>
      <c r="AT544" s="43">
        <f t="shared" ref="AT544:AT582" ca="1" si="566">IF($A544&lt;=$C$18,0,AR544/MAX(INDIRECT(ADDRESS($B$21,COLUMN(AR544))&amp;":"&amp;ADDRESS(ROW(AR544),COLUMN(AR544))))-1)</f>
        <v>-6.9357595282924511E-2</v>
      </c>
      <c r="AU544" s="25">
        <f t="shared" ca="1" si="513"/>
        <v>46563.055179999996</v>
      </c>
      <c r="AV544" s="34">
        <f t="shared" ca="1" si="537"/>
        <v>0.75</v>
      </c>
      <c r="AW544" s="23">
        <f t="shared" ca="1" si="538"/>
        <v>-1.0860175290723612E-2</v>
      </c>
      <c r="AX544" s="27">
        <f t="shared" ca="1" si="539"/>
        <v>316.03126885258081</v>
      </c>
      <c r="AY544" s="27">
        <f t="shared" ref="AY544:AY582" ca="1" si="567">IF($A544&lt;=$C$2,0,AX544/MAX(INDIRECT(ADDRESS($B$5,COLUMN(AX544))&amp;":"&amp;ADDRESS(ROW(AX544),COLUMN(AX544))))-1)</f>
        <v>-6.4640111226402674E-2</v>
      </c>
      <c r="AZ544" s="43">
        <f t="shared" ref="AZ544:AZ582" ca="1" si="568">IF($A544&lt;=$C$18,0,AX544/MAX(INDIRECT(ADDRESS($B$21,COLUMN(AX544))&amp;":"&amp;ADDRESS(ROW(AX544),COLUMN(AX544))))-1)</f>
        <v>-6.4640111226402674E-2</v>
      </c>
      <c r="BA544" s="25">
        <f t="shared" ca="1" si="514"/>
        <v>49350.644186666665</v>
      </c>
      <c r="BB544" s="26">
        <f t="shared" ca="1" si="540"/>
        <v>0</v>
      </c>
      <c r="BC544" s="23">
        <f t="shared" ca="1" si="541"/>
        <v>1.5848898250455101E-2</v>
      </c>
      <c r="BD544" s="27">
        <f t="shared" ca="1" si="542"/>
        <v>11.405352412177422</v>
      </c>
      <c r="BE544" s="27">
        <f t="shared" ref="BE544:BE582" ca="1" si="569">IF($A544&lt;=$C$2,0,BD544/MAX(INDIRECT(ADDRESS($B$5,COLUMN(BD544))&amp;":"&amp;ADDRESS(ROW(BD544),COLUMN(BD544))))-1)</f>
        <v>-0.54624996516605728</v>
      </c>
      <c r="BF544" s="43">
        <f t="shared" ref="BF544:BF582" ca="1" si="570">IF($A544&lt;=$C$18,0,BD544/MAX(INDIRECT(ADDRESS($B$21,COLUMN(BD544))&amp;":"&amp;ADDRESS(ROW(BD544),COLUMN(BD544))))-1)</f>
        <v>-0.54624996516605728</v>
      </c>
      <c r="BG544" s="25">
        <f t="shared" ca="1" si="515"/>
        <v>46563.055179999996</v>
      </c>
      <c r="BH544" s="26">
        <f t="shared" ca="1" si="543"/>
        <v>1</v>
      </c>
      <c r="BI544" s="23">
        <f t="shared" ca="1" si="544"/>
        <v>-1.5848898250455101E-2</v>
      </c>
      <c r="BJ544" s="27">
        <f t="shared" ca="1" si="545"/>
        <v>5.4942957456596515</v>
      </c>
      <c r="BK544" s="27">
        <f t="shared" ref="BK544:BK582" ca="1" si="571">IF($A544&lt;=$C$2,0,BJ544/MAX(INDIRECT(ADDRESS($B$5,COLUMN(BJ544))&amp;":"&amp;ADDRESS(ROW(BJ544),COLUMN(BJ544))))-1)</f>
        <v>-0.4357998101313143</v>
      </c>
      <c r="BL544" s="43">
        <f t="shared" ref="BL544:BL582" ca="1" si="572">IF($A544&lt;=$C$18,0,BJ544/MAX(INDIRECT(ADDRESS($B$21,COLUMN(BJ544))&amp;":"&amp;ADDRESS(ROW(BJ544),COLUMN(BJ544))))-1)</f>
        <v>-0.4357998101313143</v>
      </c>
      <c r="BM544" s="25">
        <f t="shared" ca="1" si="516"/>
        <v>46563.055179999996</v>
      </c>
      <c r="BN544" s="26">
        <f t="shared" ca="1" si="546"/>
        <v>5</v>
      </c>
      <c r="BO544" s="23">
        <f t="shared" ca="1" si="547"/>
        <v>-1.5848898250455101E-2</v>
      </c>
      <c r="BP544" s="27">
        <f t="shared" ca="1" si="548"/>
        <v>62.416492346123853</v>
      </c>
      <c r="BQ544" s="27">
        <f t="shared" ref="BQ544:BQ582" ca="1" si="573">IF($A544&lt;=$C$2,0,BP544/MAX(INDIRECT(ADDRESS($B$5,COLUMN(BP544))&amp;":"&amp;ADDRESS(ROW(BP544),COLUMN(BP544))))-1)</f>
        <v>-6.93575952829244E-2</v>
      </c>
      <c r="BR544" s="43">
        <f t="shared" ref="BR544:BR582" ca="1" si="574">IF($A544&lt;=$C$18,0,BP544/MAX(INDIRECT(ADDRESS($B$21,COLUMN(BP544))&amp;":"&amp;ADDRESS(ROW(BP544),COLUMN(BP544))))-1)</f>
        <v>-6.93575952829244E-2</v>
      </c>
      <c r="BS544" s="25">
        <f t="shared" ca="1" si="517"/>
        <v>46563.055179999996</v>
      </c>
      <c r="BT544" s="26">
        <f t="shared" ca="1" si="549"/>
        <v>1</v>
      </c>
      <c r="BU544" s="23">
        <f t="shared" ca="1" si="550"/>
        <v>-1.5848898250455101E-2</v>
      </c>
      <c r="BV544" s="27">
        <f t="shared" ca="1" si="551"/>
        <v>26.46148169953176</v>
      </c>
      <c r="BW544" s="27">
        <f t="shared" ref="BW544:BW582" ca="1" si="575">IF($A544&lt;=$C$2,0,BV544/MAX(INDIRECT(ADDRESS($B$5,COLUMN(BV544))&amp;":"&amp;ADDRESS(ROW(BV544),COLUMN(BV544))))-1)</f>
        <v>-0.26766884978271599</v>
      </c>
      <c r="BX544" s="43">
        <f t="shared" ref="BX544:BX582" ca="1" si="576">IF($A544&lt;=$C$18,0,BV544/MAX(INDIRECT(ADDRESS($B$21,COLUMN(BV544))&amp;":"&amp;ADDRESS(ROW(BV544),COLUMN(BV544))))-1)</f>
        <v>-0.26766884978271599</v>
      </c>
      <c r="BY544" s="47"/>
      <c r="BZ544" s="47"/>
    </row>
    <row r="545" spans="1:78" x14ac:dyDescent="0.2">
      <c r="A545" s="30">
        <v>41608</v>
      </c>
      <c r="B545" s="34">
        <v>48276.975709999999</v>
      </c>
      <c r="C545" s="23">
        <v>4.1298886422020953E-3</v>
      </c>
      <c r="D545" s="24">
        <f t="shared" ca="1" si="552"/>
        <v>7.7970693456064222E-3</v>
      </c>
      <c r="E545" s="25" t="e">
        <f>#N/A</f>
        <v>#N/A</v>
      </c>
      <c r="F545" s="26">
        <v>1</v>
      </c>
      <c r="G545" s="23">
        <f t="shared" ca="1" si="518"/>
        <v>7.7970693456064222E-3</v>
      </c>
      <c r="H545" s="27">
        <f t="shared" ca="1" si="519"/>
        <v>310.34986302736661</v>
      </c>
      <c r="I545" s="27">
        <f t="shared" ca="1" si="553"/>
        <v>-0.41535586144160608</v>
      </c>
      <c r="J545" s="43">
        <f t="shared" ca="1" si="554"/>
        <v>-0.41535586144160608</v>
      </c>
      <c r="K545" s="25" t="e">
        <f>#N/A</f>
        <v>#N/A</v>
      </c>
      <c r="L545" s="26">
        <v>0</v>
      </c>
      <c r="M545" s="23">
        <f t="shared" ca="1" si="520"/>
        <v>4.1298886422020953E-3</v>
      </c>
      <c r="N545" s="27">
        <f t="shared" ca="1" si="521"/>
        <v>56.83727907176916</v>
      </c>
      <c r="O545" s="27">
        <f t="shared" ca="1" si="555"/>
        <v>0</v>
      </c>
      <c r="P545" s="43">
        <f t="shared" ca="1" si="556"/>
        <v>0</v>
      </c>
      <c r="Q545" s="25">
        <f t="shared" ca="1" si="508"/>
        <v>46831.146370999995</v>
      </c>
      <c r="R545" s="26">
        <f t="shared" ca="1" si="522"/>
        <v>1</v>
      </c>
      <c r="S545" s="23">
        <f t="shared" ca="1" si="523"/>
        <v>7.7970693456064222E-3</v>
      </c>
      <c r="T545" s="27">
        <f t="shared" ca="1" si="524"/>
        <v>174.28193306051304</v>
      </c>
      <c r="U545" s="27">
        <f t="shared" ca="1" si="557"/>
        <v>-0.12683947043024724</v>
      </c>
      <c r="V545" s="43">
        <f t="shared" ca="1" si="558"/>
        <v>-0.12683947043024724</v>
      </c>
      <c r="W545" s="25">
        <f t="shared" ca="1" si="509"/>
        <v>48285.119176666667</v>
      </c>
      <c r="X545" s="26">
        <f t="shared" ca="1" si="525"/>
        <v>0</v>
      </c>
      <c r="Y545" s="23">
        <f t="shared" ca="1" si="526"/>
        <v>4.1298886422020953E-3</v>
      </c>
      <c r="Z545" s="27">
        <f t="shared" ca="1" si="527"/>
        <v>401.24960774666829</v>
      </c>
      <c r="AA545" s="27">
        <f t="shared" ca="1" si="559"/>
        <v>-8.8573144356464462E-2</v>
      </c>
      <c r="AB545" s="43">
        <f t="shared" ca="1" si="560"/>
        <v>-8.8573144356464462E-2</v>
      </c>
      <c r="AC545" s="25">
        <f t="shared" ca="1" si="510"/>
        <v>48884.272912</v>
      </c>
      <c r="AD545" s="26">
        <f t="shared" ca="1" si="528"/>
        <v>0</v>
      </c>
      <c r="AE545" s="23">
        <f t="shared" ca="1" si="529"/>
        <v>4.1298886422020953E-3</v>
      </c>
      <c r="AF545" s="27">
        <f t="shared" ca="1" si="530"/>
        <v>386.94292467729019</v>
      </c>
      <c r="AG545" s="27">
        <f t="shared" ca="1" si="561"/>
        <v>-8.771883479156517E-2</v>
      </c>
      <c r="AH545" s="43">
        <f t="shared" ca="1" si="562"/>
        <v>-8.771883479156517E-2</v>
      </c>
      <c r="AI545" s="25">
        <f t="shared" ca="1" si="511"/>
        <v>46831.146370999995</v>
      </c>
      <c r="AJ545" s="26">
        <f t="shared" ca="1" si="531"/>
        <v>1</v>
      </c>
      <c r="AK545" s="23">
        <f t="shared" ca="1" si="532"/>
        <v>7.7970693456064222E-3</v>
      </c>
      <c r="AL545" s="27">
        <f t="shared" ca="1" si="533"/>
        <v>174.28193306051304</v>
      </c>
      <c r="AM545" s="27">
        <f t="shared" ca="1" si="563"/>
        <v>-0.12683947043024724</v>
      </c>
      <c r="AN545" s="43">
        <f t="shared" ca="1" si="564"/>
        <v>-0.12683947043024724</v>
      </c>
      <c r="AO545" s="25">
        <f t="shared" ca="1" si="512"/>
        <v>44056.266034499997</v>
      </c>
      <c r="AP545" s="26">
        <f t="shared" ca="1" si="534"/>
        <v>1</v>
      </c>
      <c r="AQ545" s="23">
        <f t="shared" ca="1" si="535"/>
        <v>7.7970693456064222E-3</v>
      </c>
      <c r="AR545" s="27">
        <f t="shared" ca="1" si="536"/>
        <v>279.87511959240101</v>
      </c>
      <c r="AS545" s="27">
        <f t="shared" ca="1" si="565"/>
        <v>-6.210131191738355E-2</v>
      </c>
      <c r="AT545" s="43">
        <f t="shared" ca="1" si="566"/>
        <v>-6.210131191738355E-2</v>
      </c>
      <c r="AU545" s="25">
        <f t="shared" ca="1" si="513"/>
        <v>46831.146370999995</v>
      </c>
      <c r="AV545" s="34">
        <f t="shared" ca="1" si="537"/>
        <v>0.5</v>
      </c>
      <c r="AW545" s="23">
        <f t="shared" ca="1" si="538"/>
        <v>5.9634789939042587E-3</v>
      </c>
      <c r="AX545" s="27">
        <f t="shared" ca="1" si="539"/>
        <v>317.91591468580009</v>
      </c>
      <c r="AY545" s="27">
        <f t="shared" ca="1" si="567"/>
        <v>-5.9062112177960646E-2</v>
      </c>
      <c r="AZ545" s="43">
        <f t="shared" ca="1" si="568"/>
        <v>-5.9062112177960646E-2</v>
      </c>
      <c r="BA545" s="25">
        <f t="shared" ca="1" si="514"/>
        <v>48285.119176666667</v>
      </c>
      <c r="BB545" s="26">
        <f t="shared" ca="1" si="540"/>
        <v>0</v>
      </c>
      <c r="BC545" s="23">
        <f t="shared" ca="1" si="541"/>
        <v>-7.7970693456064222E-3</v>
      </c>
      <c r="BD545" s="27">
        <f t="shared" ca="1" si="542"/>
        <v>11.316424088508596</v>
      </c>
      <c r="BE545" s="27">
        <f t="shared" ca="1" si="569"/>
        <v>-0.54978788565322878</v>
      </c>
      <c r="BF545" s="43">
        <f t="shared" ca="1" si="570"/>
        <v>-0.54978788565322878</v>
      </c>
      <c r="BG545" s="25">
        <f t="shared" ca="1" si="515"/>
        <v>46831.146370999995</v>
      </c>
      <c r="BH545" s="26">
        <f t="shared" ca="1" si="543"/>
        <v>1</v>
      </c>
      <c r="BI545" s="23">
        <f t="shared" ca="1" si="544"/>
        <v>7.7970693456064222E-3</v>
      </c>
      <c r="BJ545" s="27">
        <f t="shared" ca="1" si="545"/>
        <v>5.53713515059383</v>
      </c>
      <c r="BK545" s="27">
        <f t="shared" ca="1" si="571"/>
        <v>-0.43140070212610393</v>
      </c>
      <c r="BL545" s="43">
        <f t="shared" ca="1" si="572"/>
        <v>-0.43140070212610393</v>
      </c>
      <c r="BM545" s="25">
        <f t="shared" ca="1" si="516"/>
        <v>46831.146370999995</v>
      </c>
      <c r="BN545" s="26">
        <f t="shared" ca="1" si="546"/>
        <v>6</v>
      </c>
      <c r="BO545" s="23">
        <f t="shared" ca="1" si="547"/>
        <v>7.7970693456064222E-3</v>
      </c>
      <c r="BP545" s="27">
        <f t="shared" ca="1" si="548"/>
        <v>62.903158065256093</v>
      </c>
      <c r="BQ545" s="27">
        <f t="shared" ca="1" si="573"/>
        <v>-6.2101311917383439E-2</v>
      </c>
      <c r="BR545" s="43">
        <f t="shared" ca="1" si="574"/>
        <v>-6.2101311917383439E-2</v>
      </c>
      <c r="BS545" s="25">
        <f t="shared" ca="1" si="517"/>
        <v>46831.146370999995</v>
      </c>
      <c r="BT545" s="26">
        <f t="shared" ca="1" si="549"/>
        <v>1</v>
      </c>
      <c r="BU545" s="23">
        <f t="shared" ca="1" si="550"/>
        <v>7.7970693456064222E-3</v>
      </c>
      <c r="BV545" s="27">
        <f t="shared" ca="1" si="551"/>
        <v>26.667803707330503</v>
      </c>
      <c r="BW545" s="27">
        <f t="shared" ca="1" si="575"/>
        <v>-0.26195881302052415</v>
      </c>
      <c r="BX545" s="43">
        <f t="shared" ca="1" si="576"/>
        <v>-0.26195881302052415</v>
      </c>
      <c r="BY545" s="47"/>
      <c r="BZ545" s="47"/>
    </row>
    <row r="546" spans="1:78" x14ac:dyDescent="0.2">
      <c r="A546" s="30">
        <v>41639</v>
      </c>
      <c r="B546" s="34">
        <v>50809.237699999998</v>
      </c>
      <c r="C546" s="23">
        <v>4.1856194553282489E-3</v>
      </c>
      <c r="D546" s="24">
        <f t="shared" ca="1" si="552"/>
        <v>5.2452788368751779E-2</v>
      </c>
      <c r="E546" s="25" t="e">
        <f>#N/A</f>
        <v>#N/A</v>
      </c>
      <c r="F546" s="26">
        <v>1</v>
      </c>
      <c r="G546" s="23">
        <f t="shared" ca="1" si="518"/>
        <v>5.2452788368751779E-2</v>
      </c>
      <c r="H546" s="27">
        <f t="shared" ca="1" si="519"/>
        <v>326.62857871301219</v>
      </c>
      <c r="I546" s="27">
        <f t="shared" ca="1" si="553"/>
        <v>-0.38468964617077139</v>
      </c>
      <c r="J546" s="43">
        <f t="shared" ca="1" si="554"/>
        <v>-0.38468964617077139</v>
      </c>
      <c r="K546" s="25" t="e">
        <f>#N/A</f>
        <v>#N/A</v>
      </c>
      <c r="L546" s="26">
        <v>0</v>
      </c>
      <c r="M546" s="23">
        <f t="shared" ca="1" si="520"/>
        <v>4.1856194553282489E-3</v>
      </c>
      <c r="N546" s="27">
        <f t="shared" ca="1" si="521"/>
        <v>57.07517829283988</v>
      </c>
      <c r="O546" s="27">
        <f t="shared" ca="1" si="555"/>
        <v>0</v>
      </c>
      <c r="P546" s="43">
        <f t="shared" ca="1" si="556"/>
        <v>0</v>
      </c>
      <c r="Q546" s="25">
        <f t="shared" ca="1" si="508"/>
        <v>47518.283072999999</v>
      </c>
      <c r="R546" s="26">
        <f t="shared" ca="1" si="522"/>
        <v>1</v>
      </c>
      <c r="S546" s="23">
        <f t="shared" ca="1" si="523"/>
        <v>5.2452788368751779E-2</v>
      </c>
      <c r="T546" s="27">
        <f t="shared" ca="1" si="524"/>
        <v>183.4235064118331</v>
      </c>
      <c r="U546" s="27">
        <f t="shared" ca="1" si="557"/>
        <v>-8.1039765960777776E-2</v>
      </c>
      <c r="V546" s="43">
        <f t="shared" ca="1" si="558"/>
        <v>-8.1039765960777776E-2</v>
      </c>
      <c r="W546" s="25">
        <f t="shared" ca="1" si="509"/>
        <v>48996.560816666664</v>
      </c>
      <c r="X546" s="26">
        <f t="shared" ca="1" si="525"/>
        <v>0</v>
      </c>
      <c r="Y546" s="23">
        <f t="shared" ca="1" si="526"/>
        <v>4.1856194553282489E-3</v>
      </c>
      <c r="Z546" s="27">
        <f t="shared" ca="1" si="527"/>
        <v>402.92908591129554</v>
      </c>
      <c r="AA546" s="27">
        <f t="shared" ca="1" si="559"/>
        <v>-8.4758258377374274E-2</v>
      </c>
      <c r="AB546" s="43">
        <f t="shared" ca="1" si="560"/>
        <v>-8.4758258377374274E-2</v>
      </c>
      <c r="AC546" s="25">
        <f t="shared" ca="1" si="510"/>
        <v>49427.629193999994</v>
      </c>
      <c r="AD546" s="26">
        <f t="shared" ca="1" si="528"/>
        <v>0</v>
      </c>
      <c r="AE546" s="23">
        <f t="shared" ca="1" si="529"/>
        <v>4.1856194553282489E-3</v>
      </c>
      <c r="AF546" s="27">
        <f t="shared" ca="1" si="530"/>
        <v>388.56252051092105</v>
      </c>
      <c r="AG546" s="27">
        <f t="shared" ca="1" si="561"/>
        <v>-8.3900372997739336E-2</v>
      </c>
      <c r="AH546" s="43">
        <f t="shared" ca="1" si="562"/>
        <v>-8.3900372997739336E-2</v>
      </c>
      <c r="AI546" s="25">
        <f t="shared" ca="1" si="511"/>
        <v>47518.283072999999</v>
      </c>
      <c r="AJ546" s="26">
        <f t="shared" ca="1" si="531"/>
        <v>1</v>
      </c>
      <c r="AK546" s="23">
        <f t="shared" ca="1" si="532"/>
        <v>5.2452788368751779E-2</v>
      </c>
      <c r="AL546" s="27">
        <f t="shared" ca="1" si="533"/>
        <v>183.4235064118331</v>
      </c>
      <c r="AM546" s="27">
        <f t="shared" ca="1" si="563"/>
        <v>-8.1039765960777776E-2</v>
      </c>
      <c r="AN546" s="43">
        <f t="shared" ca="1" si="564"/>
        <v>-8.1039765960777776E-2</v>
      </c>
      <c r="AO546" s="25">
        <f t="shared" ca="1" si="512"/>
        <v>44593.325420999994</v>
      </c>
      <c r="AP546" s="26">
        <f t="shared" ca="1" si="534"/>
        <v>1</v>
      </c>
      <c r="AQ546" s="23">
        <f t="shared" ca="1" si="535"/>
        <v>5.2452788368751779E-2</v>
      </c>
      <c r="AR546" s="27">
        <f t="shared" ca="1" si="536"/>
        <v>294.55535001006029</v>
      </c>
      <c r="AS546" s="27">
        <f t="shared" ca="1" si="565"/>
        <v>-1.2905910520056185E-2</v>
      </c>
      <c r="AT546" s="43">
        <f t="shared" ca="1" si="566"/>
        <v>-1.2905910520056185E-2</v>
      </c>
      <c r="AU546" s="25">
        <f t="shared" ca="1" si="513"/>
        <v>47518.283072999999</v>
      </c>
      <c r="AV546" s="34">
        <f t="shared" ca="1" si="537"/>
        <v>0.5</v>
      </c>
      <c r="AW546" s="23">
        <f t="shared" ca="1" si="538"/>
        <v>2.8319203912040014E-2</v>
      </c>
      <c r="AX546" s="27">
        <f t="shared" ca="1" si="539"/>
        <v>326.91904030066996</v>
      </c>
      <c r="AY546" s="27">
        <f t="shared" ca="1" si="567"/>
        <v>-3.2415500264164177E-2</v>
      </c>
      <c r="AZ546" s="43">
        <f t="shared" ca="1" si="568"/>
        <v>-3.2415500264164177E-2</v>
      </c>
      <c r="BA546" s="25">
        <f t="shared" ca="1" si="514"/>
        <v>48996.560816666664</v>
      </c>
      <c r="BB546" s="26">
        <f t="shared" ca="1" si="540"/>
        <v>0</v>
      </c>
      <c r="BC546" s="23">
        <f t="shared" ca="1" si="541"/>
        <v>-5.2452788368751779E-2</v>
      </c>
      <c r="BD546" s="27">
        <f t="shared" ca="1" si="542"/>
        <v>10.72284609070301</v>
      </c>
      <c r="BE546" s="27">
        <f t="shared" ca="1" si="569"/>
        <v>-0.57340276640810828</v>
      </c>
      <c r="BF546" s="43">
        <f t="shared" ca="1" si="570"/>
        <v>-0.57340276640810828</v>
      </c>
      <c r="BG546" s="25">
        <f t="shared" ca="1" si="515"/>
        <v>47518.283072999999</v>
      </c>
      <c r="BH546" s="26">
        <f t="shared" ca="1" si="543"/>
        <v>1</v>
      </c>
      <c r="BI546" s="23">
        <f t="shared" ca="1" si="544"/>
        <v>5.2452788368751779E-2</v>
      </c>
      <c r="BJ546" s="27">
        <f t="shared" ca="1" si="545"/>
        <v>5.8275733288171043</v>
      </c>
      <c r="BK546" s="27">
        <f t="shared" ca="1" si="571"/>
        <v>-0.40157608348810359</v>
      </c>
      <c r="BL546" s="43">
        <f t="shared" ca="1" si="572"/>
        <v>-0.40157608348810359</v>
      </c>
      <c r="BM546" s="25">
        <f t="shared" ca="1" si="516"/>
        <v>47518.283072999999</v>
      </c>
      <c r="BN546" s="26">
        <f t="shared" ca="1" si="546"/>
        <v>7</v>
      </c>
      <c r="BO546" s="23">
        <f t="shared" ca="1" si="547"/>
        <v>5.2452788368751779E-2</v>
      </c>
      <c r="BP546" s="27">
        <f t="shared" ca="1" si="548"/>
        <v>66.202604102979109</v>
      </c>
      <c r="BQ546" s="27">
        <f t="shared" ca="1" si="573"/>
        <v>-1.2905910520056074E-2</v>
      </c>
      <c r="BR546" s="43">
        <f t="shared" ca="1" si="574"/>
        <v>-1.2905910520056074E-2</v>
      </c>
      <c r="BS546" s="25">
        <f t="shared" ca="1" si="517"/>
        <v>47518.283072999999</v>
      </c>
      <c r="BT546" s="26">
        <f t="shared" ca="1" si="549"/>
        <v>1</v>
      </c>
      <c r="BU546" s="23">
        <f t="shared" ca="1" si="550"/>
        <v>5.2452788368751779E-2</v>
      </c>
      <c r="BV546" s="27">
        <f t="shared" ca="1" si="551"/>
        <v>28.066604371450524</v>
      </c>
      <c r="BW546" s="27">
        <f t="shared" ca="1" si="575"/>
        <v>-0.22324649483246739</v>
      </c>
      <c r="BX546" s="43">
        <f t="shared" ca="1" si="576"/>
        <v>-0.22324649483246739</v>
      </c>
      <c r="BY546" s="47"/>
      <c r="BZ546" s="47"/>
    </row>
    <row r="547" spans="1:78" x14ac:dyDescent="0.2">
      <c r="A547" s="30">
        <v>41670</v>
      </c>
      <c r="B547" s="34">
        <v>52843.448510000002</v>
      </c>
      <c r="C547" s="23">
        <v>4.2492701806178257E-3</v>
      </c>
      <c r="D547" s="24">
        <f t="shared" ca="1" si="552"/>
        <v>4.0036239512406757E-2</v>
      </c>
      <c r="E547" s="25" t="e">
        <f>#N/A</f>
        <v>#N/A</v>
      </c>
      <c r="F547" s="26">
        <v>1</v>
      </c>
      <c r="G547" s="23">
        <f t="shared" ca="1" si="518"/>
        <v>4.0036239512406757E-2</v>
      </c>
      <c r="H547" s="27">
        <f t="shared" ca="1" si="519"/>
        <v>339.70555872196337</v>
      </c>
      <c r="I547" s="27">
        <f t="shared" ca="1" si="553"/>
        <v>-0.36005493347040063</v>
      </c>
      <c r="J547" s="43">
        <f t="shared" ca="1" si="554"/>
        <v>-0.36005493347040063</v>
      </c>
      <c r="K547" s="25" t="e">
        <f>#N/A</f>
        <v>#N/A</v>
      </c>
      <c r="L547" s="26">
        <v>0</v>
      </c>
      <c r="M547" s="23">
        <f t="shared" ca="1" si="520"/>
        <v>4.2492701806178257E-3</v>
      </c>
      <c r="N547" s="27">
        <f t="shared" ca="1" si="521"/>
        <v>57.317706146013087</v>
      </c>
      <c r="O547" s="27">
        <f t="shared" ca="1" si="555"/>
        <v>0</v>
      </c>
      <c r="P547" s="43">
        <f t="shared" ca="1" si="556"/>
        <v>0</v>
      </c>
      <c r="Q547" s="25">
        <f t="shared" ca="1" si="508"/>
        <v>48267.611946000005</v>
      </c>
      <c r="R547" s="26">
        <f t="shared" ca="1" si="522"/>
        <v>1</v>
      </c>
      <c r="S547" s="23">
        <f t="shared" ca="1" si="523"/>
        <v>4.0036239512406757E-2</v>
      </c>
      <c r="T547" s="27">
        <f t="shared" ca="1" si="524"/>
        <v>190.76709384674274</v>
      </c>
      <c r="U547" s="27">
        <f t="shared" ca="1" si="557"/>
        <v>-4.4248053928406028E-2</v>
      </c>
      <c r="V547" s="43">
        <f t="shared" ca="1" si="558"/>
        <v>-4.4248053928406028E-2</v>
      </c>
      <c r="W547" s="25">
        <f t="shared" ca="1" si="509"/>
        <v>50643.220639999992</v>
      </c>
      <c r="X547" s="26">
        <f t="shared" ca="1" si="525"/>
        <v>1</v>
      </c>
      <c r="Y547" s="23">
        <f t="shared" ca="1" si="526"/>
        <v>4.0036239512406757E-2</v>
      </c>
      <c r="Z547" s="27">
        <f t="shared" ca="1" si="527"/>
        <v>419.06085130135529</v>
      </c>
      <c r="AA547" s="27">
        <f t="shared" ca="1" si="559"/>
        <v>-4.811542079801856E-2</v>
      </c>
      <c r="AB547" s="43">
        <f t="shared" ca="1" si="560"/>
        <v>-4.811542079801856E-2</v>
      </c>
      <c r="AC547" s="25">
        <f t="shared" ca="1" si="510"/>
        <v>49701.608747999999</v>
      </c>
      <c r="AD547" s="26">
        <f t="shared" ca="1" si="528"/>
        <v>1</v>
      </c>
      <c r="AE547" s="23">
        <f t="shared" ca="1" si="529"/>
        <v>4.0036239512406757E-2</v>
      </c>
      <c r="AF547" s="27">
        <f t="shared" ca="1" si="530"/>
        <v>404.11910264764077</v>
      </c>
      <c r="AG547" s="27">
        <f t="shared" ca="1" si="561"/>
        <v>-4.7223188913850245E-2</v>
      </c>
      <c r="AH547" s="43">
        <f t="shared" ca="1" si="562"/>
        <v>-4.7223188913850245E-2</v>
      </c>
      <c r="AI547" s="25">
        <f t="shared" ca="1" si="511"/>
        <v>48267.611946000005</v>
      </c>
      <c r="AJ547" s="26">
        <f t="shared" ca="1" si="531"/>
        <v>1</v>
      </c>
      <c r="AK547" s="23">
        <f t="shared" ca="1" si="532"/>
        <v>4.0036239512406757E-2</v>
      </c>
      <c r="AL547" s="27">
        <f t="shared" ca="1" si="533"/>
        <v>190.76709384674274</v>
      </c>
      <c r="AM547" s="27">
        <f t="shared" ca="1" si="563"/>
        <v>-4.4248053928406028E-2</v>
      </c>
      <c r="AN547" s="43">
        <f t="shared" ca="1" si="564"/>
        <v>-4.4248053928406028E-2</v>
      </c>
      <c r="AO547" s="25">
        <f t="shared" ca="1" si="512"/>
        <v>45331.523860500005</v>
      </c>
      <c r="AP547" s="26">
        <f t="shared" ca="1" si="534"/>
        <v>1</v>
      </c>
      <c r="AQ547" s="23">
        <f t="shared" ca="1" si="535"/>
        <v>4.0036239512406757E-2</v>
      </c>
      <c r="AR547" s="27">
        <f t="shared" ca="1" si="536"/>
        <v>306.3482385527239</v>
      </c>
      <c r="AS547" s="27">
        <f t="shared" ca="1" si="565"/>
        <v>0</v>
      </c>
      <c r="AT547" s="43">
        <f t="shared" ca="1" si="566"/>
        <v>0</v>
      </c>
      <c r="AU547" s="25">
        <f t="shared" ca="1" si="513"/>
        <v>48267.611946000005</v>
      </c>
      <c r="AV547" s="34">
        <f t="shared" ca="1" si="537"/>
        <v>1</v>
      </c>
      <c r="AW547" s="23">
        <f t="shared" ca="1" si="538"/>
        <v>4.0036239512406757E-2</v>
      </c>
      <c r="AX547" s="27">
        <f t="shared" ca="1" si="539"/>
        <v>340.00764929931375</v>
      </c>
      <c r="AY547" s="27">
        <f t="shared" ca="1" si="567"/>
        <v>0</v>
      </c>
      <c r="AZ547" s="43">
        <f t="shared" ca="1" si="568"/>
        <v>0</v>
      </c>
      <c r="BA547" s="25">
        <f t="shared" ca="1" si="514"/>
        <v>50643.220639999992</v>
      </c>
      <c r="BB547" s="26">
        <f t="shared" ca="1" si="540"/>
        <v>1</v>
      </c>
      <c r="BC547" s="23">
        <f t="shared" ca="1" si="541"/>
        <v>4.0036239512406757E-2</v>
      </c>
      <c r="BD547" s="27">
        <f t="shared" ca="1" si="542"/>
        <v>11.152148525045071</v>
      </c>
      <c r="BE547" s="27">
        <f t="shared" ca="1" si="569"/>
        <v>-0.55632341738869306</v>
      </c>
      <c r="BF547" s="43">
        <f t="shared" ca="1" si="570"/>
        <v>-0.55632341738869306</v>
      </c>
      <c r="BG547" s="25">
        <f t="shared" ca="1" si="515"/>
        <v>48267.611946000005</v>
      </c>
      <c r="BH547" s="26">
        <f t="shared" ca="1" si="543"/>
        <v>1</v>
      </c>
      <c r="BI547" s="23">
        <f t="shared" ca="1" si="544"/>
        <v>4.0036239512406757E-2</v>
      </c>
      <c r="BJ547" s="27">
        <f t="shared" ca="1" si="545"/>
        <v>6.0608874503857395</v>
      </c>
      <c r="BK547" s="27">
        <f t="shared" ca="1" si="571"/>
        <v>-0.37761744023668087</v>
      </c>
      <c r="BL547" s="43">
        <f t="shared" ca="1" si="572"/>
        <v>-0.37761744023668087</v>
      </c>
      <c r="BM547" s="25">
        <f t="shared" ca="1" si="516"/>
        <v>48267.611946000005</v>
      </c>
      <c r="BN547" s="26">
        <f t="shared" ca="1" si="546"/>
        <v>8</v>
      </c>
      <c r="BO547" s="23">
        <f t="shared" ca="1" si="547"/>
        <v>4.0036239512406757E-2</v>
      </c>
      <c r="BP547" s="27">
        <f t="shared" ca="1" si="548"/>
        <v>68.853107417191026</v>
      </c>
      <c r="BQ547" s="27">
        <f t="shared" ca="1" si="573"/>
        <v>0</v>
      </c>
      <c r="BR547" s="43">
        <f t="shared" ca="1" si="574"/>
        <v>0</v>
      </c>
      <c r="BS547" s="25">
        <f t="shared" ca="1" si="517"/>
        <v>48267.611946000005</v>
      </c>
      <c r="BT547" s="26">
        <f t="shared" ca="1" si="549"/>
        <v>1</v>
      </c>
      <c r="BU547" s="23">
        <f t="shared" ca="1" si="550"/>
        <v>4.0036239512406757E-2</v>
      </c>
      <c r="BV547" s="27">
        <f t="shared" ca="1" si="551"/>
        <v>29.190285666365881</v>
      </c>
      <c r="BW547" s="27">
        <f t="shared" ca="1" si="575"/>
        <v>-0.19214820545747846</v>
      </c>
      <c r="BX547" s="43">
        <f t="shared" ca="1" si="576"/>
        <v>-0.19214820545747846</v>
      </c>
      <c r="BY547" s="47"/>
      <c r="BZ547" s="47"/>
    </row>
    <row r="548" spans="1:78" x14ac:dyDescent="0.2">
      <c r="A548" s="30">
        <v>41698</v>
      </c>
      <c r="B548" s="34">
        <v>53214.513659999997</v>
      </c>
      <c r="C548" s="23">
        <v>4.5192918063745591E-3</v>
      </c>
      <c r="D548" s="24">
        <f t="shared" ca="1" si="552"/>
        <v>7.0219707544214582E-3</v>
      </c>
      <c r="E548" s="25" t="e">
        <f>#N/A</f>
        <v>#N/A</v>
      </c>
      <c r="F548" s="26">
        <v>1</v>
      </c>
      <c r="G548" s="23">
        <f t="shared" ca="1" si="518"/>
        <v>7.0219707544214582E-3</v>
      </c>
      <c r="H548" s="27">
        <f t="shared" ca="1" si="519"/>
        <v>342.09096122042342</v>
      </c>
      <c r="I548" s="27">
        <f t="shared" ca="1" si="553"/>
        <v>-0.35556125792879345</v>
      </c>
      <c r="J548" s="43">
        <f t="shared" ca="1" si="554"/>
        <v>-0.35556125792879345</v>
      </c>
      <c r="K548" s="25" t="e">
        <f>#N/A</f>
        <v>#N/A</v>
      </c>
      <c r="L548" s="26">
        <v>0</v>
      </c>
      <c r="M548" s="23">
        <f t="shared" ca="1" si="520"/>
        <v>4.5192918063745591E-3</v>
      </c>
      <c r="N548" s="27">
        <f t="shared" ca="1" si="521"/>
        <v>57.576741585758946</v>
      </c>
      <c r="O548" s="27">
        <f t="shared" ca="1" si="555"/>
        <v>0</v>
      </c>
      <c r="P548" s="43">
        <f t="shared" ca="1" si="556"/>
        <v>0</v>
      </c>
      <c r="Q548" s="25">
        <f t="shared" ca="1" si="508"/>
        <v>49375.826309000004</v>
      </c>
      <c r="R548" s="26">
        <f t="shared" ca="1" si="522"/>
        <v>1</v>
      </c>
      <c r="S548" s="23">
        <f t="shared" ca="1" si="523"/>
        <v>7.0219707544214582E-3</v>
      </c>
      <c r="T548" s="27">
        <f t="shared" ca="1" si="524"/>
        <v>192.10665480064054</v>
      </c>
      <c r="U548" s="27">
        <f t="shared" ca="1" si="557"/>
        <v>-3.7536791714609885E-2</v>
      </c>
      <c r="V548" s="43">
        <f t="shared" ca="1" si="558"/>
        <v>-3.7536791714609885E-2</v>
      </c>
      <c r="W548" s="25">
        <f t="shared" ca="1" si="509"/>
        <v>52289.06662333334</v>
      </c>
      <c r="X548" s="26">
        <f t="shared" ca="1" si="525"/>
        <v>1</v>
      </c>
      <c r="Y548" s="23">
        <f t="shared" ca="1" si="526"/>
        <v>7.0219707544214582E-3</v>
      </c>
      <c r="Z548" s="27">
        <f t="shared" ca="1" si="527"/>
        <v>422.00348434351633</v>
      </c>
      <c r="AA548" s="27">
        <f t="shared" ca="1" si="559"/>
        <v>-4.1431315121277512E-2</v>
      </c>
      <c r="AB548" s="43">
        <f t="shared" ca="1" si="560"/>
        <v>-4.1431315121277512E-2</v>
      </c>
      <c r="AC548" s="25">
        <f t="shared" ca="1" si="510"/>
        <v>50609.528923999998</v>
      </c>
      <c r="AD548" s="26">
        <f t="shared" ca="1" si="528"/>
        <v>1</v>
      </c>
      <c r="AE548" s="23">
        <f t="shared" ca="1" si="529"/>
        <v>7.0219707544214582E-3</v>
      </c>
      <c r="AF548" s="27">
        <f t="shared" ca="1" si="530"/>
        <v>406.95681516773556</v>
      </c>
      <c r="AG548" s="27">
        <f t="shared" ca="1" si="561"/>
        <v>-4.0532818010912353E-2</v>
      </c>
      <c r="AH548" s="43">
        <f t="shared" ca="1" si="562"/>
        <v>-4.0532818010912353E-2</v>
      </c>
      <c r="AI548" s="25">
        <f t="shared" ca="1" si="511"/>
        <v>49375.826309000004</v>
      </c>
      <c r="AJ548" s="26">
        <f t="shared" ca="1" si="531"/>
        <v>1</v>
      </c>
      <c r="AK548" s="23">
        <f t="shared" ca="1" si="532"/>
        <v>7.0219707544214582E-3</v>
      </c>
      <c r="AL548" s="27">
        <f t="shared" ca="1" si="533"/>
        <v>192.10665480064054</v>
      </c>
      <c r="AM548" s="27">
        <f t="shared" ca="1" si="563"/>
        <v>-3.7536791714609885E-2</v>
      </c>
      <c r="AN548" s="43">
        <f t="shared" ca="1" si="564"/>
        <v>-3.7536791714609885E-2</v>
      </c>
      <c r="AO548" s="25">
        <f t="shared" ca="1" si="512"/>
        <v>46136.894063500004</v>
      </c>
      <c r="AP548" s="26">
        <f t="shared" ca="1" si="534"/>
        <v>1</v>
      </c>
      <c r="AQ548" s="23">
        <f t="shared" ca="1" si="535"/>
        <v>7.0219707544214582E-3</v>
      </c>
      <c r="AR548" s="27">
        <f t="shared" ca="1" si="536"/>
        <v>308.49940692450963</v>
      </c>
      <c r="AS548" s="27">
        <f t="shared" ca="1" si="565"/>
        <v>0</v>
      </c>
      <c r="AT548" s="43">
        <f t="shared" ca="1" si="566"/>
        <v>0</v>
      </c>
      <c r="AU548" s="25">
        <f t="shared" ca="1" si="513"/>
        <v>49375.826309000004</v>
      </c>
      <c r="AV548" s="34">
        <f t="shared" ca="1" si="537"/>
        <v>1</v>
      </c>
      <c r="AW548" s="23">
        <f t="shared" ca="1" si="538"/>
        <v>7.0219707544214582E-3</v>
      </c>
      <c r="AX548" s="27">
        <f t="shared" ca="1" si="539"/>
        <v>342.39517306897312</v>
      </c>
      <c r="AY548" s="27">
        <f t="shared" ca="1" si="567"/>
        <v>0</v>
      </c>
      <c r="AZ548" s="43">
        <f t="shared" ca="1" si="568"/>
        <v>0</v>
      </c>
      <c r="BA548" s="25">
        <f t="shared" ca="1" si="514"/>
        <v>52289.06662333334</v>
      </c>
      <c r="BB548" s="26">
        <f t="shared" ca="1" si="540"/>
        <v>1</v>
      </c>
      <c r="BC548" s="23">
        <f t="shared" ca="1" si="541"/>
        <v>7.0219707544214582E-3</v>
      </c>
      <c r="BD548" s="27">
        <f t="shared" ca="1" si="542"/>
        <v>11.230458585836901</v>
      </c>
      <c r="BE548" s="27">
        <f t="shared" ca="1" si="569"/>
        <v>-0.5532079334011748</v>
      </c>
      <c r="BF548" s="43">
        <f t="shared" ca="1" si="570"/>
        <v>-0.5532079334011748</v>
      </c>
      <c r="BG548" s="25">
        <f t="shared" ca="1" si="515"/>
        <v>49375.826309000004</v>
      </c>
      <c r="BH548" s="26">
        <f t="shared" ca="1" si="543"/>
        <v>1</v>
      </c>
      <c r="BI548" s="23">
        <f t="shared" ca="1" si="544"/>
        <v>7.0219707544214582E-3</v>
      </c>
      <c r="BJ548" s="27">
        <f t="shared" ca="1" si="545"/>
        <v>6.1034468248081879</v>
      </c>
      <c r="BK548" s="27">
        <f t="shared" ca="1" si="571"/>
        <v>-0.3732470881039609</v>
      </c>
      <c r="BL548" s="43">
        <f t="shared" ca="1" si="572"/>
        <v>-0.3732470881039609</v>
      </c>
      <c r="BM548" s="25">
        <f t="shared" ca="1" si="516"/>
        <v>49375.826309000004</v>
      </c>
      <c r="BN548" s="26">
        <f t="shared" ca="1" si="546"/>
        <v>9</v>
      </c>
      <c r="BO548" s="23">
        <f t="shared" ca="1" si="547"/>
        <v>7.0219707544214582E-3</v>
      </c>
      <c r="BP548" s="27">
        <f t="shared" ca="1" si="548"/>
        <v>69.33659192382558</v>
      </c>
      <c r="BQ548" s="27">
        <f t="shared" ca="1" si="573"/>
        <v>0</v>
      </c>
      <c r="BR548" s="43">
        <f t="shared" ca="1" si="574"/>
        <v>0</v>
      </c>
      <c r="BS548" s="25">
        <f t="shared" ca="1" si="517"/>
        <v>49375.826309000004</v>
      </c>
      <c r="BT548" s="26">
        <f t="shared" ca="1" si="549"/>
        <v>1</v>
      </c>
      <c r="BU548" s="23">
        <f t="shared" ca="1" si="550"/>
        <v>7.0219707544214582E-3</v>
      </c>
      <c r="BV548" s="27">
        <f t="shared" ca="1" si="551"/>
        <v>29.395258998628311</v>
      </c>
      <c r="BW548" s="27">
        <f t="shared" ca="1" si="575"/>
        <v>-0.186475493782294</v>
      </c>
      <c r="BX548" s="43">
        <f t="shared" ca="1" si="576"/>
        <v>-0.186475493782294</v>
      </c>
      <c r="BY548" s="47"/>
      <c r="BZ548" s="47"/>
    </row>
    <row r="549" spans="1:78" x14ac:dyDescent="0.2">
      <c r="A549" s="30">
        <v>41729</v>
      </c>
      <c r="B549" s="34">
        <v>52296.572619999999</v>
      </c>
      <c r="C549" s="23">
        <v>4.6540037873179507E-3</v>
      </c>
      <c r="D549" s="24">
        <f t="shared" ca="1" si="552"/>
        <v>-1.7249824847877737E-2</v>
      </c>
      <c r="E549" s="25" t="e">
        <f>#N/A</f>
        <v>#N/A</v>
      </c>
      <c r="F549" s="26">
        <v>1</v>
      </c>
      <c r="G549" s="23">
        <f t="shared" ca="1" si="518"/>
        <v>-1.7249824847877737E-2</v>
      </c>
      <c r="H549" s="27">
        <f t="shared" ca="1" si="519"/>
        <v>336.18995205732898</v>
      </c>
      <c r="I549" s="27">
        <f t="shared" ca="1" si="553"/>
        <v>-0.36667771335470845</v>
      </c>
      <c r="J549" s="43">
        <f t="shared" ca="1" si="554"/>
        <v>-0.36667771335470845</v>
      </c>
      <c r="K549" s="25" t="e">
        <f>#N/A</f>
        <v>#N/A</v>
      </c>
      <c r="L549" s="26">
        <v>0</v>
      </c>
      <c r="M549" s="23">
        <f t="shared" ca="1" si="520"/>
        <v>4.6540037873179507E-3</v>
      </c>
      <c r="N549" s="27">
        <f t="shared" ca="1" si="521"/>
        <v>57.844703959160498</v>
      </c>
      <c r="O549" s="27">
        <f t="shared" ca="1" si="555"/>
        <v>0</v>
      </c>
      <c r="P549" s="43">
        <f t="shared" ca="1" si="556"/>
        <v>0</v>
      </c>
      <c r="Q549" s="25">
        <f t="shared" ca="1" si="508"/>
        <v>49951.745152000003</v>
      </c>
      <c r="R549" s="26">
        <f t="shared" ca="1" si="522"/>
        <v>1</v>
      </c>
      <c r="S549" s="23">
        <f t="shared" ca="1" si="523"/>
        <v>-1.7249824847877737E-2</v>
      </c>
      <c r="T549" s="27">
        <f t="shared" ca="1" si="524"/>
        <v>188.79284865321779</v>
      </c>
      <c r="U549" s="27">
        <f t="shared" ca="1" si="557"/>
        <v>-5.4139113480059287E-2</v>
      </c>
      <c r="V549" s="43">
        <f t="shared" ca="1" si="558"/>
        <v>-5.4139113480059287E-2</v>
      </c>
      <c r="W549" s="25">
        <f t="shared" ca="1" si="509"/>
        <v>52784.844929999999</v>
      </c>
      <c r="X549" s="26">
        <f t="shared" ca="1" si="525"/>
        <v>1</v>
      </c>
      <c r="Y549" s="23">
        <f t="shared" ca="1" si="526"/>
        <v>-1.7249824847877737E-2</v>
      </c>
      <c r="Z549" s="27">
        <f t="shared" ca="1" si="527"/>
        <v>414.72399815339656</v>
      </c>
      <c r="AA549" s="27">
        <f t="shared" ca="1" si="559"/>
        <v>-5.7966457040095953E-2</v>
      </c>
      <c r="AB549" s="43">
        <f t="shared" ca="1" si="560"/>
        <v>-5.7966457040095953E-2</v>
      </c>
      <c r="AC549" s="25">
        <f t="shared" ca="1" si="510"/>
        <v>51488.149639999996</v>
      </c>
      <c r="AD549" s="26">
        <f t="shared" ca="1" si="528"/>
        <v>1</v>
      </c>
      <c r="AE549" s="23">
        <f t="shared" ca="1" si="529"/>
        <v>-1.7249824847877737E-2</v>
      </c>
      <c r="AF549" s="27">
        <f t="shared" ca="1" si="530"/>
        <v>399.93688138544195</v>
      </c>
      <c r="AG549" s="27">
        <f t="shared" ca="1" si="561"/>
        <v>-5.7083458847510982E-2</v>
      </c>
      <c r="AH549" s="43">
        <f t="shared" ca="1" si="562"/>
        <v>-5.7083458847510982E-2</v>
      </c>
      <c r="AI549" s="25">
        <f t="shared" ca="1" si="511"/>
        <v>49951.745152000003</v>
      </c>
      <c r="AJ549" s="26">
        <f t="shared" ca="1" si="531"/>
        <v>1</v>
      </c>
      <c r="AK549" s="23">
        <f t="shared" ca="1" si="532"/>
        <v>-1.7249824847877737E-2</v>
      </c>
      <c r="AL549" s="27">
        <f t="shared" ca="1" si="533"/>
        <v>188.79284865321779</v>
      </c>
      <c r="AM549" s="27">
        <f t="shared" ca="1" si="563"/>
        <v>-5.4139113480059287E-2</v>
      </c>
      <c r="AN549" s="43">
        <f t="shared" ca="1" si="564"/>
        <v>-5.4139113480059287E-2</v>
      </c>
      <c r="AO549" s="25">
        <f t="shared" ca="1" si="512"/>
        <v>46760.136631499998</v>
      </c>
      <c r="AP549" s="26">
        <f t="shared" ca="1" si="534"/>
        <v>1</v>
      </c>
      <c r="AQ549" s="23">
        <f t="shared" ca="1" si="535"/>
        <v>-1.7249824847877737E-2</v>
      </c>
      <c r="AR549" s="27">
        <f t="shared" ca="1" si="536"/>
        <v>303.17784618938765</v>
      </c>
      <c r="AS549" s="27">
        <f t="shared" ca="1" si="565"/>
        <v>-1.7249824847877848E-2</v>
      </c>
      <c r="AT549" s="43">
        <f t="shared" ca="1" si="566"/>
        <v>-1.7249824847877848E-2</v>
      </c>
      <c r="AU549" s="25">
        <f t="shared" ca="1" si="513"/>
        <v>49951.745152000003</v>
      </c>
      <c r="AV549" s="34">
        <f t="shared" ca="1" si="537"/>
        <v>1</v>
      </c>
      <c r="AW549" s="23">
        <f t="shared" ca="1" si="538"/>
        <v>-1.7249824847877737E-2</v>
      </c>
      <c r="AX549" s="27">
        <f t="shared" ca="1" si="539"/>
        <v>336.48891630477453</v>
      </c>
      <c r="AY549" s="27">
        <f t="shared" ca="1" si="567"/>
        <v>-1.7249824847877737E-2</v>
      </c>
      <c r="AZ549" s="43">
        <f t="shared" ca="1" si="568"/>
        <v>-1.7249824847877737E-2</v>
      </c>
      <c r="BA549" s="25">
        <f t="shared" ca="1" si="514"/>
        <v>52784.844929999999</v>
      </c>
      <c r="BB549" s="26">
        <f t="shared" ca="1" si="540"/>
        <v>1</v>
      </c>
      <c r="BC549" s="23">
        <f t="shared" ca="1" si="541"/>
        <v>-1.7249824847877737E-2</v>
      </c>
      <c r="BD549" s="27">
        <f t="shared" ca="1" si="542"/>
        <v>11.036735142269871</v>
      </c>
      <c r="BE549" s="27">
        <f t="shared" ca="1" si="569"/>
        <v>-0.56091501829342594</v>
      </c>
      <c r="BF549" s="43">
        <f t="shared" ca="1" si="570"/>
        <v>-0.56091501829342594</v>
      </c>
      <c r="BG549" s="25">
        <f t="shared" ca="1" si="515"/>
        <v>49951.745152000003</v>
      </c>
      <c r="BH549" s="26">
        <f t="shared" ca="1" si="543"/>
        <v>1</v>
      </c>
      <c r="BI549" s="23">
        <f t="shared" ca="1" si="544"/>
        <v>-1.7249824847877737E-2</v>
      </c>
      <c r="BJ549" s="27">
        <f t="shared" ca="1" si="545"/>
        <v>5.9981634361119109</v>
      </c>
      <c r="BK549" s="27">
        <f t="shared" ca="1" si="571"/>
        <v>-0.38405846605706495</v>
      </c>
      <c r="BL549" s="43">
        <f t="shared" ca="1" si="572"/>
        <v>-0.38405846605706495</v>
      </c>
      <c r="BM549" s="25">
        <f t="shared" ca="1" si="516"/>
        <v>49951.745152000003</v>
      </c>
      <c r="BN549" s="26">
        <f t="shared" ca="1" si="546"/>
        <v>10</v>
      </c>
      <c r="BO549" s="23">
        <f t="shared" ca="1" si="547"/>
        <v>-1.7249824847877737E-2</v>
      </c>
      <c r="BP549" s="27">
        <f t="shared" ca="1" si="548"/>
        <v>68.140547857590818</v>
      </c>
      <c r="BQ549" s="27">
        <f t="shared" ca="1" si="573"/>
        <v>-1.7249824847877737E-2</v>
      </c>
      <c r="BR549" s="43">
        <f t="shared" ca="1" si="574"/>
        <v>-1.7249824847877737E-2</v>
      </c>
      <c r="BS549" s="25">
        <f t="shared" ca="1" si="517"/>
        <v>49951.745152000003</v>
      </c>
      <c r="BT549" s="26">
        <f t="shared" ca="1" si="549"/>
        <v>1</v>
      </c>
      <c r="BU549" s="23">
        <f t="shared" ca="1" si="550"/>
        <v>-1.7249824847877737E-2</v>
      </c>
      <c r="BV549" s="27">
        <f t="shared" ca="1" si="551"/>
        <v>28.888195929543972</v>
      </c>
      <c r="BW549" s="27">
        <f t="shared" ca="1" si="575"/>
        <v>-0.20050864902400556</v>
      </c>
      <c r="BX549" s="43">
        <f t="shared" ca="1" si="576"/>
        <v>-0.20050864902400556</v>
      </c>
      <c r="BY549" s="47"/>
      <c r="BZ549" s="47"/>
    </row>
    <row r="550" spans="1:78" x14ac:dyDescent="0.2">
      <c r="A550" s="30">
        <v>41759</v>
      </c>
      <c r="B550" s="34">
        <v>52726.983059999999</v>
      </c>
      <c r="C550" s="23">
        <v>4.661921836872196E-3</v>
      </c>
      <c r="D550" s="24">
        <f t="shared" ca="1" si="552"/>
        <v>8.2301844736072383E-3</v>
      </c>
      <c r="E550" s="25" t="e">
        <f>#N/A</f>
        <v>#N/A</v>
      </c>
      <c r="F550" s="26">
        <v>1</v>
      </c>
      <c r="G550" s="23">
        <f t="shared" ca="1" si="518"/>
        <v>8.2301844736072383E-3</v>
      </c>
      <c r="H550" s="27">
        <f t="shared" ca="1" si="519"/>
        <v>338.95685738093397</v>
      </c>
      <c r="I550" s="27">
        <f t="shared" ca="1" si="553"/>
        <v>-0.36146535410437086</v>
      </c>
      <c r="J550" s="43">
        <f t="shared" ca="1" si="554"/>
        <v>-0.36146535410437086</v>
      </c>
      <c r="K550" s="25" t="e">
        <f>#N/A</f>
        <v>#N/A</v>
      </c>
      <c r="L550" s="26">
        <v>0</v>
      </c>
      <c r="M550" s="23">
        <f t="shared" ca="1" si="520"/>
        <v>4.661921836872196E-3</v>
      </c>
      <c r="N550" s="27">
        <f t="shared" ca="1" si="521"/>
        <v>58.114371447695113</v>
      </c>
      <c r="O550" s="27">
        <f t="shared" ca="1" si="555"/>
        <v>0</v>
      </c>
      <c r="P550" s="43">
        <f t="shared" ca="1" si="556"/>
        <v>0</v>
      </c>
      <c r="Q550" s="25">
        <f t="shared" ca="1" si="508"/>
        <v>50631.212010999996</v>
      </c>
      <c r="R550" s="26">
        <f t="shared" ca="1" si="522"/>
        <v>1</v>
      </c>
      <c r="S550" s="23">
        <f t="shared" ca="1" si="523"/>
        <v>8.2301844736072383E-3</v>
      </c>
      <c r="T550" s="27">
        <f t="shared" ca="1" si="524"/>
        <v>190.34664862493159</v>
      </c>
      <c r="U550" s="27">
        <f t="shared" ca="1" si="557"/>
        <v>-4.6354503897630406E-2</v>
      </c>
      <c r="V550" s="43">
        <f t="shared" ca="1" si="558"/>
        <v>-4.6354503897630406E-2</v>
      </c>
      <c r="W550" s="25">
        <f t="shared" ca="1" si="509"/>
        <v>52746.023113333329</v>
      </c>
      <c r="X550" s="26">
        <f t="shared" ca="1" si="525"/>
        <v>0</v>
      </c>
      <c r="Y550" s="23">
        <f t="shared" ca="1" si="526"/>
        <v>4.661921836872196E-3</v>
      </c>
      <c r="Z550" s="27">
        <f t="shared" ca="1" si="527"/>
        <v>416.65740901666283</v>
      </c>
      <c r="AA550" s="27">
        <f t="shared" ca="1" si="559"/>
        <v>-5.3574770295105156E-2</v>
      </c>
      <c r="AB550" s="43">
        <f t="shared" ca="1" si="560"/>
        <v>-5.3574770295105156E-2</v>
      </c>
      <c r="AC550" s="25">
        <f t="shared" ca="1" si="510"/>
        <v>52378.151109999999</v>
      </c>
      <c r="AD550" s="26">
        <f t="shared" ca="1" si="528"/>
        <v>1</v>
      </c>
      <c r="AE550" s="23">
        <f t="shared" ca="1" si="529"/>
        <v>8.2301844736072383E-3</v>
      </c>
      <c r="AF550" s="27">
        <f t="shared" ca="1" si="530"/>
        <v>403.22843569704332</v>
      </c>
      <c r="AG550" s="27">
        <f t="shared" ca="1" si="561"/>
        <v>-4.9323081770610289E-2</v>
      </c>
      <c r="AH550" s="43">
        <f t="shared" ca="1" si="562"/>
        <v>-4.9323081770610289E-2</v>
      </c>
      <c r="AI550" s="25">
        <f t="shared" ca="1" si="511"/>
        <v>50631.212010999996</v>
      </c>
      <c r="AJ550" s="26">
        <f t="shared" ca="1" si="531"/>
        <v>1</v>
      </c>
      <c r="AK550" s="23">
        <f t="shared" ca="1" si="532"/>
        <v>8.2301844736072383E-3</v>
      </c>
      <c r="AL550" s="27">
        <f t="shared" ca="1" si="533"/>
        <v>190.34664862493159</v>
      </c>
      <c r="AM550" s="27">
        <f t="shared" ca="1" si="563"/>
        <v>-4.6354503897630406E-2</v>
      </c>
      <c r="AN550" s="43">
        <f t="shared" ca="1" si="564"/>
        <v>-4.6354503897630406E-2</v>
      </c>
      <c r="AO550" s="25">
        <f t="shared" ca="1" si="512"/>
        <v>47244.210543000001</v>
      </c>
      <c r="AP550" s="26">
        <f t="shared" ca="1" si="534"/>
        <v>1</v>
      </c>
      <c r="AQ550" s="23">
        <f t="shared" ca="1" si="535"/>
        <v>8.2301844736072383E-3</v>
      </c>
      <c r="AR550" s="27">
        <f t="shared" ca="1" si="536"/>
        <v>305.67305579183721</v>
      </c>
      <c r="AS550" s="27">
        <f t="shared" ca="1" si="565"/>
        <v>-9.1616096149060855E-3</v>
      </c>
      <c r="AT550" s="43">
        <f t="shared" ca="1" si="566"/>
        <v>-9.1616096149060855E-3</v>
      </c>
      <c r="AU550" s="25">
        <f t="shared" ca="1" si="513"/>
        <v>50631.212010999996</v>
      </c>
      <c r="AV550" s="34">
        <f t="shared" ca="1" si="537"/>
        <v>0.75</v>
      </c>
      <c r="AW550" s="23">
        <f t="shared" ca="1" si="538"/>
        <v>7.3381188144234777E-3</v>
      </c>
      <c r="AX550" s="27">
        <f t="shared" ca="1" si="539"/>
        <v>338.95811195235558</v>
      </c>
      <c r="AY550" s="27">
        <f t="shared" ca="1" si="567"/>
        <v>-1.0038287297715942E-2</v>
      </c>
      <c r="AZ550" s="43">
        <f t="shared" ca="1" si="568"/>
        <v>-1.0038287297715942E-2</v>
      </c>
      <c r="BA550" s="25">
        <f t="shared" ca="1" si="514"/>
        <v>52746.023113333329</v>
      </c>
      <c r="BB550" s="26">
        <f t="shared" ca="1" si="540"/>
        <v>0</v>
      </c>
      <c r="BC550" s="23">
        <f t="shared" ca="1" si="541"/>
        <v>-8.2301844736072383E-3</v>
      </c>
      <c r="BD550" s="27">
        <f t="shared" ca="1" si="542"/>
        <v>10.945900776062645</v>
      </c>
      <c r="BE550" s="27">
        <f t="shared" ca="1" si="569"/>
        <v>-0.56452876869246149</v>
      </c>
      <c r="BF550" s="43">
        <f t="shared" ca="1" si="570"/>
        <v>-0.56452876869246149</v>
      </c>
      <c r="BG550" s="25">
        <f t="shared" ca="1" si="515"/>
        <v>50631.212010999996</v>
      </c>
      <c r="BH550" s="26">
        <f t="shared" ca="1" si="543"/>
        <v>1</v>
      </c>
      <c r="BI550" s="23">
        <f t="shared" ca="1" si="544"/>
        <v>8.2301844736072383E-3</v>
      </c>
      <c r="BJ550" s="27">
        <f t="shared" ca="1" si="545"/>
        <v>6.0475294276939575</v>
      </c>
      <c r="BK550" s="27">
        <f t="shared" ca="1" si="571"/>
        <v>-0.37898915360775798</v>
      </c>
      <c r="BL550" s="43">
        <f t="shared" ca="1" si="572"/>
        <v>-0.37898915360775798</v>
      </c>
      <c r="BM550" s="25">
        <f t="shared" ca="1" si="516"/>
        <v>50631.212010999996</v>
      </c>
      <c r="BN550" s="26">
        <f t="shared" ca="1" si="546"/>
        <v>11</v>
      </c>
      <c r="BO550" s="23">
        <f t="shared" ca="1" si="547"/>
        <v>8.2301844736072383E-3</v>
      </c>
      <c r="BP550" s="27">
        <f t="shared" ca="1" si="548"/>
        <v>68.701357136591454</v>
      </c>
      <c r="BQ550" s="27">
        <f t="shared" ca="1" si="573"/>
        <v>-9.1616096149058635E-3</v>
      </c>
      <c r="BR550" s="43">
        <f t="shared" ca="1" si="574"/>
        <v>-9.1616096149058635E-3</v>
      </c>
      <c r="BS550" s="25">
        <f t="shared" ca="1" si="517"/>
        <v>50631.212010999996</v>
      </c>
      <c r="BT550" s="26">
        <f t="shared" ca="1" si="549"/>
        <v>1</v>
      </c>
      <c r="BU550" s="23">
        <f t="shared" ca="1" si="550"/>
        <v>8.2301844736072383E-3</v>
      </c>
      <c r="BV550" s="27">
        <f t="shared" ca="1" si="551"/>
        <v>29.125951111153828</v>
      </c>
      <c r="BW550" s="27">
        <f t="shared" ca="1" si="575"/>
        <v>-0.19392868772041971</v>
      </c>
      <c r="BX550" s="43">
        <f t="shared" ca="1" si="576"/>
        <v>-0.19392868772041971</v>
      </c>
      <c r="BY550" s="47"/>
      <c r="BZ550" s="47"/>
    </row>
    <row r="551" spans="1:78" x14ac:dyDescent="0.2">
      <c r="A551" s="30">
        <v>41790</v>
      </c>
      <c r="B551" s="34">
        <v>52861.462809999997</v>
      </c>
      <c r="C551" s="23">
        <v>4.661921836872196E-3</v>
      </c>
      <c r="D551" s="24">
        <f t="shared" ca="1" si="552"/>
        <v>2.5504920288530464E-3</v>
      </c>
      <c r="E551" s="25" t="e">
        <f>#N/A</f>
        <v>#N/A</v>
      </c>
      <c r="F551" s="26">
        <v>1</v>
      </c>
      <c r="G551" s="23">
        <f t="shared" ca="1" si="518"/>
        <v>2.5504920288530464E-3</v>
      </c>
      <c r="H551" s="27">
        <f t="shared" ca="1" si="519"/>
        <v>339.82136414380909</v>
      </c>
      <c r="I551" s="27">
        <f t="shared" ca="1" si="553"/>
        <v>-0.35983677657986768</v>
      </c>
      <c r="J551" s="43">
        <f t="shared" ca="1" si="554"/>
        <v>-0.35983677657986768</v>
      </c>
      <c r="K551" s="25" t="e">
        <f>#N/A</f>
        <v>#N/A</v>
      </c>
      <c r="L551" s="26">
        <v>0</v>
      </c>
      <c r="M551" s="23">
        <f t="shared" ca="1" si="520"/>
        <v>4.661921836872196E-3</v>
      </c>
      <c r="N551" s="27">
        <f t="shared" ca="1" si="521"/>
        <v>58.385296104983226</v>
      </c>
      <c r="O551" s="27">
        <f t="shared" ca="1" si="555"/>
        <v>0</v>
      </c>
      <c r="P551" s="43">
        <f t="shared" ca="1" si="556"/>
        <v>0</v>
      </c>
      <c r="Q551" s="25">
        <f t="shared" ca="1" si="508"/>
        <v>51108.112662999993</v>
      </c>
      <c r="R551" s="26">
        <f t="shared" ca="1" si="522"/>
        <v>1</v>
      </c>
      <c r="S551" s="23">
        <f t="shared" ca="1" si="523"/>
        <v>2.5504920288530464E-3</v>
      </c>
      <c r="T551" s="27">
        <f t="shared" ca="1" si="524"/>
        <v>190.83212623496837</v>
      </c>
      <c r="U551" s="27">
        <f t="shared" ca="1" si="557"/>
        <v>-4.3922238661469715E-2</v>
      </c>
      <c r="V551" s="43">
        <f t="shared" ca="1" si="558"/>
        <v>-4.3922238661469715E-2</v>
      </c>
      <c r="W551" s="25">
        <f t="shared" ca="1" si="509"/>
        <v>52628.33949666666</v>
      </c>
      <c r="X551" s="26">
        <f t="shared" ca="1" si="525"/>
        <v>0</v>
      </c>
      <c r="Y551" s="23">
        <f t="shared" ca="1" si="526"/>
        <v>4.661921836872196E-3</v>
      </c>
      <c r="Z551" s="27">
        <f t="shared" ca="1" si="527"/>
        <v>418.59983329025221</v>
      </c>
      <c r="AA551" s="27">
        <f t="shared" ca="1" si="559"/>
        <v>-4.916260984977705E-2</v>
      </c>
      <c r="AB551" s="43">
        <f t="shared" ca="1" si="560"/>
        <v>-4.916260984977705E-2</v>
      </c>
      <c r="AC551" s="25">
        <f t="shared" ca="1" si="510"/>
        <v>52788.596131999999</v>
      </c>
      <c r="AD551" s="26">
        <f t="shared" ca="1" si="528"/>
        <v>1</v>
      </c>
      <c r="AE551" s="23">
        <f t="shared" ca="1" si="529"/>
        <v>2.5504920288530464E-3</v>
      </c>
      <c r="AF551" s="27">
        <f t="shared" ca="1" si="530"/>
        <v>404.25686660809549</v>
      </c>
      <c r="AG551" s="27">
        <f t="shared" ca="1" si="561"/>
        <v>-4.6898387868651747E-2</v>
      </c>
      <c r="AH551" s="43">
        <f t="shared" ca="1" si="562"/>
        <v>-4.6898387868651747E-2</v>
      </c>
      <c r="AI551" s="25">
        <f t="shared" ca="1" si="511"/>
        <v>51108.112662999993</v>
      </c>
      <c r="AJ551" s="26">
        <f t="shared" ca="1" si="531"/>
        <v>1</v>
      </c>
      <c r="AK551" s="23">
        <f t="shared" ca="1" si="532"/>
        <v>2.5504920288530464E-3</v>
      </c>
      <c r="AL551" s="27">
        <f t="shared" ca="1" si="533"/>
        <v>190.83212623496837</v>
      </c>
      <c r="AM551" s="27">
        <f t="shared" ca="1" si="563"/>
        <v>-4.3922238661469715E-2</v>
      </c>
      <c r="AN551" s="43">
        <f t="shared" ca="1" si="564"/>
        <v>-4.3922238661469715E-2</v>
      </c>
      <c r="AO551" s="25">
        <f t="shared" ca="1" si="512"/>
        <v>47791.989901499997</v>
      </c>
      <c r="AP551" s="26">
        <f t="shared" ca="1" si="534"/>
        <v>1</v>
      </c>
      <c r="AQ551" s="23">
        <f t="shared" ca="1" si="535"/>
        <v>2.5504920288530464E-3</v>
      </c>
      <c r="AR551" s="27">
        <f t="shared" ca="1" si="536"/>
        <v>306.45267248406947</v>
      </c>
      <c r="AS551" s="27">
        <f t="shared" ca="1" si="565"/>
        <v>-6.6344841983472236E-3</v>
      </c>
      <c r="AT551" s="43">
        <f t="shared" ca="1" si="566"/>
        <v>-6.6344841983472236E-3</v>
      </c>
      <c r="AU551" s="25">
        <f t="shared" ca="1" si="513"/>
        <v>51108.112662999993</v>
      </c>
      <c r="AV551" s="34">
        <f t="shared" ca="1" si="537"/>
        <v>0.75</v>
      </c>
      <c r="AW551" s="23">
        <f t="shared" ca="1" si="538"/>
        <v>3.0783494808578338E-3</v>
      </c>
      <c r="AX551" s="27">
        <f t="shared" ca="1" si="539"/>
        <v>340.00154348031668</v>
      </c>
      <c r="AY551" s="27">
        <f t="shared" ca="1" si="567"/>
        <v>-6.9908391733497499E-3</v>
      </c>
      <c r="AZ551" s="43">
        <f t="shared" ca="1" si="568"/>
        <v>-6.9908391733497499E-3</v>
      </c>
      <c r="BA551" s="25">
        <f t="shared" ca="1" si="514"/>
        <v>52628.33949666666</v>
      </c>
      <c r="BB551" s="26">
        <f t="shared" ca="1" si="540"/>
        <v>0</v>
      </c>
      <c r="BC551" s="23">
        <f t="shared" ca="1" si="541"/>
        <v>-2.5504920288530464E-3</v>
      </c>
      <c r="BD551" s="27">
        <f t="shared" ca="1" si="542"/>
        <v>10.91798334338468</v>
      </c>
      <c r="BE551" s="27">
        <f t="shared" ca="1" si="569"/>
        <v>-0.56563943459670618</v>
      </c>
      <c r="BF551" s="43">
        <f t="shared" ca="1" si="570"/>
        <v>-0.56563943459670618</v>
      </c>
      <c r="BG551" s="25">
        <f t="shared" ca="1" si="515"/>
        <v>51108.112662999993</v>
      </c>
      <c r="BH551" s="26">
        <f t="shared" ca="1" si="543"/>
        <v>1</v>
      </c>
      <c r="BI551" s="23">
        <f t="shared" ca="1" si="544"/>
        <v>2.5504920288530464E-3</v>
      </c>
      <c r="BJ551" s="27">
        <f t="shared" ca="1" si="545"/>
        <v>6.0629536032935452</v>
      </c>
      <c r="BK551" s="27">
        <f t="shared" ca="1" si="571"/>
        <v>-0.37740527039420324</v>
      </c>
      <c r="BL551" s="43">
        <f t="shared" ca="1" si="572"/>
        <v>-0.37740527039420324</v>
      </c>
      <c r="BM551" s="25">
        <f t="shared" ca="1" si="516"/>
        <v>51108.112662999993</v>
      </c>
      <c r="BN551" s="26">
        <f t="shared" ca="1" si="546"/>
        <v>12</v>
      </c>
      <c r="BO551" s="23">
        <f t="shared" ca="1" si="547"/>
        <v>2.5504920288530464E-3</v>
      </c>
      <c r="BP551" s="27">
        <f t="shared" ca="1" si="548"/>
        <v>68.876579400339722</v>
      </c>
      <c r="BQ551" s="27">
        <f t="shared" ca="1" si="573"/>
        <v>-6.6344841983470015E-3</v>
      </c>
      <c r="BR551" s="43">
        <f t="shared" ca="1" si="574"/>
        <v>-6.6344841983470015E-3</v>
      </c>
      <c r="BS551" s="25">
        <f t="shared" ca="1" si="517"/>
        <v>51108.112662999993</v>
      </c>
      <c r="BT551" s="26">
        <f t="shared" ca="1" si="549"/>
        <v>1</v>
      </c>
      <c r="BU551" s="23">
        <f t="shared" ca="1" si="550"/>
        <v>2.5504920288530464E-3</v>
      </c>
      <c r="BV551" s="27">
        <f t="shared" ca="1" si="551"/>
        <v>29.200236617295591</v>
      </c>
      <c r="BW551" s="27">
        <f t="shared" ca="1" si="575"/>
        <v>-0.19187280926376349</v>
      </c>
      <c r="BX551" s="43">
        <f t="shared" ca="1" si="576"/>
        <v>-0.19187280926376349</v>
      </c>
      <c r="BY551" s="47"/>
      <c r="BZ551" s="47"/>
    </row>
    <row r="552" spans="1:78" x14ac:dyDescent="0.2">
      <c r="A552" s="30">
        <v>41820</v>
      </c>
      <c r="B552" s="34">
        <v>54259.338340000002</v>
      </c>
      <c r="C552" s="23">
        <v>4.7015017912679369E-3</v>
      </c>
      <c r="D552" s="24">
        <f t="shared" ca="1" si="552"/>
        <v>2.644413256258904E-2</v>
      </c>
      <c r="E552" s="25" t="e">
        <f>#N/A</f>
        <v>#N/A</v>
      </c>
      <c r="F552" s="26">
        <v>1</v>
      </c>
      <c r="G552" s="23">
        <f t="shared" ca="1" si="518"/>
        <v>2.644413256258904E-2</v>
      </c>
      <c r="H552" s="27">
        <f t="shared" ca="1" si="519"/>
        <v>348.80764534482785</v>
      </c>
      <c r="I552" s="27">
        <f t="shared" ca="1" si="553"/>
        <v>-0.34290821543805128</v>
      </c>
      <c r="J552" s="43">
        <f t="shared" ca="1" si="554"/>
        <v>-0.34290821543805128</v>
      </c>
      <c r="K552" s="25" t="e">
        <f>#N/A</f>
        <v>#N/A</v>
      </c>
      <c r="L552" s="26">
        <v>0</v>
      </c>
      <c r="M552" s="23">
        <f t="shared" ca="1" si="520"/>
        <v>4.7015017912679369E-3</v>
      </c>
      <c r="N552" s="27">
        <f t="shared" ca="1" si="521"/>
        <v>58.659794679204516</v>
      </c>
      <c r="O552" s="27">
        <f t="shared" ca="1" si="555"/>
        <v>0</v>
      </c>
      <c r="P552" s="43">
        <f t="shared" ca="1" si="556"/>
        <v>0</v>
      </c>
      <c r="Q552" s="25">
        <f t="shared" ca="1" si="508"/>
        <v>51386.691422999997</v>
      </c>
      <c r="R552" s="26">
        <f t="shared" ca="1" si="522"/>
        <v>1</v>
      </c>
      <c r="S552" s="23">
        <f t="shared" ca="1" si="523"/>
        <v>2.644413256258904E-2</v>
      </c>
      <c r="T552" s="27">
        <f t="shared" ca="1" si="524"/>
        <v>195.8785162783266</v>
      </c>
      <c r="U552" s="27">
        <f t="shared" ca="1" si="557"/>
        <v>-1.8639591600490335E-2</v>
      </c>
      <c r="V552" s="43">
        <f t="shared" ca="1" si="558"/>
        <v>-1.8639591600490335E-2</v>
      </c>
      <c r="W552" s="25">
        <f t="shared" ca="1" si="509"/>
        <v>53282.594736666673</v>
      </c>
      <c r="X552" s="26">
        <f t="shared" ca="1" si="525"/>
        <v>1</v>
      </c>
      <c r="Y552" s="23">
        <f t="shared" ca="1" si="526"/>
        <v>2.644413256258904E-2</v>
      </c>
      <c r="Z552" s="27">
        <f t="shared" ca="1" si="527"/>
        <v>429.6693427724573</v>
      </c>
      <c r="AA552" s="27">
        <f t="shared" ca="1" si="559"/>
        <v>-2.4018539859178456E-2</v>
      </c>
      <c r="AB552" s="43">
        <f t="shared" ca="1" si="560"/>
        <v>-2.4018539859178456E-2</v>
      </c>
      <c r="AC552" s="25">
        <f t="shared" ca="1" si="510"/>
        <v>53071.774098000002</v>
      </c>
      <c r="AD552" s="26">
        <f t="shared" ca="1" si="528"/>
        <v>1</v>
      </c>
      <c r="AE552" s="23">
        <f t="shared" ca="1" si="529"/>
        <v>2.644413256258904E-2</v>
      </c>
      <c r="AF552" s="27">
        <f t="shared" ca="1" si="530"/>
        <v>414.94708877801685</v>
      </c>
      <c r="AG552" s="27">
        <f t="shared" ca="1" si="561"/>
        <v>-2.1694442491832944E-2</v>
      </c>
      <c r="AH552" s="43">
        <f t="shared" ca="1" si="562"/>
        <v>-2.1694442491832944E-2</v>
      </c>
      <c r="AI552" s="25">
        <f t="shared" ca="1" si="511"/>
        <v>51386.691422999997</v>
      </c>
      <c r="AJ552" s="26">
        <f t="shared" ca="1" si="531"/>
        <v>1</v>
      </c>
      <c r="AK552" s="23">
        <f t="shared" ca="1" si="532"/>
        <v>2.644413256258904E-2</v>
      </c>
      <c r="AL552" s="27">
        <f t="shared" ca="1" si="533"/>
        <v>195.8785162783266</v>
      </c>
      <c r="AM552" s="27">
        <f t="shared" ca="1" si="563"/>
        <v>-1.8639591600490335E-2</v>
      </c>
      <c r="AN552" s="43">
        <f t="shared" ca="1" si="564"/>
        <v>-1.8639591600490335E-2</v>
      </c>
      <c r="AO552" s="25">
        <f t="shared" ca="1" si="512"/>
        <v>48405.864658499995</v>
      </c>
      <c r="AP552" s="26">
        <f t="shared" ca="1" si="534"/>
        <v>1</v>
      </c>
      <c r="AQ552" s="23">
        <f t="shared" ca="1" si="535"/>
        <v>2.644413256258904E-2</v>
      </c>
      <c r="AR552" s="27">
        <f t="shared" ca="1" si="536"/>
        <v>314.55654757939789</v>
      </c>
      <c r="AS552" s="27">
        <f t="shared" ca="1" si="565"/>
        <v>0</v>
      </c>
      <c r="AT552" s="43">
        <f t="shared" ca="1" si="566"/>
        <v>0</v>
      </c>
      <c r="AU552" s="25">
        <f t="shared" ca="1" si="513"/>
        <v>51386.691422999997</v>
      </c>
      <c r="AV552" s="34">
        <f t="shared" ca="1" si="537"/>
        <v>1</v>
      </c>
      <c r="AW552" s="23">
        <f t="shared" ca="1" si="538"/>
        <v>2.644413256258904E-2</v>
      </c>
      <c r="AX552" s="27">
        <f t="shared" ca="1" si="539"/>
        <v>348.99258936759509</v>
      </c>
      <c r="AY552" s="27">
        <f t="shared" ca="1" si="567"/>
        <v>0</v>
      </c>
      <c r="AZ552" s="43">
        <f t="shared" ca="1" si="568"/>
        <v>0</v>
      </c>
      <c r="BA552" s="25">
        <f t="shared" ca="1" si="514"/>
        <v>53282.594736666673</v>
      </c>
      <c r="BB552" s="26">
        <f t="shared" ca="1" si="540"/>
        <v>1</v>
      </c>
      <c r="BC552" s="23">
        <f t="shared" ca="1" si="541"/>
        <v>2.644413256258904E-2</v>
      </c>
      <c r="BD552" s="27">
        <f t="shared" ca="1" si="542"/>
        <v>11.206699942233284</v>
      </c>
      <c r="BE552" s="27">
        <f t="shared" ca="1" si="569"/>
        <v>-0.55415314622522038</v>
      </c>
      <c r="BF552" s="43">
        <f t="shared" ca="1" si="570"/>
        <v>-0.55415314622522038</v>
      </c>
      <c r="BG552" s="25">
        <f t="shared" ca="1" si="515"/>
        <v>51386.691422999997</v>
      </c>
      <c r="BH552" s="26">
        <f t="shared" ca="1" si="543"/>
        <v>1</v>
      </c>
      <c r="BI552" s="23">
        <f t="shared" ca="1" si="544"/>
        <v>2.644413256258904E-2</v>
      </c>
      <c r="BJ552" s="27">
        <f t="shared" ca="1" si="545"/>
        <v>6.2232831520998664</v>
      </c>
      <c r="BK552" s="27">
        <f t="shared" ca="1" si="571"/>
        <v>-0.36094129283173837</v>
      </c>
      <c r="BL552" s="43">
        <f t="shared" ca="1" si="572"/>
        <v>-0.36094129283173837</v>
      </c>
      <c r="BM552" s="25">
        <f t="shared" ca="1" si="516"/>
        <v>51386.691422999997</v>
      </c>
      <c r="BN552" s="26">
        <f t="shared" ca="1" si="546"/>
        <v>13</v>
      </c>
      <c r="BO552" s="23">
        <f t="shared" ca="1" si="547"/>
        <v>2.644413256258904E-2</v>
      </c>
      <c r="BP552" s="27">
        <f t="shared" ca="1" si="548"/>
        <v>70.697960796459995</v>
      </c>
      <c r="BQ552" s="27">
        <f t="shared" ca="1" si="573"/>
        <v>0</v>
      </c>
      <c r="BR552" s="43">
        <f t="shared" ca="1" si="574"/>
        <v>0</v>
      </c>
      <c r="BS552" s="25">
        <f t="shared" ca="1" si="517"/>
        <v>51386.691422999997</v>
      </c>
      <c r="BT552" s="26">
        <f t="shared" ca="1" si="549"/>
        <v>1</v>
      </c>
      <c r="BU552" s="23">
        <f t="shared" ca="1" si="550"/>
        <v>2.644413256258904E-2</v>
      </c>
      <c r="BV552" s="27">
        <f t="shared" ca="1" si="551"/>
        <v>29.972411545262322</v>
      </c>
      <c r="BW552" s="27">
        <f t="shared" ca="1" si="575"/>
        <v>-0.1705025867045018</v>
      </c>
      <c r="BX552" s="43">
        <f t="shared" ca="1" si="576"/>
        <v>-0.1705025867045018</v>
      </c>
      <c r="BY552" s="47"/>
      <c r="BZ552" s="47"/>
    </row>
    <row r="553" spans="1:78" x14ac:dyDescent="0.2">
      <c r="A553" s="30">
        <v>41851</v>
      </c>
      <c r="B553" s="34">
        <v>51748.704409999998</v>
      </c>
      <c r="C553" s="23">
        <v>4.8912471980258054E-3</v>
      </c>
      <c r="D553" s="24">
        <f t="shared" ca="1" si="552"/>
        <v>-4.6271001578896187E-2</v>
      </c>
      <c r="E553" s="25" t="e">
        <f>#N/A</f>
        <v>#N/A</v>
      </c>
      <c r="F553" s="26">
        <v>1</v>
      </c>
      <c r="G553" s="23">
        <f t="shared" ca="1" si="518"/>
        <v>-4.6271001578896187E-2</v>
      </c>
      <c r="H553" s="27">
        <f t="shared" ca="1" si="519"/>
        <v>332.66796623634627</v>
      </c>
      <c r="I553" s="27">
        <f t="shared" ca="1" si="553"/>
        <v>-0.37331251043899694</v>
      </c>
      <c r="J553" s="43">
        <f t="shared" ca="1" si="554"/>
        <v>-0.37331251043899694</v>
      </c>
      <c r="K553" s="25" t="e">
        <f>#N/A</f>
        <v>#N/A</v>
      </c>
      <c r="L553" s="26">
        <v>0</v>
      </c>
      <c r="M553" s="23">
        <f t="shared" ca="1" si="520"/>
        <v>4.8912471980258054E-3</v>
      </c>
      <c r="N553" s="27">
        <f t="shared" ca="1" si="521"/>
        <v>58.946714235565942</v>
      </c>
      <c r="O553" s="27">
        <f t="shared" ca="1" si="555"/>
        <v>0</v>
      </c>
      <c r="P553" s="43">
        <f t="shared" ca="1" si="556"/>
        <v>0</v>
      </c>
      <c r="Q553" s="25">
        <f t="shared" ca="1" si="508"/>
        <v>51694.070586000002</v>
      </c>
      <c r="R553" s="26">
        <f t="shared" ca="1" si="522"/>
        <v>1</v>
      </c>
      <c r="S553" s="23">
        <f t="shared" ca="1" si="523"/>
        <v>-4.6271001578896187E-2</v>
      </c>
      <c r="T553" s="27">
        <f t="shared" ca="1" si="524"/>
        <v>186.8150211423403</v>
      </c>
      <c r="U553" s="27">
        <f t="shared" ca="1" si="557"/>
        <v>-6.4048120607010262E-2</v>
      </c>
      <c r="V553" s="43">
        <f t="shared" ca="1" si="558"/>
        <v>-6.4048120607010262E-2</v>
      </c>
      <c r="W553" s="25">
        <f t="shared" ca="1" si="509"/>
        <v>52956.501853333328</v>
      </c>
      <c r="X553" s="26">
        <f t="shared" ca="1" si="525"/>
        <v>1</v>
      </c>
      <c r="Y553" s="23">
        <f t="shared" ca="1" si="526"/>
        <v>-4.6271001578896187E-2</v>
      </c>
      <c r="Z553" s="27">
        <f t="shared" ca="1" si="527"/>
        <v>409.78811193462963</v>
      </c>
      <c r="AA553" s="27">
        <f t="shared" ca="1" si="559"/>
        <v>-6.9178179542327856E-2</v>
      </c>
      <c r="AB553" s="43">
        <f t="shared" ca="1" si="560"/>
        <v>-6.9178179542327856E-2</v>
      </c>
      <c r="AC553" s="25">
        <f t="shared" ca="1" si="510"/>
        <v>52778.612248000005</v>
      </c>
      <c r="AD553" s="26">
        <f t="shared" ca="1" si="528"/>
        <v>1</v>
      </c>
      <c r="AE553" s="23">
        <f t="shared" ca="1" si="529"/>
        <v>-4.6271001578896187E-2</v>
      </c>
      <c r="AF553" s="27">
        <f t="shared" ca="1" si="530"/>
        <v>395.74707137801084</v>
      </c>
      <c r="AG553" s="27">
        <f t="shared" ca="1" si="561"/>
        <v>-6.6961620487936302E-2</v>
      </c>
      <c r="AH553" s="43">
        <f t="shared" ca="1" si="562"/>
        <v>-6.6961620487936302E-2</v>
      </c>
      <c r="AI553" s="25">
        <f t="shared" ca="1" si="511"/>
        <v>51694.070586000002</v>
      </c>
      <c r="AJ553" s="26">
        <f t="shared" ca="1" si="531"/>
        <v>1</v>
      </c>
      <c r="AK553" s="23">
        <f t="shared" ca="1" si="532"/>
        <v>-4.6271001578896187E-2</v>
      </c>
      <c r="AL553" s="27">
        <f t="shared" ca="1" si="533"/>
        <v>186.8150211423403</v>
      </c>
      <c r="AM553" s="27">
        <f t="shared" ca="1" si="563"/>
        <v>-6.4048120607010262E-2</v>
      </c>
      <c r="AN553" s="43">
        <f t="shared" ca="1" si="564"/>
        <v>-6.4048120607010262E-2</v>
      </c>
      <c r="AO553" s="25">
        <f t="shared" ca="1" si="512"/>
        <v>48805.787640999988</v>
      </c>
      <c r="AP553" s="26">
        <f t="shared" ca="1" si="534"/>
        <v>1</v>
      </c>
      <c r="AQ553" s="23">
        <f t="shared" ca="1" si="535"/>
        <v>-4.6271001578896187E-2</v>
      </c>
      <c r="AR553" s="27">
        <f t="shared" ca="1" si="536"/>
        <v>300.00170106969944</v>
      </c>
      <c r="AS553" s="27">
        <f t="shared" ca="1" si="565"/>
        <v>-4.6271001578896187E-2</v>
      </c>
      <c r="AT553" s="43">
        <f t="shared" ca="1" si="566"/>
        <v>-4.6271001578896187E-2</v>
      </c>
      <c r="AU553" s="25">
        <f t="shared" ca="1" si="513"/>
        <v>51694.070586000002</v>
      </c>
      <c r="AV553" s="34">
        <f t="shared" ca="1" si="537"/>
        <v>1</v>
      </c>
      <c r="AW553" s="23">
        <f t="shared" ca="1" si="538"/>
        <v>-4.6271001578896187E-2</v>
      </c>
      <c r="AX553" s="27">
        <f t="shared" ca="1" si="539"/>
        <v>332.84435271394403</v>
      </c>
      <c r="AY553" s="27">
        <f t="shared" ca="1" si="567"/>
        <v>-4.6271001578896187E-2</v>
      </c>
      <c r="AZ553" s="43">
        <f t="shared" ca="1" si="568"/>
        <v>-4.6271001578896187E-2</v>
      </c>
      <c r="BA553" s="25">
        <f t="shared" ca="1" si="514"/>
        <v>52956.501853333328</v>
      </c>
      <c r="BB553" s="26">
        <f t="shared" ca="1" si="540"/>
        <v>1</v>
      </c>
      <c r="BC553" s="23">
        <f t="shared" ca="1" si="541"/>
        <v>-4.6271001578896187E-2</v>
      </c>
      <c r="BD553" s="27">
        <f t="shared" ca="1" si="542"/>
        <v>10.688154711511991</v>
      </c>
      <c r="BE553" s="27">
        <f t="shared" ca="1" si="569"/>
        <v>-0.57478292670017916</v>
      </c>
      <c r="BF553" s="43">
        <f t="shared" ca="1" si="570"/>
        <v>-0.57478292670017916</v>
      </c>
      <c r="BG553" s="25">
        <f t="shared" ca="1" si="515"/>
        <v>51694.070586000002</v>
      </c>
      <c r="BH553" s="26">
        <f t="shared" ca="1" si="543"/>
        <v>1</v>
      </c>
      <c r="BI553" s="23">
        <f t="shared" ca="1" si="544"/>
        <v>-4.6271001578896187E-2</v>
      </c>
      <c r="BJ553" s="27">
        <f t="shared" ca="1" si="545"/>
        <v>5.9353256075431355</v>
      </c>
      <c r="BK553" s="27">
        <f t="shared" ca="1" si="571"/>
        <v>-0.39051117928012835</v>
      </c>
      <c r="BL553" s="43">
        <f t="shared" ca="1" si="572"/>
        <v>-0.39051117928012835</v>
      </c>
      <c r="BM553" s="25">
        <f t="shared" ca="1" si="516"/>
        <v>51694.070586000002</v>
      </c>
      <c r="BN553" s="26">
        <f t="shared" ca="1" si="546"/>
        <v>14</v>
      </c>
      <c r="BO553" s="23">
        <f t="shared" ca="1" si="547"/>
        <v>-4.6271001578896187E-2</v>
      </c>
      <c r="BP553" s="27">
        <f t="shared" ca="1" si="548"/>
        <v>67.426695340822249</v>
      </c>
      <c r="BQ553" s="27">
        <f t="shared" ca="1" si="573"/>
        <v>-4.6271001578896298E-2</v>
      </c>
      <c r="BR553" s="43">
        <f t="shared" ca="1" si="574"/>
        <v>-4.6271001578896298E-2</v>
      </c>
      <c r="BS553" s="25">
        <f t="shared" ca="1" si="517"/>
        <v>51694.070586000002</v>
      </c>
      <c r="BT553" s="26">
        <f t="shared" ca="1" si="549"/>
        <v>1</v>
      </c>
      <c r="BU553" s="23">
        <f t="shared" ca="1" si="550"/>
        <v>-4.6271001578896187E-2</v>
      </c>
      <c r="BV553" s="27">
        <f t="shared" ca="1" si="551"/>
        <v>28.585558043328163</v>
      </c>
      <c r="BW553" s="27">
        <f t="shared" ca="1" si="575"/>
        <v>-0.20888426282478811</v>
      </c>
      <c r="BX553" s="43">
        <f t="shared" ca="1" si="576"/>
        <v>-0.20888426282478811</v>
      </c>
      <c r="BY553" s="47"/>
      <c r="BZ553" s="47"/>
    </row>
    <row r="554" spans="1:78" x14ac:dyDescent="0.2">
      <c r="A554" s="30">
        <v>41882</v>
      </c>
      <c r="B554" s="34">
        <v>50645.356480000002</v>
      </c>
      <c r="C554" s="23">
        <v>4.8754501259069549E-3</v>
      </c>
      <c r="D554" s="24">
        <f t="shared" ca="1" si="552"/>
        <v>-2.1321266736617717E-2</v>
      </c>
      <c r="E554" s="25" t="e">
        <f>#N/A</f>
        <v>#N/A</v>
      </c>
      <c r="F554" s="26">
        <v>1</v>
      </c>
      <c r="G554" s="23">
        <f t="shared" ca="1" si="518"/>
        <v>-2.1321266736617717E-2</v>
      </c>
      <c r="H554" s="27">
        <f t="shared" ca="1" si="519"/>
        <v>325.57506379349297</v>
      </c>
      <c r="I554" s="27">
        <f t="shared" ca="1" si="553"/>
        <v>-0.3866742815644284</v>
      </c>
      <c r="J554" s="43">
        <f t="shared" ca="1" si="554"/>
        <v>-0.3866742815644284</v>
      </c>
      <c r="K554" s="25" t="e">
        <f>#N/A</f>
        <v>#N/A</v>
      </c>
      <c r="L554" s="26">
        <v>0</v>
      </c>
      <c r="M554" s="23">
        <f t="shared" ca="1" si="520"/>
        <v>4.8754501259069549E-3</v>
      </c>
      <c r="N554" s="27">
        <f t="shared" ca="1" si="521"/>
        <v>59.234106000907531</v>
      </c>
      <c r="O554" s="27">
        <f t="shared" ca="1" si="555"/>
        <v>0</v>
      </c>
      <c r="P554" s="43">
        <f t="shared" ca="1" si="556"/>
        <v>0</v>
      </c>
      <c r="Q554" s="25">
        <f t="shared" ca="1" si="508"/>
        <v>51968.259330000001</v>
      </c>
      <c r="R554" s="26">
        <f t="shared" ca="1" si="522"/>
        <v>1</v>
      </c>
      <c r="S554" s="23">
        <f t="shared" ca="1" si="523"/>
        <v>-2.1321266736617717E-2</v>
      </c>
      <c r="T554" s="27">
        <f t="shared" ca="1" si="524"/>
        <v>182.83188824615758</v>
      </c>
      <c r="U554" s="27">
        <f t="shared" ca="1" si="557"/>
        <v>-8.4003800280186836E-2</v>
      </c>
      <c r="V554" s="43">
        <f t="shared" ca="1" si="558"/>
        <v>-8.4003800280186836E-2</v>
      </c>
      <c r="W554" s="25">
        <f t="shared" ca="1" si="509"/>
        <v>52217.799743333329</v>
      </c>
      <c r="X554" s="26">
        <f t="shared" ca="1" si="525"/>
        <v>0</v>
      </c>
      <c r="Y554" s="23">
        <f t="shared" ca="1" si="526"/>
        <v>4.8754501259069549E-3</v>
      </c>
      <c r="Z554" s="27">
        <f t="shared" ca="1" si="527"/>
        <v>411.78601343655652</v>
      </c>
      <c r="AA554" s="27">
        <f t="shared" ca="1" si="559"/>
        <v>-6.4640004180580468E-2</v>
      </c>
      <c r="AB554" s="43">
        <f t="shared" ca="1" si="560"/>
        <v>-6.4640004180580468E-2</v>
      </c>
      <c r="AC554" s="25">
        <f t="shared" ca="1" si="510"/>
        <v>52448.369020000006</v>
      </c>
      <c r="AD554" s="26">
        <f t="shared" ca="1" si="528"/>
        <v>0</v>
      </c>
      <c r="AE554" s="23">
        <f t="shared" ca="1" si="529"/>
        <v>4.8754501259069549E-3</v>
      </c>
      <c r="AF554" s="27">
        <f t="shared" ca="1" si="530"/>
        <v>397.67651648698808</v>
      </c>
      <c r="AG554" s="27">
        <f t="shared" ca="1" si="561"/>
        <v>-6.241263840306821E-2</v>
      </c>
      <c r="AH554" s="43">
        <f t="shared" ca="1" si="562"/>
        <v>-6.241263840306821E-2</v>
      </c>
      <c r="AI554" s="25">
        <f t="shared" ca="1" si="511"/>
        <v>51968.259330000001</v>
      </c>
      <c r="AJ554" s="26">
        <f t="shared" ca="1" si="531"/>
        <v>1</v>
      </c>
      <c r="AK554" s="23">
        <f t="shared" ca="1" si="532"/>
        <v>-2.1321266736617717E-2</v>
      </c>
      <c r="AL554" s="27">
        <f t="shared" ca="1" si="533"/>
        <v>182.83188824615758</v>
      </c>
      <c r="AM554" s="27">
        <f t="shared" ca="1" si="563"/>
        <v>-8.4003800280186836E-2</v>
      </c>
      <c r="AN554" s="43">
        <f t="shared" ca="1" si="564"/>
        <v>-8.4003800280186836E-2</v>
      </c>
      <c r="AO554" s="25">
        <f t="shared" ca="1" si="512"/>
        <v>49265.657254999984</v>
      </c>
      <c r="AP554" s="26">
        <f t="shared" ca="1" si="534"/>
        <v>1</v>
      </c>
      <c r="AQ554" s="23">
        <f t="shared" ca="1" si="535"/>
        <v>-2.1321266736617717E-2</v>
      </c>
      <c r="AR554" s="27">
        <f t="shared" ca="1" si="536"/>
        <v>293.60528477975333</v>
      </c>
      <c r="AS554" s="27">
        <f t="shared" ca="1" si="565"/>
        <v>-6.6605711948679702E-2</v>
      </c>
      <c r="AT554" s="43">
        <f t="shared" ca="1" si="566"/>
        <v>-6.6605711948679702E-2</v>
      </c>
      <c r="AU554" s="25">
        <f t="shared" ca="1" si="513"/>
        <v>51968.259330000001</v>
      </c>
      <c r="AV554" s="34">
        <f t="shared" ca="1" si="537"/>
        <v>0.5</v>
      </c>
      <c r="AW554" s="23">
        <f t="shared" ca="1" si="538"/>
        <v>-8.2229083053553809E-3</v>
      </c>
      <c r="AX554" s="27">
        <f t="shared" ca="1" si="539"/>
        <v>330.10740412162193</v>
      </c>
      <c r="AY554" s="27">
        <f t="shared" ca="1" si="567"/>
        <v>-5.4113427681071302E-2</v>
      </c>
      <c r="AZ554" s="43">
        <f t="shared" ca="1" si="568"/>
        <v>-5.4113427681071302E-2</v>
      </c>
      <c r="BA554" s="25">
        <f t="shared" ca="1" si="514"/>
        <v>52217.799743333329</v>
      </c>
      <c r="BB554" s="26">
        <f t="shared" ca="1" si="540"/>
        <v>0</v>
      </c>
      <c r="BC554" s="23">
        <f t="shared" ca="1" si="541"/>
        <v>2.1321266736617717E-2</v>
      </c>
      <c r="BD554" s="27">
        <f t="shared" ca="1" si="542"/>
        <v>10.916039709038374</v>
      </c>
      <c r="BE554" s="27">
        <f t="shared" ca="1" si="569"/>
        <v>-0.56571676005938976</v>
      </c>
      <c r="BF554" s="43">
        <f t="shared" ca="1" si="570"/>
        <v>-0.56571676005938976</v>
      </c>
      <c r="BG554" s="25">
        <f t="shared" ca="1" si="515"/>
        <v>51968.259330000001</v>
      </c>
      <c r="BH554" s="26">
        <f t="shared" ca="1" si="543"/>
        <v>1</v>
      </c>
      <c r="BI554" s="23">
        <f t="shared" ca="1" si="544"/>
        <v>-2.1321266736617717E-2</v>
      </c>
      <c r="BJ554" s="27">
        <f t="shared" ca="1" si="545"/>
        <v>5.8087769470960309</v>
      </c>
      <c r="BK554" s="27">
        <f t="shared" ca="1" si="571"/>
        <v>-0.40350625299968323</v>
      </c>
      <c r="BL554" s="43">
        <f t="shared" ca="1" si="572"/>
        <v>-0.40350625299968323</v>
      </c>
      <c r="BM554" s="25">
        <f t="shared" ca="1" si="516"/>
        <v>51968.259330000001</v>
      </c>
      <c r="BN554" s="26">
        <f t="shared" ca="1" si="546"/>
        <v>15</v>
      </c>
      <c r="BO554" s="23">
        <f t="shared" ca="1" si="547"/>
        <v>-2.1321266736617717E-2</v>
      </c>
      <c r="BP554" s="27">
        <f t="shared" ca="1" si="548"/>
        <v>65.98907278429192</v>
      </c>
      <c r="BQ554" s="27">
        <f t="shared" ca="1" si="573"/>
        <v>-6.6605711948679813E-2</v>
      </c>
      <c r="BR554" s="43">
        <f t="shared" ca="1" si="574"/>
        <v>-6.6605711948679813E-2</v>
      </c>
      <c r="BS554" s="25">
        <f t="shared" ca="1" si="517"/>
        <v>51968.259330000001</v>
      </c>
      <c r="BT554" s="26">
        <f t="shared" ca="1" si="549"/>
        <v>1</v>
      </c>
      <c r="BU554" s="23">
        <f t="shared" ca="1" si="550"/>
        <v>-2.1321266736617717E-2</v>
      </c>
      <c r="BV554" s="27">
        <f t="shared" ca="1" si="551"/>
        <v>27.976077735471296</v>
      </c>
      <c r="BW554" s="27">
        <f t="shared" ca="1" si="575"/>
        <v>-0.22575185247663665</v>
      </c>
      <c r="BX554" s="43">
        <f t="shared" ca="1" si="576"/>
        <v>-0.22575185247663665</v>
      </c>
      <c r="BY554" s="47"/>
      <c r="BZ554" s="47"/>
    </row>
    <row r="555" spans="1:78" x14ac:dyDescent="0.2">
      <c r="A555" s="30">
        <v>41912</v>
      </c>
      <c r="B555" s="34">
        <v>50489.310310000001</v>
      </c>
      <c r="C555" s="23">
        <v>4.8675505653430484E-3</v>
      </c>
      <c r="D555" s="24">
        <f t="shared" ca="1" si="552"/>
        <v>-3.0811545390468931E-3</v>
      </c>
      <c r="E555" s="25" t="e">
        <f>#N/A</f>
        <v>#N/A</v>
      </c>
      <c r="F555" s="26">
        <v>1</v>
      </c>
      <c r="G555" s="23">
        <f t="shared" ca="1" si="518"/>
        <v>-3.0811545390468931E-3</v>
      </c>
      <c r="H555" s="27">
        <f t="shared" ca="1" si="519"/>
        <v>324.57191670788518</v>
      </c>
      <c r="I555" s="27">
        <f t="shared" ca="1" si="553"/>
        <v>-0.38856403288570041</v>
      </c>
      <c r="J555" s="43">
        <f t="shared" ca="1" si="554"/>
        <v>-0.38856403288570041</v>
      </c>
      <c r="K555" s="25" t="e">
        <f>#N/A</f>
        <v>#N/A</v>
      </c>
      <c r="L555" s="26">
        <v>0</v>
      </c>
      <c r="M555" s="23">
        <f t="shared" ca="1" si="520"/>
        <v>4.8675505653430484E-3</v>
      </c>
      <c r="N555" s="27">
        <f t="shared" ca="1" si="521"/>
        <v>59.522431007059836</v>
      </c>
      <c r="O555" s="27">
        <f t="shared" ca="1" si="555"/>
        <v>0</v>
      </c>
      <c r="P555" s="43">
        <f t="shared" ca="1" si="556"/>
        <v>0</v>
      </c>
      <c r="Q555" s="25">
        <f t="shared" ca="1" si="508"/>
        <v>52189.492790000004</v>
      </c>
      <c r="R555" s="26">
        <f t="shared" ca="1" si="522"/>
        <v>0</v>
      </c>
      <c r="S555" s="23">
        <f t="shared" ca="1" si="523"/>
        <v>4.8675505653430484E-3</v>
      </c>
      <c r="T555" s="27">
        <f t="shared" ca="1" si="524"/>
        <v>183.72183170715289</v>
      </c>
      <c r="U555" s="27">
        <f t="shared" ca="1" si="557"/>
        <v>-7.9545142460388685E-2</v>
      </c>
      <c r="V555" s="43">
        <f t="shared" ca="1" si="558"/>
        <v>-7.9545142460388685E-2</v>
      </c>
      <c r="W555" s="25">
        <f t="shared" ca="1" si="509"/>
        <v>50961.123733333334</v>
      </c>
      <c r="X555" s="26">
        <f t="shared" ca="1" si="525"/>
        <v>0</v>
      </c>
      <c r="Y555" s="23">
        <f t="shared" ca="1" si="526"/>
        <v>4.8675505653430484E-3</v>
      </c>
      <c r="Z555" s="27">
        <f t="shared" ca="1" si="527"/>
        <v>413.79040267905998</v>
      </c>
      <c r="AA555" s="27">
        <f t="shared" ca="1" si="559"/>
        <v>-6.0087092104130435E-2</v>
      </c>
      <c r="AB555" s="43">
        <f t="shared" ca="1" si="560"/>
        <v>-6.0087092104130435E-2</v>
      </c>
      <c r="AC555" s="25">
        <f t="shared" ca="1" si="510"/>
        <v>52000.834469999994</v>
      </c>
      <c r="AD555" s="26">
        <f t="shared" ca="1" si="528"/>
        <v>0</v>
      </c>
      <c r="AE555" s="23">
        <f t="shared" ca="1" si="529"/>
        <v>4.8675505653430484E-3</v>
      </c>
      <c r="AF555" s="27">
        <f t="shared" ca="1" si="530"/>
        <v>399.61222703963796</v>
      </c>
      <c r="AG555" s="27">
        <f t="shared" ca="1" si="561"/>
        <v>-5.7848884511068621E-2</v>
      </c>
      <c r="AH555" s="43">
        <f t="shared" ca="1" si="562"/>
        <v>-5.7848884511068621E-2</v>
      </c>
      <c r="AI555" s="25">
        <f t="shared" ca="1" si="511"/>
        <v>52189.492790000004</v>
      </c>
      <c r="AJ555" s="26">
        <f t="shared" ca="1" si="531"/>
        <v>0</v>
      </c>
      <c r="AK555" s="23">
        <f t="shared" ca="1" si="532"/>
        <v>4.8675505653430484E-3</v>
      </c>
      <c r="AL555" s="27">
        <f t="shared" ca="1" si="533"/>
        <v>183.72183170715289</v>
      </c>
      <c r="AM555" s="27">
        <f t="shared" ca="1" si="563"/>
        <v>-7.9545142460388685E-2</v>
      </c>
      <c r="AN555" s="43">
        <f t="shared" ca="1" si="564"/>
        <v>-7.9545142460388685E-2</v>
      </c>
      <c r="AO555" s="25">
        <f t="shared" ca="1" si="512"/>
        <v>49510.319580499992</v>
      </c>
      <c r="AP555" s="26">
        <f t="shared" ca="1" si="534"/>
        <v>1</v>
      </c>
      <c r="AQ555" s="23">
        <f t="shared" ca="1" si="535"/>
        <v>-3.0811545390468931E-3</v>
      </c>
      <c r="AR555" s="27">
        <f t="shared" ca="1" si="536"/>
        <v>292.70064152386607</v>
      </c>
      <c r="AS555" s="27">
        <f t="shared" ca="1" si="565"/>
        <v>-6.9481643996029407E-2</v>
      </c>
      <c r="AT555" s="43">
        <f t="shared" ca="1" si="566"/>
        <v>-6.9481643996029407E-2</v>
      </c>
      <c r="AU555" s="25">
        <f t="shared" ca="1" si="513"/>
        <v>52189.492790000004</v>
      </c>
      <c r="AV555" s="34">
        <f t="shared" ca="1" si="537"/>
        <v>0.25</v>
      </c>
      <c r="AW555" s="23">
        <f t="shared" ca="1" si="538"/>
        <v>2.880374289245563E-3</v>
      </c>
      <c r="AX555" s="27">
        <f t="shared" ca="1" si="539"/>
        <v>331.05823700114343</v>
      </c>
      <c r="AY555" s="27">
        <f t="shared" ca="1" si="567"/>
        <v>-5.1388920317621212E-2</v>
      </c>
      <c r="AZ555" s="43">
        <f t="shared" ca="1" si="568"/>
        <v>-5.1388920317621212E-2</v>
      </c>
      <c r="BA555" s="25">
        <f t="shared" ca="1" si="514"/>
        <v>50961.123733333334</v>
      </c>
      <c r="BB555" s="26">
        <f t="shared" ca="1" si="540"/>
        <v>0</v>
      </c>
      <c r="BC555" s="23">
        <f t="shared" ca="1" si="541"/>
        <v>3.0811545390468931E-3</v>
      </c>
      <c r="BD555" s="27">
        <f t="shared" ca="1" si="542"/>
        <v>10.949673714336292</v>
      </c>
      <c r="BE555" s="27">
        <f t="shared" ca="1" si="569"/>
        <v>-0.56437866628341493</v>
      </c>
      <c r="BF555" s="43">
        <f t="shared" ca="1" si="570"/>
        <v>-0.56437866628341493</v>
      </c>
      <c r="BG555" s="25">
        <f t="shared" ca="1" si="515"/>
        <v>52189.492790000004</v>
      </c>
      <c r="BH555" s="26">
        <f t="shared" ca="1" si="543"/>
        <v>0</v>
      </c>
      <c r="BI555" s="23">
        <f t="shared" ca="1" si="544"/>
        <v>3.0811545390468931E-3</v>
      </c>
      <c r="BJ555" s="27">
        <f t="shared" ca="1" si="545"/>
        <v>5.8266746865528862</v>
      </c>
      <c r="BK555" s="27">
        <f t="shared" ca="1" si="571"/>
        <v>-0.40166836358360014</v>
      </c>
      <c r="BL555" s="43">
        <f t="shared" ca="1" si="572"/>
        <v>-0.40166836358360014</v>
      </c>
      <c r="BM555" s="25">
        <f t="shared" ca="1" si="516"/>
        <v>52189.492790000004</v>
      </c>
      <c r="BN555" s="26">
        <f t="shared" ca="1" si="546"/>
        <v>0</v>
      </c>
      <c r="BO555" s="23">
        <f t="shared" ca="1" si="547"/>
        <v>4.8675505653430484E-3</v>
      </c>
      <c r="BP555" s="27">
        <f t="shared" ca="1" si="548"/>
        <v>66.310277932829564</v>
      </c>
      <c r="BQ555" s="27">
        <f t="shared" ca="1" si="573"/>
        <v>-6.2062368054187633E-2</v>
      </c>
      <c r="BR555" s="43">
        <f t="shared" ca="1" si="574"/>
        <v>-6.2062368054187633E-2</v>
      </c>
      <c r="BS555" s="25">
        <f t="shared" ca="1" si="517"/>
        <v>52189.492790000004</v>
      </c>
      <c r="BT555" s="26">
        <f t="shared" ca="1" si="549"/>
        <v>0</v>
      </c>
      <c r="BU555" s="23">
        <f t="shared" ca="1" si="550"/>
        <v>4.8675505653430484E-3</v>
      </c>
      <c r="BV555" s="27">
        <f t="shared" ca="1" si="551"/>
        <v>28.11225270846867</v>
      </c>
      <c r="BW555" s="27">
        <f t="shared" ca="1" si="575"/>
        <v>-0.22198316046844357</v>
      </c>
      <c r="BX555" s="43">
        <f t="shared" ca="1" si="576"/>
        <v>-0.22198316046844357</v>
      </c>
      <c r="BY555" s="47"/>
      <c r="BZ555" s="47"/>
    </row>
    <row r="556" spans="1:78" x14ac:dyDescent="0.2">
      <c r="A556" s="30">
        <v>41943</v>
      </c>
      <c r="B556" s="34">
        <v>46354.255429999997</v>
      </c>
      <c r="C556" s="23">
        <v>4.7885173650881185E-3</v>
      </c>
      <c r="D556" s="24">
        <f t="shared" ca="1" si="552"/>
        <v>-8.189961111790045E-2</v>
      </c>
      <c r="E556" s="25" t="e">
        <f>#N/A</f>
        <v>#N/A</v>
      </c>
      <c r="F556" s="26">
        <v>1</v>
      </c>
      <c r="G556" s="23">
        <f t="shared" ca="1" si="518"/>
        <v>-8.189961111790045E-2</v>
      </c>
      <c r="H556" s="27">
        <f t="shared" ca="1" si="519"/>
        <v>297.98960294971783</v>
      </c>
      <c r="I556" s="27">
        <f t="shared" ca="1" si="553"/>
        <v>-0.43864040081585887</v>
      </c>
      <c r="J556" s="43">
        <f t="shared" ca="1" si="554"/>
        <v>-0.43864040081585887</v>
      </c>
      <c r="K556" s="25" t="e">
        <f>#N/A</f>
        <v>#N/A</v>
      </c>
      <c r="L556" s="26">
        <v>0</v>
      </c>
      <c r="M556" s="23">
        <f t="shared" ca="1" si="520"/>
        <v>4.7885173650881185E-3</v>
      </c>
      <c r="N556" s="27">
        <f t="shared" ca="1" si="521"/>
        <v>59.807455201549402</v>
      </c>
      <c r="O556" s="27">
        <f t="shared" ca="1" si="555"/>
        <v>0</v>
      </c>
      <c r="P556" s="43">
        <f t="shared" ca="1" si="556"/>
        <v>0</v>
      </c>
      <c r="Q556" s="25">
        <f t="shared" ca="1" si="508"/>
        <v>51743.994563000007</v>
      </c>
      <c r="R556" s="26">
        <f t="shared" ca="1" si="522"/>
        <v>0</v>
      </c>
      <c r="S556" s="23">
        <f t="shared" ca="1" si="523"/>
        <v>4.7885173650881185E-3</v>
      </c>
      <c r="T556" s="27">
        <f t="shared" ca="1" si="524"/>
        <v>184.60158688862839</v>
      </c>
      <c r="U556" s="27">
        <f t="shared" ca="1" si="557"/>
        <v>-7.5137528391280517E-2</v>
      </c>
      <c r="V556" s="43">
        <f t="shared" ca="1" si="558"/>
        <v>-7.5137528391280517E-2</v>
      </c>
      <c r="W556" s="25">
        <f t="shared" ca="1" si="509"/>
        <v>49162.974073333338</v>
      </c>
      <c r="X556" s="26">
        <f t="shared" ca="1" si="525"/>
        <v>0</v>
      </c>
      <c r="Y556" s="23">
        <f t="shared" ca="1" si="526"/>
        <v>4.7885173650881185E-3</v>
      </c>
      <c r="Z556" s="27">
        <f t="shared" ca="1" si="527"/>
        <v>415.77184520779548</v>
      </c>
      <c r="AA556" s="27">
        <f t="shared" ca="1" si="559"/>
        <v>-5.5586302823000477E-2</v>
      </c>
      <c r="AB556" s="43">
        <f t="shared" ca="1" si="560"/>
        <v>-5.5586302823000477E-2</v>
      </c>
      <c r="AC556" s="25">
        <f t="shared" ca="1" si="510"/>
        <v>50699.392993999994</v>
      </c>
      <c r="AD556" s="26">
        <f t="shared" ca="1" si="528"/>
        <v>0</v>
      </c>
      <c r="AE556" s="23">
        <f t="shared" ca="1" si="529"/>
        <v>4.7885173650881185E-3</v>
      </c>
      <c r="AF556" s="27">
        <f t="shared" ca="1" si="530"/>
        <v>401.52577712811882</v>
      </c>
      <c r="AG556" s="27">
        <f t="shared" ca="1" si="561"/>
        <v>-5.3337377534012687E-2</v>
      </c>
      <c r="AH556" s="43">
        <f t="shared" ca="1" si="562"/>
        <v>-5.3337377534012687E-2</v>
      </c>
      <c r="AI556" s="25">
        <f t="shared" ca="1" si="511"/>
        <v>51743.994563000007</v>
      </c>
      <c r="AJ556" s="26">
        <f t="shared" ca="1" si="531"/>
        <v>0</v>
      </c>
      <c r="AK556" s="23">
        <f t="shared" ca="1" si="532"/>
        <v>4.7885173650881185E-3</v>
      </c>
      <c r="AL556" s="27">
        <f t="shared" ca="1" si="533"/>
        <v>184.60158688862839</v>
      </c>
      <c r="AM556" s="27">
        <f t="shared" ca="1" si="563"/>
        <v>-7.5137528391280517E-2</v>
      </c>
      <c r="AN556" s="43">
        <f t="shared" ca="1" si="564"/>
        <v>-7.5137528391280517E-2</v>
      </c>
      <c r="AO556" s="25">
        <f t="shared" ca="1" si="512"/>
        <v>49631.138817999992</v>
      </c>
      <c r="AP556" s="26">
        <f t="shared" ca="1" si="534"/>
        <v>1</v>
      </c>
      <c r="AQ556" s="23">
        <f t="shared" ca="1" si="535"/>
        <v>-8.189961111790045E-2</v>
      </c>
      <c r="AR556" s="27">
        <f t="shared" ca="1" si="536"/>
        <v>268.72857280910148</v>
      </c>
      <c r="AS556" s="27">
        <f t="shared" ca="1" si="565"/>
        <v>-0.14569073549082256</v>
      </c>
      <c r="AT556" s="43">
        <f t="shared" ca="1" si="566"/>
        <v>-0.14569073549082256</v>
      </c>
      <c r="AU556" s="25">
        <f t="shared" ca="1" si="513"/>
        <v>51743.994563000007</v>
      </c>
      <c r="AV556" s="34">
        <f t="shared" ca="1" si="537"/>
        <v>0.25</v>
      </c>
      <c r="AW556" s="23">
        <f t="shared" ca="1" si="538"/>
        <v>-1.6883514755659024E-2</v>
      </c>
      <c r="AX556" s="27">
        <f t="shared" ca="1" si="539"/>
        <v>325.46881037175217</v>
      </c>
      <c r="AY556" s="27">
        <f t="shared" ca="1" si="567"/>
        <v>-6.7404809478820327E-2</v>
      </c>
      <c r="AZ556" s="43">
        <f t="shared" ca="1" si="568"/>
        <v>-6.7404809478820327E-2</v>
      </c>
      <c r="BA556" s="25">
        <f t="shared" ca="1" si="514"/>
        <v>49162.974073333338</v>
      </c>
      <c r="BB556" s="26">
        <f t="shared" ca="1" si="540"/>
        <v>0</v>
      </c>
      <c r="BC556" s="23">
        <f t="shared" ca="1" si="541"/>
        <v>8.189961111790045E-2</v>
      </c>
      <c r="BD556" s="27">
        <f t="shared" ca="1" si="542"/>
        <v>11.846447733408331</v>
      </c>
      <c r="BE556" s="27">
        <f t="shared" ca="1" si="569"/>
        <v>-0.52870144845736533</v>
      </c>
      <c r="BF556" s="43">
        <f t="shared" ca="1" si="570"/>
        <v>-0.52870144845736533</v>
      </c>
      <c r="BG556" s="25">
        <f t="shared" ca="1" si="515"/>
        <v>51743.994563000007</v>
      </c>
      <c r="BH556" s="26">
        <f t="shared" ca="1" si="543"/>
        <v>0</v>
      </c>
      <c r="BI556" s="23">
        <f t="shared" ca="1" si="544"/>
        <v>8.189961111790045E-2</v>
      </c>
      <c r="BJ556" s="27">
        <f t="shared" ca="1" si="545"/>
        <v>6.303877077492082</v>
      </c>
      <c r="BK556" s="27">
        <f t="shared" ca="1" si="571"/>
        <v>-0.35266523524156002</v>
      </c>
      <c r="BL556" s="43">
        <f t="shared" ca="1" si="572"/>
        <v>-0.35266523524156002</v>
      </c>
      <c r="BM556" s="25">
        <f t="shared" ca="1" si="516"/>
        <v>51743.994563000007</v>
      </c>
      <c r="BN556" s="26">
        <f t="shared" ca="1" si="546"/>
        <v>0</v>
      </c>
      <c r="BO556" s="23">
        <f t="shared" ca="1" si="547"/>
        <v>4.7885173650881185E-3</v>
      </c>
      <c r="BP556" s="27">
        <f t="shared" ca="1" si="548"/>
        <v>66.627805850194733</v>
      </c>
      <c r="BQ556" s="27">
        <f t="shared" ca="1" si="573"/>
        <v>-5.7571037416245585E-2</v>
      </c>
      <c r="BR556" s="43">
        <f t="shared" ca="1" si="574"/>
        <v>-5.7571037416245585E-2</v>
      </c>
      <c r="BS556" s="25">
        <f t="shared" ca="1" si="517"/>
        <v>51743.994563000007</v>
      </c>
      <c r="BT556" s="26">
        <f t="shared" ca="1" si="549"/>
        <v>0</v>
      </c>
      <c r="BU556" s="23">
        <f t="shared" ca="1" si="550"/>
        <v>4.7885173650881185E-3</v>
      </c>
      <c r="BV556" s="27">
        <f t="shared" ca="1" si="551"/>
        <v>28.24686871873492</v>
      </c>
      <c r="BW556" s="27">
        <f t="shared" ca="1" si="575"/>
        <v>-0.21825761332201565</v>
      </c>
      <c r="BX556" s="43">
        <f t="shared" ca="1" si="576"/>
        <v>-0.21825761332201565</v>
      </c>
      <c r="BY556" s="47"/>
      <c r="BZ556" s="47"/>
    </row>
    <row r="557" spans="1:78" x14ac:dyDescent="0.2">
      <c r="A557" s="30">
        <v>41973</v>
      </c>
      <c r="B557" s="34">
        <v>41453.87758</v>
      </c>
      <c r="C557" s="23">
        <v>4.7410646014303115E-3</v>
      </c>
      <c r="D557" s="24">
        <f t="shared" ca="1" si="552"/>
        <v>-0.10571581410470732</v>
      </c>
      <c r="E557" s="25" t="e">
        <f>#N/A</f>
        <v>#N/A</v>
      </c>
      <c r="F557" s="26">
        <v>1</v>
      </c>
      <c r="G557" s="23">
        <f t="shared" ca="1" si="518"/>
        <v>-0.10571581410470732</v>
      </c>
      <c r="H557" s="27">
        <f t="shared" ca="1" si="519"/>
        <v>266.4873894791499</v>
      </c>
      <c r="I557" s="27">
        <f t="shared" ca="1" si="553"/>
        <v>-0.4979849878491025</v>
      </c>
      <c r="J557" s="43">
        <f t="shared" ca="1" si="554"/>
        <v>-0.4979849878491025</v>
      </c>
      <c r="K557" s="25" t="e">
        <f>#N/A</f>
        <v>#N/A</v>
      </c>
      <c r="L557" s="26">
        <v>0</v>
      </c>
      <c r="M557" s="23">
        <f t="shared" ca="1" si="520"/>
        <v>4.7410646014303115E-3</v>
      </c>
      <c r="N557" s="27">
        <f t="shared" ca="1" si="521"/>
        <v>60.0910062103071</v>
      </c>
      <c r="O557" s="27">
        <f t="shared" ca="1" si="555"/>
        <v>0</v>
      </c>
      <c r="P557" s="43">
        <f t="shared" ca="1" si="556"/>
        <v>0</v>
      </c>
      <c r="Q557" s="25">
        <f t="shared" ca="1" si="508"/>
        <v>50605.037470000003</v>
      </c>
      <c r="R557" s="26">
        <f t="shared" ca="1" si="522"/>
        <v>0</v>
      </c>
      <c r="S557" s="23">
        <f t="shared" ca="1" si="523"/>
        <v>4.7410646014303115E-3</v>
      </c>
      <c r="T557" s="27">
        <f t="shared" ca="1" si="524"/>
        <v>185.47679493759392</v>
      </c>
      <c r="U557" s="27">
        <f t="shared" ca="1" si="557"/>
        <v>-7.0752695665945109E-2</v>
      </c>
      <c r="V557" s="43">
        <f t="shared" ca="1" si="558"/>
        <v>-7.0752695665945109E-2</v>
      </c>
      <c r="W557" s="25">
        <f t="shared" ca="1" si="509"/>
        <v>46099.14777333333</v>
      </c>
      <c r="X557" s="26">
        <f t="shared" ca="1" si="525"/>
        <v>0</v>
      </c>
      <c r="Y557" s="23">
        <f t="shared" ca="1" si="526"/>
        <v>4.7410646014303115E-3</v>
      </c>
      <c r="Z557" s="27">
        <f t="shared" ca="1" si="527"/>
        <v>417.74304638538155</v>
      </c>
      <c r="AA557" s="27">
        <f t="shared" ca="1" si="559"/>
        <v>-5.1108776474208639E-2</v>
      </c>
      <c r="AB557" s="43">
        <f t="shared" ca="1" si="560"/>
        <v>-5.1108776474208639E-2</v>
      </c>
      <c r="AC557" s="25">
        <f t="shared" ca="1" si="510"/>
        <v>48138.300841999997</v>
      </c>
      <c r="AD557" s="26">
        <f t="shared" ca="1" si="528"/>
        <v>0</v>
      </c>
      <c r="AE557" s="23">
        <f t="shared" ca="1" si="529"/>
        <v>4.7410646014303115E-3</v>
      </c>
      <c r="AF557" s="27">
        <f t="shared" ca="1" si="530"/>
        <v>403.42943677662277</v>
      </c>
      <c r="AG557" s="27">
        <f t="shared" ca="1" si="561"/>
        <v>-4.8849188885141892E-2</v>
      </c>
      <c r="AH557" s="43">
        <f t="shared" ca="1" si="562"/>
        <v>-4.8849188885141892E-2</v>
      </c>
      <c r="AI557" s="25">
        <f t="shared" ca="1" si="511"/>
        <v>50605.037470000003</v>
      </c>
      <c r="AJ557" s="26">
        <f t="shared" ca="1" si="531"/>
        <v>0</v>
      </c>
      <c r="AK557" s="23">
        <f t="shared" ca="1" si="532"/>
        <v>4.7410646014303115E-3</v>
      </c>
      <c r="AL557" s="27">
        <f t="shared" ca="1" si="533"/>
        <v>185.47679493759392</v>
      </c>
      <c r="AM557" s="27">
        <f t="shared" ca="1" si="563"/>
        <v>-7.0752695665945109E-2</v>
      </c>
      <c r="AN557" s="43">
        <f t="shared" ca="1" si="564"/>
        <v>-7.0752695665945109E-2</v>
      </c>
      <c r="AO557" s="25">
        <f t="shared" ca="1" si="512"/>
        <v>49436.324708</v>
      </c>
      <c r="AP557" s="26">
        <f t="shared" ca="1" si="534"/>
        <v>0</v>
      </c>
      <c r="AQ557" s="23">
        <f t="shared" ca="1" si="535"/>
        <v>4.7410646014303115E-3</v>
      </c>
      <c r="AR557" s="27">
        <f t="shared" ca="1" si="536"/>
        <v>270.00263233303957</v>
      </c>
      <c r="AS557" s="27">
        <f t="shared" ca="1" si="565"/>
        <v>-0.14164040007818424</v>
      </c>
      <c r="AT557" s="43">
        <f t="shared" ca="1" si="566"/>
        <v>-0.14164040007818424</v>
      </c>
      <c r="AU557" s="25">
        <f t="shared" ca="1" si="513"/>
        <v>50605.037470000003</v>
      </c>
      <c r="AV557" s="34">
        <f t="shared" ca="1" si="537"/>
        <v>0</v>
      </c>
      <c r="AW557" s="23">
        <f t="shared" ca="1" si="538"/>
        <v>4.7410646014303115E-3</v>
      </c>
      <c r="AX557" s="27">
        <f t="shared" ca="1" si="539"/>
        <v>327.01187902747535</v>
      </c>
      <c r="AY557" s="27">
        <f t="shared" ca="1" si="567"/>
        <v>-6.2983315433576159E-2</v>
      </c>
      <c r="AZ557" s="43">
        <f t="shared" ca="1" si="568"/>
        <v>-6.2983315433576159E-2</v>
      </c>
      <c r="BA557" s="25">
        <f t="shared" ca="1" si="514"/>
        <v>46099.14777333333</v>
      </c>
      <c r="BB557" s="26">
        <f t="shared" ca="1" si="540"/>
        <v>0</v>
      </c>
      <c r="BC557" s="23">
        <f t="shared" ca="1" si="541"/>
        <v>0.10571581410470732</v>
      </c>
      <c r="BD557" s="27">
        <f t="shared" ca="1" si="542"/>
        <v>13.098804599794455</v>
      </c>
      <c r="BE557" s="27">
        <f t="shared" ca="1" si="569"/>
        <v>-0.47887773839466652</v>
      </c>
      <c r="BF557" s="43">
        <f t="shared" ca="1" si="570"/>
        <v>-0.47887773839466652</v>
      </c>
      <c r="BG557" s="25">
        <f t="shared" ca="1" si="515"/>
        <v>50605.037470000003</v>
      </c>
      <c r="BH557" s="26">
        <f t="shared" ca="1" si="543"/>
        <v>0</v>
      </c>
      <c r="BI557" s="23">
        <f t="shared" ca="1" si="544"/>
        <v>0.10571581410470732</v>
      </c>
      <c r="BJ557" s="27">
        <f t="shared" ca="1" si="545"/>
        <v>6.9702965747551602</v>
      </c>
      <c r="BK557" s="27">
        <f t="shared" ca="1" si="571"/>
        <v>-0.2842317135868424</v>
      </c>
      <c r="BL557" s="43">
        <f t="shared" ca="1" si="572"/>
        <v>-0.2842317135868424</v>
      </c>
      <c r="BM557" s="25">
        <f t="shared" ca="1" si="516"/>
        <v>50605.037470000003</v>
      </c>
      <c r="BN557" s="26">
        <f t="shared" ca="1" si="546"/>
        <v>0</v>
      </c>
      <c r="BO557" s="23">
        <f t="shared" ca="1" si="547"/>
        <v>4.7410646014303115E-3</v>
      </c>
      <c r="BP557" s="27">
        <f t="shared" ca="1" si="548"/>
        <v>66.943692581982063</v>
      </c>
      <c r="BQ557" s="27">
        <f t="shared" ca="1" si="573"/>
        <v>-5.3102920822376998E-2</v>
      </c>
      <c r="BR557" s="43">
        <f t="shared" ca="1" si="574"/>
        <v>-5.3102920822376998E-2</v>
      </c>
      <c r="BS557" s="25">
        <f t="shared" ca="1" si="517"/>
        <v>50605.037470000003</v>
      </c>
      <c r="BT557" s="26">
        <f t="shared" ca="1" si="549"/>
        <v>0</v>
      </c>
      <c r="BU557" s="23">
        <f t="shared" ca="1" si="550"/>
        <v>4.7410646014303115E-3</v>
      </c>
      <c r="BV557" s="27">
        <f t="shared" ca="1" si="551"/>
        <v>28.380788948118564</v>
      </c>
      <c r="BW557" s="27">
        <f t="shared" ca="1" si="575"/>
        <v>-0.21455132216509898</v>
      </c>
      <c r="BX557" s="43">
        <f t="shared" ca="1" si="576"/>
        <v>-0.21455132216509898</v>
      </c>
      <c r="BY557" s="47"/>
      <c r="BZ557" s="47"/>
    </row>
    <row r="558" spans="1:78" x14ac:dyDescent="0.2">
      <c r="A558" s="30">
        <v>42004</v>
      </c>
      <c r="B558" s="34">
        <v>37342.050799999997</v>
      </c>
      <c r="C558" s="23">
        <v>4.899144709827663E-3</v>
      </c>
      <c r="D558" s="24">
        <f t="shared" ca="1" si="552"/>
        <v>-9.9190401960944974E-2</v>
      </c>
      <c r="E558" s="25" t="e">
        <f>#N/A</f>
        <v>#N/A</v>
      </c>
      <c r="F558" s="26">
        <v>1</v>
      </c>
      <c r="G558" s="23">
        <f t="shared" ca="1" si="518"/>
        <v>-9.9190401960944974E-2</v>
      </c>
      <c r="H558" s="27">
        <f t="shared" ca="1" si="519"/>
        <v>240.05439819919013</v>
      </c>
      <c r="I558" s="27">
        <f t="shared" ca="1" si="553"/>
        <v>-0.54778005869477875</v>
      </c>
      <c r="J558" s="43">
        <f t="shared" ca="1" si="554"/>
        <v>-0.54778005869477875</v>
      </c>
      <c r="K558" s="25" t="e">
        <f>#N/A</f>
        <v>#N/A</v>
      </c>
      <c r="L558" s="26">
        <v>0</v>
      </c>
      <c r="M558" s="23">
        <f t="shared" ca="1" si="520"/>
        <v>4.899144709827663E-3</v>
      </c>
      <c r="N558" s="27">
        <f t="shared" ca="1" si="521"/>
        <v>60.38540074549055</v>
      </c>
      <c r="O558" s="27">
        <f t="shared" ca="1" si="555"/>
        <v>0</v>
      </c>
      <c r="P558" s="43">
        <f t="shared" ca="1" si="556"/>
        <v>0</v>
      </c>
      <c r="Q558" s="25">
        <f t="shared" ca="1" si="508"/>
        <v>49017.791183999994</v>
      </c>
      <c r="R558" s="26">
        <f t="shared" ca="1" si="522"/>
        <v>0</v>
      </c>
      <c r="S558" s="23">
        <f t="shared" ca="1" si="523"/>
        <v>4.899144709827663E-3</v>
      </c>
      <c r="T558" s="27">
        <f t="shared" ca="1" si="524"/>
        <v>186.38547259630823</v>
      </c>
      <c r="U558" s="27">
        <f t="shared" ca="1" si="557"/>
        <v>-6.6200178650795305E-2</v>
      </c>
      <c r="V558" s="43">
        <f t="shared" ca="1" si="558"/>
        <v>-6.6200178650795305E-2</v>
      </c>
      <c r="W558" s="25">
        <f t="shared" ca="1" si="509"/>
        <v>41716.727936666663</v>
      </c>
      <c r="X558" s="26">
        <f t="shared" ca="1" si="525"/>
        <v>0</v>
      </c>
      <c r="Y558" s="23">
        <f t="shared" ca="1" si="526"/>
        <v>4.899144709827663E-3</v>
      </c>
      <c r="Z558" s="27">
        <f t="shared" ca="1" si="527"/>
        <v>419.78963002114779</v>
      </c>
      <c r="AA558" s="27">
        <f t="shared" ca="1" si="559"/>
        <v>-4.646002105627034E-2</v>
      </c>
      <c r="AB558" s="43">
        <f t="shared" ca="1" si="560"/>
        <v>-4.646002105627034E-2</v>
      </c>
      <c r="AC558" s="25">
        <f t="shared" ca="1" si="510"/>
        <v>45256.970119999998</v>
      </c>
      <c r="AD558" s="26">
        <f t="shared" ca="1" si="528"/>
        <v>0</v>
      </c>
      <c r="AE558" s="23">
        <f t="shared" ca="1" si="529"/>
        <v>4.899144709827663E-3</v>
      </c>
      <c r="AF558" s="27">
        <f t="shared" ca="1" si="530"/>
        <v>405.40589596759571</v>
      </c>
      <c r="AG558" s="27">
        <f t="shared" ca="1" si="561"/>
        <v>-4.4189363420620298E-2</v>
      </c>
      <c r="AH558" s="43">
        <f t="shared" ca="1" si="562"/>
        <v>-4.4189363420620298E-2</v>
      </c>
      <c r="AI558" s="25">
        <f t="shared" ca="1" si="511"/>
        <v>49017.791183999994</v>
      </c>
      <c r="AJ558" s="26">
        <f t="shared" ca="1" si="531"/>
        <v>0</v>
      </c>
      <c r="AK558" s="23">
        <f t="shared" ca="1" si="532"/>
        <v>4.899144709827663E-3</v>
      </c>
      <c r="AL558" s="27">
        <f t="shared" ca="1" si="533"/>
        <v>186.38547259630823</v>
      </c>
      <c r="AM558" s="27">
        <f t="shared" ca="1" si="563"/>
        <v>-6.6200178650795305E-2</v>
      </c>
      <c r="AN558" s="43">
        <f t="shared" ca="1" si="564"/>
        <v>-6.6200178650795305E-2</v>
      </c>
      <c r="AO558" s="25">
        <f t="shared" ca="1" si="512"/>
        <v>49196.808746499992</v>
      </c>
      <c r="AP558" s="26">
        <f t="shared" ca="1" si="534"/>
        <v>0</v>
      </c>
      <c r="AQ558" s="23">
        <f t="shared" ca="1" si="535"/>
        <v>4.899144709827663E-3</v>
      </c>
      <c r="AR558" s="27">
        <f t="shared" ca="1" si="536"/>
        <v>271.32541430087355</v>
      </c>
      <c r="AS558" s="27">
        <f t="shared" ca="1" si="565"/>
        <v>-0.13743517218509738</v>
      </c>
      <c r="AT558" s="43">
        <f t="shared" ca="1" si="566"/>
        <v>-0.13743517218509738</v>
      </c>
      <c r="AU558" s="25">
        <f t="shared" ca="1" si="513"/>
        <v>49017.791183999994</v>
      </c>
      <c r="AV558" s="34">
        <f t="shared" ca="1" si="537"/>
        <v>0</v>
      </c>
      <c r="AW558" s="23">
        <f t="shared" ca="1" si="538"/>
        <v>4.899144709827663E-3</v>
      </c>
      <c r="AX558" s="27">
        <f t="shared" ca="1" si="539"/>
        <v>328.61395754466361</v>
      </c>
      <c r="AY558" s="27">
        <f t="shared" ca="1" si="567"/>
        <v>-5.8392735100362247E-2</v>
      </c>
      <c r="AZ558" s="43">
        <f t="shared" ca="1" si="568"/>
        <v>-5.8392735100362247E-2</v>
      </c>
      <c r="BA558" s="25">
        <f t="shared" ca="1" si="514"/>
        <v>41716.727936666663</v>
      </c>
      <c r="BB558" s="26">
        <f t="shared" ca="1" si="540"/>
        <v>0</v>
      </c>
      <c r="BC558" s="23">
        <f t="shared" ca="1" si="541"/>
        <v>9.9190401960944974E-2</v>
      </c>
      <c r="BD558" s="27">
        <f t="shared" ca="1" si="542"/>
        <v>14.398080293255944</v>
      </c>
      <c r="BE558" s="27">
        <f t="shared" ca="1" si="569"/>
        <v>-0.42718741179523667</v>
      </c>
      <c r="BF558" s="43">
        <f t="shared" ca="1" si="570"/>
        <v>-0.42718741179523667</v>
      </c>
      <c r="BG558" s="25">
        <f t="shared" ca="1" si="515"/>
        <v>49017.791183999994</v>
      </c>
      <c r="BH558" s="26">
        <f t="shared" ca="1" si="543"/>
        <v>0</v>
      </c>
      <c r="BI558" s="23">
        <f t="shared" ca="1" si="544"/>
        <v>9.9190401960944974E-2</v>
      </c>
      <c r="BJ558" s="27">
        <f t="shared" ca="1" si="545"/>
        <v>7.6616830937921234</v>
      </c>
      <c r="BK558" s="27">
        <f t="shared" ca="1" si="571"/>
        <v>-0.21323436954662445</v>
      </c>
      <c r="BL558" s="43">
        <f t="shared" ca="1" si="572"/>
        <v>-0.21323436954662445</v>
      </c>
      <c r="BM558" s="25">
        <f t="shared" ca="1" si="516"/>
        <v>49017.791183999994</v>
      </c>
      <c r="BN558" s="26">
        <f t="shared" ca="1" si="546"/>
        <v>0</v>
      </c>
      <c r="BO558" s="23">
        <f t="shared" ca="1" si="547"/>
        <v>4.899144709827663E-3</v>
      </c>
      <c r="BP558" s="27">
        <f t="shared" ca="1" si="548"/>
        <v>67.271659419351408</v>
      </c>
      <c r="BQ558" s="27">
        <f t="shared" ca="1" si="573"/>
        <v>-4.8463935006172743E-2</v>
      </c>
      <c r="BR558" s="43">
        <f t="shared" ca="1" si="574"/>
        <v>-4.8463935006172743E-2</v>
      </c>
      <c r="BS558" s="25">
        <f t="shared" ca="1" si="517"/>
        <v>49017.791183999994</v>
      </c>
      <c r="BT558" s="26">
        <f t="shared" ca="1" si="549"/>
        <v>0</v>
      </c>
      <c r="BU558" s="23">
        <f t="shared" ca="1" si="550"/>
        <v>4.899144709827663E-3</v>
      </c>
      <c r="BV558" s="27">
        <f t="shared" ca="1" si="551"/>
        <v>28.519830540154473</v>
      </c>
      <c r="BW558" s="27">
        <f t="shared" ca="1" si="575"/>
        <v>-0.21070329543024302</v>
      </c>
      <c r="BX558" s="43">
        <f t="shared" ca="1" si="576"/>
        <v>-0.21070329543024302</v>
      </c>
      <c r="BY558" s="47"/>
      <c r="BZ558" s="47"/>
    </row>
    <row r="559" spans="1:78" x14ac:dyDescent="0.2">
      <c r="A559" s="30">
        <v>42035</v>
      </c>
      <c r="B559" s="34">
        <v>34857.305489999999</v>
      </c>
      <c r="C559" s="23">
        <v>4.8675505653430484E-3</v>
      </c>
      <c r="D559" s="24">
        <f t="shared" ca="1" si="552"/>
        <v>-6.6540140585958363E-2</v>
      </c>
      <c r="E559" s="25" t="e">
        <f>#N/A</f>
        <v>#N/A</v>
      </c>
      <c r="F559" s="26">
        <v>1</v>
      </c>
      <c r="G559" s="23">
        <f t="shared" ca="1" si="518"/>
        <v>-6.6540140585958363E-2</v>
      </c>
      <c r="H559" s="27">
        <f t="shared" ca="1" si="519"/>
        <v>224.08114479473838</v>
      </c>
      <c r="I559" s="27">
        <f t="shared" ca="1" si="553"/>
        <v>-0.57787083716500209</v>
      </c>
      <c r="J559" s="43">
        <f t="shared" ca="1" si="554"/>
        <v>-0.57787083716500209</v>
      </c>
      <c r="K559" s="25" t="e">
        <f>#N/A</f>
        <v>#N/A</v>
      </c>
      <c r="L559" s="26">
        <v>0</v>
      </c>
      <c r="M559" s="23">
        <f t="shared" ca="1" si="520"/>
        <v>4.8675505653430484E-3</v>
      </c>
      <c r="N559" s="27">
        <f t="shared" ca="1" si="521"/>
        <v>60.679329737027729</v>
      </c>
      <c r="O559" s="27">
        <f t="shared" ca="1" si="555"/>
        <v>0</v>
      </c>
      <c r="P559" s="43">
        <f t="shared" ca="1" si="556"/>
        <v>0</v>
      </c>
      <c r="Q559" s="25">
        <f t="shared" ca="1" si="508"/>
        <v>47273.864470999994</v>
      </c>
      <c r="R559" s="26">
        <f t="shared" ca="1" si="522"/>
        <v>0</v>
      </c>
      <c r="S559" s="23">
        <f t="shared" ca="1" si="523"/>
        <v>4.8675505653430484E-3</v>
      </c>
      <c r="T559" s="27">
        <f t="shared" ca="1" si="524"/>
        <v>187.29271330881613</v>
      </c>
      <c r="U559" s="27">
        <f t="shared" ca="1" si="557"/>
        <v>-6.1654860802469624E-2</v>
      </c>
      <c r="V559" s="43">
        <f t="shared" ca="1" si="558"/>
        <v>-6.1654860802469624E-2</v>
      </c>
      <c r="W559" s="25">
        <f t="shared" ca="1" si="509"/>
        <v>37884.411289999996</v>
      </c>
      <c r="X559" s="26">
        <f t="shared" ca="1" si="525"/>
        <v>0</v>
      </c>
      <c r="Y559" s="23">
        <f t="shared" ca="1" si="526"/>
        <v>4.8675505653430484E-3</v>
      </c>
      <c r="Z559" s="27">
        <f t="shared" ca="1" si="527"/>
        <v>421.83297727208236</v>
      </c>
      <c r="AA559" s="27">
        <f t="shared" ca="1" si="559"/>
        <v>-4.1818616992685631E-2</v>
      </c>
      <c r="AB559" s="43">
        <f t="shared" ca="1" si="560"/>
        <v>-4.1818616992685631E-2</v>
      </c>
      <c r="AC559" s="25">
        <f t="shared" ca="1" si="510"/>
        <v>42099.359921999996</v>
      </c>
      <c r="AD559" s="26">
        <f t="shared" ca="1" si="528"/>
        <v>0</v>
      </c>
      <c r="AE559" s="23">
        <f t="shared" ca="1" si="529"/>
        <v>4.8675505653430484E-3</v>
      </c>
      <c r="AF559" s="27">
        <f t="shared" ca="1" si="530"/>
        <v>407.37922966570619</v>
      </c>
      <c r="AG559" s="27">
        <f t="shared" ca="1" si="561"/>
        <v>-3.9536906816177386E-2</v>
      </c>
      <c r="AH559" s="43">
        <f t="shared" ca="1" si="562"/>
        <v>-3.9536906816177386E-2</v>
      </c>
      <c r="AI559" s="25">
        <f t="shared" ca="1" si="511"/>
        <v>47273.864470999994</v>
      </c>
      <c r="AJ559" s="26">
        <f t="shared" ca="1" si="531"/>
        <v>0</v>
      </c>
      <c r="AK559" s="23">
        <f t="shared" ca="1" si="532"/>
        <v>4.8675505653430484E-3</v>
      </c>
      <c r="AL559" s="27">
        <f t="shared" ca="1" si="533"/>
        <v>187.29271330881613</v>
      </c>
      <c r="AM559" s="27">
        <f t="shared" ca="1" si="563"/>
        <v>-6.1654860802469624E-2</v>
      </c>
      <c r="AN559" s="43">
        <f t="shared" ca="1" si="564"/>
        <v>-6.1654860802469624E-2</v>
      </c>
      <c r="AO559" s="25">
        <f t="shared" ca="1" si="512"/>
        <v>48612.804811499998</v>
      </c>
      <c r="AP559" s="26">
        <f t="shared" ca="1" si="534"/>
        <v>0</v>
      </c>
      <c r="AQ559" s="23">
        <f t="shared" ca="1" si="535"/>
        <v>4.8675505653430484E-3</v>
      </c>
      <c r="AR559" s="27">
        <f t="shared" ca="1" si="536"/>
        <v>272.64610447464571</v>
      </c>
      <c r="AS559" s="27">
        <f t="shared" ca="1" si="565"/>
        <v>-0.13323659426982193</v>
      </c>
      <c r="AT559" s="43">
        <f t="shared" ca="1" si="566"/>
        <v>-0.13323659426982193</v>
      </c>
      <c r="AU559" s="25">
        <f t="shared" ca="1" si="513"/>
        <v>47273.864470999994</v>
      </c>
      <c r="AV559" s="34">
        <f t="shared" ca="1" si="537"/>
        <v>0</v>
      </c>
      <c r="AW559" s="23">
        <f t="shared" ca="1" si="538"/>
        <v>4.8675505653430484E-3</v>
      </c>
      <c r="AX559" s="27">
        <f t="shared" ca="1" si="539"/>
        <v>330.21350259948974</v>
      </c>
      <c r="AY559" s="27">
        <f t="shared" ca="1" si="567"/>
        <v>-5.3809414125768895E-2</v>
      </c>
      <c r="AZ559" s="43">
        <f t="shared" ca="1" si="568"/>
        <v>-5.3809414125768895E-2</v>
      </c>
      <c r="BA559" s="25">
        <f t="shared" ca="1" si="514"/>
        <v>37884.411289999996</v>
      </c>
      <c r="BB559" s="26">
        <f t="shared" ca="1" si="540"/>
        <v>0</v>
      </c>
      <c r="BC559" s="23">
        <f t="shared" ca="1" si="541"/>
        <v>6.6540140585958363E-2</v>
      </c>
      <c r="BD559" s="27">
        <f t="shared" ca="1" si="542"/>
        <v>15.35613058013711</v>
      </c>
      <c r="BE559" s="27">
        <f t="shared" ca="1" si="569"/>
        <v>-0.38907238164668512</v>
      </c>
      <c r="BF559" s="43">
        <f t="shared" ca="1" si="570"/>
        <v>-0.38907238164668512</v>
      </c>
      <c r="BG559" s="25">
        <f t="shared" ca="1" si="515"/>
        <v>47273.864470999994</v>
      </c>
      <c r="BH559" s="26">
        <f t="shared" ca="1" si="543"/>
        <v>0</v>
      </c>
      <c r="BI559" s="23">
        <f t="shared" ca="1" si="544"/>
        <v>6.6540140585958363E-2</v>
      </c>
      <c r="BJ559" s="27">
        <f t="shared" ca="1" si="545"/>
        <v>8.1714925639781111</v>
      </c>
      <c r="BK559" s="27">
        <f t="shared" ca="1" si="571"/>
        <v>-0.16088287388805667</v>
      </c>
      <c r="BL559" s="43">
        <f t="shared" ca="1" si="572"/>
        <v>-0.16088287388805667</v>
      </c>
      <c r="BM559" s="25">
        <f t="shared" ca="1" si="516"/>
        <v>47273.864470999994</v>
      </c>
      <c r="BN559" s="26">
        <f t="shared" ca="1" si="546"/>
        <v>0</v>
      </c>
      <c r="BO559" s="23">
        <f t="shared" ca="1" si="547"/>
        <v>4.8675505653430484E-3</v>
      </c>
      <c r="BP559" s="27">
        <f t="shared" ca="1" si="548"/>
        <v>67.599107623189639</v>
      </c>
      <c r="BQ559" s="27">
        <f t="shared" ca="1" si="573"/>
        <v>-4.3832285095067758E-2</v>
      </c>
      <c r="BR559" s="43">
        <f t="shared" ca="1" si="574"/>
        <v>-4.3832285095067758E-2</v>
      </c>
      <c r="BS559" s="25">
        <f t="shared" ca="1" si="517"/>
        <v>47273.864470999994</v>
      </c>
      <c r="BT559" s="26">
        <f t="shared" ca="1" si="549"/>
        <v>0</v>
      </c>
      <c r="BU559" s="23">
        <f t="shared" ca="1" si="550"/>
        <v>4.8675505653430484E-3</v>
      </c>
      <c r="BV559" s="27">
        <f t="shared" ca="1" si="551"/>
        <v>28.658652257423689</v>
      </c>
      <c r="BW559" s="27">
        <f t="shared" ca="1" si="575"/>
        <v>-0.20686135380969117</v>
      </c>
      <c r="BX559" s="43">
        <f t="shared" ca="1" si="576"/>
        <v>-0.20686135380969117</v>
      </c>
      <c r="BY559" s="47"/>
      <c r="BZ559" s="47"/>
    </row>
    <row r="560" spans="1:78" x14ac:dyDescent="0.2">
      <c r="A560" s="30">
        <v>42063</v>
      </c>
      <c r="B560" s="34">
        <v>37207.385119999999</v>
      </c>
      <c r="C560" s="23">
        <v>4.7727025161425907E-3</v>
      </c>
      <c r="D560" s="24">
        <f t="shared" ca="1" si="552"/>
        <v>6.7420002692812897E-2</v>
      </c>
      <c r="E560" s="25" t="e">
        <f>#N/A</f>
        <v>#N/A</v>
      </c>
      <c r="F560" s="26">
        <v>1</v>
      </c>
      <c r="G560" s="23">
        <f t="shared" ca="1" si="518"/>
        <v>6.7420002692812897E-2</v>
      </c>
      <c r="H560" s="27">
        <f t="shared" ca="1" si="519"/>
        <v>239.18869618020824</v>
      </c>
      <c r="I560" s="27">
        <f t="shared" ca="1" si="553"/>
        <v>-0.54941088786995151</v>
      </c>
      <c r="J560" s="43">
        <f t="shared" ca="1" si="554"/>
        <v>-0.54941088786995151</v>
      </c>
      <c r="K560" s="25" t="e">
        <f>#N/A</f>
        <v>#N/A</v>
      </c>
      <c r="L560" s="26">
        <v>0</v>
      </c>
      <c r="M560" s="23">
        <f t="shared" ca="1" si="520"/>
        <v>4.7727025161425907E-3</v>
      </c>
      <c r="N560" s="27">
        <f t="shared" ca="1" si="521"/>
        <v>60.968934126741487</v>
      </c>
      <c r="O560" s="27">
        <f t="shared" ca="1" si="555"/>
        <v>0</v>
      </c>
      <c r="P560" s="43">
        <f t="shared" ca="1" si="556"/>
        <v>0</v>
      </c>
      <c r="Q560" s="25">
        <f t="shared" ca="1" si="508"/>
        <v>45721.904676999999</v>
      </c>
      <c r="R560" s="26">
        <f t="shared" ca="1" si="522"/>
        <v>0</v>
      </c>
      <c r="S560" s="23">
        <f t="shared" ca="1" si="523"/>
        <v>4.7727025161425907E-3</v>
      </c>
      <c r="T560" s="27">
        <f t="shared" ca="1" si="524"/>
        <v>188.18660571288029</v>
      </c>
      <c r="U560" s="27">
        <f t="shared" ca="1" si="557"/>
        <v>-5.71764185956114E-2</v>
      </c>
      <c r="V560" s="43">
        <f t="shared" ca="1" si="558"/>
        <v>-5.71764185956114E-2</v>
      </c>
      <c r="W560" s="25">
        <f t="shared" ca="1" si="509"/>
        <v>36468.913803333329</v>
      </c>
      <c r="X560" s="26">
        <f t="shared" ca="1" si="525"/>
        <v>0</v>
      </c>
      <c r="Y560" s="23">
        <f t="shared" ca="1" si="526"/>
        <v>4.7727025161425907E-3</v>
      </c>
      <c r="Z560" s="27">
        <f t="shared" ca="1" si="527"/>
        <v>423.84626058410078</v>
      </c>
      <c r="AA560" s="27">
        <f t="shared" ca="1" si="559"/>
        <v>-3.7245502295085609E-2</v>
      </c>
      <c r="AB560" s="43">
        <f t="shared" ca="1" si="560"/>
        <v>-3.7245502295085609E-2</v>
      </c>
      <c r="AC560" s="25">
        <f t="shared" ca="1" si="510"/>
        <v>39442.974883999996</v>
      </c>
      <c r="AD560" s="26">
        <f t="shared" ca="1" si="528"/>
        <v>0</v>
      </c>
      <c r="AE560" s="23">
        <f t="shared" ca="1" si="529"/>
        <v>4.7727025161425907E-3</v>
      </c>
      <c r="AF560" s="27">
        <f t="shared" ca="1" si="530"/>
        <v>409.32352954015596</v>
      </c>
      <c r="AG560" s="27">
        <f t="shared" ca="1" si="561"/>
        <v>-3.4952902194676838E-2</v>
      </c>
      <c r="AH560" s="43">
        <f t="shared" ca="1" si="562"/>
        <v>-3.4952902194676838E-2</v>
      </c>
      <c r="AI560" s="25">
        <f t="shared" ca="1" si="511"/>
        <v>45721.904676999999</v>
      </c>
      <c r="AJ560" s="26">
        <f t="shared" ca="1" si="531"/>
        <v>0</v>
      </c>
      <c r="AK560" s="23">
        <f t="shared" ca="1" si="532"/>
        <v>4.7727025161425907E-3</v>
      </c>
      <c r="AL560" s="27">
        <f t="shared" ca="1" si="533"/>
        <v>188.18660571288029</v>
      </c>
      <c r="AM560" s="27">
        <f t="shared" ca="1" si="563"/>
        <v>-5.71764185956114E-2</v>
      </c>
      <c r="AN560" s="43">
        <f t="shared" ca="1" si="564"/>
        <v>-5.71764185956114E-2</v>
      </c>
      <c r="AO560" s="25">
        <f t="shared" ca="1" si="512"/>
        <v>48176.558343999997</v>
      </c>
      <c r="AP560" s="26">
        <f t="shared" ca="1" si="534"/>
        <v>0</v>
      </c>
      <c r="AQ560" s="23">
        <f t="shared" ca="1" si="535"/>
        <v>4.7727025161425907E-3</v>
      </c>
      <c r="AR560" s="27">
        <f t="shared" ca="1" si="536"/>
        <v>273.94736322348831</v>
      </c>
      <c r="AS560" s="27">
        <f t="shared" ca="1" si="565"/>
        <v>-0.12909979038239328</v>
      </c>
      <c r="AT560" s="43">
        <f t="shared" ca="1" si="566"/>
        <v>-0.12909979038239328</v>
      </c>
      <c r="AU560" s="25">
        <f t="shared" ca="1" si="513"/>
        <v>45721.904676999999</v>
      </c>
      <c r="AV560" s="34">
        <f t="shared" ca="1" si="537"/>
        <v>0</v>
      </c>
      <c r="AW560" s="23">
        <f t="shared" ca="1" si="538"/>
        <v>4.7727025161425907E-3</v>
      </c>
      <c r="AX560" s="27">
        <f t="shared" ca="1" si="539"/>
        <v>331.7895134142106</v>
      </c>
      <c r="AY560" s="27">
        <f t="shared" ca="1" si="567"/>
        <v>-4.9293527935816539E-2</v>
      </c>
      <c r="AZ560" s="43">
        <f t="shared" ca="1" si="568"/>
        <v>-4.9293527935816539E-2</v>
      </c>
      <c r="BA560" s="25">
        <f t="shared" ca="1" si="514"/>
        <v>36468.913803333329</v>
      </c>
      <c r="BB560" s="26">
        <f t="shared" ca="1" si="540"/>
        <v>0</v>
      </c>
      <c r="BC560" s="23">
        <f t="shared" ca="1" si="541"/>
        <v>-6.7420002692812897E-2</v>
      </c>
      <c r="BD560" s="27">
        <f t="shared" ca="1" si="542"/>
        <v>14.320820215073081</v>
      </c>
      <c r="BE560" s="27">
        <f t="shared" ca="1" si="569"/>
        <v>-0.43026112332117938</v>
      </c>
      <c r="BF560" s="43">
        <f t="shared" ca="1" si="570"/>
        <v>-0.43026112332117938</v>
      </c>
      <c r="BG560" s="25">
        <f t="shared" ca="1" si="515"/>
        <v>45721.904676999999</v>
      </c>
      <c r="BH560" s="26">
        <f t="shared" ca="1" si="543"/>
        <v>0</v>
      </c>
      <c r="BI560" s="23">
        <f t="shared" ca="1" si="544"/>
        <v>-6.7420002692812897E-2</v>
      </c>
      <c r="BJ560" s="27">
        <f t="shared" ca="1" si="545"/>
        <v>7.6205705133104065</v>
      </c>
      <c r="BK560" s="27">
        <f t="shared" ca="1" si="571"/>
        <v>-0.21745615279010932</v>
      </c>
      <c r="BL560" s="43">
        <f t="shared" ca="1" si="572"/>
        <v>-0.21745615279010932</v>
      </c>
      <c r="BM560" s="25">
        <f t="shared" ca="1" si="516"/>
        <v>45721.904676999999</v>
      </c>
      <c r="BN560" s="26">
        <f t="shared" ca="1" si="546"/>
        <v>0</v>
      </c>
      <c r="BO560" s="23">
        <f t="shared" ca="1" si="547"/>
        <v>4.7727025161425907E-3</v>
      </c>
      <c r="BP560" s="27">
        <f t="shared" ca="1" si="548"/>
        <v>67.921738054231824</v>
      </c>
      <c r="BQ560" s="27">
        <f t="shared" ca="1" si="573"/>
        <v>-3.9268781036286726E-2</v>
      </c>
      <c r="BR560" s="43">
        <f t="shared" ca="1" si="574"/>
        <v>-3.9268781036286726E-2</v>
      </c>
      <c r="BS560" s="25">
        <f t="shared" ca="1" si="517"/>
        <v>45721.904676999999</v>
      </c>
      <c r="BT560" s="26">
        <f t="shared" ca="1" si="549"/>
        <v>0</v>
      </c>
      <c r="BU560" s="23">
        <f t="shared" ca="1" si="550"/>
        <v>4.7727025161425907E-3</v>
      </c>
      <c r="BV560" s="27">
        <f t="shared" ca="1" si="551"/>
        <v>28.795431479161952</v>
      </c>
      <c r="BW560" s="27">
        <f t="shared" ca="1" si="575"/>
        <v>-0.20307593899736864</v>
      </c>
      <c r="BX560" s="43">
        <f t="shared" ca="1" si="576"/>
        <v>-0.20307593899736864</v>
      </c>
      <c r="BY560" s="47"/>
      <c r="BZ560" s="47"/>
    </row>
    <row r="561" spans="1:78" x14ac:dyDescent="0.2">
      <c r="A561" s="30">
        <v>42094</v>
      </c>
      <c r="B561" s="34">
        <v>36027.377740000004</v>
      </c>
      <c r="C561" s="23">
        <v>4.7094157243421364E-3</v>
      </c>
      <c r="D561" s="24">
        <f t="shared" ca="1" si="552"/>
        <v>-3.171433241530619E-2</v>
      </c>
      <c r="E561" s="25" t="e">
        <f>#N/A</f>
        <v>#N/A</v>
      </c>
      <c r="F561" s="26">
        <v>1</v>
      </c>
      <c r="G561" s="23">
        <f t="shared" ca="1" si="518"/>
        <v>-3.171433241530619E-2</v>
      </c>
      <c r="H561" s="27">
        <f t="shared" ca="1" si="519"/>
        <v>231.60298635956545</v>
      </c>
      <c r="I561" s="27">
        <f t="shared" ca="1" si="553"/>
        <v>-0.56370102075476158</v>
      </c>
      <c r="J561" s="43">
        <f t="shared" ca="1" si="554"/>
        <v>-0.56370102075476158</v>
      </c>
      <c r="K561" s="25" t="e">
        <f>#N/A</f>
        <v>#N/A</v>
      </c>
      <c r="L561" s="26">
        <v>0</v>
      </c>
      <c r="M561" s="23">
        <f t="shared" ca="1" si="520"/>
        <v>4.7094157243421364E-3</v>
      </c>
      <c r="N561" s="27">
        <f t="shared" ca="1" si="521"/>
        <v>61.256062183814343</v>
      </c>
      <c r="O561" s="27">
        <f t="shared" ca="1" si="555"/>
        <v>0</v>
      </c>
      <c r="P561" s="43">
        <f t="shared" ca="1" si="556"/>
        <v>0</v>
      </c>
      <c r="Q561" s="25">
        <f t="shared" ca="1" si="508"/>
        <v>44038.496169999991</v>
      </c>
      <c r="R561" s="26">
        <f t="shared" ca="1" si="522"/>
        <v>0</v>
      </c>
      <c r="S561" s="23">
        <f t="shared" ca="1" si="523"/>
        <v>4.7094157243421364E-3</v>
      </c>
      <c r="T561" s="27">
        <f t="shared" ca="1" si="524"/>
        <v>189.07285467293511</v>
      </c>
      <c r="U561" s="27">
        <f t="shared" ca="1" si="557"/>
        <v>-5.2736270396064988E-2</v>
      </c>
      <c r="V561" s="43">
        <f t="shared" ca="1" si="558"/>
        <v>-5.2736270396064988E-2</v>
      </c>
      <c r="W561" s="25">
        <f t="shared" ca="1" si="509"/>
        <v>36030.689449999998</v>
      </c>
      <c r="X561" s="26">
        <f t="shared" ca="1" si="525"/>
        <v>1</v>
      </c>
      <c r="Y561" s="23">
        <f t="shared" ca="1" si="526"/>
        <v>-3.171433241530619E-2</v>
      </c>
      <c r="Z561" s="27">
        <f t="shared" ca="1" si="527"/>
        <v>410.40425938295209</v>
      </c>
      <c r="AA561" s="27">
        <f t="shared" ca="1" si="559"/>
        <v>-6.7778618469630403E-2</v>
      </c>
      <c r="AB561" s="43">
        <f t="shared" ca="1" si="560"/>
        <v>-6.7778618469630403E-2</v>
      </c>
      <c r="AC561" s="25">
        <f t="shared" ca="1" si="510"/>
        <v>37377.599345999995</v>
      </c>
      <c r="AD561" s="26">
        <f t="shared" ca="1" si="528"/>
        <v>0</v>
      </c>
      <c r="AE561" s="23">
        <f t="shared" ca="1" si="529"/>
        <v>4.7094157243421364E-3</v>
      </c>
      <c r="AF561" s="27">
        <f t="shared" ca="1" si="530"/>
        <v>411.25120420651558</v>
      </c>
      <c r="AG561" s="27">
        <f t="shared" ca="1" si="561"/>
        <v>-3.0408094217541759E-2</v>
      </c>
      <c r="AH561" s="43">
        <f t="shared" ca="1" si="562"/>
        <v>-3.0408094217541759E-2</v>
      </c>
      <c r="AI561" s="25">
        <f t="shared" ca="1" si="511"/>
        <v>44038.496169999991</v>
      </c>
      <c r="AJ561" s="26">
        <f t="shared" ca="1" si="531"/>
        <v>0</v>
      </c>
      <c r="AK561" s="23">
        <f t="shared" ca="1" si="532"/>
        <v>4.7094157243421364E-3</v>
      </c>
      <c r="AL561" s="27">
        <f t="shared" ca="1" si="533"/>
        <v>189.07285467293511</v>
      </c>
      <c r="AM561" s="27">
        <f t="shared" ca="1" si="563"/>
        <v>-5.2736270396064988E-2</v>
      </c>
      <c r="AN561" s="43">
        <f t="shared" ca="1" si="564"/>
        <v>-5.2736270396064988E-2</v>
      </c>
      <c r="AO561" s="25">
        <f t="shared" ca="1" si="512"/>
        <v>47573.304416499988</v>
      </c>
      <c r="AP561" s="26">
        <f t="shared" ca="1" si="534"/>
        <v>0</v>
      </c>
      <c r="AQ561" s="23">
        <f t="shared" ca="1" si="535"/>
        <v>4.7094157243421364E-3</v>
      </c>
      <c r="AR561" s="27">
        <f t="shared" ca="1" si="536"/>
        <v>275.23749524349506</v>
      </c>
      <c r="AS561" s="27">
        <f t="shared" ca="1" si="565"/>
        <v>-0.12499835924088731</v>
      </c>
      <c r="AT561" s="43">
        <f t="shared" ca="1" si="566"/>
        <v>-0.12499835924088731</v>
      </c>
      <c r="AU561" s="25">
        <f t="shared" ca="1" si="513"/>
        <v>44038.496169999991</v>
      </c>
      <c r="AV561" s="34">
        <f t="shared" ca="1" si="537"/>
        <v>0.25</v>
      </c>
      <c r="AW561" s="23">
        <f t="shared" ca="1" si="538"/>
        <v>-4.3965213105699452E-3</v>
      </c>
      <c r="AX561" s="27">
        <f t="shared" ca="1" si="539"/>
        <v>330.33079374786143</v>
      </c>
      <c r="AY561" s="27">
        <f t="shared" ca="1" si="567"/>
        <v>-5.3473329200343311E-2</v>
      </c>
      <c r="AZ561" s="43">
        <f t="shared" ca="1" si="568"/>
        <v>-5.3473329200343311E-2</v>
      </c>
      <c r="BA561" s="25">
        <f t="shared" ca="1" si="514"/>
        <v>36030.689449999998</v>
      </c>
      <c r="BB561" s="26">
        <f t="shared" ca="1" si="540"/>
        <v>1</v>
      </c>
      <c r="BC561" s="23">
        <f t="shared" ca="1" si="541"/>
        <v>-3.171433241530619E-2</v>
      </c>
      <c r="BD561" s="27">
        <f t="shared" ca="1" si="542"/>
        <v>13.866644962312416</v>
      </c>
      <c r="BE561" s="27">
        <f t="shared" ca="1" si="569"/>
        <v>-0.44833001144609463</v>
      </c>
      <c r="BF561" s="43">
        <f t="shared" ca="1" si="570"/>
        <v>-0.44833001144609463</v>
      </c>
      <c r="BG561" s="25">
        <f t="shared" ca="1" si="515"/>
        <v>44038.496169999991</v>
      </c>
      <c r="BH561" s="26">
        <f t="shared" ca="1" si="543"/>
        <v>0</v>
      </c>
      <c r="BI561" s="23">
        <f t="shared" ca="1" si="544"/>
        <v>3.171433241530619E-2</v>
      </c>
      <c r="BJ561" s="27">
        <f t="shared" ca="1" si="545"/>
        <v>7.8622518197638129</v>
      </c>
      <c r="BK561" s="27">
        <f t="shared" ca="1" si="571"/>
        <v>-0.19263829709014235</v>
      </c>
      <c r="BL561" s="43">
        <f t="shared" ca="1" si="572"/>
        <v>-0.19263829709014235</v>
      </c>
      <c r="BM561" s="25">
        <f t="shared" ca="1" si="516"/>
        <v>44038.496169999991</v>
      </c>
      <c r="BN561" s="26">
        <f t="shared" ca="1" si="546"/>
        <v>0</v>
      </c>
      <c r="BO561" s="23">
        <f t="shared" ca="1" si="547"/>
        <v>4.7094157243421364E-3</v>
      </c>
      <c r="BP561" s="27">
        <f t="shared" ca="1" si="548"/>
        <v>68.241609755449076</v>
      </c>
      <c r="BQ561" s="27">
        <f t="shared" ca="1" si="573"/>
        <v>-3.4744298326832568E-2</v>
      </c>
      <c r="BR561" s="43">
        <f t="shared" ca="1" si="574"/>
        <v>-3.4744298326832568E-2</v>
      </c>
      <c r="BS561" s="25">
        <f t="shared" ca="1" si="517"/>
        <v>44038.496169999991</v>
      </c>
      <c r="BT561" s="26">
        <f t="shared" ca="1" si="549"/>
        <v>0</v>
      </c>
      <c r="BU561" s="23">
        <f t="shared" ca="1" si="550"/>
        <v>4.7094157243421364E-3</v>
      </c>
      <c r="BV561" s="27">
        <f t="shared" ca="1" si="551"/>
        <v>28.931041136959134</v>
      </c>
      <c r="BW561" s="27">
        <f t="shared" ca="1" si="575"/>
        <v>-0.1993228922933763</v>
      </c>
      <c r="BX561" s="43">
        <f t="shared" ca="1" si="576"/>
        <v>-0.1993228922933763</v>
      </c>
      <c r="BY561" s="47"/>
      <c r="BZ561" s="47"/>
    </row>
    <row r="562" spans="1:78" x14ac:dyDescent="0.2">
      <c r="A562" s="30">
        <v>42124</v>
      </c>
      <c r="B562" s="34">
        <v>39261.216229999998</v>
      </c>
      <c r="C562" s="23">
        <v>4.7094157243421364E-3</v>
      </c>
      <c r="D562" s="24">
        <f t="shared" ca="1" si="552"/>
        <v>8.9760584668075127E-2</v>
      </c>
      <c r="E562" s="25" t="e">
        <f>#N/A</f>
        <v>#N/A</v>
      </c>
      <c r="F562" s="26">
        <v>1</v>
      </c>
      <c r="G562" s="23">
        <f t="shared" ca="1" si="518"/>
        <v>8.9760584668075127E-2</v>
      </c>
      <c r="H562" s="27">
        <f t="shared" ca="1" si="519"/>
        <v>252.39180582607227</v>
      </c>
      <c r="I562" s="27">
        <f t="shared" ca="1" si="553"/>
        <v>-0.52453856928762455</v>
      </c>
      <c r="J562" s="43">
        <f t="shared" ca="1" si="554"/>
        <v>-0.52453856928762455</v>
      </c>
      <c r="K562" s="25" t="e">
        <f>#N/A</f>
        <v>#N/A</v>
      </c>
      <c r="L562" s="26">
        <v>0</v>
      </c>
      <c r="M562" s="23">
        <f t="shared" ca="1" si="520"/>
        <v>4.7094157243421364E-3</v>
      </c>
      <c r="N562" s="27">
        <f t="shared" ca="1" si="521"/>
        <v>61.544542446274079</v>
      </c>
      <c r="O562" s="27">
        <f t="shared" ca="1" si="555"/>
        <v>0</v>
      </c>
      <c r="P562" s="43">
        <f t="shared" ca="1" si="556"/>
        <v>0</v>
      </c>
      <c r="Q562" s="25">
        <f t="shared" ca="1" si="508"/>
        <v>42538.683959000002</v>
      </c>
      <c r="R562" s="26">
        <f t="shared" ca="1" si="522"/>
        <v>0</v>
      </c>
      <c r="S562" s="23">
        <f t="shared" ca="1" si="523"/>
        <v>4.7094157243421364E-3</v>
      </c>
      <c r="T562" s="27">
        <f t="shared" ca="1" si="524"/>
        <v>189.96327734777807</v>
      </c>
      <c r="U562" s="27">
        <f t="shared" ca="1" si="557"/>
        <v>-4.8275211692769271E-2</v>
      </c>
      <c r="V562" s="43">
        <f t="shared" ca="1" si="558"/>
        <v>-4.8275211692769271E-2</v>
      </c>
      <c r="W562" s="25">
        <f t="shared" ca="1" si="509"/>
        <v>37498.659696666669</v>
      </c>
      <c r="X562" s="26">
        <f t="shared" ca="1" si="525"/>
        <v>0</v>
      </c>
      <c r="Y562" s="23">
        <f t="shared" ca="1" si="526"/>
        <v>4.7094157243421364E-3</v>
      </c>
      <c r="Z562" s="27">
        <f t="shared" ca="1" si="527"/>
        <v>412.33702365542717</v>
      </c>
      <c r="AA562" s="27">
        <f t="shared" ca="1" si="559"/>
        <v>-6.3388400436883319E-2</v>
      </c>
      <c r="AB562" s="43">
        <f t="shared" ca="1" si="560"/>
        <v>-6.3388400436883319E-2</v>
      </c>
      <c r="AC562" s="25">
        <f t="shared" ca="1" si="510"/>
        <v>36939.067075999992</v>
      </c>
      <c r="AD562" s="26">
        <f t="shared" ca="1" si="528"/>
        <v>0</v>
      </c>
      <c r="AE562" s="23">
        <f t="shared" ca="1" si="529"/>
        <v>4.7094157243421364E-3</v>
      </c>
      <c r="AF562" s="27">
        <f t="shared" ca="1" si="530"/>
        <v>413.18795709426041</v>
      </c>
      <c r="AG562" s="27">
        <f t="shared" ca="1" si="561"/>
        <v>-2.5841882850254905E-2</v>
      </c>
      <c r="AH562" s="43">
        <f t="shared" ca="1" si="562"/>
        <v>-2.5841882850254905E-2</v>
      </c>
      <c r="AI562" s="25">
        <f t="shared" ca="1" si="511"/>
        <v>42538.683959000002</v>
      </c>
      <c r="AJ562" s="26">
        <f t="shared" ca="1" si="531"/>
        <v>0</v>
      </c>
      <c r="AK562" s="23">
        <f t="shared" ca="1" si="532"/>
        <v>4.7094157243421364E-3</v>
      </c>
      <c r="AL562" s="27">
        <f t="shared" ca="1" si="533"/>
        <v>189.96327734777807</v>
      </c>
      <c r="AM562" s="27">
        <f t="shared" ca="1" si="563"/>
        <v>-4.8275211692769271E-2</v>
      </c>
      <c r="AN562" s="43">
        <f t="shared" ca="1" si="564"/>
        <v>-4.8275211692769271E-2</v>
      </c>
      <c r="AO562" s="25">
        <f t="shared" ca="1" si="512"/>
        <v>46962.687690999999</v>
      </c>
      <c r="AP562" s="26">
        <f t="shared" ca="1" si="534"/>
        <v>0</v>
      </c>
      <c r="AQ562" s="23">
        <f t="shared" ca="1" si="535"/>
        <v>4.7094157243421364E-3</v>
      </c>
      <c r="AR562" s="27">
        <f t="shared" ca="1" si="536"/>
        <v>276.53370303152332</v>
      </c>
      <c r="AS562" s="27">
        <f t="shared" ca="1" si="565"/>
        <v>-0.12087761275507114</v>
      </c>
      <c r="AT562" s="43">
        <f t="shared" ca="1" si="566"/>
        <v>-0.12087761275507114</v>
      </c>
      <c r="AU562" s="25">
        <f t="shared" ca="1" si="513"/>
        <v>42538.683959000002</v>
      </c>
      <c r="AV562" s="34">
        <f t="shared" ca="1" si="537"/>
        <v>0</v>
      </c>
      <c r="AW562" s="23">
        <f t="shared" ca="1" si="538"/>
        <v>4.7094157243421364E-3</v>
      </c>
      <c r="AX562" s="27">
        <f t="shared" ca="1" si="539"/>
        <v>331.88645878217204</v>
      </c>
      <c r="AY562" s="27">
        <f t="shared" ca="1" si="567"/>
        <v>-4.901574161337019E-2</v>
      </c>
      <c r="AZ562" s="43">
        <f t="shared" ca="1" si="568"/>
        <v>-4.901574161337019E-2</v>
      </c>
      <c r="BA562" s="25">
        <f t="shared" ca="1" si="514"/>
        <v>37498.659696666669</v>
      </c>
      <c r="BB562" s="26">
        <f t="shared" ca="1" si="540"/>
        <v>0</v>
      </c>
      <c r="BC562" s="23">
        <f t="shared" ca="1" si="541"/>
        <v>-8.9760584668075127E-2</v>
      </c>
      <c r="BD562" s="27">
        <f t="shared" ca="1" si="542"/>
        <v>12.621966803110634</v>
      </c>
      <c r="BE562" s="27">
        <f t="shared" ca="1" si="569"/>
        <v>-0.4978482321625235</v>
      </c>
      <c r="BF562" s="43">
        <f t="shared" ca="1" si="570"/>
        <v>-0.4978482321625235</v>
      </c>
      <c r="BG562" s="25">
        <f t="shared" ca="1" si="515"/>
        <v>42538.683959000002</v>
      </c>
      <c r="BH562" s="26">
        <f t="shared" ca="1" si="543"/>
        <v>0</v>
      </c>
      <c r="BI562" s="23">
        <f t="shared" ca="1" si="544"/>
        <v>-8.9760584668075127E-2</v>
      </c>
      <c r="BJ562" s="27">
        <f t="shared" ca="1" si="545"/>
        <v>7.1565314996141751</v>
      </c>
      <c r="BK562" s="27">
        <f t="shared" ca="1" si="571"/>
        <v>-0.26510755558194399</v>
      </c>
      <c r="BL562" s="43">
        <f t="shared" ca="1" si="572"/>
        <v>-0.26510755558194399</v>
      </c>
      <c r="BM562" s="25">
        <f t="shared" ca="1" si="516"/>
        <v>42538.683959000002</v>
      </c>
      <c r="BN562" s="26">
        <f t="shared" ca="1" si="546"/>
        <v>0</v>
      </c>
      <c r="BO562" s="23">
        <f t="shared" ca="1" si="547"/>
        <v>4.7094157243421364E-3</v>
      </c>
      <c r="BP562" s="27">
        <f t="shared" ca="1" si="548"/>
        <v>68.562987865485809</v>
      </c>
      <c r="BQ562" s="27">
        <f t="shared" ca="1" si="573"/>
        <v>-3.0198507947362008E-2</v>
      </c>
      <c r="BR562" s="43">
        <f t="shared" ca="1" si="574"/>
        <v>-3.0198507947362008E-2</v>
      </c>
      <c r="BS562" s="25">
        <f t="shared" ca="1" si="517"/>
        <v>42538.683959000002</v>
      </c>
      <c r="BT562" s="26">
        <f t="shared" ca="1" si="549"/>
        <v>0</v>
      </c>
      <c r="BU562" s="23">
        <f t="shared" ca="1" si="550"/>
        <v>4.7094157243421364E-3</v>
      </c>
      <c r="BV562" s="27">
        <f t="shared" ca="1" si="551"/>
        <v>29.067289437011119</v>
      </c>
      <c r="BW562" s="27">
        <f t="shared" ca="1" si="575"/>
        <v>-0.19555217093222188</v>
      </c>
      <c r="BX562" s="43">
        <f t="shared" ca="1" si="576"/>
        <v>-0.19555217093222188</v>
      </c>
      <c r="BY562" s="47"/>
      <c r="BZ562" s="47"/>
    </row>
    <row r="563" spans="1:78" x14ac:dyDescent="0.2">
      <c r="A563" s="30">
        <v>42155</v>
      </c>
      <c r="B563" s="34">
        <v>39259.463040000002</v>
      </c>
      <c r="C563" s="23">
        <v>4.6540037873179507E-3</v>
      </c>
      <c r="D563" s="24">
        <f t="shared" ca="1" si="552"/>
        <v>-4.4654500505725281E-5</v>
      </c>
      <c r="E563" s="25" t="e">
        <f>#N/A</f>
        <v>#N/A</v>
      </c>
      <c r="F563" s="26">
        <v>1</v>
      </c>
      <c r="G563" s="23">
        <f t="shared" ca="1" si="518"/>
        <v>-4.4654500505725281E-5</v>
      </c>
      <c r="H563" s="27">
        <f t="shared" ca="1" si="519"/>
        <v>252.38053539605136</v>
      </c>
      <c r="I563" s="27">
        <f t="shared" ca="1" si="553"/>
        <v>-0.52455980078032283</v>
      </c>
      <c r="J563" s="43">
        <f t="shared" ca="1" si="554"/>
        <v>-0.52455980078032283</v>
      </c>
      <c r="K563" s="25" t="e">
        <f>#N/A</f>
        <v>#N/A</v>
      </c>
      <c r="L563" s="26">
        <v>0</v>
      </c>
      <c r="M563" s="23">
        <f t="shared" ca="1" si="520"/>
        <v>4.6540037873179507E-3</v>
      </c>
      <c r="N563" s="27">
        <f t="shared" ca="1" si="521"/>
        <v>61.830970979907789</v>
      </c>
      <c r="O563" s="27">
        <f t="shared" ca="1" si="555"/>
        <v>0</v>
      </c>
      <c r="P563" s="43">
        <f t="shared" ca="1" si="556"/>
        <v>0</v>
      </c>
      <c r="Q563" s="25">
        <f t="shared" ca="1" si="508"/>
        <v>41289.759822000007</v>
      </c>
      <c r="R563" s="26">
        <f t="shared" ca="1" si="522"/>
        <v>0</v>
      </c>
      <c r="S563" s="23">
        <f t="shared" ca="1" si="523"/>
        <v>4.6540037873179507E-3</v>
      </c>
      <c r="T563" s="27">
        <f t="shared" ca="1" si="524"/>
        <v>190.84736716000597</v>
      </c>
      <c r="U563" s="27">
        <f t="shared" ca="1" si="557"/>
        <v>-4.3845880923503056E-2</v>
      </c>
      <c r="V563" s="43">
        <f t="shared" ca="1" si="558"/>
        <v>-4.3845880923503056E-2</v>
      </c>
      <c r="W563" s="25">
        <f t="shared" ca="1" si="509"/>
        <v>38182.685669999999</v>
      </c>
      <c r="X563" s="26">
        <f t="shared" ca="1" si="525"/>
        <v>1</v>
      </c>
      <c r="Y563" s="23">
        <f t="shared" ca="1" si="526"/>
        <v>-4.4654500505725281E-5</v>
      </c>
      <c r="Z563" s="27">
        <f t="shared" ca="1" si="527"/>
        <v>412.31861095159582</v>
      </c>
      <c r="AA563" s="27">
        <f t="shared" ca="1" si="559"/>
        <v>-6.3430224360029652E-2</v>
      </c>
      <c r="AB563" s="43">
        <f t="shared" ca="1" si="560"/>
        <v>-6.3430224360029652E-2</v>
      </c>
      <c r="AC563" s="25">
        <f t="shared" ca="1" si="510"/>
        <v>37322.549523999995</v>
      </c>
      <c r="AD563" s="26">
        <f t="shared" ca="1" si="528"/>
        <v>1</v>
      </c>
      <c r="AE563" s="23">
        <f t="shared" ca="1" si="529"/>
        <v>-4.4654500505725281E-5</v>
      </c>
      <c r="AF563" s="27">
        <f t="shared" ca="1" si="530"/>
        <v>413.1695063924214</v>
      </c>
      <c r="AG563" s="27">
        <f t="shared" ca="1" si="561"/>
        <v>-2.5885383394389727E-2</v>
      </c>
      <c r="AH563" s="43">
        <f t="shared" ca="1" si="562"/>
        <v>-2.5885383394389727E-2</v>
      </c>
      <c r="AI563" s="25">
        <f t="shared" ca="1" si="511"/>
        <v>41289.759822000007</v>
      </c>
      <c r="AJ563" s="26">
        <f t="shared" ca="1" si="531"/>
        <v>0</v>
      </c>
      <c r="AK563" s="23">
        <f t="shared" ca="1" si="532"/>
        <v>4.6540037873179507E-3</v>
      </c>
      <c r="AL563" s="27">
        <f t="shared" ca="1" si="533"/>
        <v>190.84736716000597</v>
      </c>
      <c r="AM563" s="27">
        <f t="shared" ca="1" si="563"/>
        <v>-4.3845880923503056E-2</v>
      </c>
      <c r="AN563" s="43">
        <f t="shared" ca="1" si="564"/>
        <v>-4.3845880923503056E-2</v>
      </c>
      <c r="AO563" s="25">
        <f t="shared" ca="1" si="512"/>
        <v>46491.915203999997</v>
      </c>
      <c r="AP563" s="26">
        <f t="shared" ca="1" si="534"/>
        <v>0</v>
      </c>
      <c r="AQ563" s="23">
        <f t="shared" ca="1" si="535"/>
        <v>4.6540037873179507E-3</v>
      </c>
      <c r="AR563" s="27">
        <f t="shared" ca="1" si="536"/>
        <v>277.82069193275311</v>
      </c>
      <c r="AS563" s="27">
        <f t="shared" ca="1" si="565"/>
        <v>-0.1167861738353172</v>
      </c>
      <c r="AT563" s="43">
        <f t="shared" ca="1" si="566"/>
        <v>-0.1167861738353172</v>
      </c>
      <c r="AU563" s="25">
        <f t="shared" ca="1" si="513"/>
        <v>41289.759822000007</v>
      </c>
      <c r="AV563" s="34">
        <f t="shared" ca="1" si="537"/>
        <v>0.5</v>
      </c>
      <c r="AW563" s="23">
        <f t="shared" ca="1" si="538"/>
        <v>2.3046746434061127E-3</v>
      </c>
      <c r="AX563" s="27">
        <f t="shared" ca="1" si="539"/>
        <v>332.65134908821716</v>
      </c>
      <c r="AY563" s="27">
        <f t="shared" ca="1" si="567"/>
        <v>-4.682403230678811E-2</v>
      </c>
      <c r="AZ563" s="43">
        <f t="shared" ca="1" si="568"/>
        <v>-4.682403230678811E-2</v>
      </c>
      <c r="BA563" s="25">
        <f t="shared" ca="1" si="514"/>
        <v>38182.685669999999</v>
      </c>
      <c r="BB563" s="26">
        <f t="shared" ca="1" si="540"/>
        <v>1</v>
      </c>
      <c r="BC563" s="23">
        <f t="shared" ca="1" si="541"/>
        <v>-4.4654500505725281E-5</v>
      </c>
      <c r="BD563" s="27">
        <f t="shared" ca="1" si="542"/>
        <v>12.621403175487641</v>
      </c>
      <c r="BE563" s="27">
        <f t="shared" ca="1" si="569"/>
        <v>-0.49787065549889431</v>
      </c>
      <c r="BF563" s="43">
        <f t="shared" ca="1" si="570"/>
        <v>-0.49787065549889431</v>
      </c>
      <c r="BG563" s="25">
        <f t="shared" ca="1" si="515"/>
        <v>41289.759822000007</v>
      </c>
      <c r="BH563" s="26">
        <f t="shared" ca="1" si="543"/>
        <v>0</v>
      </c>
      <c r="BI563" s="23">
        <f t="shared" ca="1" si="544"/>
        <v>4.4654500505725281E-5</v>
      </c>
      <c r="BJ563" s="27">
        <f t="shared" ca="1" si="545"/>
        <v>7.1568510709536435</v>
      </c>
      <c r="BK563" s="27">
        <f t="shared" ca="1" si="571"/>
        <v>-0.26507473932691306</v>
      </c>
      <c r="BL563" s="43">
        <f t="shared" ca="1" si="572"/>
        <v>-0.26507473932691306</v>
      </c>
      <c r="BM563" s="25">
        <f t="shared" ca="1" si="516"/>
        <v>41289.759822000007</v>
      </c>
      <c r="BN563" s="26">
        <f t="shared" ca="1" si="546"/>
        <v>0</v>
      </c>
      <c r="BO563" s="23">
        <f t="shared" ca="1" si="547"/>
        <v>4.6540037873179507E-3</v>
      </c>
      <c r="BP563" s="27">
        <f t="shared" ca="1" si="548"/>
        <v>68.882080270681612</v>
      </c>
      <c r="BQ563" s="27">
        <f t="shared" ca="1" si="573"/>
        <v>-2.568504813040251E-2</v>
      </c>
      <c r="BR563" s="43">
        <f t="shared" ca="1" si="574"/>
        <v>-2.568504813040251E-2</v>
      </c>
      <c r="BS563" s="25">
        <f t="shared" ca="1" si="517"/>
        <v>41289.759822000007</v>
      </c>
      <c r="BT563" s="26">
        <f t="shared" ca="1" si="549"/>
        <v>0</v>
      </c>
      <c r="BU563" s="23">
        <f t="shared" ca="1" si="550"/>
        <v>4.6540037873179507E-3</v>
      </c>
      <c r="BV563" s="27">
        <f t="shared" ca="1" si="551"/>
        <v>29.202568712138035</v>
      </c>
      <c r="BW563" s="27">
        <f t="shared" ca="1" si="575"/>
        <v>-0.1918082676890408</v>
      </c>
      <c r="BX563" s="43">
        <f t="shared" ca="1" si="576"/>
        <v>-0.1918082676890408</v>
      </c>
      <c r="BY563" s="47"/>
      <c r="BZ563" s="47"/>
    </row>
    <row r="564" spans="1:78" x14ac:dyDescent="0.2">
      <c r="A564" s="30">
        <v>42185</v>
      </c>
      <c r="B564" s="34">
        <v>39201.83743</v>
      </c>
      <c r="C564" s="23">
        <v>4.6777558769326433E-3</v>
      </c>
      <c r="D564" s="24">
        <f t="shared" ca="1" si="552"/>
        <v>-1.4678145226104666E-3</v>
      </c>
      <c r="E564" s="25" t="e">
        <f>#N/A</f>
        <v>#N/A</v>
      </c>
      <c r="F564" s="26">
        <v>1</v>
      </c>
      <c r="G564" s="23">
        <f t="shared" ca="1" si="518"/>
        <v>-1.4678145226104666E-3</v>
      </c>
      <c r="H564" s="27">
        <f t="shared" ca="1" si="519"/>
        <v>252.01008758097282</v>
      </c>
      <c r="I564" s="27">
        <f t="shared" ca="1" si="553"/>
        <v>-0.52525765880937025</v>
      </c>
      <c r="J564" s="43">
        <f t="shared" ca="1" si="554"/>
        <v>-0.52525765880937025</v>
      </c>
      <c r="K564" s="25" t="e">
        <f>#N/A</f>
        <v>#N/A</v>
      </c>
      <c r="L564" s="26">
        <v>0</v>
      </c>
      <c r="M564" s="23">
        <f t="shared" ca="1" si="520"/>
        <v>4.6777558769326433E-3</v>
      </c>
      <c r="N564" s="27">
        <f t="shared" ca="1" si="521"/>
        <v>62.120201167785503</v>
      </c>
      <c r="O564" s="27">
        <f t="shared" ca="1" si="555"/>
        <v>0</v>
      </c>
      <c r="P564" s="43">
        <f t="shared" ca="1" si="556"/>
        <v>0</v>
      </c>
      <c r="Q564" s="25">
        <f t="shared" ca="1" si="508"/>
        <v>40145.407917000004</v>
      </c>
      <c r="R564" s="26">
        <f t="shared" ca="1" si="522"/>
        <v>0</v>
      </c>
      <c r="S564" s="23">
        <f t="shared" ca="1" si="523"/>
        <v>4.6777558769326433E-3</v>
      </c>
      <c r="T564" s="27">
        <f t="shared" ca="1" si="524"/>
        <v>191.74010455333581</v>
      </c>
      <c r="U564" s="27">
        <f t="shared" ca="1" si="557"/>
        <v>-3.9373225373739662E-2</v>
      </c>
      <c r="V564" s="43">
        <f t="shared" ca="1" si="558"/>
        <v>-3.9373225373739662E-2</v>
      </c>
      <c r="W564" s="25">
        <f t="shared" ca="1" si="509"/>
        <v>39240.838899999995</v>
      </c>
      <c r="X564" s="26">
        <f t="shared" ca="1" si="525"/>
        <v>1</v>
      </c>
      <c r="Y564" s="23">
        <f t="shared" ca="1" si="526"/>
        <v>-1.4678145226104666E-3</v>
      </c>
      <c r="Z564" s="27">
        <f t="shared" ca="1" si="527"/>
        <v>411.71340370649847</v>
      </c>
      <c r="AA564" s="27">
        <f t="shared" ca="1" si="559"/>
        <v>-6.4804935078152104E-2</v>
      </c>
      <c r="AB564" s="43">
        <f t="shared" ca="1" si="560"/>
        <v>-6.4804935078152104E-2</v>
      </c>
      <c r="AC564" s="25">
        <f t="shared" ca="1" si="510"/>
        <v>38191.455911999998</v>
      </c>
      <c r="AD564" s="26">
        <f t="shared" ca="1" si="528"/>
        <v>1</v>
      </c>
      <c r="AE564" s="23">
        <f t="shared" ca="1" si="529"/>
        <v>-1.4678145226104666E-3</v>
      </c>
      <c r="AF564" s="27">
        <f t="shared" ca="1" si="530"/>
        <v>412.56305019063882</v>
      </c>
      <c r="AG564" s="27">
        <f t="shared" ca="1" si="561"/>
        <v>-2.7315202975330632E-2</v>
      </c>
      <c r="AH564" s="43">
        <f t="shared" ca="1" si="562"/>
        <v>-2.7315202975330632E-2</v>
      </c>
      <c r="AI564" s="25">
        <f t="shared" ca="1" si="511"/>
        <v>40145.407917000004</v>
      </c>
      <c r="AJ564" s="26">
        <f t="shared" ca="1" si="531"/>
        <v>0</v>
      </c>
      <c r="AK564" s="23">
        <f t="shared" ca="1" si="532"/>
        <v>4.6777558769326433E-3</v>
      </c>
      <c r="AL564" s="27">
        <f t="shared" ca="1" si="533"/>
        <v>191.74010455333581</v>
      </c>
      <c r="AM564" s="27">
        <f t="shared" ca="1" si="563"/>
        <v>-3.9373225373739662E-2</v>
      </c>
      <c r="AN564" s="43">
        <f t="shared" ca="1" si="564"/>
        <v>-3.9373225373739662E-2</v>
      </c>
      <c r="AO564" s="25">
        <f t="shared" ca="1" si="512"/>
        <v>46056.833623500002</v>
      </c>
      <c r="AP564" s="26">
        <f t="shared" ca="1" si="534"/>
        <v>0</v>
      </c>
      <c r="AQ564" s="23">
        <f t="shared" ca="1" si="535"/>
        <v>4.6777558769326433E-3</v>
      </c>
      <c r="AR564" s="27">
        <f t="shared" ca="1" si="536"/>
        <v>279.12026930717502</v>
      </c>
      <c r="AS564" s="27">
        <f t="shared" ca="1" si="565"/>
        <v>-0.11265471516938719</v>
      </c>
      <c r="AT564" s="43">
        <f t="shared" ca="1" si="566"/>
        <v>-0.11265471516938719</v>
      </c>
      <c r="AU564" s="25">
        <f t="shared" ca="1" si="513"/>
        <v>40145.407917000004</v>
      </c>
      <c r="AV564" s="34">
        <f t="shared" ca="1" si="537"/>
        <v>0.5</v>
      </c>
      <c r="AW564" s="23">
        <f t="shared" ca="1" si="538"/>
        <v>1.6049706771610883E-3</v>
      </c>
      <c r="AX564" s="27">
        <f t="shared" ca="1" si="539"/>
        <v>333.18524474922179</v>
      </c>
      <c r="AY564" s="27">
        <f t="shared" ca="1" si="567"/>
        <v>-4.5294212828466018E-2</v>
      </c>
      <c r="AZ564" s="43">
        <f t="shared" ca="1" si="568"/>
        <v>-4.5294212828466018E-2</v>
      </c>
      <c r="BA564" s="25">
        <f t="shared" ca="1" si="514"/>
        <v>39240.838899999995</v>
      </c>
      <c r="BB564" s="26">
        <f t="shared" ca="1" si="540"/>
        <v>1</v>
      </c>
      <c r="BC564" s="23">
        <f t="shared" ca="1" si="541"/>
        <v>-1.4678145226104666E-3</v>
      </c>
      <c r="BD564" s="27">
        <f t="shared" ca="1" si="542"/>
        <v>12.602877296610938</v>
      </c>
      <c r="BE564" s="27">
        <f t="shared" ca="1" si="569"/>
        <v>-0.49860768824298196</v>
      </c>
      <c r="BF564" s="43">
        <f t="shared" ca="1" si="570"/>
        <v>-0.49860768824298196</v>
      </c>
      <c r="BG564" s="25">
        <f t="shared" ca="1" si="515"/>
        <v>40145.407917000004</v>
      </c>
      <c r="BH564" s="26">
        <f t="shared" ca="1" si="543"/>
        <v>0</v>
      </c>
      <c r="BI564" s="23">
        <f t="shared" ca="1" si="544"/>
        <v>1.4678145226104666E-3</v>
      </c>
      <c r="BJ564" s="27">
        <f t="shared" ca="1" si="545"/>
        <v>7.1673560008917505</v>
      </c>
      <c r="BK564" s="27">
        <f t="shared" ca="1" si="571"/>
        <v>-0.26399600535626366</v>
      </c>
      <c r="BL564" s="43">
        <f t="shared" ca="1" si="572"/>
        <v>-0.26399600535626366</v>
      </c>
      <c r="BM564" s="25">
        <f t="shared" ca="1" si="516"/>
        <v>40145.407917000004</v>
      </c>
      <c r="BN564" s="26">
        <f t="shared" ca="1" si="546"/>
        <v>0</v>
      </c>
      <c r="BO564" s="23">
        <f t="shared" ca="1" si="547"/>
        <v>4.6777558769326433E-3</v>
      </c>
      <c r="BP564" s="27">
        <f t="shared" ca="1" si="548"/>
        <v>69.204293826483138</v>
      </c>
      <c r="BQ564" s="27">
        <f t="shared" ca="1" si="573"/>
        <v>-2.1127440638311179E-2</v>
      </c>
      <c r="BR564" s="43">
        <f t="shared" ca="1" si="574"/>
        <v>-2.1127440638311179E-2</v>
      </c>
      <c r="BS564" s="25">
        <f t="shared" ca="1" si="517"/>
        <v>40145.407917000004</v>
      </c>
      <c r="BT564" s="26">
        <f t="shared" ca="1" si="549"/>
        <v>0</v>
      </c>
      <c r="BU564" s="23">
        <f t="shared" ca="1" si="550"/>
        <v>4.6777558769326433E-3</v>
      </c>
      <c r="BV564" s="27">
        <f t="shared" ca="1" si="551"/>
        <v>29.339171199552769</v>
      </c>
      <c r="BW564" s="27">
        <f t="shared" ca="1" si="575"/>
        <v>-0.18802774406353484</v>
      </c>
      <c r="BX564" s="43">
        <f t="shared" ca="1" si="576"/>
        <v>-0.18802774406353484</v>
      </c>
      <c r="BY564" s="47"/>
      <c r="BZ564" s="47"/>
    </row>
    <row r="565" spans="1:78" x14ac:dyDescent="0.2">
      <c r="A565" s="30">
        <v>42216</v>
      </c>
      <c r="B565" s="34">
        <v>35116.228130000003</v>
      </c>
      <c r="C565" s="23">
        <v>4.8912471980258054E-3</v>
      </c>
      <c r="D565" s="24">
        <f t="shared" ca="1" si="552"/>
        <v>-0.10421984192183298</v>
      </c>
      <c r="E565" s="25" t="e">
        <f>#N/A</f>
        <v>#N/A</v>
      </c>
      <c r="F565" s="26">
        <v>1</v>
      </c>
      <c r="G565" s="23">
        <f t="shared" ca="1" si="518"/>
        <v>-0.10421984192183298</v>
      </c>
      <c r="H565" s="27">
        <f t="shared" ca="1" si="519"/>
        <v>225.74563609057654</v>
      </c>
      <c r="I565" s="27">
        <f t="shared" ca="1" si="553"/>
        <v>-0.57473523056185871</v>
      </c>
      <c r="J565" s="43">
        <f t="shared" ca="1" si="554"/>
        <v>-0.57473523056185871</v>
      </c>
      <c r="K565" s="25" t="e">
        <f>#N/A</f>
        <v>#N/A</v>
      </c>
      <c r="L565" s="26">
        <v>0</v>
      </c>
      <c r="M565" s="23">
        <f t="shared" ca="1" si="520"/>
        <v>4.8912471980258054E-3</v>
      </c>
      <c r="N565" s="27">
        <f t="shared" ca="1" si="521"/>
        <v>62.424046427688232</v>
      </c>
      <c r="O565" s="27">
        <f t="shared" ca="1" si="555"/>
        <v>0</v>
      </c>
      <c r="P565" s="43">
        <f t="shared" ca="1" si="556"/>
        <v>0</v>
      </c>
      <c r="Q565" s="25">
        <f t="shared" ca="1" si="508"/>
        <v>38608.099698999999</v>
      </c>
      <c r="R565" s="26">
        <f t="shared" ca="1" si="522"/>
        <v>0</v>
      </c>
      <c r="S565" s="23">
        <f t="shared" ca="1" si="523"/>
        <v>4.8912471980258054E-3</v>
      </c>
      <c r="T565" s="27">
        <f t="shared" ca="1" si="524"/>
        <v>192.67795280248149</v>
      </c>
      <c r="U565" s="27">
        <f t="shared" ca="1" si="557"/>
        <v>-3.4674562354000349E-2</v>
      </c>
      <c r="V565" s="43">
        <f t="shared" ca="1" si="558"/>
        <v>-3.4674562354000349E-2</v>
      </c>
      <c r="W565" s="25">
        <f t="shared" ca="1" si="509"/>
        <v>37859.176200000002</v>
      </c>
      <c r="X565" s="26">
        <f t="shared" ca="1" si="525"/>
        <v>0</v>
      </c>
      <c r="Y565" s="23">
        <f t="shared" ca="1" si="526"/>
        <v>4.8912471980258054E-3</v>
      </c>
      <c r="Z565" s="27">
        <f t="shared" ca="1" si="527"/>
        <v>413.72719573876753</v>
      </c>
      <c r="AA565" s="27">
        <f t="shared" ca="1" si="559"/>
        <v>-6.0230664837245595E-2</v>
      </c>
      <c r="AB565" s="43">
        <f t="shared" ca="1" si="560"/>
        <v>-6.0230664837245595E-2</v>
      </c>
      <c r="AC565" s="25">
        <f t="shared" ca="1" si="510"/>
        <v>37773.224514000001</v>
      </c>
      <c r="AD565" s="26">
        <f t="shared" ca="1" si="528"/>
        <v>1</v>
      </c>
      <c r="AE565" s="23">
        <f t="shared" ca="1" si="529"/>
        <v>-0.10421984192183298</v>
      </c>
      <c r="AF565" s="27">
        <f t="shared" ca="1" si="530"/>
        <v>369.56579431698117</v>
      </c>
      <c r="AG565" s="27">
        <f t="shared" ca="1" si="561"/>
        <v>-0.12868825876101186</v>
      </c>
      <c r="AH565" s="43">
        <f t="shared" ca="1" si="562"/>
        <v>-0.12868825876101186</v>
      </c>
      <c r="AI565" s="25">
        <f t="shared" ca="1" si="511"/>
        <v>38608.099698999999</v>
      </c>
      <c r="AJ565" s="26">
        <f t="shared" ca="1" si="531"/>
        <v>0</v>
      </c>
      <c r="AK565" s="23">
        <f t="shared" ca="1" si="532"/>
        <v>4.8912471980258054E-3</v>
      </c>
      <c r="AL565" s="27">
        <f t="shared" ca="1" si="533"/>
        <v>192.67795280248149</v>
      </c>
      <c r="AM565" s="27">
        <f t="shared" ca="1" si="563"/>
        <v>-3.4674562354000349E-2</v>
      </c>
      <c r="AN565" s="43">
        <f t="shared" ca="1" si="564"/>
        <v>-3.4674562354000349E-2</v>
      </c>
      <c r="AO565" s="25">
        <f t="shared" ca="1" si="512"/>
        <v>45398.796244500008</v>
      </c>
      <c r="AP565" s="26">
        <f t="shared" ca="1" si="534"/>
        <v>0</v>
      </c>
      <c r="AQ565" s="23">
        <f t="shared" ca="1" si="535"/>
        <v>4.8912471980258054E-3</v>
      </c>
      <c r="AR565" s="27">
        <f t="shared" ca="1" si="536"/>
        <v>280.48551554233597</v>
      </c>
      <c r="AS565" s="27">
        <f t="shared" ca="1" si="565"/>
        <v>-0.10831449003127802</v>
      </c>
      <c r="AT565" s="43">
        <f t="shared" ca="1" si="566"/>
        <v>-0.10831449003127802</v>
      </c>
      <c r="AU565" s="25">
        <f t="shared" ca="1" si="513"/>
        <v>38608.099698999999</v>
      </c>
      <c r="AV565" s="34">
        <f t="shared" ca="1" si="537"/>
        <v>0.25</v>
      </c>
      <c r="AW565" s="23">
        <f t="shared" ca="1" si="538"/>
        <v>-2.2386525081938891E-2</v>
      </c>
      <c r="AX565" s="27">
        <f t="shared" ca="1" si="539"/>
        <v>325.72638491071143</v>
      </c>
      <c r="AY565" s="27">
        <f t="shared" ca="1" si="567"/>
        <v>-6.6666757878853677E-2</v>
      </c>
      <c r="AZ565" s="43">
        <f t="shared" ca="1" si="568"/>
        <v>-6.6666757878853677E-2</v>
      </c>
      <c r="BA565" s="25">
        <f t="shared" ca="1" si="514"/>
        <v>37859.176200000002</v>
      </c>
      <c r="BB565" s="26">
        <f t="shared" ca="1" si="540"/>
        <v>0</v>
      </c>
      <c r="BC565" s="23">
        <f t="shared" ca="1" si="541"/>
        <v>0.10421984192183298</v>
      </c>
      <c r="BD565" s="27">
        <f t="shared" ca="1" si="542"/>
        <v>13.916347176223988</v>
      </c>
      <c r="BE565" s="27">
        <f t="shared" ca="1" si="569"/>
        <v>-0.44635266077084312</v>
      </c>
      <c r="BF565" s="43">
        <f t="shared" ca="1" si="570"/>
        <v>-0.44635266077084312</v>
      </c>
      <c r="BG565" s="25">
        <f t="shared" ca="1" si="515"/>
        <v>38608.099698999999</v>
      </c>
      <c r="BH565" s="26">
        <f t="shared" ca="1" si="543"/>
        <v>0</v>
      </c>
      <c r="BI565" s="23">
        <f t="shared" ca="1" si="544"/>
        <v>0.10421984192183298</v>
      </c>
      <c r="BJ565" s="27">
        <f t="shared" ca="1" si="545"/>
        <v>7.91433671030219</v>
      </c>
      <c r="BK565" s="27">
        <f t="shared" ca="1" si="571"/>
        <v>-0.18728978538065588</v>
      </c>
      <c r="BL565" s="43">
        <f t="shared" ca="1" si="572"/>
        <v>-0.18728978538065588</v>
      </c>
      <c r="BM565" s="25">
        <f t="shared" ca="1" si="516"/>
        <v>38608.099698999999</v>
      </c>
      <c r="BN565" s="26">
        <f t="shared" ca="1" si="546"/>
        <v>0</v>
      </c>
      <c r="BO565" s="23">
        <f t="shared" ca="1" si="547"/>
        <v>4.8912471980258054E-3</v>
      </c>
      <c r="BP565" s="27">
        <f t="shared" ca="1" si="548"/>
        <v>69.542789134753278</v>
      </c>
      <c r="BQ565" s="27">
        <f t="shared" ca="1" si="573"/>
        <v>-1.6339532975108928E-2</v>
      </c>
      <c r="BR565" s="43">
        <f t="shared" ca="1" si="574"/>
        <v>-1.6339532975108928E-2</v>
      </c>
      <c r="BS565" s="25">
        <f t="shared" ca="1" si="517"/>
        <v>38608.099698999999</v>
      </c>
      <c r="BT565" s="26">
        <f t="shared" ca="1" si="549"/>
        <v>0</v>
      </c>
      <c r="BU565" s="23">
        <f t="shared" ca="1" si="550"/>
        <v>4.8912471980258054E-3</v>
      </c>
      <c r="BV565" s="27">
        <f t="shared" ca="1" si="551"/>
        <v>29.482676338474981</v>
      </c>
      <c r="BW565" s="27">
        <f t="shared" ca="1" si="575"/>
        <v>-0.18405618704181093</v>
      </c>
      <c r="BX565" s="43">
        <f t="shared" ca="1" si="576"/>
        <v>-0.18405618704181093</v>
      </c>
      <c r="BY565" s="47"/>
      <c r="BZ565" s="47"/>
    </row>
    <row r="566" spans="1:78" x14ac:dyDescent="0.2">
      <c r="A566" s="30">
        <v>42247</v>
      </c>
      <c r="B566" s="34">
        <v>36862.416640000003</v>
      </c>
      <c r="C566" s="23">
        <v>4.9938616381550727E-3</v>
      </c>
      <c r="D566" s="24">
        <f t="shared" ca="1" si="552"/>
        <v>4.9725970099511407E-2</v>
      </c>
      <c r="E566" s="25" t="e">
        <f>#N/A</f>
        <v>#N/A</v>
      </c>
      <c r="F566" s="26">
        <v>1</v>
      </c>
      <c r="G566" s="23">
        <f t="shared" ca="1" si="518"/>
        <v>4.9725970099511407E-2</v>
      </c>
      <c r="H566" s="27">
        <f t="shared" ca="1" si="519"/>
        <v>236.97105684091173</v>
      </c>
      <c r="I566" s="27">
        <f t="shared" ca="1" si="553"/>
        <v>-0.55358852735240205</v>
      </c>
      <c r="J566" s="43">
        <f t="shared" ca="1" si="554"/>
        <v>-0.55358852735240205</v>
      </c>
      <c r="K566" s="25" t="e">
        <f>#N/A</f>
        <v>#N/A</v>
      </c>
      <c r="L566" s="26">
        <v>0</v>
      </c>
      <c r="M566" s="23">
        <f t="shared" ca="1" si="520"/>
        <v>4.9938616381550727E-3</v>
      </c>
      <c r="N566" s="27">
        <f t="shared" ca="1" si="521"/>
        <v>62.735783478441874</v>
      </c>
      <c r="O566" s="27">
        <f t="shared" ca="1" si="555"/>
        <v>0</v>
      </c>
      <c r="P566" s="43">
        <f t="shared" ca="1" si="556"/>
        <v>0</v>
      </c>
      <c r="Q566" s="25">
        <f t="shared" ca="1" si="508"/>
        <v>37658.915820000002</v>
      </c>
      <c r="R566" s="26">
        <f t="shared" ca="1" si="522"/>
        <v>0</v>
      </c>
      <c r="S566" s="23">
        <f t="shared" ca="1" si="523"/>
        <v>4.9938616381550727E-3</v>
      </c>
      <c r="T566" s="27">
        <f t="shared" ca="1" si="524"/>
        <v>193.64015983950006</v>
      </c>
      <c r="U566" s="27">
        <f t="shared" ca="1" si="557"/>
        <v>-2.985386068260476E-2</v>
      </c>
      <c r="V566" s="43">
        <f t="shared" ca="1" si="558"/>
        <v>-2.985386068260476E-2</v>
      </c>
      <c r="W566" s="25">
        <f t="shared" ca="1" si="509"/>
        <v>37060.16073333333</v>
      </c>
      <c r="X566" s="26">
        <f t="shared" ca="1" si="525"/>
        <v>0</v>
      </c>
      <c r="Y566" s="23">
        <f t="shared" ca="1" si="526"/>
        <v>4.9938616381550727E-3</v>
      </c>
      <c r="Z566" s="27">
        <f t="shared" ca="1" si="527"/>
        <v>415.79329211022883</v>
      </c>
      <c r="AA566" s="27">
        <f t="shared" ca="1" si="559"/>
        <v>-5.5537586805661787E-2</v>
      </c>
      <c r="AB566" s="43">
        <f t="shared" ca="1" si="560"/>
        <v>-5.5537586805661787E-2</v>
      </c>
      <c r="AC566" s="25">
        <f t="shared" ca="1" si="510"/>
        <v>37940.232294000001</v>
      </c>
      <c r="AD566" s="26">
        <f t="shared" ca="1" si="528"/>
        <v>0</v>
      </c>
      <c r="AE566" s="23">
        <f t="shared" ca="1" si="529"/>
        <v>4.9938616381550727E-3</v>
      </c>
      <c r="AF566" s="27">
        <f t="shared" ca="1" si="530"/>
        <v>371.41135475999505</v>
      </c>
      <c r="AG566" s="27">
        <f t="shared" ca="1" si="561"/>
        <v>-0.12433704848156446</v>
      </c>
      <c r="AH566" s="43">
        <f t="shared" ca="1" si="562"/>
        <v>-0.12433704848156446</v>
      </c>
      <c r="AI566" s="25">
        <f t="shared" ca="1" si="511"/>
        <v>37658.915820000002</v>
      </c>
      <c r="AJ566" s="26">
        <f t="shared" ca="1" si="531"/>
        <v>0</v>
      </c>
      <c r="AK566" s="23">
        <f t="shared" ca="1" si="532"/>
        <v>4.9938616381550727E-3</v>
      </c>
      <c r="AL566" s="27">
        <f t="shared" ca="1" si="533"/>
        <v>193.64015983950006</v>
      </c>
      <c r="AM566" s="27">
        <f t="shared" ca="1" si="563"/>
        <v>-2.985386068260476E-2</v>
      </c>
      <c r="AN566" s="43">
        <f t="shared" ca="1" si="564"/>
        <v>-2.985386068260476E-2</v>
      </c>
      <c r="AO566" s="25">
        <f t="shared" ca="1" si="512"/>
        <v>44701.455191500005</v>
      </c>
      <c r="AP566" s="26">
        <f t="shared" ca="1" si="534"/>
        <v>0</v>
      </c>
      <c r="AQ566" s="23">
        <f t="shared" ca="1" si="535"/>
        <v>4.9938616381550727E-3</v>
      </c>
      <c r="AR566" s="27">
        <f t="shared" ca="1" si="536"/>
        <v>281.88622139846098</v>
      </c>
      <c r="AS566" s="27">
        <f t="shared" ca="1" si="565"/>
        <v>-0.10386153596974645</v>
      </c>
      <c r="AT566" s="43">
        <f t="shared" ca="1" si="566"/>
        <v>-0.10386153596974645</v>
      </c>
      <c r="AU566" s="25">
        <f t="shared" ca="1" si="513"/>
        <v>37658.915820000002</v>
      </c>
      <c r="AV566" s="34">
        <f t="shared" ca="1" si="537"/>
        <v>0</v>
      </c>
      <c r="AW566" s="23">
        <f t="shared" ca="1" si="538"/>
        <v>4.9938616381550727E-3</v>
      </c>
      <c r="AX566" s="27">
        <f t="shared" ca="1" si="539"/>
        <v>327.35301740885194</v>
      </c>
      <c r="AY566" s="27">
        <f t="shared" ca="1" si="567"/>
        <v>-6.2005820805410061E-2</v>
      </c>
      <c r="AZ566" s="43">
        <f t="shared" ca="1" si="568"/>
        <v>-6.2005820805410061E-2</v>
      </c>
      <c r="BA566" s="25">
        <f t="shared" ca="1" si="514"/>
        <v>37060.16073333333</v>
      </c>
      <c r="BB566" s="26">
        <f t="shared" ca="1" si="540"/>
        <v>0</v>
      </c>
      <c r="BC566" s="23">
        <f t="shared" ca="1" si="541"/>
        <v>-4.9725970099511407E-2</v>
      </c>
      <c r="BD566" s="27">
        <f t="shared" ca="1" si="542"/>
        <v>13.224343312644654</v>
      </c>
      <c r="BE566" s="27">
        <f t="shared" ca="1" si="569"/>
        <v>-0.47388331180702625</v>
      </c>
      <c r="BF566" s="43">
        <f t="shared" ca="1" si="570"/>
        <v>-0.47388331180702625</v>
      </c>
      <c r="BG566" s="25">
        <f t="shared" ca="1" si="515"/>
        <v>37658.915820000002</v>
      </c>
      <c r="BH566" s="26">
        <f t="shared" ca="1" si="543"/>
        <v>0</v>
      </c>
      <c r="BI566" s="23">
        <f t="shared" ca="1" si="544"/>
        <v>-4.9725970099511407E-2</v>
      </c>
      <c r="BJ566" s="27">
        <f t="shared" ca="1" si="545"/>
        <v>7.520788639688238</v>
      </c>
      <c r="BK566" s="27">
        <f t="shared" ca="1" si="571"/>
        <v>-0.22770258921238484</v>
      </c>
      <c r="BL566" s="43">
        <f t="shared" ca="1" si="572"/>
        <v>-0.22770258921238484</v>
      </c>
      <c r="BM566" s="25">
        <f t="shared" ca="1" si="516"/>
        <v>37658.915820000002</v>
      </c>
      <c r="BN566" s="26">
        <f t="shared" ca="1" si="546"/>
        <v>0</v>
      </c>
      <c r="BO566" s="23">
        <f t="shared" ca="1" si="547"/>
        <v>4.9938616381550727E-3</v>
      </c>
      <c r="BP566" s="27">
        <f t="shared" ca="1" si="548"/>
        <v>69.890076201623629</v>
      </c>
      <c r="BQ566" s="27">
        <f t="shared" ca="1" si="573"/>
        <v>-1.142726870386368E-2</v>
      </c>
      <c r="BR566" s="43">
        <f t="shared" ca="1" si="574"/>
        <v>-1.142726870386368E-2</v>
      </c>
      <c r="BS566" s="25">
        <f t="shared" ca="1" si="517"/>
        <v>37658.915820000002</v>
      </c>
      <c r="BT566" s="26">
        <f t="shared" ca="1" si="549"/>
        <v>0</v>
      </c>
      <c r="BU566" s="23">
        <f t="shared" ca="1" si="550"/>
        <v>4.9938616381550727E-3</v>
      </c>
      <c r="BV566" s="27">
        <f t="shared" ca="1" si="551"/>
        <v>29.629908744831834</v>
      </c>
      <c r="BW566" s="27">
        <f t="shared" ca="1" si="575"/>
        <v>-0.17998147653538898</v>
      </c>
      <c r="BX566" s="43">
        <f t="shared" ca="1" si="576"/>
        <v>-0.17998147653538898</v>
      </c>
      <c r="BY566" s="47"/>
      <c r="BZ566" s="47"/>
    </row>
    <row r="567" spans="1:78" x14ac:dyDescent="0.2">
      <c r="A567" s="30">
        <v>42277</v>
      </c>
      <c r="B567" s="34">
        <v>36094.793850000002</v>
      </c>
      <c r="C567" s="23">
        <v>5.0569517482548232E-3</v>
      </c>
      <c r="D567" s="24">
        <f t="shared" ca="1" si="552"/>
        <v>-2.0823995276724294E-2</v>
      </c>
      <c r="E567" s="25" t="e">
        <f>#N/A</f>
        <v>#N/A</v>
      </c>
      <c r="F567" s="26">
        <v>1</v>
      </c>
      <c r="G567" s="23">
        <f t="shared" ca="1" si="518"/>
        <v>-2.0823995276724294E-2</v>
      </c>
      <c r="H567" s="27">
        <f t="shared" ca="1" si="519"/>
        <v>232.03637267253623</v>
      </c>
      <c r="I567" s="27">
        <f t="shared" ca="1" si="553"/>
        <v>-0.5628845977502912</v>
      </c>
      <c r="J567" s="43">
        <f t="shared" ca="1" si="554"/>
        <v>-0.5628845977502912</v>
      </c>
      <c r="K567" s="25" t="e">
        <f>#N/A</f>
        <v>#N/A</v>
      </c>
      <c r="L567" s="26">
        <v>0</v>
      </c>
      <c r="M567" s="23">
        <f t="shared" ca="1" si="520"/>
        <v>5.0569517482548232E-3</v>
      </c>
      <c r="N567" s="27">
        <f t="shared" ca="1" si="521"/>
        <v>63.053035308381318</v>
      </c>
      <c r="O567" s="27">
        <f t="shared" ca="1" si="555"/>
        <v>0</v>
      </c>
      <c r="P567" s="43">
        <f t="shared" ca="1" si="556"/>
        <v>0</v>
      </c>
      <c r="Q567" s="25">
        <f t="shared" ref="Q567:Q582" ca="1" si="577">AVERAGE($B558:$B567)</f>
        <v>37123.007446999996</v>
      </c>
      <c r="R567" s="26">
        <f t="shared" ca="1" si="522"/>
        <v>0</v>
      </c>
      <c r="S567" s="23">
        <f t="shared" ca="1" si="523"/>
        <v>5.0569517482548232E-3</v>
      </c>
      <c r="T567" s="27">
        <f t="shared" ca="1" si="524"/>
        <v>194.61938878433276</v>
      </c>
      <c r="U567" s="27">
        <f t="shared" ca="1" si="557"/>
        <v>-2.4947878467320939E-2</v>
      </c>
      <c r="V567" s="43">
        <f t="shared" ca="1" si="558"/>
        <v>-2.4947878467320939E-2</v>
      </c>
      <c r="W567" s="25">
        <f t="shared" ref="W567:W582" ca="1" si="578">AVERAGE($B565:$B567)</f>
        <v>36024.479540000008</v>
      </c>
      <c r="X567" s="26">
        <f t="shared" ca="1" si="525"/>
        <v>0</v>
      </c>
      <c r="Y567" s="23">
        <f t="shared" ca="1" si="526"/>
        <v>5.0569517482548232E-3</v>
      </c>
      <c r="Z567" s="27">
        <f t="shared" ca="1" si="527"/>
        <v>417.89593872567826</v>
      </c>
      <c r="AA567" s="27">
        <f t="shared" ca="1" si="559"/>
        <v>-5.0761485954097796E-2</v>
      </c>
      <c r="AB567" s="43">
        <f t="shared" ca="1" si="560"/>
        <v>-5.0761485954097796E-2</v>
      </c>
      <c r="AC567" s="25">
        <f t="shared" ref="AC567:AC582" ca="1" si="579">AVERAGE($B563:$B567)</f>
        <v>37306.947818000001</v>
      </c>
      <c r="AD567" s="26">
        <f t="shared" ca="1" si="528"/>
        <v>0</v>
      </c>
      <c r="AE567" s="23">
        <f t="shared" ca="1" si="529"/>
        <v>5.0569517482548232E-3</v>
      </c>
      <c r="AF567" s="27">
        <f t="shared" ca="1" si="530"/>
        <v>373.28956405977027</v>
      </c>
      <c r="AG567" s="27">
        <f t="shared" ca="1" si="561"/>
        <v>-0.11990886318800131</v>
      </c>
      <c r="AH567" s="43">
        <f t="shared" ca="1" si="562"/>
        <v>-0.11990886318800131</v>
      </c>
      <c r="AI567" s="25">
        <f t="shared" ref="AI567:AI582" ca="1" si="580">AVERAGE($B558:$B567)</f>
        <v>37123.007446999996</v>
      </c>
      <c r="AJ567" s="26">
        <f t="shared" ca="1" si="531"/>
        <v>0</v>
      </c>
      <c r="AK567" s="23">
        <f t="shared" ca="1" si="532"/>
        <v>5.0569517482548232E-3</v>
      </c>
      <c r="AL567" s="27">
        <f t="shared" ca="1" si="533"/>
        <v>194.61938878433276</v>
      </c>
      <c r="AM567" s="27">
        <f t="shared" ca="1" si="563"/>
        <v>-2.4947878467320939E-2</v>
      </c>
      <c r="AN567" s="43">
        <f t="shared" ca="1" si="564"/>
        <v>-2.4947878467320939E-2</v>
      </c>
      <c r="AO567" s="25">
        <f t="shared" ref="AO567:AO582" ca="1" si="581">AVERAGE($B548:$B567)</f>
        <v>43864.022458500011</v>
      </c>
      <c r="AP567" s="26">
        <f t="shared" ca="1" si="534"/>
        <v>0</v>
      </c>
      <c r="AQ567" s="23">
        <f t="shared" ca="1" si="535"/>
        <v>5.0569517482548232E-3</v>
      </c>
      <c r="AR567" s="27">
        <f t="shared" ca="1" si="536"/>
        <v>283.31170641857085</v>
      </c>
      <c r="AS567" s="27">
        <f t="shared" ca="1" si="565"/>
        <v>-9.9329806997390357E-2</v>
      </c>
      <c r="AT567" s="43">
        <f t="shared" ca="1" si="566"/>
        <v>-9.9329806997390357E-2</v>
      </c>
      <c r="AU567" s="25">
        <f t="shared" ref="AU567:AU582" ca="1" si="582">AVERAGE($B558:$B567)</f>
        <v>37123.007446999996</v>
      </c>
      <c r="AV567" s="34">
        <f t="shared" ca="1" si="537"/>
        <v>0</v>
      </c>
      <c r="AW567" s="23">
        <f t="shared" ca="1" si="538"/>
        <v>5.0569517482548232E-3</v>
      </c>
      <c r="AX567" s="27">
        <f t="shared" ca="1" si="539"/>
        <v>329.00842582253415</v>
      </c>
      <c r="AY567" s="27">
        <f t="shared" ca="1" si="567"/>
        <v>-5.7262429501079071E-2</v>
      </c>
      <c r="AZ567" s="43">
        <f t="shared" ca="1" si="568"/>
        <v>-5.7262429501079071E-2</v>
      </c>
      <c r="BA567" s="25">
        <f t="shared" ref="BA567:BA582" ca="1" si="583">AVERAGE($B565:$B567)</f>
        <v>36024.479540000008</v>
      </c>
      <c r="BB567" s="26">
        <f t="shared" ca="1" si="540"/>
        <v>0</v>
      </c>
      <c r="BC567" s="23">
        <f t="shared" ca="1" si="541"/>
        <v>2.0823995276724294E-2</v>
      </c>
      <c r="BD567" s="27">
        <f t="shared" ca="1" si="542"/>
        <v>13.499726975324945</v>
      </c>
      <c r="BE567" s="27">
        <f t="shared" ca="1" si="569"/>
        <v>-0.46292746037708998</v>
      </c>
      <c r="BF567" s="43">
        <f t="shared" ca="1" si="570"/>
        <v>-0.46292746037708998</v>
      </c>
      <c r="BG567" s="25">
        <f t="shared" ref="BG567:BG582" ca="1" si="584">AVERAGE($B558:$B567)</f>
        <v>37123.007446999996</v>
      </c>
      <c r="BH567" s="26">
        <f t="shared" ca="1" si="543"/>
        <v>0</v>
      </c>
      <c r="BI567" s="23">
        <f t="shared" ca="1" si="544"/>
        <v>2.0823995276724294E-2</v>
      </c>
      <c r="BJ567" s="27">
        <f t="shared" ca="1" si="545"/>
        <v>7.677401506798347</v>
      </c>
      <c r="BK567" s="27">
        <f t="shared" ca="1" si="571"/>
        <v>-0.21162027157791719</v>
      </c>
      <c r="BL567" s="43">
        <f t="shared" ca="1" si="572"/>
        <v>-0.21162027157791719</v>
      </c>
      <c r="BM567" s="25">
        <f t="shared" ref="BM567:BM582" ca="1" si="585">AVERAGE($B558:$B567)</f>
        <v>37123.007446999996</v>
      </c>
      <c r="BN567" s="26">
        <f t="shared" ca="1" si="546"/>
        <v>0</v>
      </c>
      <c r="BO567" s="23">
        <f t="shared" ca="1" si="547"/>
        <v>5.0569517482548232E-3</v>
      </c>
      <c r="BP567" s="27">
        <f t="shared" ca="1" si="548"/>
        <v>70.243506944657085</v>
      </c>
      <c r="BQ567" s="27">
        <f t="shared" ca="1" si="573"/>
        <v>-6.4281041020587404E-3</v>
      </c>
      <c r="BR567" s="43">
        <f t="shared" ca="1" si="574"/>
        <v>-6.4281041020587404E-3</v>
      </c>
      <c r="BS567" s="25">
        <f t="shared" ref="BS567:BS582" ca="1" si="586">AVERAGE($B558:$B567)</f>
        <v>37123.007446999996</v>
      </c>
      <c r="BT567" s="26">
        <f t="shared" ca="1" si="549"/>
        <v>0</v>
      </c>
      <c r="BU567" s="23">
        <f t="shared" ca="1" si="550"/>
        <v>5.0569517482548232E-3</v>
      </c>
      <c r="BV567" s="27">
        <f t="shared" ca="1" si="551"/>
        <v>29.779745763659641</v>
      </c>
      <c r="BW567" s="27">
        <f t="shared" ca="1" si="575"/>
        <v>-0.17583468242955336</v>
      </c>
      <c r="BX567" s="43">
        <f t="shared" ca="1" si="576"/>
        <v>-0.17583468242955336</v>
      </c>
      <c r="BY567" s="47"/>
      <c r="BZ567" s="47"/>
    </row>
    <row r="568" spans="1:78" x14ac:dyDescent="0.2">
      <c r="A568" s="30">
        <v>42308</v>
      </c>
      <c r="B568" s="34">
        <v>36076.620130000003</v>
      </c>
      <c r="C568" s="23">
        <v>4.9938616381550727E-3</v>
      </c>
      <c r="D568" s="24">
        <f t="shared" ca="1" si="552"/>
        <v>-5.0349975887165055E-4</v>
      </c>
      <c r="E568" s="25" t="e">
        <f>#N/A</f>
        <v>#N/A</v>
      </c>
      <c r="F568" s="26">
        <v>1</v>
      </c>
      <c r="G568" s="23">
        <f t="shared" ref="G568:G582" ca="1" si="587">IF(F568=1,$D568,$C568)</f>
        <v>-5.0349975887165055E-4</v>
      </c>
      <c r="H568" s="27">
        <f t="shared" ref="H568:H582" ca="1" si="588">H567*(1+G568)</f>
        <v>231.91954241484615</v>
      </c>
      <c r="I568" s="27">
        <f t="shared" ca="1" si="553"/>
        <v>-0.56310468524992296</v>
      </c>
      <c r="J568" s="43">
        <f t="shared" ca="1" si="554"/>
        <v>-0.56310468524992296</v>
      </c>
      <c r="K568" s="25" t="e">
        <f>#N/A</f>
        <v>#N/A</v>
      </c>
      <c r="L568" s="26">
        <v>0</v>
      </c>
      <c r="M568" s="23">
        <f t="shared" ref="M568:M582" ca="1" si="589">IF(L568=1,$D568,$C568)</f>
        <v>4.9938616381550727E-3</v>
      </c>
      <c r="N568" s="27">
        <f t="shared" ref="N568:N582" ca="1" si="590">N567*(1+M568)</f>
        <v>63.367913442577084</v>
      </c>
      <c r="O568" s="27">
        <f t="shared" ca="1" si="555"/>
        <v>0</v>
      </c>
      <c r="P568" s="43">
        <f t="shared" ca="1" si="556"/>
        <v>0</v>
      </c>
      <c r="Q568" s="25">
        <f t="shared" ca="1" si="577"/>
        <v>36996.464380000005</v>
      </c>
      <c r="R568" s="26">
        <f t="shared" ref="R568:R582" ca="1" si="591">IF($B567&gt;=Q567,1,0)</f>
        <v>0</v>
      </c>
      <c r="S568" s="23">
        <f t="shared" ref="S568:S582" ca="1" si="592">IF(R568=1,$D568,$C568)</f>
        <v>4.9938616381550727E-3</v>
      </c>
      <c r="T568" s="27">
        <f t="shared" ref="T568:T582" ca="1" si="593">T567*(1+S568)</f>
        <v>195.59129108402402</v>
      </c>
      <c r="U568" s="27">
        <f t="shared" ca="1" si="557"/>
        <v>-2.0078603082397173E-2</v>
      </c>
      <c r="V568" s="43">
        <f t="shared" ca="1" si="558"/>
        <v>-2.0078603082397173E-2</v>
      </c>
      <c r="W568" s="25">
        <f t="shared" ca="1" si="578"/>
        <v>36344.610206666664</v>
      </c>
      <c r="X568" s="26">
        <f t="shared" ref="X568:X582" ca="1" si="594">IF($B567&gt;=W567,1,0)</f>
        <v>1</v>
      </c>
      <c r="Y568" s="23">
        <f t="shared" ref="Y568:Y582" ca="1" si="595">IF(X568=1,$D568,$C568)</f>
        <v>-5.0349975887165055E-4</v>
      </c>
      <c r="Z568" s="27">
        <f t="shared" ref="Z568:Z582" ca="1" si="596">Z567*(1+Y568)</f>
        <v>417.68552822129647</v>
      </c>
      <c r="AA568" s="27">
        <f t="shared" ca="1" si="559"/>
        <v>-5.1239427317031572E-2</v>
      </c>
      <c r="AB568" s="43">
        <f t="shared" ca="1" si="560"/>
        <v>-5.1239427317031572E-2</v>
      </c>
      <c r="AC568" s="25">
        <f t="shared" ca="1" si="579"/>
        <v>36670.379235999993</v>
      </c>
      <c r="AD568" s="26">
        <f t="shared" ref="AD568:AD582" ca="1" si="597">IF($B567&gt;=AC567,1,0)</f>
        <v>0</v>
      </c>
      <c r="AE568" s="23">
        <f t="shared" ref="AE568:AE582" ca="1" si="598">IF(AD568=1,$D568,$C568)</f>
        <v>4.9938616381550727E-3</v>
      </c>
      <c r="AF568" s="27">
        <f t="shared" ref="AF568:AF582" ca="1" si="599">AF567*(1+AE568)</f>
        <v>375.15372049365197</v>
      </c>
      <c r="AG568" s="27">
        <f t="shared" ca="1" si="561"/>
        <v>-0.1155138098217956</v>
      </c>
      <c r="AH568" s="43">
        <f t="shared" ca="1" si="562"/>
        <v>-0.1155138098217956</v>
      </c>
      <c r="AI568" s="25">
        <f t="shared" ca="1" si="580"/>
        <v>36996.464380000005</v>
      </c>
      <c r="AJ568" s="26">
        <f t="shared" ref="AJ568:AJ582" ca="1" si="600">IF($B567&gt;=AI567,1,0)</f>
        <v>0</v>
      </c>
      <c r="AK568" s="23">
        <f t="shared" ref="AK568:AK582" ca="1" si="601">IF(AJ568=1,$D568,$C568)</f>
        <v>4.9938616381550727E-3</v>
      </c>
      <c r="AL568" s="27">
        <f t="shared" ref="AL568:AL582" ca="1" si="602">AL567*(1+AK568)</f>
        <v>195.59129108402402</v>
      </c>
      <c r="AM568" s="27">
        <f t="shared" ca="1" si="563"/>
        <v>-2.0078603082397173E-2</v>
      </c>
      <c r="AN568" s="43">
        <f t="shared" ca="1" si="564"/>
        <v>-2.0078603082397173E-2</v>
      </c>
      <c r="AO568" s="25">
        <f t="shared" ca="1" si="581"/>
        <v>43007.127782000003</v>
      </c>
      <c r="AP568" s="26">
        <f t="shared" ref="AP568:AP582" ca="1" si="603">IF($B567&gt;=AO567,1,0)</f>
        <v>0</v>
      </c>
      <c r="AQ568" s="23">
        <f t="shared" ref="AQ568:AQ582" ca="1" si="604">IF(AP568=1,$D568,$C568)</f>
        <v>4.9938616381550727E-3</v>
      </c>
      <c r="AR568" s="27">
        <f t="shared" ref="AR568:AR582" ca="1" si="605">AR567*(1+AQ568)</f>
        <v>284.72652588089483</v>
      </c>
      <c r="AS568" s="27">
        <f t="shared" ca="1" si="565"/>
        <v>-9.4831984671924885E-2</v>
      </c>
      <c r="AT568" s="43">
        <f t="shared" ca="1" si="566"/>
        <v>-9.4831984671924885E-2</v>
      </c>
      <c r="AU568" s="25">
        <f t="shared" ca="1" si="582"/>
        <v>36996.464380000005</v>
      </c>
      <c r="AV568" s="34">
        <f t="shared" ref="AV568:AV582" ca="1" si="606">(X568+AD568+AJ568+AP568)/4</f>
        <v>0.25</v>
      </c>
      <c r="AW568" s="23">
        <f t="shared" ref="AW568:AW582" ca="1" si="607">(Y568+AE568+AK568+AQ568)/4</f>
        <v>3.6195212888983919E-3</v>
      </c>
      <c r="AX568" s="27">
        <f t="shared" ref="AX568:AX582" ca="1" si="608">AX567*(1+AW568)</f>
        <v>330.19927882402573</v>
      </c>
      <c r="AY568" s="27">
        <f t="shared" ca="1" si="567"/>
        <v>-5.3850170794813912E-2</v>
      </c>
      <c r="AZ568" s="43">
        <f t="shared" ca="1" si="568"/>
        <v>-5.3850170794813912E-2</v>
      </c>
      <c r="BA568" s="25">
        <f t="shared" ca="1" si="583"/>
        <v>36344.610206666664</v>
      </c>
      <c r="BB568" s="26">
        <f t="shared" ref="BB568:BB582" ca="1" si="609">IF($B567&gt;=BA567,1,0)</f>
        <v>1</v>
      </c>
      <c r="BC568" s="23">
        <f t="shared" ref="BC568:BC582" ca="1" si="610">IF(BB568=1,$D568,-$D568)</f>
        <v>-5.0349975887165055E-4</v>
      </c>
      <c r="BD568" s="27">
        <f t="shared" ref="BD568:BD582" ca="1" si="611">BD567*(1+BC568)</f>
        <v>13.492929866048035</v>
      </c>
      <c r="BE568" s="27">
        <f t="shared" ca="1" si="569"/>
        <v>-0.46319787627128672</v>
      </c>
      <c r="BF568" s="43">
        <f t="shared" ca="1" si="570"/>
        <v>-0.46319787627128672</v>
      </c>
      <c r="BG568" s="25">
        <f t="shared" ca="1" si="584"/>
        <v>36996.464380000005</v>
      </c>
      <c r="BH568" s="26">
        <f t="shared" ref="BH568:BH582" ca="1" si="612">IF($B567&gt;=BG567,1,0)</f>
        <v>0</v>
      </c>
      <c r="BI568" s="23">
        <f t="shared" ref="BI568:BI582" ca="1" si="613">IF(BH568=1,$D568,-$D568)</f>
        <v>5.0349975887165055E-4</v>
      </c>
      <c r="BJ568" s="27">
        <f t="shared" ref="BJ568:BJ582" ca="1" si="614">BJ567*(1+BI568)</f>
        <v>7.6812670766057813</v>
      </c>
      <c r="BK568" s="27">
        <f t="shared" ca="1" si="571"/>
        <v>-0.2112233225747574</v>
      </c>
      <c r="BL568" s="43">
        <f t="shared" ca="1" si="572"/>
        <v>-0.2112233225747574</v>
      </c>
      <c r="BM568" s="25">
        <f t="shared" ca="1" si="585"/>
        <v>36996.464380000005</v>
      </c>
      <c r="BN568" s="26">
        <f t="shared" ref="BN568:BN582" ca="1" si="615">IF($B567&gt;=BM567,1+BN567,0)</f>
        <v>0</v>
      </c>
      <c r="BO568" s="23">
        <f t="shared" ref="BO568:BO582" ca="1" si="616">IF(BN568&gt;=2,$D568,$C568)</f>
        <v>4.9938616381550727E-3</v>
      </c>
      <c r="BP568" s="27">
        <f t="shared" ref="BP568:BP582" ca="1" si="617">BP567*(1+BO568)</f>
        <v>70.594293299317485</v>
      </c>
      <c r="BQ568" s="27">
        <f t="shared" ca="1" si="573"/>
        <v>-1.4663435263849722E-3</v>
      </c>
      <c r="BR568" s="43">
        <f t="shared" ca="1" si="574"/>
        <v>-1.4663435263849722E-3</v>
      </c>
      <c r="BS568" s="25">
        <f t="shared" ca="1" si="586"/>
        <v>36996.464380000005</v>
      </c>
      <c r="BT568" s="26">
        <f t="shared" ref="BT568:BT582" ca="1" si="618">IF(BT567=0,IF($B567&gt;=1.1*BS567,1,0),IF($B567&gt;=BS567,1,0))</f>
        <v>0</v>
      </c>
      <c r="BU568" s="23">
        <f t="shared" ref="BU568:BU582" ca="1" si="619">IF(BT568=1,$D568,$C568)</f>
        <v>4.9938616381550727E-3</v>
      </c>
      <c r="BV568" s="27">
        <f t="shared" ref="BV568:BV582" ca="1" si="620">BV567*(1+BU568)</f>
        <v>29.92846169362279</v>
      </c>
      <c r="BW568" s="27">
        <f t="shared" ca="1" si="575"/>
        <v>-0.17171891486664048</v>
      </c>
      <c r="BX568" s="43">
        <f t="shared" ca="1" si="576"/>
        <v>-0.17171891486664048</v>
      </c>
      <c r="BY568" s="47"/>
      <c r="BZ568" s="47"/>
    </row>
    <row r="569" spans="1:78" x14ac:dyDescent="0.2">
      <c r="A569" s="30">
        <v>42338</v>
      </c>
      <c r="B569" s="34">
        <v>34426.550640000001</v>
      </c>
      <c r="C569" s="23">
        <v>5.1278760889585939E-3</v>
      </c>
      <c r="D569" s="24">
        <f t="shared" ca="1" si="552"/>
        <v>-4.5737917910659953E-2</v>
      </c>
      <c r="E569" s="25" t="e">
        <f>#N/A</f>
        <v>#N/A</v>
      </c>
      <c r="F569" s="26">
        <v>1</v>
      </c>
      <c r="G569" s="23">
        <f t="shared" ca="1" si="587"/>
        <v>-4.5737917910659953E-2</v>
      </c>
      <c r="H569" s="27">
        <f t="shared" ca="1" si="588"/>
        <v>221.3120254219981</v>
      </c>
      <c r="I569" s="27">
        <f t="shared" ca="1" si="553"/>
        <v>-0.58308736729151389</v>
      </c>
      <c r="J569" s="43">
        <f t="shared" ca="1" si="554"/>
        <v>-0.58308736729151389</v>
      </c>
      <c r="K569" s="25" t="e">
        <f>#N/A</f>
        <v>#N/A</v>
      </c>
      <c r="L569" s="26">
        <v>0</v>
      </c>
      <c r="M569" s="23">
        <f t="shared" ca="1" si="589"/>
        <v>5.1278760889585939E-3</v>
      </c>
      <c r="N569" s="27">
        <f t="shared" ca="1" si="590"/>
        <v>63.692856250726472</v>
      </c>
      <c r="O569" s="27">
        <f t="shared" ca="1" si="555"/>
        <v>0</v>
      </c>
      <c r="P569" s="43">
        <f t="shared" ca="1" si="556"/>
        <v>0</v>
      </c>
      <c r="Q569" s="25">
        <f t="shared" ca="1" si="577"/>
        <v>36953.388895000004</v>
      </c>
      <c r="R569" s="26">
        <f t="shared" ca="1" si="591"/>
        <v>0</v>
      </c>
      <c r="S569" s="23">
        <f t="shared" ca="1" si="592"/>
        <v>5.1278760889585939E-3</v>
      </c>
      <c r="T569" s="27">
        <f t="shared" ca="1" si="593"/>
        <v>196.59425898878231</v>
      </c>
      <c r="U569" s="27">
        <f t="shared" ca="1" si="557"/>
        <v>-1.5053687582084585E-2</v>
      </c>
      <c r="V569" s="43">
        <f t="shared" ca="1" si="558"/>
        <v>-1.5053687582084585E-2</v>
      </c>
      <c r="W569" s="25">
        <f t="shared" ca="1" si="578"/>
        <v>35532.65487333334</v>
      </c>
      <c r="X569" s="26">
        <f t="shared" ca="1" si="594"/>
        <v>0</v>
      </c>
      <c r="Y569" s="23">
        <f t="shared" ca="1" si="595"/>
        <v>5.1278760889585939E-3</v>
      </c>
      <c r="Z569" s="27">
        <f t="shared" ca="1" si="596"/>
        <v>419.82736785416648</v>
      </c>
      <c r="AA569" s="27">
        <f t="shared" ca="1" si="559"/>
        <v>-4.6374300662223922E-2</v>
      </c>
      <c r="AB569" s="43">
        <f t="shared" ca="1" si="560"/>
        <v>-4.6374300662223922E-2</v>
      </c>
      <c r="AC569" s="25">
        <f t="shared" ca="1" si="579"/>
        <v>35715.321878000002</v>
      </c>
      <c r="AD569" s="26">
        <f t="shared" ca="1" si="597"/>
        <v>0</v>
      </c>
      <c r="AE569" s="23">
        <f t="shared" ca="1" si="598"/>
        <v>5.1278760889585939E-3</v>
      </c>
      <c r="AF569" s="27">
        <f t="shared" ca="1" si="599"/>
        <v>377.07746228665525</v>
      </c>
      <c r="AG569" s="27">
        <f t="shared" ca="1" si="561"/>
        <v>-0.11097827423616669</v>
      </c>
      <c r="AH569" s="43">
        <f t="shared" ca="1" si="562"/>
        <v>-0.11097827423616669</v>
      </c>
      <c r="AI569" s="25">
        <f t="shared" ca="1" si="580"/>
        <v>36953.388895000004</v>
      </c>
      <c r="AJ569" s="26">
        <f t="shared" ca="1" si="600"/>
        <v>0</v>
      </c>
      <c r="AK569" s="23">
        <f t="shared" ca="1" si="601"/>
        <v>5.1278760889585939E-3</v>
      </c>
      <c r="AL569" s="27">
        <f t="shared" ca="1" si="602"/>
        <v>196.59425898878231</v>
      </c>
      <c r="AM569" s="27">
        <f t="shared" ca="1" si="563"/>
        <v>-1.5053687582084585E-2</v>
      </c>
      <c r="AN569" s="43">
        <f t="shared" ca="1" si="564"/>
        <v>-1.5053687582084585E-2</v>
      </c>
      <c r="AO569" s="25">
        <f t="shared" ca="1" si="581"/>
        <v>42113.626683000002</v>
      </c>
      <c r="AP569" s="26">
        <f t="shared" ca="1" si="603"/>
        <v>0</v>
      </c>
      <c r="AQ569" s="23">
        <f t="shared" ca="1" si="604"/>
        <v>5.1278760889585939E-3</v>
      </c>
      <c r="AR569" s="27">
        <f t="shared" ca="1" si="605"/>
        <v>286.18656822485173</v>
      </c>
      <c r="AS569" s="27">
        <f t="shared" ca="1" si="565"/>
        <v>-9.0190395249633903E-2</v>
      </c>
      <c r="AT569" s="43">
        <f t="shared" ca="1" si="566"/>
        <v>-9.0190395249633903E-2</v>
      </c>
      <c r="AU569" s="25">
        <f t="shared" ca="1" si="582"/>
        <v>36953.388895000004</v>
      </c>
      <c r="AV569" s="34">
        <f t="shared" ca="1" si="606"/>
        <v>0</v>
      </c>
      <c r="AW569" s="23">
        <f t="shared" ca="1" si="607"/>
        <v>5.1278760889585939E-3</v>
      </c>
      <c r="AX569" s="27">
        <f t="shared" ca="1" si="608"/>
        <v>331.8924998104988</v>
      </c>
      <c r="AY569" s="27">
        <f t="shared" ca="1" si="567"/>
        <v>-4.8998431709060486E-2</v>
      </c>
      <c r="AZ569" s="43">
        <f t="shared" ca="1" si="568"/>
        <v>-4.8998431709060486E-2</v>
      </c>
      <c r="BA569" s="25">
        <f t="shared" ca="1" si="583"/>
        <v>35532.65487333334</v>
      </c>
      <c r="BB569" s="26">
        <f t="shared" ca="1" si="609"/>
        <v>0</v>
      </c>
      <c r="BC569" s="23">
        <f t="shared" ca="1" si="610"/>
        <v>4.5737917910659953E-2</v>
      </c>
      <c r="BD569" s="27">
        <f t="shared" ca="1" si="611"/>
        <v>14.11006838463563</v>
      </c>
      <c r="BE569" s="27">
        <f t="shared" ca="1" si="569"/>
        <v>-0.43864566480191503</v>
      </c>
      <c r="BF569" s="43">
        <f t="shared" ca="1" si="570"/>
        <v>-0.43864566480191503</v>
      </c>
      <c r="BG569" s="25">
        <f t="shared" ca="1" si="584"/>
        <v>36953.388895000004</v>
      </c>
      <c r="BH569" s="26">
        <f t="shared" ca="1" si="612"/>
        <v>0</v>
      </c>
      <c r="BI569" s="23">
        <f t="shared" ca="1" si="613"/>
        <v>4.5737917910659953E-2</v>
      </c>
      <c r="BJ569" s="27">
        <f t="shared" ca="1" si="614"/>
        <v>8.0325922396054299</v>
      </c>
      <c r="BK569" s="27">
        <f t="shared" ca="1" si="571"/>
        <v>-0.17514631965283867</v>
      </c>
      <c r="BL569" s="43">
        <f t="shared" ca="1" si="572"/>
        <v>-0.17514631965283867</v>
      </c>
      <c r="BM569" s="25">
        <f t="shared" ca="1" si="585"/>
        <v>36953.388895000004</v>
      </c>
      <c r="BN569" s="26">
        <f t="shared" ca="1" si="615"/>
        <v>0</v>
      </c>
      <c r="BO569" s="23">
        <f t="shared" ca="1" si="616"/>
        <v>5.1278760889585939E-3</v>
      </c>
      <c r="BP569" s="27">
        <f t="shared" ca="1" si="617"/>
        <v>70.956292087943979</v>
      </c>
      <c r="BQ569" s="27">
        <f t="shared" ca="1" si="573"/>
        <v>0</v>
      </c>
      <c r="BR569" s="43">
        <f t="shared" ca="1" si="574"/>
        <v>0</v>
      </c>
      <c r="BS569" s="25">
        <f t="shared" ca="1" si="586"/>
        <v>36953.388895000004</v>
      </c>
      <c r="BT569" s="26">
        <f t="shared" ca="1" si="618"/>
        <v>0</v>
      </c>
      <c r="BU569" s="23">
        <f t="shared" ca="1" si="619"/>
        <v>5.1278760889585939E-3</v>
      </c>
      <c r="BV569" s="27">
        <f t="shared" ca="1" si="620"/>
        <v>30.081931136720833</v>
      </c>
      <c r="BW569" s="27">
        <f t="shared" ca="1" si="575"/>
        <v>-0.16747159209524831</v>
      </c>
      <c r="BX569" s="43">
        <f t="shared" ca="1" si="576"/>
        <v>-0.16747159209524831</v>
      </c>
      <c r="BY569" s="47"/>
      <c r="BZ569" s="47"/>
    </row>
    <row r="570" spans="1:78" x14ac:dyDescent="0.2">
      <c r="A570" s="30">
        <v>42369</v>
      </c>
      <c r="B570" s="34">
        <v>33615.880230000002</v>
      </c>
      <c r="C570" s="23">
        <v>5.4502811103220861E-3</v>
      </c>
      <c r="D570" s="24">
        <f t="shared" ca="1" si="552"/>
        <v>-2.3547825586048843E-2</v>
      </c>
      <c r="E570" s="25" t="e">
        <f>#N/A</f>
        <v>#N/A</v>
      </c>
      <c r="F570" s="26">
        <v>1</v>
      </c>
      <c r="G570" s="23">
        <f t="shared" ca="1" si="587"/>
        <v>-2.3547825586048843E-2</v>
      </c>
      <c r="H570" s="27">
        <f t="shared" ca="1" si="588"/>
        <v>216.10060844726567</v>
      </c>
      <c r="I570" s="27">
        <f t="shared" ca="1" si="553"/>
        <v>-0.59290475325115377</v>
      </c>
      <c r="J570" s="43">
        <f t="shared" ca="1" si="554"/>
        <v>-0.59290475325115377</v>
      </c>
      <c r="K570" s="25" t="e">
        <f>#N/A</f>
        <v>#N/A</v>
      </c>
      <c r="L570" s="26">
        <v>0</v>
      </c>
      <c r="M570" s="23">
        <f t="shared" ca="1" si="589"/>
        <v>5.4502811103220861E-3</v>
      </c>
      <c r="N570" s="27">
        <f t="shared" ca="1" si="590"/>
        <v>64.040000222012267</v>
      </c>
      <c r="O570" s="27">
        <f t="shared" ca="1" si="555"/>
        <v>0</v>
      </c>
      <c r="P570" s="43">
        <f t="shared" ca="1" si="556"/>
        <v>0</v>
      </c>
      <c r="Q570" s="25">
        <f t="shared" ca="1" si="577"/>
        <v>36594.238406000004</v>
      </c>
      <c r="R570" s="26">
        <f t="shared" ca="1" si="591"/>
        <v>0</v>
      </c>
      <c r="S570" s="23">
        <f t="shared" ca="1" si="592"/>
        <v>5.4502811103220861E-3</v>
      </c>
      <c r="T570" s="27">
        <f t="shared" ca="1" si="593"/>
        <v>197.66575296494665</v>
      </c>
      <c r="U570" s="27">
        <f t="shared" ca="1" si="557"/>
        <v>-9.6854533008318144E-3</v>
      </c>
      <c r="V570" s="43">
        <f t="shared" ca="1" si="558"/>
        <v>-9.6854533008318144E-3</v>
      </c>
      <c r="W570" s="25">
        <f t="shared" ca="1" si="578"/>
        <v>34706.350333333336</v>
      </c>
      <c r="X570" s="26">
        <f t="shared" ca="1" si="594"/>
        <v>0</v>
      </c>
      <c r="Y570" s="23">
        <f t="shared" ca="1" si="595"/>
        <v>5.4502811103220861E-3</v>
      </c>
      <c r="Z570" s="27">
        <f t="shared" ca="1" si="596"/>
        <v>422.11554502677831</v>
      </c>
      <c r="AA570" s="27">
        <f t="shared" ca="1" si="559"/>
        <v>-4.1176772526805516E-2</v>
      </c>
      <c r="AB570" s="43">
        <f t="shared" ca="1" si="560"/>
        <v>-4.1176772526805516E-2</v>
      </c>
      <c r="AC570" s="25">
        <f t="shared" ca="1" si="579"/>
        <v>35415.252297999999</v>
      </c>
      <c r="AD570" s="26">
        <f t="shared" ca="1" si="597"/>
        <v>0</v>
      </c>
      <c r="AE570" s="23">
        <f t="shared" ca="1" si="598"/>
        <v>5.4502811103220861E-3</v>
      </c>
      <c r="AF570" s="27">
        <f t="shared" ca="1" si="599"/>
        <v>379.13264045648441</v>
      </c>
      <c r="AG570" s="27">
        <f t="shared" ca="1" si="561"/>
        <v>-0.10613285591757016</v>
      </c>
      <c r="AH570" s="43">
        <f t="shared" ca="1" si="562"/>
        <v>-0.10613285591757016</v>
      </c>
      <c r="AI570" s="25">
        <f t="shared" ca="1" si="580"/>
        <v>36594.238406000004</v>
      </c>
      <c r="AJ570" s="26">
        <f t="shared" ca="1" si="600"/>
        <v>0</v>
      </c>
      <c r="AK570" s="23">
        <f t="shared" ca="1" si="601"/>
        <v>5.4502811103220861E-3</v>
      </c>
      <c r="AL570" s="27">
        <f t="shared" ca="1" si="602"/>
        <v>197.66575296494665</v>
      </c>
      <c r="AM570" s="27">
        <f t="shared" ca="1" si="563"/>
        <v>-9.6854533008318144E-3</v>
      </c>
      <c r="AN570" s="43">
        <f t="shared" ca="1" si="564"/>
        <v>-9.6854533008318144E-3</v>
      </c>
      <c r="AO570" s="25">
        <f t="shared" ca="1" si="581"/>
        <v>41158.071541500001</v>
      </c>
      <c r="AP570" s="26">
        <f t="shared" ca="1" si="603"/>
        <v>0</v>
      </c>
      <c r="AQ570" s="23">
        <f t="shared" ca="1" si="604"/>
        <v>5.4502811103220861E-3</v>
      </c>
      <c r="AR570" s="27">
        <f t="shared" ca="1" si="605"/>
        <v>287.74636547167552</v>
      </c>
      <c r="AS570" s="27">
        <f t="shared" ca="1" si="565"/>
        <v>-8.5231677146873408E-2</v>
      </c>
      <c r="AT570" s="43">
        <f t="shared" ca="1" si="566"/>
        <v>-8.5231677146873408E-2</v>
      </c>
      <c r="AU570" s="25">
        <f t="shared" ca="1" si="582"/>
        <v>36594.238406000004</v>
      </c>
      <c r="AV570" s="34">
        <f t="shared" ca="1" si="606"/>
        <v>0</v>
      </c>
      <c r="AW570" s="23">
        <f t="shared" ca="1" si="607"/>
        <v>5.4502811103220861E-3</v>
      </c>
      <c r="AX570" s="27">
        <f t="shared" ca="1" si="608"/>
        <v>333.70140723287352</v>
      </c>
      <c r="AY570" s="27">
        <f t="shared" ca="1" si="567"/>
        <v>-4.3815205825517678E-2</v>
      </c>
      <c r="AZ570" s="43">
        <f t="shared" ca="1" si="568"/>
        <v>-4.3815205825517678E-2</v>
      </c>
      <c r="BA570" s="25">
        <f t="shared" ca="1" si="583"/>
        <v>34706.350333333336</v>
      </c>
      <c r="BB570" s="26">
        <f t="shared" ca="1" si="609"/>
        <v>0</v>
      </c>
      <c r="BC570" s="23">
        <f t="shared" ca="1" si="610"/>
        <v>2.3547825586048843E-2</v>
      </c>
      <c r="BD570" s="27">
        <f t="shared" ca="1" si="611"/>
        <v>14.442329813964252</v>
      </c>
      <c r="BE570" s="27">
        <f t="shared" ca="1" si="569"/>
        <v>-0.42542699082469815</v>
      </c>
      <c r="BF570" s="43">
        <f t="shared" ca="1" si="570"/>
        <v>-0.42542699082469815</v>
      </c>
      <c r="BG570" s="25">
        <f t="shared" ca="1" si="584"/>
        <v>36594.238406000004</v>
      </c>
      <c r="BH570" s="26">
        <f t="shared" ca="1" si="612"/>
        <v>0</v>
      </c>
      <c r="BI570" s="23">
        <f t="shared" ca="1" si="613"/>
        <v>2.3547825586048843E-2</v>
      </c>
      <c r="BJ570" s="27">
        <f t="shared" ca="1" si="614"/>
        <v>8.2217423206675075</v>
      </c>
      <c r="BK570" s="27">
        <f t="shared" ca="1" si="571"/>
        <v>-0.15572280905401326</v>
      </c>
      <c r="BL570" s="43">
        <f t="shared" ca="1" si="572"/>
        <v>-0.15572280905401326</v>
      </c>
      <c r="BM570" s="25">
        <f t="shared" ca="1" si="585"/>
        <v>36594.238406000004</v>
      </c>
      <c r="BN570" s="26">
        <f t="shared" ca="1" si="615"/>
        <v>0</v>
      </c>
      <c r="BO570" s="23">
        <f t="shared" ca="1" si="616"/>
        <v>5.4502811103220861E-3</v>
      </c>
      <c r="BP570" s="27">
        <f t="shared" ca="1" si="617"/>
        <v>71.343023826369389</v>
      </c>
      <c r="BQ570" s="27">
        <f t="shared" ca="1" si="573"/>
        <v>0</v>
      </c>
      <c r="BR570" s="43">
        <f t="shared" ca="1" si="574"/>
        <v>0</v>
      </c>
      <c r="BS570" s="25">
        <f t="shared" ca="1" si="586"/>
        <v>36594.238406000004</v>
      </c>
      <c r="BT570" s="26">
        <f t="shared" ca="1" si="618"/>
        <v>0</v>
      </c>
      <c r="BU570" s="23">
        <f t="shared" ca="1" si="619"/>
        <v>5.4502811103220861E-3</v>
      </c>
      <c r="BV570" s="27">
        <f t="shared" ca="1" si="620"/>
        <v>30.245886117757312</v>
      </c>
      <c r="BW570" s="27">
        <f t="shared" ca="1" si="575"/>
        <v>-0.16293407823983863</v>
      </c>
      <c r="BX570" s="43">
        <f t="shared" ca="1" si="576"/>
        <v>-0.16293407823983863</v>
      </c>
      <c r="BY570" s="47"/>
      <c r="BZ570" s="47"/>
    </row>
    <row r="571" spans="1:78" x14ac:dyDescent="0.2">
      <c r="A571" s="30">
        <v>42400</v>
      </c>
      <c r="B571" s="34">
        <v>32745.29362</v>
      </c>
      <c r="C571" s="23">
        <v>5.5444288125703345E-3</v>
      </c>
      <c r="D571" s="24">
        <f t="shared" ca="1" si="552"/>
        <v>-2.589807567267155E-2</v>
      </c>
      <c r="E571" s="25" t="e">
        <f>#N/A</f>
        <v>#N/A</v>
      </c>
      <c r="F571" s="26">
        <v>1</v>
      </c>
      <c r="G571" s="23">
        <f t="shared" ca="1" si="587"/>
        <v>-2.589807567267155E-2</v>
      </c>
      <c r="H571" s="27">
        <f t="shared" ca="1" si="588"/>
        <v>210.50401853678801</v>
      </c>
      <c r="I571" s="27">
        <f t="shared" ca="1" si="553"/>
        <v>-0.60344773675744035</v>
      </c>
      <c r="J571" s="43">
        <f t="shared" ca="1" si="554"/>
        <v>-0.60344773675744035</v>
      </c>
      <c r="K571" s="25" t="e">
        <f>#N/A</f>
        <v>#N/A</v>
      </c>
      <c r="L571" s="26">
        <v>0</v>
      </c>
      <c r="M571" s="23">
        <f t="shared" ca="1" si="589"/>
        <v>5.5444288125703345E-3</v>
      </c>
      <c r="N571" s="27">
        <f t="shared" ca="1" si="590"/>
        <v>64.395065444400203</v>
      </c>
      <c r="O571" s="27">
        <f t="shared" ca="1" si="555"/>
        <v>0</v>
      </c>
      <c r="P571" s="43">
        <f t="shared" ca="1" si="556"/>
        <v>0</v>
      </c>
      <c r="Q571" s="25">
        <f t="shared" ca="1" si="577"/>
        <v>36266.029994000004</v>
      </c>
      <c r="R571" s="26">
        <f t="shared" ca="1" si="591"/>
        <v>0</v>
      </c>
      <c r="S571" s="23">
        <f t="shared" ca="1" si="592"/>
        <v>5.5444288125703345E-3</v>
      </c>
      <c r="T571" s="27">
        <f t="shared" ca="1" si="593"/>
        <v>198.7616966609439</v>
      </c>
      <c r="U571" s="27">
        <f t="shared" ca="1" si="557"/>
        <v>-4.1947247946054755E-3</v>
      </c>
      <c r="V571" s="43">
        <f t="shared" ca="1" si="558"/>
        <v>-4.1947247946054755E-3</v>
      </c>
      <c r="W571" s="25">
        <f t="shared" ca="1" si="578"/>
        <v>33595.908163333334</v>
      </c>
      <c r="X571" s="26">
        <f t="shared" ca="1" si="594"/>
        <v>0</v>
      </c>
      <c r="Y571" s="23">
        <f t="shared" ca="1" si="595"/>
        <v>5.5444288125703345E-3</v>
      </c>
      <c r="Z571" s="27">
        <f t="shared" ca="1" si="596"/>
        <v>424.4559346168586</v>
      </c>
      <c r="AA571" s="27">
        <f t="shared" ca="1" si="559"/>
        <v>-3.5860645398241409E-2</v>
      </c>
      <c r="AB571" s="43">
        <f t="shared" ca="1" si="560"/>
        <v>-3.5860645398241409E-2</v>
      </c>
      <c r="AC571" s="25">
        <f t="shared" ca="1" si="579"/>
        <v>34591.827694000007</v>
      </c>
      <c r="AD571" s="26">
        <f t="shared" ca="1" si="597"/>
        <v>0</v>
      </c>
      <c r="AE571" s="23">
        <f t="shared" ca="1" si="598"/>
        <v>5.5444288125703345E-3</v>
      </c>
      <c r="AF571" s="27">
        <f t="shared" ca="1" si="599"/>
        <v>381.23471439201722</v>
      </c>
      <c r="AG571" s="27">
        <f t="shared" ca="1" si="561"/>
        <v>-0.10117687316930946</v>
      </c>
      <c r="AH571" s="43">
        <f t="shared" ca="1" si="562"/>
        <v>-0.10117687316930946</v>
      </c>
      <c r="AI571" s="25">
        <f t="shared" ca="1" si="580"/>
        <v>36266.029994000004</v>
      </c>
      <c r="AJ571" s="26">
        <f t="shared" ca="1" si="600"/>
        <v>0</v>
      </c>
      <c r="AK571" s="23">
        <f t="shared" ca="1" si="601"/>
        <v>5.5444288125703345E-3</v>
      </c>
      <c r="AL571" s="27">
        <f t="shared" ca="1" si="602"/>
        <v>198.7616966609439</v>
      </c>
      <c r="AM571" s="27">
        <f t="shared" ca="1" si="563"/>
        <v>-4.1947247946054755E-3</v>
      </c>
      <c r="AN571" s="43">
        <f t="shared" ca="1" si="564"/>
        <v>-4.1947247946054755E-3</v>
      </c>
      <c r="AO571" s="25">
        <f t="shared" ca="1" si="581"/>
        <v>40152.263081999998</v>
      </c>
      <c r="AP571" s="26">
        <f t="shared" ca="1" si="603"/>
        <v>0</v>
      </c>
      <c r="AQ571" s="23">
        <f t="shared" ca="1" si="604"/>
        <v>5.5444288125703345E-3</v>
      </c>
      <c r="AR571" s="27">
        <f t="shared" ca="1" si="605"/>
        <v>289.34175471110905</v>
      </c>
      <c r="AS571" s="27">
        <f t="shared" ca="1" si="565"/>
        <v>-8.0159809300820006E-2</v>
      </c>
      <c r="AT571" s="43">
        <f t="shared" ca="1" si="566"/>
        <v>-8.0159809300820006E-2</v>
      </c>
      <c r="AU571" s="25">
        <f t="shared" ca="1" si="582"/>
        <v>36266.029994000004</v>
      </c>
      <c r="AV571" s="34">
        <f t="shared" ca="1" si="606"/>
        <v>0</v>
      </c>
      <c r="AW571" s="23">
        <f t="shared" ca="1" si="607"/>
        <v>5.5444288125703345E-3</v>
      </c>
      <c r="AX571" s="27">
        <f t="shared" ca="1" si="608"/>
        <v>335.55159092993074</v>
      </c>
      <c r="AY571" s="27">
        <f t="shared" ca="1" si="567"/>
        <v>-3.85137073025551E-2</v>
      </c>
      <c r="AZ571" s="43">
        <f t="shared" ca="1" si="568"/>
        <v>-3.85137073025551E-2</v>
      </c>
      <c r="BA571" s="25">
        <f t="shared" ca="1" si="583"/>
        <v>33595.908163333334</v>
      </c>
      <c r="BB571" s="26">
        <f t="shared" ca="1" si="609"/>
        <v>0</v>
      </c>
      <c r="BC571" s="23">
        <f t="shared" ca="1" si="610"/>
        <v>2.589807567267155E-2</v>
      </c>
      <c r="BD571" s="27">
        <f t="shared" ca="1" si="611"/>
        <v>14.816358364375976</v>
      </c>
      <c r="BE571" s="27">
        <f t="shared" ca="1" si="569"/>
        <v>-0.4105466555536017</v>
      </c>
      <c r="BF571" s="43">
        <f t="shared" ca="1" si="570"/>
        <v>-0.4105466555536017</v>
      </c>
      <c r="BG571" s="25">
        <f t="shared" ca="1" si="584"/>
        <v>36266.029994000004</v>
      </c>
      <c r="BH571" s="26">
        <f t="shared" ca="1" si="612"/>
        <v>0</v>
      </c>
      <c r="BI571" s="23">
        <f t="shared" ca="1" si="613"/>
        <v>2.589807567267155E-2</v>
      </c>
      <c r="BJ571" s="27">
        <f t="shared" ca="1" si="614"/>
        <v>8.4346696254493594</v>
      </c>
      <c r="BK571" s="27">
        <f t="shared" ca="1" si="571"/>
        <v>-0.13385765447418374</v>
      </c>
      <c r="BL571" s="43">
        <f t="shared" ca="1" si="572"/>
        <v>-0.13385765447418374</v>
      </c>
      <c r="BM571" s="25">
        <f t="shared" ca="1" si="585"/>
        <v>36266.029994000004</v>
      </c>
      <c r="BN571" s="26">
        <f t="shared" ca="1" si="615"/>
        <v>0</v>
      </c>
      <c r="BO571" s="23">
        <f t="shared" ca="1" si="616"/>
        <v>5.5444288125703345E-3</v>
      </c>
      <c r="BP571" s="27">
        <f t="shared" ca="1" si="617"/>
        <v>71.7385801432482</v>
      </c>
      <c r="BQ571" s="27">
        <f t="shared" ca="1" si="573"/>
        <v>0</v>
      </c>
      <c r="BR571" s="43">
        <f t="shared" ca="1" si="574"/>
        <v>0</v>
      </c>
      <c r="BS571" s="25">
        <f t="shared" ca="1" si="586"/>
        <v>36266.029994000004</v>
      </c>
      <c r="BT571" s="26">
        <f t="shared" ca="1" si="618"/>
        <v>0</v>
      </c>
      <c r="BU571" s="23">
        <f t="shared" ca="1" si="619"/>
        <v>5.5444288125703345E-3</v>
      </c>
      <c r="BV571" s="27">
        <f t="shared" ca="1" si="620"/>
        <v>30.413582280210328</v>
      </c>
      <c r="BW571" s="27">
        <f t="shared" ca="1" si="575"/>
        <v>-0.15829302582521076</v>
      </c>
      <c r="BX571" s="43">
        <f t="shared" ca="1" si="576"/>
        <v>-0.15829302582521076</v>
      </c>
      <c r="BY571" s="47"/>
      <c r="BZ571" s="47"/>
    </row>
    <row r="572" spans="1:78" x14ac:dyDescent="0.2">
      <c r="A572" s="30">
        <v>42429</v>
      </c>
      <c r="B572" s="34">
        <v>31900.294839999999</v>
      </c>
      <c r="C572" s="23">
        <v>5.5993035596983987E-3</v>
      </c>
      <c r="D572" s="24">
        <f t="shared" ca="1" si="552"/>
        <v>-2.5805197834106397E-2</v>
      </c>
      <c r="E572" s="25" t="e">
        <f>#N/A</f>
        <v>#N/A</v>
      </c>
      <c r="F572" s="26">
        <v>1</v>
      </c>
      <c r="G572" s="23">
        <f t="shared" ca="1" si="587"/>
        <v>-2.5805197834106397E-2</v>
      </c>
      <c r="H572" s="27">
        <f t="shared" ca="1" si="588"/>
        <v>205.0719206935718</v>
      </c>
      <c r="I572" s="27">
        <f t="shared" ca="1" si="553"/>
        <v>-0.61368084636197717</v>
      </c>
      <c r="J572" s="43">
        <f t="shared" ca="1" si="554"/>
        <v>-0.61368084636197717</v>
      </c>
      <c r="K572" s="25" t="e">
        <f>#N/A</f>
        <v>#N/A</v>
      </c>
      <c r="L572" s="26">
        <v>0</v>
      </c>
      <c r="M572" s="23">
        <f t="shared" ca="1" si="589"/>
        <v>5.5993035596983987E-3</v>
      </c>
      <c r="N572" s="27">
        <f t="shared" ca="1" si="590"/>
        <v>64.755632963570051</v>
      </c>
      <c r="O572" s="27">
        <f t="shared" ca="1" si="555"/>
        <v>0</v>
      </c>
      <c r="P572" s="43">
        <f t="shared" ca="1" si="556"/>
        <v>0</v>
      </c>
      <c r="Q572" s="25">
        <f t="shared" ca="1" si="577"/>
        <v>35529.937854999996</v>
      </c>
      <c r="R572" s="26">
        <f t="shared" ca="1" si="591"/>
        <v>0</v>
      </c>
      <c r="S572" s="23">
        <f t="shared" ca="1" si="592"/>
        <v>5.5993035596983987E-3</v>
      </c>
      <c r="T572" s="27">
        <f t="shared" ca="1" si="593"/>
        <v>199.8746237365892</v>
      </c>
      <c r="U572" s="27">
        <f t="shared" ca="1" si="557"/>
        <v>0</v>
      </c>
      <c r="V572" s="43">
        <f t="shared" ca="1" si="558"/>
        <v>0</v>
      </c>
      <c r="W572" s="25">
        <f t="shared" ca="1" si="578"/>
        <v>32753.822896666668</v>
      </c>
      <c r="X572" s="26">
        <f t="shared" ca="1" si="594"/>
        <v>0</v>
      </c>
      <c r="Y572" s="23">
        <f t="shared" ca="1" si="595"/>
        <v>5.5993035596983987E-3</v>
      </c>
      <c r="Z572" s="27">
        <f t="shared" ca="1" si="596"/>
        <v>426.83259224249389</v>
      </c>
      <c r="AA572" s="27">
        <f t="shared" ca="1" si="559"/>
        <v>-3.0462136477974466E-2</v>
      </c>
      <c r="AB572" s="43">
        <f t="shared" ca="1" si="560"/>
        <v>-3.0462136477974466E-2</v>
      </c>
      <c r="AC572" s="25">
        <f t="shared" ca="1" si="579"/>
        <v>33752.927892</v>
      </c>
      <c r="AD572" s="26">
        <f t="shared" ca="1" si="597"/>
        <v>0</v>
      </c>
      <c r="AE572" s="23">
        <f t="shared" ca="1" si="598"/>
        <v>5.5993035596983987E-3</v>
      </c>
      <c r="AF572" s="27">
        <f t="shared" ca="1" si="599"/>
        <v>383.36936328539304</v>
      </c>
      <c r="AG572" s="27">
        <f t="shared" ca="1" si="561"/>
        <v>-9.6144089635707197E-2</v>
      </c>
      <c r="AH572" s="43">
        <f t="shared" ca="1" si="562"/>
        <v>-9.6144089635707197E-2</v>
      </c>
      <c r="AI572" s="25">
        <f t="shared" ca="1" si="580"/>
        <v>35529.937854999996</v>
      </c>
      <c r="AJ572" s="26">
        <f t="shared" ca="1" si="600"/>
        <v>0</v>
      </c>
      <c r="AK572" s="23">
        <f t="shared" ca="1" si="601"/>
        <v>5.5993035596983987E-3</v>
      </c>
      <c r="AL572" s="27">
        <f t="shared" ca="1" si="602"/>
        <v>199.8746237365892</v>
      </c>
      <c r="AM572" s="27">
        <f t="shared" ca="1" si="563"/>
        <v>0</v>
      </c>
      <c r="AN572" s="43">
        <f t="shared" ca="1" si="564"/>
        <v>0</v>
      </c>
      <c r="AO572" s="25">
        <f t="shared" ca="1" si="581"/>
        <v>39034.310907000006</v>
      </c>
      <c r="AP572" s="26">
        <f t="shared" ca="1" si="603"/>
        <v>0</v>
      </c>
      <c r="AQ572" s="23">
        <f t="shared" ca="1" si="604"/>
        <v>5.5993035596983987E-3</v>
      </c>
      <c r="AR572" s="27">
        <f t="shared" ca="1" si="605"/>
        <v>290.96186702823235</v>
      </c>
      <c r="AS572" s="27">
        <f t="shared" ca="1" si="565"/>
        <v>-7.5009344846684423E-2</v>
      </c>
      <c r="AT572" s="43">
        <f t="shared" ca="1" si="566"/>
        <v>-7.5009344846684423E-2</v>
      </c>
      <c r="AU572" s="25">
        <f t="shared" ca="1" si="582"/>
        <v>35529.937854999996</v>
      </c>
      <c r="AV572" s="34">
        <f t="shared" ca="1" si="606"/>
        <v>0</v>
      </c>
      <c r="AW572" s="23">
        <f t="shared" ca="1" si="607"/>
        <v>5.5993035596983987E-3</v>
      </c>
      <c r="AX572" s="27">
        <f t="shared" ca="1" si="608"/>
        <v>337.43044614748715</v>
      </c>
      <c r="AY572" s="27">
        <f t="shared" ca="1" si="567"/>
        <v>-3.3130053681253102E-2</v>
      </c>
      <c r="AZ572" s="43">
        <f t="shared" ca="1" si="568"/>
        <v>-3.3130053681253102E-2</v>
      </c>
      <c r="BA572" s="25">
        <f t="shared" ca="1" si="583"/>
        <v>32753.822896666668</v>
      </c>
      <c r="BB572" s="26">
        <f t="shared" ca="1" si="609"/>
        <v>0</v>
      </c>
      <c r="BC572" s="23">
        <f t="shared" ca="1" si="610"/>
        <v>2.5805197834106397E-2</v>
      </c>
      <c r="BD572" s="27">
        <f t="shared" ca="1" si="611"/>
        <v>15.198697423149717</v>
      </c>
      <c r="BE572" s="27">
        <f t="shared" ca="1" si="569"/>
        <v>-0.39533569538618663</v>
      </c>
      <c r="BF572" s="43">
        <f t="shared" ca="1" si="570"/>
        <v>-0.39533569538618663</v>
      </c>
      <c r="BG572" s="25">
        <f t="shared" ca="1" si="584"/>
        <v>35529.937854999996</v>
      </c>
      <c r="BH572" s="26">
        <f t="shared" ca="1" si="612"/>
        <v>0</v>
      </c>
      <c r="BI572" s="23">
        <f t="shared" ca="1" si="613"/>
        <v>2.5805197834106397E-2</v>
      </c>
      <c r="BJ572" s="27">
        <f t="shared" ca="1" si="614"/>
        <v>8.6523279437994098</v>
      </c>
      <c r="BK572" s="27">
        <f t="shared" ca="1" si="571"/>
        <v>-0.11150667989539287</v>
      </c>
      <c r="BL572" s="43">
        <f t="shared" ca="1" si="572"/>
        <v>-0.11150667989539287</v>
      </c>
      <c r="BM572" s="25">
        <f t="shared" ca="1" si="585"/>
        <v>35529.937854999996</v>
      </c>
      <c r="BN572" s="26">
        <f t="shared" ca="1" si="615"/>
        <v>0</v>
      </c>
      <c r="BO572" s="23">
        <f t="shared" ca="1" si="616"/>
        <v>5.5993035596983987E-3</v>
      </c>
      <c r="BP572" s="27">
        <f t="shared" ca="1" si="617"/>
        <v>72.140266230411996</v>
      </c>
      <c r="BQ572" s="27">
        <f t="shared" ca="1" si="573"/>
        <v>0</v>
      </c>
      <c r="BR572" s="43">
        <f t="shared" ca="1" si="574"/>
        <v>0</v>
      </c>
      <c r="BS572" s="25">
        <f t="shared" ca="1" si="586"/>
        <v>35529.937854999996</v>
      </c>
      <c r="BT572" s="26">
        <f t="shared" ca="1" si="618"/>
        <v>0</v>
      </c>
      <c r="BU572" s="23">
        <f t="shared" ca="1" si="619"/>
        <v>5.5993035596983987E-3</v>
      </c>
      <c r="BV572" s="27">
        <f t="shared" ca="1" si="620"/>
        <v>30.583877159735088</v>
      </c>
      <c r="BW572" s="27">
        <f t="shared" ca="1" si="575"/>
        <v>-0.15358005296849098</v>
      </c>
      <c r="BX572" s="43">
        <f t="shared" ca="1" si="576"/>
        <v>-0.15358005296849098</v>
      </c>
      <c r="BY572" s="47"/>
      <c r="BZ572" s="47"/>
    </row>
    <row r="573" spans="1:78" x14ac:dyDescent="0.2">
      <c r="A573" s="30">
        <v>42460</v>
      </c>
      <c r="B573" s="34">
        <v>31093.620009999999</v>
      </c>
      <c r="C573" s="23">
        <v>5.6854688104017725E-3</v>
      </c>
      <c r="D573" s="24">
        <f t="shared" ca="1" si="552"/>
        <v>-2.5287378503740521E-2</v>
      </c>
      <c r="E573" s="25" t="e">
        <f>#N/A</f>
        <v>#N/A</v>
      </c>
      <c r="F573" s="26">
        <v>1</v>
      </c>
      <c r="G573" s="23">
        <f t="shared" ca="1" si="587"/>
        <v>-2.5287378503740521E-2</v>
      </c>
      <c r="H573" s="27">
        <f t="shared" ca="1" si="588"/>
        <v>199.8861894145044</v>
      </c>
      <c r="I573" s="27">
        <f t="shared" ca="1" si="553"/>
        <v>-0.62344984502326661</v>
      </c>
      <c r="J573" s="43">
        <f t="shared" ca="1" si="554"/>
        <v>-0.62344984502326661</v>
      </c>
      <c r="K573" s="25" t="e">
        <f>#N/A</f>
        <v>#N/A</v>
      </c>
      <c r="L573" s="26">
        <v>0</v>
      </c>
      <c r="M573" s="23">
        <f t="shared" ca="1" si="589"/>
        <v>5.6854688104017725E-3</v>
      </c>
      <c r="N573" s="27">
        <f t="shared" ca="1" si="590"/>
        <v>65.123799095082248</v>
      </c>
      <c r="O573" s="27">
        <f t="shared" ca="1" si="555"/>
        <v>0</v>
      </c>
      <c r="P573" s="43">
        <f t="shared" ca="1" si="556"/>
        <v>0</v>
      </c>
      <c r="Q573" s="25">
        <f t="shared" ca="1" si="577"/>
        <v>34713.353552</v>
      </c>
      <c r="R573" s="26">
        <f t="shared" ca="1" si="591"/>
        <v>0</v>
      </c>
      <c r="S573" s="23">
        <f t="shared" ca="1" si="592"/>
        <v>5.6854688104017725E-3</v>
      </c>
      <c r="T573" s="27">
        <f t="shared" ca="1" si="593"/>
        <v>201.01100467583436</v>
      </c>
      <c r="U573" s="27">
        <f t="shared" ca="1" si="557"/>
        <v>0</v>
      </c>
      <c r="V573" s="43">
        <f t="shared" ca="1" si="558"/>
        <v>0</v>
      </c>
      <c r="W573" s="25">
        <f t="shared" ca="1" si="578"/>
        <v>31913.069489999998</v>
      </c>
      <c r="X573" s="26">
        <f t="shared" ca="1" si="594"/>
        <v>0</v>
      </c>
      <c r="Y573" s="23">
        <f t="shared" ca="1" si="595"/>
        <v>5.6854688104017725E-3</v>
      </c>
      <c r="Z573" s="27">
        <f t="shared" ca="1" si="596"/>
        <v>429.25933563295155</v>
      </c>
      <c r="AA573" s="27">
        <f t="shared" ca="1" si="559"/>
        <v>-2.4949859194416391E-2</v>
      </c>
      <c r="AB573" s="43">
        <f t="shared" ca="1" si="560"/>
        <v>-2.4949859194416391E-2</v>
      </c>
      <c r="AC573" s="25">
        <f t="shared" ca="1" si="579"/>
        <v>32756.327868</v>
      </c>
      <c r="AD573" s="26">
        <f t="shared" ca="1" si="597"/>
        <v>0</v>
      </c>
      <c r="AE573" s="23">
        <f t="shared" ca="1" si="598"/>
        <v>5.6854688104017725E-3</v>
      </c>
      <c r="AF573" s="27">
        <f t="shared" ca="1" si="599"/>
        <v>385.54899784321572</v>
      </c>
      <c r="AG573" s="27">
        <f t="shared" ca="1" si="561"/>
        <v>-9.1005245048233707E-2</v>
      </c>
      <c r="AH573" s="43">
        <f t="shared" ca="1" si="562"/>
        <v>-9.1005245048233707E-2</v>
      </c>
      <c r="AI573" s="25">
        <f t="shared" ca="1" si="580"/>
        <v>34713.353552</v>
      </c>
      <c r="AJ573" s="26">
        <f t="shared" ca="1" si="600"/>
        <v>0</v>
      </c>
      <c r="AK573" s="23">
        <f t="shared" ca="1" si="601"/>
        <v>5.6854688104017725E-3</v>
      </c>
      <c r="AL573" s="27">
        <f t="shared" ca="1" si="602"/>
        <v>201.01100467583436</v>
      </c>
      <c r="AM573" s="27">
        <f t="shared" ca="1" si="563"/>
        <v>0</v>
      </c>
      <c r="AN573" s="43">
        <f t="shared" ca="1" si="564"/>
        <v>0</v>
      </c>
      <c r="AO573" s="25">
        <f t="shared" ca="1" si="581"/>
        <v>38001.556687000004</v>
      </c>
      <c r="AP573" s="26">
        <f t="shared" ca="1" si="603"/>
        <v>0</v>
      </c>
      <c r="AQ573" s="23">
        <f t="shared" ca="1" si="604"/>
        <v>5.6854688104017725E-3</v>
      </c>
      <c r="AR573" s="27">
        <f t="shared" ca="1" si="605"/>
        <v>292.61612164823765</v>
      </c>
      <c r="AS573" s="27">
        <f t="shared" ca="1" si="565"/>
        <v>-6.9750339326897004E-2</v>
      </c>
      <c r="AT573" s="43">
        <f t="shared" ca="1" si="566"/>
        <v>-6.9750339326897004E-2</v>
      </c>
      <c r="AU573" s="25">
        <f t="shared" ca="1" si="582"/>
        <v>34713.353552</v>
      </c>
      <c r="AV573" s="34">
        <f t="shared" ca="1" si="606"/>
        <v>0</v>
      </c>
      <c r="AW573" s="23">
        <f t="shared" ca="1" si="607"/>
        <v>5.6854688104017725E-3</v>
      </c>
      <c r="AX573" s="27">
        <f t="shared" ca="1" si="608"/>
        <v>339.34889642473865</v>
      </c>
      <c r="AY573" s="27">
        <f t="shared" ca="1" si="567"/>
        <v>-2.7632944757743028E-2</v>
      </c>
      <c r="AZ573" s="43">
        <f t="shared" ca="1" si="568"/>
        <v>-2.7632944757743028E-2</v>
      </c>
      <c r="BA573" s="25">
        <f t="shared" ca="1" si="583"/>
        <v>31913.069489999998</v>
      </c>
      <c r="BB573" s="26">
        <f t="shared" ca="1" si="609"/>
        <v>0</v>
      </c>
      <c r="BC573" s="23">
        <f t="shared" ca="1" si="610"/>
        <v>2.5287378503740521E-2</v>
      </c>
      <c r="BD573" s="27">
        <f t="shared" ca="1" si="611"/>
        <v>15.583032637652728</v>
      </c>
      <c r="BE573" s="27">
        <f t="shared" ca="1" si="569"/>
        <v>-0.38004532024771609</v>
      </c>
      <c r="BF573" s="43">
        <f t="shared" ca="1" si="570"/>
        <v>-0.38004532024771609</v>
      </c>
      <c r="BG573" s="25">
        <f t="shared" ca="1" si="584"/>
        <v>34713.353552</v>
      </c>
      <c r="BH573" s="26">
        <f t="shared" ca="1" si="612"/>
        <v>0</v>
      </c>
      <c r="BI573" s="23">
        <f t="shared" ca="1" si="613"/>
        <v>2.5287378503740521E-2</v>
      </c>
      <c r="BJ573" s="27">
        <f t="shared" ca="1" si="614"/>
        <v>8.871122635452755</v>
      </c>
      <c r="BK573" s="27">
        <f t="shared" ca="1" si="571"/>
        <v>-8.9039013011862789E-2</v>
      </c>
      <c r="BL573" s="43">
        <f t="shared" ca="1" si="572"/>
        <v>-8.9039013011862789E-2</v>
      </c>
      <c r="BM573" s="25">
        <f t="shared" ca="1" si="585"/>
        <v>34713.353552</v>
      </c>
      <c r="BN573" s="26">
        <f t="shared" ca="1" si="615"/>
        <v>0</v>
      </c>
      <c r="BO573" s="23">
        <f t="shared" ca="1" si="616"/>
        <v>5.6854688104017725E-3</v>
      </c>
      <c r="BP573" s="27">
        <f t="shared" ca="1" si="617"/>
        <v>72.550417464039086</v>
      </c>
      <c r="BQ573" s="27">
        <f t="shared" ca="1" si="573"/>
        <v>0</v>
      </c>
      <c r="BR573" s="43">
        <f t="shared" ca="1" si="574"/>
        <v>0</v>
      </c>
      <c r="BS573" s="25">
        <f t="shared" ca="1" si="586"/>
        <v>34713.353552</v>
      </c>
      <c r="BT573" s="26">
        <f t="shared" ca="1" si="618"/>
        <v>0</v>
      </c>
      <c r="BU573" s="23">
        <f t="shared" ca="1" si="619"/>
        <v>5.6854688104017725E-3</v>
      </c>
      <c r="BV573" s="27">
        <f t="shared" ca="1" si="620"/>
        <v>30.75776083942792</v>
      </c>
      <c r="BW573" s="27">
        <f t="shared" ca="1" si="575"/>
        <v>-0.14876775875914139</v>
      </c>
      <c r="BX573" s="43">
        <f t="shared" ca="1" si="576"/>
        <v>-0.14876775875914139</v>
      </c>
      <c r="BY573" s="47"/>
      <c r="BZ573" s="47"/>
    </row>
    <row r="574" spans="1:78" x14ac:dyDescent="0.2">
      <c r="A574" s="30">
        <v>42490</v>
      </c>
      <c r="B574" s="34">
        <v>33218.788760000003</v>
      </c>
      <c r="C574" s="23">
        <v>5.7950163579920666E-3</v>
      </c>
      <c r="D574" s="24">
        <f t="shared" ca="1" si="552"/>
        <v>6.8347421410454245E-2</v>
      </c>
      <c r="E574" s="25" t="e">
        <f>#N/A</f>
        <v>#N/A</v>
      </c>
      <c r="F574" s="26">
        <v>1</v>
      </c>
      <c r="G574" s="23">
        <f t="shared" ca="1" si="587"/>
        <v>6.8347421410454245E-2</v>
      </c>
      <c r="H574" s="27">
        <f t="shared" ca="1" si="588"/>
        <v>213.5478950365474</v>
      </c>
      <c r="I574" s="27">
        <f t="shared" ca="1" si="553"/>
        <v>-0.59771361289890002</v>
      </c>
      <c r="J574" s="43">
        <f t="shared" ca="1" si="554"/>
        <v>-0.59771361289890002</v>
      </c>
      <c r="K574" s="25" t="e">
        <f>#N/A</f>
        <v>#N/A</v>
      </c>
      <c r="L574" s="26">
        <v>0</v>
      </c>
      <c r="M574" s="23">
        <f t="shared" ca="1" si="589"/>
        <v>5.7950163579920666E-3</v>
      </c>
      <c r="N574" s="27">
        <f t="shared" ca="1" si="590"/>
        <v>65.501192576132837</v>
      </c>
      <c r="O574" s="27">
        <f t="shared" ca="1" si="555"/>
        <v>0</v>
      </c>
      <c r="P574" s="43">
        <f t="shared" ca="1" si="556"/>
        <v>0</v>
      </c>
      <c r="Q574" s="25">
        <f t="shared" ca="1" si="577"/>
        <v>34115.048685000009</v>
      </c>
      <c r="R574" s="26">
        <f t="shared" ca="1" si="591"/>
        <v>0</v>
      </c>
      <c r="S574" s="23">
        <f t="shared" ca="1" si="592"/>
        <v>5.7950163579920666E-3</v>
      </c>
      <c r="T574" s="27">
        <f t="shared" ca="1" si="593"/>
        <v>202.17586673606723</v>
      </c>
      <c r="U574" s="27">
        <f t="shared" ca="1" si="557"/>
        <v>0</v>
      </c>
      <c r="V574" s="43">
        <f t="shared" ca="1" si="558"/>
        <v>0</v>
      </c>
      <c r="W574" s="25">
        <f t="shared" ca="1" si="578"/>
        <v>32070.901203333331</v>
      </c>
      <c r="X574" s="26">
        <f t="shared" ca="1" si="594"/>
        <v>0</v>
      </c>
      <c r="Y574" s="23">
        <f t="shared" ca="1" si="595"/>
        <v>5.7950163579920666E-3</v>
      </c>
      <c r="Z574" s="27">
        <f t="shared" ca="1" si="596"/>
        <v>431.74690050476534</v>
      </c>
      <c r="AA574" s="27">
        <f t="shared" ca="1" si="559"/>
        <v>-1.9299427678585501E-2</v>
      </c>
      <c r="AB574" s="43">
        <f t="shared" ca="1" si="560"/>
        <v>-1.9299427678585501E-2</v>
      </c>
      <c r="AC574" s="25">
        <f t="shared" ca="1" si="579"/>
        <v>32514.775492000004</v>
      </c>
      <c r="AD574" s="26">
        <f t="shared" ca="1" si="597"/>
        <v>0</v>
      </c>
      <c r="AE574" s="23">
        <f t="shared" ca="1" si="598"/>
        <v>5.7950163579920666E-3</v>
      </c>
      <c r="AF574" s="27">
        <f t="shared" ca="1" si="599"/>
        <v>387.78326059252458</v>
      </c>
      <c r="AG574" s="27">
        <f t="shared" ca="1" si="561"/>
        <v>-8.5737605573959264E-2</v>
      </c>
      <c r="AH574" s="43">
        <f t="shared" ca="1" si="562"/>
        <v>-8.5737605573959264E-2</v>
      </c>
      <c r="AI574" s="25">
        <f t="shared" ca="1" si="580"/>
        <v>34115.048685000009</v>
      </c>
      <c r="AJ574" s="26">
        <f t="shared" ca="1" si="600"/>
        <v>0</v>
      </c>
      <c r="AK574" s="23">
        <f t="shared" ca="1" si="601"/>
        <v>5.7950163579920666E-3</v>
      </c>
      <c r="AL574" s="27">
        <f t="shared" ca="1" si="602"/>
        <v>202.17586673606723</v>
      </c>
      <c r="AM574" s="27">
        <f t="shared" ca="1" si="563"/>
        <v>0</v>
      </c>
      <c r="AN574" s="43">
        <f t="shared" ca="1" si="564"/>
        <v>0</v>
      </c>
      <c r="AO574" s="25">
        <f t="shared" ca="1" si="581"/>
        <v>37130.22830100001</v>
      </c>
      <c r="AP574" s="26">
        <f t="shared" ca="1" si="603"/>
        <v>0</v>
      </c>
      <c r="AQ574" s="23">
        <f t="shared" ca="1" si="604"/>
        <v>5.7950163579920666E-3</v>
      </c>
      <c r="AR574" s="27">
        <f t="shared" ca="1" si="605"/>
        <v>294.31183685980136</v>
      </c>
      <c r="AS574" s="27">
        <f t="shared" ca="1" si="565"/>
        <v>-6.4359527326279919E-2</v>
      </c>
      <c r="AT574" s="43">
        <f t="shared" ca="1" si="566"/>
        <v>-6.4359527326279919E-2</v>
      </c>
      <c r="AU574" s="25">
        <f t="shared" ca="1" si="582"/>
        <v>34115.048685000009</v>
      </c>
      <c r="AV574" s="34">
        <f t="shared" ca="1" si="606"/>
        <v>0</v>
      </c>
      <c r="AW574" s="23">
        <f t="shared" ca="1" si="607"/>
        <v>5.7950163579920666E-3</v>
      </c>
      <c r="AX574" s="27">
        <f t="shared" ca="1" si="608"/>
        <v>341.3154288305866</v>
      </c>
      <c r="AY574" s="27">
        <f t="shared" ca="1" si="567"/>
        <v>-2.199806176664143E-2</v>
      </c>
      <c r="AZ574" s="43">
        <f t="shared" ca="1" si="568"/>
        <v>-2.199806176664143E-2</v>
      </c>
      <c r="BA574" s="25">
        <f t="shared" ca="1" si="583"/>
        <v>32070.901203333331</v>
      </c>
      <c r="BB574" s="26">
        <f t="shared" ca="1" si="609"/>
        <v>0</v>
      </c>
      <c r="BC574" s="23">
        <f t="shared" ca="1" si="610"/>
        <v>-6.8347421410454245E-2</v>
      </c>
      <c r="BD574" s="27">
        <f t="shared" ca="1" si="611"/>
        <v>14.517972539114215</v>
      </c>
      <c r="BE574" s="27">
        <f t="shared" ca="1" si="569"/>
        <v>-0.42241762400012861</v>
      </c>
      <c r="BF574" s="43">
        <f t="shared" ca="1" si="570"/>
        <v>-0.42241762400012861</v>
      </c>
      <c r="BG574" s="25">
        <f t="shared" ca="1" si="584"/>
        <v>34115.048685000009</v>
      </c>
      <c r="BH574" s="26">
        <f t="shared" ca="1" si="612"/>
        <v>0</v>
      </c>
      <c r="BI574" s="23">
        <f t="shared" ca="1" si="613"/>
        <v>-6.8347421410454245E-2</v>
      </c>
      <c r="BJ574" s="27">
        <f t="shared" ca="1" si="614"/>
        <v>8.2648042783036466</v>
      </c>
      <c r="BK574" s="27">
        <f t="shared" ca="1" si="571"/>
        <v>-0.1513008474780243</v>
      </c>
      <c r="BL574" s="43">
        <f t="shared" ca="1" si="572"/>
        <v>-0.1513008474780243</v>
      </c>
      <c r="BM574" s="25">
        <f t="shared" ca="1" si="585"/>
        <v>34115.048685000009</v>
      </c>
      <c r="BN574" s="26">
        <f t="shared" ca="1" si="615"/>
        <v>0</v>
      </c>
      <c r="BO574" s="23">
        <f t="shared" ca="1" si="616"/>
        <v>5.7950163579920666E-3</v>
      </c>
      <c r="BP574" s="27">
        <f t="shared" ca="1" si="617"/>
        <v>72.970848320022341</v>
      </c>
      <c r="BQ574" s="27">
        <f t="shared" ca="1" si="573"/>
        <v>0</v>
      </c>
      <c r="BR574" s="43">
        <f t="shared" ca="1" si="574"/>
        <v>0</v>
      </c>
      <c r="BS574" s="25">
        <f t="shared" ca="1" si="586"/>
        <v>34115.048685000009</v>
      </c>
      <c r="BT574" s="26">
        <f t="shared" ca="1" si="618"/>
        <v>0</v>
      </c>
      <c r="BU574" s="23">
        <f t="shared" ca="1" si="619"/>
        <v>5.7950163579920666E-3</v>
      </c>
      <c r="BV574" s="27">
        <f t="shared" ca="1" si="620"/>
        <v>30.936002566627614</v>
      </c>
      <c r="BW574" s="27">
        <f t="shared" ca="1" si="575"/>
        <v>-0.14383485399670037</v>
      </c>
      <c r="BX574" s="43">
        <f t="shared" ca="1" si="576"/>
        <v>-0.14383485399670037</v>
      </c>
      <c r="BY574" s="47"/>
      <c r="BZ574" s="47"/>
    </row>
    <row r="575" spans="1:78" x14ac:dyDescent="0.2">
      <c r="A575" s="30">
        <v>42521</v>
      </c>
      <c r="B575" s="34">
        <v>37363.679790000002</v>
      </c>
      <c r="C575" s="23">
        <v>5.7793747418921626E-3</v>
      </c>
      <c r="D575" s="24">
        <f t="shared" ca="1" si="552"/>
        <v>0.12477550159778916</v>
      </c>
      <c r="E575" s="25" t="e">
        <f>#N/A</f>
        <v>#N/A</v>
      </c>
      <c r="F575" s="26">
        <v>1</v>
      </c>
      <c r="G575" s="23">
        <f t="shared" ca="1" si="587"/>
        <v>0.12477550159778916</v>
      </c>
      <c r="H575" s="27">
        <f t="shared" ca="1" si="588"/>
        <v>240.19344075488465</v>
      </c>
      <c r="I575" s="27">
        <f t="shared" ca="1" si="553"/>
        <v>-0.54751812716239778</v>
      </c>
      <c r="J575" s="43">
        <f t="shared" ca="1" si="554"/>
        <v>-0.54751812716239778</v>
      </c>
      <c r="K575" s="25" t="e">
        <f>#N/A</f>
        <v>#N/A</v>
      </c>
      <c r="L575" s="26">
        <v>0</v>
      </c>
      <c r="M575" s="23">
        <f t="shared" ca="1" si="589"/>
        <v>5.7793747418921626E-3</v>
      </c>
      <c r="N575" s="27">
        <f t="shared" ca="1" si="590"/>
        <v>65.879748514071153</v>
      </c>
      <c r="O575" s="27">
        <f t="shared" ca="1" si="555"/>
        <v>0</v>
      </c>
      <c r="P575" s="43">
        <f t="shared" ca="1" si="556"/>
        <v>0</v>
      </c>
      <c r="Q575" s="25">
        <f t="shared" ca="1" si="577"/>
        <v>34339.793851000009</v>
      </c>
      <c r="R575" s="26">
        <f t="shared" ca="1" si="591"/>
        <v>0</v>
      </c>
      <c r="S575" s="23">
        <f t="shared" ca="1" si="592"/>
        <v>5.7793747418921626E-3</v>
      </c>
      <c r="T575" s="27">
        <f t="shared" ca="1" si="593"/>
        <v>203.34431683370181</v>
      </c>
      <c r="U575" s="27">
        <f t="shared" ca="1" si="557"/>
        <v>0</v>
      </c>
      <c r="V575" s="43">
        <f t="shared" ca="1" si="558"/>
        <v>0</v>
      </c>
      <c r="W575" s="25">
        <f t="shared" ca="1" si="578"/>
        <v>33892.029520000004</v>
      </c>
      <c r="X575" s="26">
        <f t="shared" ca="1" si="594"/>
        <v>1</v>
      </c>
      <c r="Y575" s="23">
        <f t="shared" ca="1" si="595"/>
        <v>0.12477550159778916</v>
      </c>
      <c r="Z575" s="27">
        <f t="shared" ca="1" si="596"/>
        <v>485.61833657853822</v>
      </c>
      <c r="AA575" s="27">
        <f t="shared" ca="1" si="559"/>
        <v>0</v>
      </c>
      <c r="AB575" s="43">
        <f t="shared" ca="1" si="560"/>
        <v>0</v>
      </c>
      <c r="AC575" s="25">
        <f t="shared" ca="1" si="579"/>
        <v>33264.335403999998</v>
      </c>
      <c r="AD575" s="26">
        <f t="shared" ca="1" si="597"/>
        <v>1</v>
      </c>
      <c r="AE575" s="23">
        <f t="shared" ca="1" si="598"/>
        <v>0.12477550159778916</v>
      </c>
      <c r="AF575" s="27">
        <f t="shared" ca="1" si="599"/>
        <v>436.16911144418305</v>
      </c>
      <c r="AG575" s="27">
        <f t="shared" ca="1" si="561"/>
        <v>0</v>
      </c>
      <c r="AH575" s="43">
        <f t="shared" ca="1" si="562"/>
        <v>0</v>
      </c>
      <c r="AI575" s="25">
        <f t="shared" ca="1" si="580"/>
        <v>34339.793851000009</v>
      </c>
      <c r="AJ575" s="26">
        <f t="shared" ca="1" si="600"/>
        <v>0</v>
      </c>
      <c r="AK575" s="23">
        <f t="shared" ca="1" si="601"/>
        <v>5.7793747418921626E-3</v>
      </c>
      <c r="AL575" s="27">
        <f t="shared" ca="1" si="602"/>
        <v>203.34431683370181</v>
      </c>
      <c r="AM575" s="27">
        <f t="shared" ca="1" si="563"/>
        <v>0</v>
      </c>
      <c r="AN575" s="43">
        <f t="shared" ca="1" si="564"/>
        <v>0</v>
      </c>
      <c r="AO575" s="25">
        <f t="shared" ca="1" si="581"/>
        <v>36473.946775000004</v>
      </c>
      <c r="AP575" s="26">
        <f t="shared" ca="1" si="603"/>
        <v>0</v>
      </c>
      <c r="AQ575" s="23">
        <f t="shared" ca="1" si="604"/>
        <v>5.7793747418921626E-3</v>
      </c>
      <c r="AR575" s="27">
        <f t="shared" ca="1" si="605"/>
        <v>296.0127752559888</v>
      </c>
      <c r="AS575" s="27">
        <f t="shared" ca="1" si="565"/>
        <v>-5.8952110411017333E-2</v>
      </c>
      <c r="AT575" s="43">
        <f t="shared" ca="1" si="566"/>
        <v>-5.8952110411017333E-2</v>
      </c>
      <c r="AU575" s="25">
        <f t="shared" ca="1" si="582"/>
        <v>34339.793851000009</v>
      </c>
      <c r="AV575" s="34">
        <f t="shared" ca="1" si="606"/>
        <v>0.5</v>
      </c>
      <c r="AW575" s="23">
        <f t="shared" ca="1" si="607"/>
        <v>6.5277438169840662E-2</v>
      </c>
      <c r="AX575" s="27">
        <f t="shared" ca="1" si="608"/>
        <v>363.59562563248784</v>
      </c>
      <c r="AY575" s="27">
        <f t="shared" ca="1" si="567"/>
        <v>0</v>
      </c>
      <c r="AZ575" s="43">
        <f t="shared" ca="1" si="568"/>
        <v>0</v>
      </c>
      <c r="BA575" s="25">
        <f t="shared" ca="1" si="583"/>
        <v>33892.029520000004</v>
      </c>
      <c r="BB575" s="26">
        <f t="shared" ca="1" si="609"/>
        <v>1</v>
      </c>
      <c r="BC575" s="23">
        <f t="shared" ca="1" si="610"/>
        <v>0.12477550159778916</v>
      </c>
      <c r="BD575" s="27">
        <f t="shared" ca="1" si="611"/>
        <v>16.32945984486512</v>
      </c>
      <c r="BE575" s="27">
        <f t="shared" ca="1" si="569"/>
        <v>-0.35034949332070187</v>
      </c>
      <c r="BF575" s="43">
        <f t="shared" ca="1" si="570"/>
        <v>-0.35034949332070187</v>
      </c>
      <c r="BG575" s="25">
        <f t="shared" ca="1" si="584"/>
        <v>34339.793851000009</v>
      </c>
      <c r="BH575" s="26">
        <f t="shared" ca="1" si="612"/>
        <v>0</v>
      </c>
      <c r="BI575" s="23">
        <f t="shared" ca="1" si="613"/>
        <v>-0.12477550159778916</v>
      </c>
      <c r="BJ575" s="27">
        <f t="shared" ca="1" si="614"/>
        <v>7.2335591788707552</v>
      </c>
      <c r="BK575" s="27">
        <f t="shared" ca="1" si="571"/>
        <v>-0.25719770993957236</v>
      </c>
      <c r="BL575" s="43">
        <f t="shared" ca="1" si="572"/>
        <v>-0.25719770993957236</v>
      </c>
      <c r="BM575" s="25">
        <f t="shared" ca="1" si="585"/>
        <v>34339.793851000009</v>
      </c>
      <c r="BN575" s="26">
        <f t="shared" ca="1" si="615"/>
        <v>0</v>
      </c>
      <c r="BO575" s="23">
        <f t="shared" ca="1" si="616"/>
        <v>5.7793747418921626E-3</v>
      </c>
      <c r="BP575" s="27">
        <f t="shared" ca="1" si="617"/>
        <v>73.392574197697527</v>
      </c>
      <c r="BQ575" s="27">
        <f t="shared" ca="1" si="573"/>
        <v>0</v>
      </c>
      <c r="BR575" s="43">
        <f t="shared" ca="1" si="574"/>
        <v>0</v>
      </c>
      <c r="BS575" s="25">
        <f t="shared" ca="1" si="586"/>
        <v>34339.793851000009</v>
      </c>
      <c r="BT575" s="26">
        <f t="shared" ca="1" si="618"/>
        <v>0</v>
      </c>
      <c r="BU575" s="23">
        <f t="shared" ca="1" si="619"/>
        <v>5.7793747418921626E-3</v>
      </c>
      <c r="BV575" s="27">
        <f t="shared" ca="1" si="620"/>
        <v>31.114793318476295</v>
      </c>
      <c r="BW575" s="27">
        <f t="shared" ca="1" si="575"/>
        <v>-0.13888675477700041</v>
      </c>
      <c r="BX575" s="43">
        <f t="shared" ca="1" si="576"/>
        <v>-0.13888675477700041</v>
      </c>
      <c r="BY575" s="47"/>
      <c r="BZ575" s="47"/>
    </row>
    <row r="576" spans="1:78" x14ac:dyDescent="0.2">
      <c r="A576" s="30">
        <v>42551</v>
      </c>
      <c r="B576" s="34">
        <v>35029.476119999999</v>
      </c>
      <c r="C576" s="23">
        <v>5.8106552987937654E-3</v>
      </c>
      <c r="D576" s="24">
        <f t="shared" ca="1" si="552"/>
        <v>-6.2472531697071454E-2</v>
      </c>
      <c r="E576" s="25" t="e">
        <f>#N/A</f>
        <v>#N/A</v>
      </c>
      <c r="F576" s="26">
        <v>1</v>
      </c>
      <c r="G576" s="23">
        <f t="shared" ca="1" si="587"/>
        <v>-6.2472531697071454E-2</v>
      </c>
      <c r="H576" s="27">
        <f t="shared" ca="1" si="588"/>
        <v>225.18794841389646</v>
      </c>
      <c r="I576" s="27">
        <f t="shared" ca="1" si="553"/>
        <v>-0.57578581530559514</v>
      </c>
      <c r="J576" s="43">
        <f t="shared" ca="1" si="554"/>
        <v>-0.57578581530559514</v>
      </c>
      <c r="K576" s="25" t="e">
        <f>#N/A</f>
        <v>#N/A</v>
      </c>
      <c r="L576" s="26">
        <v>0</v>
      </c>
      <c r="M576" s="23">
        <f t="shared" ca="1" si="589"/>
        <v>5.8106552987937654E-3</v>
      </c>
      <c r="N576" s="27">
        <f t="shared" ca="1" si="590"/>
        <v>66.262553023857635</v>
      </c>
      <c r="O576" s="27">
        <f t="shared" ca="1" si="555"/>
        <v>0</v>
      </c>
      <c r="P576" s="43">
        <f t="shared" ca="1" si="556"/>
        <v>0</v>
      </c>
      <c r="Q576" s="25">
        <f t="shared" ca="1" si="577"/>
        <v>34156.499799000005</v>
      </c>
      <c r="R576" s="26">
        <f t="shared" ca="1" si="591"/>
        <v>1</v>
      </c>
      <c r="S576" s="23">
        <f t="shared" ca="1" si="592"/>
        <v>-6.2472531697071454E-2</v>
      </c>
      <c r="T576" s="27">
        <f t="shared" ca="1" si="593"/>
        <v>190.64088255488903</v>
      </c>
      <c r="U576" s="27">
        <f t="shared" ca="1" si="557"/>
        <v>-6.2472531697071454E-2</v>
      </c>
      <c r="V576" s="43">
        <f t="shared" ca="1" si="558"/>
        <v>-6.2472531697071454E-2</v>
      </c>
      <c r="W576" s="25">
        <f t="shared" ca="1" si="578"/>
        <v>35203.981556666666</v>
      </c>
      <c r="X576" s="26">
        <f t="shared" ca="1" si="594"/>
        <v>1</v>
      </c>
      <c r="Y576" s="23">
        <f t="shared" ca="1" si="595"/>
        <v>-6.2472531697071454E-2</v>
      </c>
      <c r="Z576" s="27">
        <f t="shared" ca="1" si="596"/>
        <v>455.28052965395636</v>
      </c>
      <c r="AA576" s="27">
        <f t="shared" ca="1" si="559"/>
        <v>-6.2472531697071454E-2</v>
      </c>
      <c r="AB576" s="43">
        <f t="shared" ca="1" si="560"/>
        <v>-6.2472531697071454E-2</v>
      </c>
      <c r="AC576" s="25">
        <f t="shared" ca="1" si="579"/>
        <v>33721.171904000003</v>
      </c>
      <c r="AD576" s="26">
        <f t="shared" ca="1" si="597"/>
        <v>1</v>
      </c>
      <c r="AE576" s="23">
        <f t="shared" ca="1" si="598"/>
        <v>-6.2472531697071454E-2</v>
      </c>
      <c r="AF576" s="27">
        <f t="shared" ca="1" si="599"/>
        <v>408.92052280420285</v>
      </c>
      <c r="AG576" s="27">
        <f t="shared" ca="1" si="561"/>
        <v>-6.2472531697071454E-2</v>
      </c>
      <c r="AH576" s="43">
        <f t="shared" ca="1" si="562"/>
        <v>-6.2472531697071454E-2</v>
      </c>
      <c r="AI576" s="25">
        <f t="shared" ca="1" si="580"/>
        <v>34156.499799000005</v>
      </c>
      <c r="AJ576" s="26">
        <f t="shared" ca="1" si="600"/>
        <v>1</v>
      </c>
      <c r="AK576" s="23">
        <f t="shared" ca="1" si="601"/>
        <v>-6.2472531697071454E-2</v>
      </c>
      <c r="AL576" s="27">
        <f t="shared" ca="1" si="602"/>
        <v>190.64088255488903</v>
      </c>
      <c r="AM576" s="27">
        <f t="shared" ca="1" si="563"/>
        <v>-6.2472531697071454E-2</v>
      </c>
      <c r="AN576" s="43">
        <f t="shared" ca="1" si="564"/>
        <v>-6.2472531697071454E-2</v>
      </c>
      <c r="AO576" s="25">
        <f t="shared" ca="1" si="581"/>
        <v>35907.707809500003</v>
      </c>
      <c r="AP576" s="26">
        <f t="shared" ca="1" si="603"/>
        <v>1</v>
      </c>
      <c r="AQ576" s="23">
        <f t="shared" ca="1" si="604"/>
        <v>-6.2472531697071454E-2</v>
      </c>
      <c r="AR576" s="27">
        <f t="shared" ca="1" si="605"/>
        <v>277.52010777107097</v>
      </c>
      <c r="AS576" s="27">
        <f t="shared" ca="1" si="565"/>
        <v>-0.11774175452182722</v>
      </c>
      <c r="AT576" s="43">
        <f t="shared" ca="1" si="566"/>
        <v>-0.11774175452182722</v>
      </c>
      <c r="AU576" s="25">
        <f t="shared" ca="1" si="582"/>
        <v>34156.499799000005</v>
      </c>
      <c r="AV576" s="34">
        <f t="shared" ca="1" si="606"/>
        <v>1</v>
      </c>
      <c r="AW576" s="23">
        <f t="shared" ca="1" si="607"/>
        <v>-6.2472531697071454E-2</v>
      </c>
      <c r="AX576" s="27">
        <f t="shared" ca="1" si="608"/>
        <v>340.88088638524573</v>
      </c>
      <c r="AY576" s="27">
        <f t="shared" ca="1" si="567"/>
        <v>-6.2472531697071454E-2</v>
      </c>
      <c r="AZ576" s="43">
        <f t="shared" ca="1" si="568"/>
        <v>-6.2472531697071454E-2</v>
      </c>
      <c r="BA576" s="25">
        <f t="shared" ca="1" si="583"/>
        <v>35203.981556666666</v>
      </c>
      <c r="BB576" s="26">
        <f t="shared" ca="1" si="609"/>
        <v>1</v>
      </c>
      <c r="BC576" s="23">
        <f t="shared" ca="1" si="610"/>
        <v>-6.2472531697071454E-2</v>
      </c>
      <c r="BD576" s="27">
        <f t="shared" ca="1" si="611"/>
        <v>15.309317147110729</v>
      </c>
      <c r="BE576" s="27">
        <f t="shared" ca="1" si="569"/>
        <v>-0.3909348051912428</v>
      </c>
      <c r="BF576" s="43">
        <f t="shared" ca="1" si="570"/>
        <v>-0.3909348051912428</v>
      </c>
      <c r="BG576" s="25">
        <f t="shared" ca="1" si="584"/>
        <v>34156.499799000005</v>
      </c>
      <c r="BH576" s="26">
        <f t="shared" ca="1" si="612"/>
        <v>1</v>
      </c>
      <c r="BI576" s="23">
        <f t="shared" ca="1" si="613"/>
        <v>-6.2472531697071454E-2</v>
      </c>
      <c r="BJ576" s="27">
        <f t="shared" ca="1" si="614"/>
        <v>6.7816604237861098</v>
      </c>
      <c r="BK576" s="27">
        <f t="shared" ca="1" si="571"/>
        <v>-0.30360244955002968</v>
      </c>
      <c r="BL576" s="43">
        <f t="shared" ca="1" si="572"/>
        <v>-0.30360244955002968</v>
      </c>
      <c r="BM576" s="25">
        <f t="shared" ca="1" si="585"/>
        <v>34156.499799000005</v>
      </c>
      <c r="BN576" s="26">
        <f t="shared" ca="1" si="615"/>
        <v>1</v>
      </c>
      <c r="BO576" s="23">
        <f t="shared" ca="1" si="616"/>
        <v>5.8106552987937654E-3</v>
      </c>
      <c r="BP576" s="27">
        <f t="shared" ca="1" si="617"/>
        <v>73.819033147851499</v>
      </c>
      <c r="BQ576" s="27">
        <f t="shared" ca="1" si="573"/>
        <v>0</v>
      </c>
      <c r="BR576" s="43">
        <f t="shared" ca="1" si="574"/>
        <v>0</v>
      </c>
      <c r="BS576" s="25">
        <f t="shared" ca="1" si="586"/>
        <v>34156.499799000005</v>
      </c>
      <c r="BT576" s="26">
        <f t="shared" ca="1" si="618"/>
        <v>0</v>
      </c>
      <c r="BU576" s="23">
        <f t="shared" ca="1" si="619"/>
        <v>5.8106552987937654E-3</v>
      </c>
      <c r="BV576" s="27">
        <f t="shared" ca="1" si="620"/>
        <v>31.295590657143173</v>
      </c>
      <c r="BW576" s="27">
        <f t="shared" ca="1" si="575"/>
        <v>-0.13388312253578383</v>
      </c>
      <c r="BX576" s="43">
        <f t="shared" ca="1" si="576"/>
        <v>-0.13388312253578383</v>
      </c>
      <c r="BY576" s="47"/>
      <c r="BZ576" s="47"/>
    </row>
    <row r="577" spans="1:78" x14ac:dyDescent="0.2">
      <c r="A577" s="30">
        <v>42582</v>
      </c>
      <c r="B577" s="34">
        <v>29971.872449999999</v>
      </c>
      <c r="C577" s="23">
        <v>5.9278621761518213E-3</v>
      </c>
      <c r="D577" s="24">
        <f t="shared" ca="1" si="552"/>
        <v>-0.14438136764233178</v>
      </c>
      <c r="E577" s="25" t="e">
        <f>#N/A</f>
        <v>#N/A</v>
      </c>
      <c r="F577" s="26">
        <v>1</v>
      </c>
      <c r="G577" s="23">
        <f t="shared" ca="1" si="587"/>
        <v>-0.14438136764233178</v>
      </c>
      <c r="H577" s="27">
        <f t="shared" ca="1" si="588"/>
        <v>192.67500444532723</v>
      </c>
      <c r="I577" s="27">
        <f t="shared" ca="1" si="553"/>
        <v>-0.63703443946505001</v>
      </c>
      <c r="J577" s="43">
        <f t="shared" ca="1" si="554"/>
        <v>-0.63703443946505001</v>
      </c>
      <c r="K577" s="25" t="e">
        <f>#N/A</f>
        <v>#N/A</v>
      </c>
      <c r="L577" s="26">
        <v>0</v>
      </c>
      <c r="M577" s="23">
        <f t="shared" ca="1" si="589"/>
        <v>5.9278621761518213E-3</v>
      </c>
      <c r="N577" s="27">
        <f t="shared" ca="1" si="590"/>
        <v>66.655348305623008</v>
      </c>
      <c r="O577" s="27">
        <f t="shared" ca="1" si="555"/>
        <v>0</v>
      </c>
      <c r="P577" s="43">
        <f t="shared" ca="1" si="556"/>
        <v>0</v>
      </c>
      <c r="Q577" s="25">
        <f t="shared" ca="1" si="577"/>
        <v>33544.207659</v>
      </c>
      <c r="R577" s="26">
        <f t="shared" ca="1" si="591"/>
        <v>1</v>
      </c>
      <c r="S577" s="23">
        <f t="shared" ca="1" si="592"/>
        <v>-0.14438136764233178</v>
      </c>
      <c r="T577" s="27">
        <f t="shared" ca="1" si="593"/>
        <v>163.11589120307301</v>
      </c>
      <c r="U577" s="27">
        <f t="shared" ca="1" si="557"/>
        <v>-0.1978340297729011</v>
      </c>
      <c r="V577" s="43">
        <f t="shared" ca="1" si="558"/>
        <v>-0.1978340297729011</v>
      </c>
      <c r="W577" s="25">
        <f t="shared" ca="1" si="578"/>
        <v>34121.676119999996</v>
      </c>
      <c r="X577" s="26">
        <f t="shared" ca="1" si="594"/>
        <v>0</v>
      </c>
      <c r="Y577" s="23">
        <f t="shared" ca="1" si="595"/>
        <v>5.9278621761518213E-3</v>
      </c>
      <c r="Z577" s="27">
        <f t="shared" ca="1" si="596"/>
        <v>457.97936988523043</v>
      </c>
      <c r="AA577" s="27">
        <f t="shared" ca="1" si="559"/>
        <v>-5.6914998078615109E-2</v>
      </c>
      <c r="AB577" s="43">
        <f t="shared" ca="1" si="560"/>
        <v>-5.6914998078615109E-2</v>
      </c>
      <c r="AC577" s="25">
        <f t="shared" ca="1" si="579"/>
        <v>33335.487426</v>
      </c>
      <c r="AD577" s="26">
        <f t="shared" ca="1" si="597"/>
        <v>1</v>
      </c>
      <c r="AE577" s="23">
        <f t="shared" ca="1" si="598"/>
        <v>-0.14438136764233178</v>
      </c>
      <c r="AF577" s="27">
        <f t="shared" ca="1" si="599"/>
        <v>349.88001846471474</v>
      </c>
      <c r="AG577" s="27">
        <f t="shared" ca="1" si="561"/>
        <v>-0.1978340297729011</v>
      </c>
      <c r="AH577" s="43">
        <f t="shared" ca="1" si="562"/>
        <v>-0.1978340297729011</v>
      </c>
      <c r="AI577" s="25">
        <f t="shared" ca="1" si="580"/>
        <v>33544.207659</v>
      </c>
      <c r="AJ577" s="26">
        <f t="shared" ca="1" si="600"/>
        <v>1</v>
      </c>
      <c r="AK577" s="23">
        <f t="shared" ca="1" si="601"/>
        <v>-0.14438136764233178</v>
      </c>
      <c r="AL577" s="27">
        <f t="shared" ca="1" si="602"/>
        <v>163.11589120307301</v>
      </c>
      <c r="AM577" s="27">
        <f t="shared" ca="1" si="563"/>
        <v>-0.1978340297729011</v>
      </c>
      <c r="AN577" s="43">
        <f t="shared" ca="1" si="564"/>
        <v>-0.1978340297729011</v>
      </c>
      <c r="AO577" s="25">
        <f t="shared" ca="1" si="581"/>
        <v>35333.607552999994</v>
      </c>
      <c r="AP577" s="26">
        <f t="shared" ca="1" si="603"/>
        <v>0</v>
      </c>
      <c r="AQ577" s="23">
        <f t="shared" ca="1" si="604"/>
        <v>5.9278621761518213E-3</v>
      </c>
      <c r="AR577" s="27">
        <f t="shared" ca="1" si="605"/>
        <v>279.16520872104866</v>
      </c>
      <c r="AS577" s="27">
        <f t="shared" ca="1" si="565"/>
        <v>-0.11251184923885915</v>
      </c>
      <c r="AT577" s="43">
        <f t="shared" ca="1" si="566"/>
        <v>-0.11251184923885915</v>
      </c>
      <c r="AU577" s="25">
        <f t="shared" ca="1" si="582"/>
        <v>33544.207659</v>
      </c>
      <c r="AV577" s="34">
        <f t="shared" ca="1" si="606"/>
        <v>0.5</v>
      </c>
      <c r="AW577" s="23">
        <f t="shared" ca="1" si="607"/>
        <v>-6.922675273308998E-2</v>
      </c>
      <c r="AX577" s="27">
        <f t="shared" ca="1" si="608"/>
        <v>317.2828095520178</v>
      </c>
      <c r="AY577" s="27">
        <f t="shared" ca="1" si="567"/>
        <v>-0.12737451392575805</v>
      </c>
      <c r="AZ577" s="43">
        <f t="shared" ca="1" si="568"/>
        <v>-0.12737451392575805</v>
      </c>
      <c r="BA577" s="25">
        <f t="shared" ca="1" si="583"/>
        <v>34121.676119999996</v>
      </c>
      <c r="BB577" s="26">
        <f t="shared" ca="1" si="609"/>
        <v>0</v>
      </c>
      <c r="BC577" s="23">
        <f t="shared" ca="1" si="610"/>
        <v>0.14438136764233178</v>
      </c>
      <c r="BD577" s="27">
        <f t="shared" ca="1" si="611"/>
        <v>17.519697294480778</v>
      </c>
      <c r="BE577" s="27">
        <f t="shared" ca="1" si="569"/>
        <v>-0.30299713938141115</v>
      </c>
      <c r="BF577" s="43">
        <f t="shared" ca="1" si="570"/>
        <v>-0.30299713938141115</v>
      </c>
      <c r="BG577" s="25">
        <f t="shared" ca="1" si="584"/>
        <v>33544.207659</v>
      </c>
      <c r="BH577" s="26">
        <f t="shared" ca="1" si="612"/>
        <v>1</v>
      </c>
      <c r="BI577" s="23">
        <f t="shared" ca="1" si="613"/>
        <v>-0.14438136764233178</v>
      </c>
      <c r="BJ577" s="27">
        <f t="shared" ca="1" si="614"/>
        <v>5.8025150169139961</v>
      </c>
      <c r="BK577" s="27">
        <f t="shared" ca="1" si="571"/>
        <v>-0.40414928030676611</v>
      </c>
      <c r="BL577" s="43">
        <f t="shared" ca="1" si="572"/>
        <v>-0.40414928030676611</v>
      </c>
      <c r="BM577" s="25">
        <f t="shared" ca="1" si="585"/>
        <v>33544.207659</v>
      </c>
      <c r="BN577" s="26">
        <f t="shared" ca="1" si="615"/>
        <v>2</v>
      </c>
      <c r="BO577" s="23">
        <f t="shared" ca="1" si="616"/>
        <v>-0.14438136764233178</v>
      </c>
      <c r="BP577" s="27">
        <f t="shared" ca="1" si="617"/>
        <v>63.160940183930073</v>
      </c>
      <c r="BQ577" s="27">
        <f t="shared" ca="1" si="573"/>
        <v>-0.14438136764233178</v>
      </c>
      <c r="BR577" s="43">
        <f t="shared" ca="1" si="574"/>
        <v>-0.14438136764233178</v>
      </c>
      <c r="BS577" s="25">
        <f t="shared" ca="1" si="586"/>
        <v>33544.207659</v>
      </c>
      <c r="BT577" s="26">
        <f t="shared" ca="1" si="618"/>
        <v>0</v>
      </c>
      <c r="BU577" s="23">
        <f t="shared" ca="1" si="619"/>
        <v>5.9278621761518213E-3</v>
      </c>
      <c r="BV577" s="27">
        <f t="shared" ca="1" si="620"/>
        <v>31.481106605279983</v>
      </c>
      <c r="BW577" s="27">
        <f t="shared" ca="1" si="575"/>
        <v>-0.12874890105773695</v>
      </c>
      <c r="BX577" s="43">
        <f t="shared" ca="1" si="576"/>
        <v>-0.12874890105773695</v>
      </c>
      <c r="BY577" s="47"/>
      <c r="BZ577" s="47"/>
    </row>
    <row r="578" spans="1:78" x14ac:dyDescent="0.2">
      <c r="A578" s="30">
        <v>42613</v>
      </c>
      <c r="B578" s="34">
        <v>32287.880089999999</v>
      </c>
      <c r="C578" s="23">
        <v>5.8888099067944122E-3</v>
      </c>
      <c r="D578" s="24">
        <f t="shared" ca="1" si="552"/>
        <v>7.7272704395217051E-2</v>
      </c>
      <c r="E578" s="25" t="e">
        <f>#N/A</f>
        <v>#N/A</v>
      </c>
      <c r="F578" s="26">
        <v>1</v>
      </c>
      <c r="G578" s="23">
        <f t="shared" ca="1" si="587"/>
        <v>7.7272704395217051E-2</v>
      </c>
      <c r="H578" s="27">
        <f t="shared" ca="1" si="588"/>
        <v>207.56352310817815</v>
      </c>
      <c r="I578" s="27">
        <f t="shared" ca="1" si="553"/>
        <v>-0.6089871090001886</v>
      </c>
      <c r="J578" s="43">
        <f t="shared" ca="1" si="554"/>
        <v>-0.6089871090001886</v>
      </c>
      <c r="K578" s="25" t="e">
        <f>#N/A</f>
        <v>#N/A</v>
      </c>
      <c r="L578" s="26">
        <v>0</v>
      </c>
      <c r="M578" s="23">
        <f t="shared" ca="1" si="589"/>
        <v>5.8888099067944122E-3</v>
      </c>
      <c r="N578" s="27">
        <f t="shared" ca="1" si="590"/>
        <v>67.047868981065989</v>
      </c>
      <c r="O578" s="27">
        <f t="shared" ca="1" si="555"/>
        <v>0</v>
      </c>
      <c r="P578" s="43">
        <f t="shared" ca="1" si="556"/>
        <v>0</v>
      </c>
      <c r="Q578" s="25">
        <f t="shared" ca="1" si="577"/>
        <v>33165.333655000002</v>
      </c>
      <c r="R578" s="26">
        <f t="shared" ca="1" si="591"/>
        <v>0</v>
      </c>
      <c r="S578" s="23">
        <f t="shared" ca="1" si="592"/>
        <v>5.8888099067944122E-3</v>
      </c>
      <c r="T578" s="27">
        <f t="shared" ca="1" si="593"/>
        <v>164.07644967914527</v>
      </c>
      <c r="U578" s="27">
        <f t="shared" ca="1" si="557"/>
        <v>-0.19311022686053436</v>
      </c>
      <c r="V578" s="43">
        <f t="shared" ca="1" si="558"/>
        <v>-0.19311022686053436</v>
      </c>
      <c r="W578" s="25">
        <f t="shared" ca="1" si="578"/>
        <v>32429.742886666663</v>
      </c>
      <c r="X578" s="26">
        <f t="shared" ca="1" si="594"/>
        <v>0</v>
      </c>
      <c r="Y578" s="23">
        <f t="shared" ca="1" si="595"/>
        <v>5.8888099067944122E-3</v>
      </c>
      <c r="Z578" s="27">
        <f t="shared" ca="1" si="596"/>
        <v>460.67632333571805</v>
      </c>
      <c r="AA578" s="27">
        <f t="shared" ca="1" si="559"/>
        <v>-5.1361349776351206E-2</v>
      </c>
      <c r="AB578" s="43">
        <f t="shared" ca="1" si="560"/>
        <v>-5.1361349776351206E-2</v>
      </c>
      <c r="AC578" s="25">
        <f t="shared" ca="1" si="579"/>
        <v>33574.339441999997</v>
      </c>
      <c r="AD578" s="26">
        <f t="shared" ca="1" si="597"/>
        <v>0</v>
      </c>
      <c r="AE578" s="23">
        <f t="shared" ca="1" si="598"/>
        <v>5.8888099067944122E-3</v>
      </c>
      <c r="AF578" s="27">
        <f t="shared" ca="1" si="599"/>
        <v>351.94039538363916</v>
      </c>
      <c r="AG578" s="27">
        <f t="shared" ca="1" si="561"/>
        <v>-0.19311022686053436</v>
      </c>
      <c r="AH578" s="43">
        <f t="shared" ca="1" si="562"/>
        <v>-0.19311022686053436</v>
      </c>
      <c r="AI578" s="25">
        <f t="shared" ca="1" si="580"/>
        <v>33165.333655000002</v>
      </c>
      <c r="AJ578" s="26">
        <f t="shared" ca="1" si="600"/>
        <v>0</v>
      </c>
      <c r="AK578" s="23">
        <f t="shared" ca="1" si="601"/>
        <v>5.8888099067944122E-3</v>
      </c>
      <c r="AL578" s="27">
        <f t="shared" ca="1" si="602"/>
        <v>164.07644967914527</v>
      </c>
      <c r="AM578" s="27">
        <f t="shared" ca="1" si="563"/>
        <v>-0.19311022686053436</v>
      </c>
      <c r="AN578" s="43">
        <f t="shared" ca="1" si="564"/>
        <v>-0.19311022686053436</v>
      </c>
      <c r="AO578" s="25">
        <f t="shared" ca="1" si="581"/>
        <v>35080.8990175</v>
      </c>
      <c r="AP578" s="26">
        <f t="shared" ca="1" si="603"/>
        <v>0</v>
      </c>
      <c r="AQ578" s="23">
        <f t="shared" ca="1" si="604"/>
        <v>5.8888099067944122E-3</v>
      </c>
      <c r="AR578" s="27">
        <f t="shared" ca="1" si="605"/>
        <v>280.80915956779751</v>
      </c>
      <c r="AS578" s="27">
        <f t="shared" ca="1" si="565"/>
        <v>-0.10728560022449418</v>
      </c>
      <c r="AT578" s="43">
        <f t="shared" ca="1" si="566"/>
        <v>-0.10728560022449418</v>
      </c>
      <c r="AU578" s="25">
        <f t="shared" ca="1" si="582"/>
        <v>33165.333655000002</v>
      </c>
      <c r="AV578" s="34">
        <f t="shared" ca="1" si="606"/>
        <v>0</v>
      </c>
      <c r="AW578" s="23">
        <f t="shared" ca="1" si="607"/>
        <v>5.8888099067944122E-3</v>
      </c>
      <c r="AX578" s="27">
        <f t="shared" ca="1" si="608"/>
        <v>319.15122770416326</v>
      </c>
      <c r="AY578" s="27">
        <f t="shared" ca="1" si="567"/>
        <v>-0.12223578831844284</v>
      </c>
      <c r="AZ578" s="43">
        <f t="shared" ca="1" si="568"/>
        <v>-0.12223578831844284</v>
      </c>
      <c r="BA578" s="25">
        <f t="shared" ca="1" si="583"/>
        <v>32429.742886666663</v>
      </c>
      <c r="BB578" s="26">
        <f t="shared" ca="1" si="609"/>
        <v>0</v>
      </c>
      <c r="BC578" s="23">
        <f t="shared" ca="1" si="610"/>
        <v>-7.7272704395217051E-2</v>
      </c>
      <c r="BD578" s="27">
        <f t="shared" ca="1" si="611"/>
        <v>16.165902904350681</v>
      </c>
      <c r="BE578" s="27">
        <f t="shared" ca="1" si="569"/>
        <v>-0.35685643539261203</v>
      </c>
      <c r="BF578" s="43">
        <f t="shared" ca="1" si="570"/>
        <v>-0.35685643539261203</v>
      </c>
      <c r="BG578" s="25">
        <f t="shared" ca="1" si="584"/>
        <v>33165.333655000002</v>
      </c>
      <c r="BH578" s="26">
        <f t="shared" ca="1" si="612"/>
        <v>0</v>
      </c>
      <c r="BI578" s="23">
        <f t="shared" ca="1" si="613"/>
        <v>-7.7272704395217051E-2</v>
      </c>
      <c r="BJ578" s="27">
        <f t="shared" ca="1" si="614"/>
        <v>5.354138989263193</v>
      </c>
      <c r="BK578" s="27">
        <f t="shared" ca="1" si="571"/>
        <v>-0.45019227683329877</v>
      </c>
      <c r="BL578" s="43">
        <f t="shared" ca="1" si="572"/>
        <v>-0.45019227683329877</v>
      </c>
      <c r="BM578" s="25">
        <f t="shared" ca="1" si="585"/>
        <v>33165.333655000002</v>
      </c>
      <c r="BN578" s="26">
        <f t="shared" ca="1" si="615"/>
        <v>0</v>
      </c>
      <c r="BO578" s="23">
        <f t="shared" ca="1" si="616"/>
        <v>5.8888099067944122E-3</v>
      </c>
      <c r="BP578" s="27">
        <f t="shared" ca="1" si="617"/>
        <v>63.532882954207651</v>
      </c>
      <c r="BQ578" s="27">
        <f t="shared" ca="1" si="573"/>
        <v>-0.13934279216366607</v>
      </c>
      <c r="BR578" s="43">
        <f t="shared" ca="1" si="574"/>
        <v>-0.13934279216366607</v>
      </c>
      <c r="BS578" s="25">
        <f t="shared" ca="1" si="586"/>
        <v>33165.333655000002</v>
      </c>
      <c r="BT578" s="26">
        <f t="shared" ca="1" si="618"/>
        <v>0</v>
      </c>
      <c r="BU578" s="23">
        <f t="shared" ca="1" si="619"/>
        <v>5.8888099067944122E-3</v>
      </c>
      <c r="BV578" s="27">
        <f t="shared" ca="1" si="620"/>
        <v>31.666492857734006</v>
      </c>
      <c r="BW578" s="27">
        <f t="shared" ca="1" si="575"/>
        <v>-0.12361826895498029</v>
      </c>
      <c r="BX578" s="43">
        <f t="shared" ca="1" si="576"/>
        <v>-0.12361826895498029</v>
      </c>
      <c r="BY578" s="47"/>
      <c r="BZ578" s="47"/>
    </row>
    <row r="579" spans="1:78" x14ac:dyDescent="0.2">
      <c r="A579" s="30">
        <v>42643</v>
      </c>
      <c r="B579" s="34">
        <v>31386.88207</v>
      </c>
      <c r="C579" s="23">
        <v>5.8809974512248342E-3</v>
      </c>
      <c r="D579" s="24">
        <f t="shared" ca="1" si="552"/>
        <v>-2.7905146373454537E-2</v>
      </c>
      <c r="E579" s="25" t="e">
        <f>#N/A</f>
        <v>#N/A</v>
      </c>
      <c r="F579" s="26">
        <v>1</v>
      </c>
      <c r="G579" s="23">
        <f t="shared" ca="1" si="587"/>
        <v>-2.7905146373454537E-2</v>
      </c>
      <c r="H579" s="27">
        <f t="shared" ca="1" si="588"/>
        <v>201.77143261405453</v>
      </c>
      <c r="I579" s="27">
        <f t="shared" ca="1" si="553"/>
        <v>-0.61989838095744587</v>
      </c>
      <c r="J579" s="43">
        <f t="shared" ca="1" si="554"/>
        <v>-0.61989838095744587</v>
      </c>
      <c r="K579" s="25" t="e">
        <f>#N/A</f>
        <v>#N/A</v>
      </c>
      <c r="L579" s="26">
        <v>0</v>
      </c>
      <c r="M579" s="23">
        <f t="shared" ca="1" si="589"/>
        <v>5.8809974512248342E-3</v>
      </c>
      <c r="N579" s="27">
        <f t="shared" ca="1" si="590"/>
        <v>67.442177327653695</v>
      </c>
      <c r="O579" s="27">
        <f t="shared" ca="1" si="555"/>
        <v>0</v>
      </c>
      <c r="P579" s="43">
        <f t="shared" ca="1" si="556"/>
        <v>0</v>
      </c>
      <c r="Q579" s="25">
        <f t="shared" ca="1" si="577"/>
        <v>32861.366798000003</v>
      </c>
      <c r="R579" s="26">
        <f t="shared" ca="1" si="591"/>
        <v>0</v>
      </c>
      <c r="S579" s="23">
        <f t="shared" ca="1" si="592"/>
        <v>5.8809974512248342E-3</v>
      </c>
      <c r="T579" s="27">
        <f t="shared" ca="1" si="593"/>
        <v>165.04138286151434</v>
      </c>
      <c r="U579" s="27">
        <f t="shared" ca="1" si="557"/>
        <v>-0.18836491016128187</v>
      </c>
      <c r="V579" s="43">
        <f t="shared" ca="1" si="558"/>
        <v>-0.18836491016128187</v>
      </c>
      <c r="W579" s="25">
        <f t="shared" ca="1" si="578"/>
        <v>31215.544870000002</v>
      </c>
      <c r="X579" s="26">
        <f t="shared" ca="1" si="594"/>
        <v>0</v>
      </c>
      <c r="Y579" s="23">
        <f t="shared" ca="1" si="595"/>
        <v>5.8809974512248342E-3</v>
      </c>
      <c r="Z579" s="27">
        <f t="shared" ca="1" si="596"/>
        <v>463.38555961909503</v>
      </c>
      <c r="AA579" s="27">
        <f t="shared" ca="1" si="559"/>
        <v>-4.5782408292252552E-2</v>
      </c>
      <c r="AB579" s="43">
        <f t="shared" ca="1" si="560"/>
        <v>-4.5782408292252552E-2</v>
      </c>
      <c r="AC579" s="25">
        <f t="shared" ca="1" si="579"/>
        <v>33207.958103999998</v>
      </c>
      <c r="AD579" s="26">
        <f t="shared" ca="1" si="597"/>
        <v>0</v>
      </c>
      <c r="AE579" s="23">
        <f t="shared" ca="1" si="598"/>
        <v>5.8809974512248342E-3</v>
      </c>
      <c r="AF579" s="27">
        <f t="shared" ca="1" si="599"/>
        <v>354.0101559518734</v>
      </c>
      <c r="AG579" s="27">
        <f t="shared" ca="1" si="561"/>
        <v>-0.18836491016128176</v>
      </c>
      <c r="AH579" s="43">
        <f t="shared" ca="1" si="562"/>
        <v>-0.18836491016128176</v>
      </c>
      <c r="AI579" s="25">
        <f t="shared" ca="1" si="580"/>
        <v>32861.366798000003</v>
      </c>
      <c r="AJ579" s="26">
        <f t="shared" ca="1" si="600"/>
        <v>0</v>
      </c>
      <c r="AK579" s="23">
        <f t="shared" ca="1" si="601"/>
        <v>5.8809974512248342E-3</v>
      </c>
      <c r="AL579" s="27">
        <f t="shared" ca="1" si="602"/>
        <v>165.04138286151434</v>
      </c>
      <c r="AM579" s="27">
        <f t="shared" ca="1" si="563"/>
        <v>-0.18836491016128187</v>
      </c>
      <c r="AN579" s="43">
        <f t="shared" ca="1" si="564"/>
        <v>-0.18836491016128187</v>
      </c>
      <c r="AO579" s="25">
        <f t="shared" ca="1" si="581"/>
        <v>34907.377846500007</v>
      </c>
      <c r="AP579" s="26">
        <f t="shared" ca="1" si="603"/>
        <v>0</v>
      </c>
      <c r="AQ579" s="23">
        <f t="shared" ca="1" si="604"/>
        <v>5.8809974512248342E-3</v>
      </c>
      <c r="AR579" s="27">
        <f t="shared" ca="1" si="605"/>
        <v>282.46059751949633</v>
      </c>
      <c r="AS579" s="27">
        <f t="shared" ca="1" si="565"/>
        <v>-0.10203554911474266</v>
      </c>
      <c r="AT579" s="43">
        <f t="shared" ca="1" si="566"/>
        <v>-0.10203554911474266</v>
      </c>
      <c r="AU579" s="25">
        <f t="shared" ca="1" si="582"/>
        <v>32861.366798000003</v>
      </c>
      <c r="AV579" s="34">
        <f t="shared" ca="1" si="606"/>
        <v>0</v>
      </c>
      <c r="AW579" s="23">
        <f t="shared" ca="1" si="607"/>
        <v>5.8809974512248342E-3</v>
      </c>
      <c r="AX579" s="27">
        <f t="shared" ca="1" si="608"/>
        <v>321.02815526084675</v>
      </c>
      <c r="AY579" s="27">
        <f t="shared" ca="1" si="567"/>
        <v>-0.11707365922676716</v>
      </c>
      <c r="AZ579" s="43">
        <f t="shared" ca="1" si="568"/>
        <v>-0.11707365922676716</v>
      </c>
      <c r="BA579" s="25">
        <f t="shared" ca="1" si="583"/>
        <v>31215.544870000002</v>
      </c>
      <c r="BB579" s="26">
        <f t="shared" ca="1" si="609"/>
        <v>0</v>
      </c>
      <c r="BC579" s="23">
        <f t="shared" ca="1" si="610"/>
        <v>2.7905146373454537E-2</v>
      </c>
      <c r="BD579" s="27">
        <f t="shared" ca="1" si="611"/>
        <v>16.61701479115564</v>
      </c>
      <c r="BE579" s="27">
        <f t="shared" ca="1" si="569"/>
        <v>-0.33890942008309755</v>
      </c>
      <c r="BF579" s="43">
        <f t="shared" ca="1" si="570"/>
        <v>-0.33890942008309755</v>
      </c>
      <c r="BG579" s="25">
        <f t="shared" ca="1" si="584"/>
        <v>32861.366798000003</v>
      </c>
      <c r="BH579" s="26">
        <f t="shared" ca="1" si="612"/>
        <v>0</v>
      </c>
      <c r="BI579" s="23">
        <f t="shared" ca="1" si="613"/>
        <v>2.7905146373454537E-2</v>
      </c>
      <c r="BJ579" s="27">
        <f t="shared" ca="1" si="614"/>
        <v>5.5035470214624027</v>
      </c>
      <c r="BK579" s="27">
        <f t="shared" ca="1" si="571"/>
        <v>-0.43484981184107607</v>
      </c>
      <c r="BL579" s="43">
        <f t="shared" ca="1" si="572"/>
        <v>-0.43484981184107607</v>
      </c>
      <c r="BM579" s="25">
        <f t="shared" ca="1" si="585"/>
        <v>32861.366798000003</v>
      </c>
      <c r="BN579" s="26">
        <f t="shared" ca="1" si="615"/>
        <v>0</v>
      </c>
      <c r="BO579" s="23">
        <f t="shared" ca="1" si="616"/>
        <v>5.8809974512248342E-3</v>
      </c>
      <c r="BP579" s="27">
        <f t="shared" ca="1" si="617"/>
        <v>63.906519676930309</v>
      </c>
      <c r="BQ579" s="27">
        <f t="shared" ca="1" si="573"/>
        <v>-0.13428126931800233</v>
      </c>
      <c r="BR579" s="43">
        <f t="shared" ca="1" si="574"/>
        <v>-0.13428126931800233</v>
      </c>
      <c r="BS579" s="25">
        <f t="shared" ca="1" si="586"/>
        <v>32861.366798000003</v>
      </c>
      <c r="BT579" s="26">
        <f t="shared" ca="1" si="618"/>
        <v>0</v>
      </c>
      <c r="BU579" s="23">
        <f t="shared" ca="1" si="619"/>
        <v>5.8809974512248342E-3</v>
      </c>
      <c r="BV579" s="27">
        <f t="shared" ca="1" si="620"/>
        <v>31.85272342151957</v>
      </c>
      <c r="BW579" s="27">
        <f t="shared" ca="1" si="575"/>
        <v>-0.11846427022840444</v>
      </c>
      <c r="BX579" s="43">
        <f t="shared" ca="1" si="576"/>
        <v>-0.11846427022840444</v>
      </c>
      <c r="BY579" s="47"/>
      <c r="BZ579" s="47"/>
    </row>
    <row r="580" spans="1:78" x14ac:dyDescent="0.2">
      <c r="A580" s="30">
        <v>42674</v>
      </c>
      <c r="B580" s="34">
        <v>30399.36565</v>
      </c>
      <c r="C580" s="23">
        <v>5.9278621761518213E-3</v>
      </c>
      <c r="D580" s="24">
        <f t="shared" ca="1" si="552"/>
        <v>-3.1462711644871577E-2</v>
      </c>
      <c r="E580" s="25" t="e">
        <f>#N/A</f>
        <v>#N/A</v>
      </c>
      <c r="F580" s="26">
        <v>1</v>
      </c>
      <c r="G580" s="23">
        <f t="shared" ca="1" si="587"/>
        <v>-3.1462711644871577E-2</v>
      </c>
      <c r="H580" s="27">
        <f t="shared" ca="1" si="588"/>
        <v>195.42315621154589</v>
      </c>
      <c r="I580" s="27">
        <f t="shared" ca="1" si="553"/>
        <v>-0.63185740859313055</v>
      </c>
      <c r="J580" s="43">
        <f t="shared" ca="1" si="554"/>
        <v>-0.63185740859313055</v>
      </c>
      <c r="K580" s="25" t="e">
        <f>#N/A</f>
        <v>#N/A</v>
      </c>
      <c r="L580" s="26">
        <v>0</v>
      </c>
      <c r="M580" s="23">
        <f t="shared" ca="1" si="589"/>
        <v>5.9278621761518213E-3</v>
      </c>
      <c r="N580" s="27">
        <f t="shared" ca="1" si="590"/>
        <v>67.841965259711614</v>
      </c>
      <c r="O580" s="27">
        <f t="shared" ca="1" si="555"/>
        <v>0</v>
      </c>
      <c r="P580" s="43">
        <f t="shared" ca="1" si="556"/>
        <v>0</v>
      </c>
      <c r="Q580" s="25">
        <f t="shared" ca="1" si="577"/>
        <v>32539.715340000002</v>
      </c>
      <c r="R580" s="26">
        <f t="shared" ca="1" si="591"/>
        <v>0</v>
      </c>
      <c r="S580" s="23">
        <f t="shared" ca="1" si="592"/>
        <v>5.9278621761518213E-3</v>
      </c>
      <c r="T580" s="27">
        <f t="shared" ca="1" si="593"/>
        <v>166.01972543247891</v>
      </c>
      <c r="U580" s="27">
        <f t="shared" ca="1" si="557"/>
        <v>-0.18355364921138928</v>
      </c>
      <c r="V580" s="43">
        <f t="shared" ca="1" si="558"/>
        <v>-0.18355364921138928</v>
      </c>
      <c r="W580" s="25">
        <f t="shared" ca="1" si="578"/>
        <v>31358.042603333335</v>
      </c>
      <c r="X580" s="26">
        <f t="shared" ca="1" si="594"/>
        <v>1</v>
      </c>
      <c r="Y580" s="23">
        <f t="shared" ca="1" si="595"/>
        <v>-3.1462711644871577E-2</v>
      </c>
      <c r="Z580" s="27">
        <f t="shared" ca="1" si="596"/>
        <v>448.80619337640201</v>
      </c>
      <c r="AA580" s="27">
        <f t="shared" ca="1" si="559"/>
        <v>-7.580468122661721E-2</v>
      </c>
      <c r="AB580" s="43">
        <f t="shared" ca="1" si="560"/>
        <v>-7.580468122661721E-2</v>
      </c>
      <c r="AC580" s="25">
        <f t="shared" ca="1" si="579"/>
        <v>31815.095275999996</v>
      </c>
      <c r="AD580" s="26">
        <f t="shared" ca="1" si="597"/>
        <v>0</v>
      </c>
      <c r="AE580" s="23">
        <f t="shared" ca="1" si="598"/>
        <v>5.9278621761518213E-3</v>
      </c>
      <c r="AF580" s="27">
        <f t="shared" ca="1" si="599"/>
        <v>356.10867936531412</v>
      </c>
      <c r="AG580" s="27">
        <f t="shared" ca="1" si="561"/>
        <v>-0.18355364921138928</v>
      </c>
      <c r="AH580" s="43">
        <f t="shared" ca="1" si="562"/>
        <v>-0.18355364921138928</v>
      </c>
      <c r="AI580" s="25">
        <f t="shared" ca="1" si="580"/>
        <v>32539.715340000002</v>
      </c>
      <c r="AJ580" s="26">
        <f t="shared" ca="1" si="600"/>
        <v>0</v>
      </c>
      <c r="AK580" s="23">
        <f t="shared" ca="1" si="601"/>
        <v>5.9278621761518213E-3</v>
      </c>
      <c r="AL580" s="27">
        <f t="shared" ca="1" si="602"/>
        <v>166.01972543247891</v>
      </c>
      <c r="AM580" s="27">
        <f t="shared" ca="1" si="563"/>
        <v>-0.18355364921138928</v>
      </c>
      <c r="AN580" s="43">
        <f t="shared" ca="1" si="564"/>
        <v>-0.18355364921138928</v>
      </c>
      <c r="AO580" s="25">
        <f t="shared" ca="1" si="581"/>
        <v>34566.976873000014</v>
      </c>
      <c r="AP580" s="26">
        <f t="shared" ca="1" si="603"/>
        <v>0</v>
      </c>
      <c r="AQ580" s="23">
        <f t="shared" ca="1" si="604"/>
        <v>5.9278621761518213E-3</v>
      </c>
      <c r="AR580" s="27">
        <f t="shared" ca="1" si="605"/>
        <v>284.13498501178537</v>
      </c>
      <c r="AS580" s="27">
        <f t="shared" ca="1" si="565"/>
        <v>-9.6712539610811166E-2</v>
      </c>
      <c r="AT580" s="43">
        <f t="shared" ca="1" si="566"/>
        <v>-9.6712539610811166E-2</v>
      </c>
      <c r="AU580" s="25">
        <f t="shared" ca="1" si="582"/>
        <v>32539.715340000002</v>
      </c>
      <c r="AV580" s="34">
        <f t="shared" ca="1" si="606"/>
        <v>0.25</v>
      </c>
      <c r="AW580" s="23">
        <f t="shared" ca="1" si="607"/>
        <v>-3.4197812791040283E-3</v>
      </c>
      <c r="AX580" s="27">
        <f t="shared" ca="1" si="608"/>
        <v>319.93030918542041</v>
      </c>
      <c r="AY580" s="27">
        <f t="shared" ca="1" si="567"/>
        <v>-0.12009307419777127</v>
      </c>
      <c r="AZ580" s="43">
        <f t="shared" ca="1" si="568"/>
        <v>-0.12009307419777127</v>
      </c>
      <c r="BA580" s="25">
        <f t="shared" ca="1" si="583"/>
        <v>31358.042603333335</v>
      </c>
      <c r="BB580" s="26">
        <f t="shared" ca="1" si="609"/>
        <v>1</v>
      </c>
      <c r="BC580" s="23">
        <f t="shared" ca="1" si="610"/>
        <v>-3.1462711644871577E-2</v>
      </c>
      <c r="BD580" s="27">
        <f t="shared" ca="1" si="611"/>
        <v>16.094198446382944</v>
      </c>
      <c r="BE580" s="27">
        <f t="shared" ca="1" si="569"/>
        <v>-0.35970912237016406</v>
      </c>
      <c r="BF580" s="43">
        <f t="shared" ca="1" si="570"/>
        <v>-0.35970912237016406</v>
      </c>
      <c r="BG580" s="25">
        <f t="shared" ca="1" si="584"/>
        <v>32539.715340000002</v>
      </c>
      <c r="BH580" s="26">
        <f t="shared" ca="1" si="612"/>
        <v>0</v>
      </c>
      <c r="BI580" s="23">
        <f t="shared" ca="1" si="613"/>
        <v>3.1462711644871577E-2</v>
      </c>
      <c r="BJ580" s="27">
        <f t="shared" ca="1" si="614"/>
        <v>5.676703534422666</v>
      </c>
      <c r="BK580" s="27">
        <f t="shared" ca="1" si="571"/>
        <v>-0.41706865443498697</v>
      </c>
      <c r="BL580" s="43">
        <f t="shared" ca="1" si="572"/>
        <v>-0.41706865443498697</v>
      </c>
      <c r="BM580" s="25">
        <f t="shared" ca="1" si="585"/>
        <v>32539.715340000002</v>
      </c>
      <c r="BN580" s="26">
        <f t="shared" ca="1" si="615"/>
        <v>0</v>
      </c>
      <c r="BO580" s="23">
        <f t="shared" ca="1" si="616"/>
        <v>5.9278621761518213E-3</v>
      </c>
      <c r="BP580" s="27">
        <f t="shared" ca="1" si="617"/>
        <v>64.285348717732688</v>
      </c>
      <c r="BQ580" s="27">
        <f t="shared" ca="1" si="573"/>
        <v>-0.12914940799920638</v>
      </c>
      <c r="BR580" s="43">
        <f t="shared" ca="1" si="574"/>
        <v>-0.12914940799920638</v>
      </c>
      <c r="BS580" s="25">
        <f t="shared" ca="1" si="586"/>
        <v>32539.715340000002</v>
      </c>
      <c r="BT580" s="26">
        <f t="shared" ca="1" si="618"/>
        <v>0</v>
      </c>
      <c r="BU580" s="23">
        <f t="shared" ca="1" si="619"/>
        <v>5.9278621761518213E-3</v>
      </c>
      <c r="BV580" s="27">
        <f t="shared" ca="1" si="620"/>
        <v>32.041541975897424</v>
      </c>
      <c r="BW580" s="27">
        <f t="shared" ca="1" si="575"/>
        <v>-0.11323864791896499</v>
      </c>
      <c r="BX580" s="43">
        <f t="shared" ca="1" si="576"/>
        <v>-0.11323864791896499</v>
      </c>
      <c r="BY580" s="47"/>
      <c r="BZ580" s="47"/>
    </row>
    <row r="581" spans="1:78" x14ac:dyDescent="0.2">
      <c r="A581" s="30">
        <v>42704</v>
      </c>
      <c r="B581" s="34">
        <v>32485.802800000001</v>
      </c>
      <c r="C581" s="23">
        <v>6.029320098462243E-3</v>
      </c>
      <c r="D581" s="24">
        <f t="shared" ca="1" si="552"/>
        <v>6.8634233162033098E-2</v>
      </c>
      <c r="E581" s="25" t="e">
        <f>#N/A</f>
        <v>#N/A</v>
      </c>
      <c r="F581" s="26">
        <v>1</v>
      </c>
      <c r="G581" s="23">
        <f t="shared" ca="1" si="587"/>
        <v>6.8634233162033098E-2</v>
      </c>
      <c r="H581" s="27">
        <f t="shared" ca="1" si="588"/>
        <v>208.83587468022955</v>
      </c>
      <c r="I581" s="27">
        <f t="shared" ca="1" si="553"/>
        <v>-0.60659022413763641</v>
      </c>
      <c r="J581" s="43">
        <f t="shared" ca="1" si="554"/>
        <v>-0.60659022413763641</v>
      </c>
      <c r="K581" s="25" t="e">
        <f>#N/A</f>
        <v>#N/A</v>
      </c>
      <c r="L581" s="26">
        <v>0</v>
      </c>
      <c r="M581" s="23">
        <f t="shared" ca="1" si="589"/>
        <v>6.029320098462243E-3</v>
      </c>
      <c r="N581" s="27">
        <f t="shared" ca="1" si="590"/>
        <v>68.251006184371164</v>
      </c>
      <c r="O581" s="27">
        <f t="shared" ca="1" si="555"/>
        <v>0</v>
      </c>
      <c r="P581" s="43">
        <f t="shared" ca="1" si="556"/>
        <v>0</v>
      </c>
      <c r="Q581" s="25">
        <f t="shared" ca="1" si="577"/>
        <v>32513.766258</v>
      </c>
      <c r="R581" s="26">
        <f t="shared" ca="1" si="591"/>
        <v>0</v>
      </c>
      <c r="S581" s="23">
        <f t="shared" ca="1" si="592"/>
        <v>6.029320098462243E-3</v>
      </c>
      <c r="T581" s="27">
        <f t="shared" ca="1" si="593"/>
        <v>167.02071149977013</v>
      </c>
      <c r="U581" s="27">
        <f t="shared" ca="1" si="557"/>
        <v>-0.1786310328192634</v>
      </c>
      <c r="V581" s="43">
        <f t="shared" ca="1" si="558"/>
        <v>-0.1786310328192634</v>
      </c>
      <c r="W581" s="25">
        <f t="shared" ca="1" si="578"/>
        <v>31424.01684</v>
      </c>
      <c r="X581" s="26">
        <f t="shared" ca="1" si="594"/>
        <v>0</v>
      </c>
      <c r="Y581" s="23">
        <f t="shared" ca="1" si="595"/>
        <v>6.029320098462243E-3</v>
      </c>
      <c r="Z581" s="27">
        <f t="shared" ca="1" si="596"/>
        <v>451.51218957844065</v>
      </c>
      <c r="AA581" s="27">
        <f t="shared" ca="1" si="559"/>
        <v>-7.0232411816232188E-2</v>
      </c>
      <c r="AB581" s="43">
        <f t="shared" ca="1" si="560"/>
        <v>-7.0232411816232188E-2</v>
      </c>
      <c r="AC581" s="25">
        <f t="shared" ca="1" si="579"/>
        <v>31306.360612</v>
      </c>
      <c r="AD581" s="26">
        <f t="shared" ca="1" si="597"/>
        <v>0</v>
      </c>
      <c r="AE581" s="23">
        <f t="shared" ca="1" si="598"/>
        <v>6.029320098462243E-3</v>
      </c>
      <c r="AF581" s="27">
        <f t="shared" ca="1" si="599"/>
        <v>358.25577258304827</v>
      </c>
      <c r="AG581" s="27">
        <f t="shared" ca="1" si="561"/>
        <v>-0.17863103281926329</v>
      </c>
      <c r="AH581" s="43">
        <f t="shared" ca="1" si="562"/>
        <v>-0.17863103281926329</v>
      </c>
      <c r="AI581" s="25">
        <f t="shared" ca="1" si="580"/>
        <v>32513.766258</v>
      </c>
      <c r="AJ581" s="26">
        <f t="shared" ca="1" si="600"/>
        <v>0</v>
      </c>
      <c r="AK581" s="23">
        <f t="shared" ca="1" si="601"/>
        <v>6.029320098462243E-3</v>
      </c>
      <c r="AL581" s="27">
        <f t="shared" ca="1" si="602"/>
        <v>167.02071149977013</v>
      </c>
      <c r="AM581" s="27">
        <f t="shared" ca="1" si="563"/>
        <v>-0.1786310328192634</v>
      </c>
      <c r="AN581" s="43">
        <f t="shared" ca="1" si="564"/>
        <v>-0.1786310328192634</v>
      </c>
      <c r="AO581" s="25">
        <f t="shared" ca="1" si="581"/>
        <v>34389.898126000007</v>
      </c>
      <c r="AP581" s="26">
        <f t="shared" ca="1" si="603"/>
        <v>0</v>
      </c>
      <c r="AQ581" s="23">
        <f t="shared" ca="1" si="604"/>
        <v>6.029320098462243E-3</v>
      </c>
      <c r="AR581" s="27">
        <f t="shared" ca="1" si="605"/>
        <v>285.84812578759318</v>
      </c>
      <c r="AS581" s="27">
        <f t="shared" ca="1" si="565"/>
        <v>-9.1266330371197801E-2</v>
      </c>
      <c r="AT581" s="43">
        <f t="shared" ca="1" si="566"/>
        <v>-9.1266330371197801E-2</v>
      </c>
      <c r="AU581" s="25">
        <f t="shared" ca="1" si="582"/>
        <v>32513.766258</v>
      </c>
      <c r="AV581" s="34">
        <f t="shared" ca="1" si="606"/>
        <v>0</v>
      </c>
      <c r="AW581" s="23">
        <f t="shared" ca="1" si="607"/>
        <v>6.029320098462243E-3</v>
      </c>
      <c r="AX581" s="27">
        <f t="shared" ca="1" si="608"/>
        <v>321.85927142869929</v>
      </c>
      <c r="AY581" s="27">
        <f t="shared" ca="1" si="567"/>
        <v>-0.1147878336852558</v>
      </c>
      <c r="AZ581" s="43">
        <f t="shared" ca="1" si="568"/>
        <v>-0.1147878336852558</v>
      </c>
      <c r="BA581" s="25">
        <f t="shared" ca="1" si="583"/>
        <v>31424.01684</v>
      </c>
      <c r="BB581" s="26">
        <f t="shared" ca="1" si="609"/>
        <v>0</v>
      </c>
      <c r="BC581" s="23">
        <f t="shared" ca="1" si="610"/>
        <v>-6.8634233162033098E-2</v>
      </c>
      <c r="BD581" s="27">
        <f t="shared" ca="1" si="611"/>
        <v>14.989585477657865</v>
      </c>
      <c r="BE581" s="27">
        <f t="shared" ca="1" si="569"/>
        <v>-0.40365499575693298</v>
      </c>
      <c r="BF581" s="43">
        <f t="shared" ca="1" si="570"/>
        <v>-0.40365499575693298</v>
      </c>
      <c r="BG581" s="25">
        <f t="shared" ca="1" si="584"/>
        <v>32513.766258</v>
      </c>
      <c r="BH581" s="26">
        <f t="shared" ca="1" si="612"/>
        <v>0</v>
      </c>
      <c r="BI581" s="23">
        <f t="shared" ca="1" si="613"/>
        <v>-6.8634233162033098E-2</v>
      </c>
      <c r="BJ581" s="27">
        <f t="shared" ca="1" si="614"/>
        <v>5.2870873404493635</v>
      </c>
      <c r="BK581" s="27">
        <f t="shared" ca="1" si="571"/>
        <v>-0.45707770032395378</v>
      </c>
      <c r="BL581" s="43">
        <f t="shared" ca="1" si="572"/>
        <v>-0.45707770032395378</v>
      </c>
      <c r="BM581" s="25">
        <f t="shared" ca="1" si="585"/>
        <v>32513.766258</v>
      </c>
      <c r="BN581" s="26">
        <f t="shared" ca="1" si="615"/>
        <v>0</v>
      </c>
      <c r="BO581" s="23">
        <f t="shared" ca="1" si="616"/>
        <v>6.029320098462243E-3</v>
      </c>
      <c r="BP581" s="27">
        <f t="shared" ca="1" si="617"/>
        <v>64.672945662793168</v>
      </c>
      <c r="BQ581" s="27">
        <f t="shared" ca="1" si="573"/>
        <v>-0.12389877102209823</v>
      </c>
      <c r="BR581" s="43">
        <f t="shared" ca="1" si="574"/>
        <v>-0.12389877102209823</v>
      </c>
      <c r="BS581" s="25">
        <f t="shared" ca="1" si="586"/>
        <v>32513.766258</v>
      </c>
      <c r="BT581" s="26">
        <f t="shared" ca="1" si="618"/>
        <v>0</v>
      </c>
      <c r="BU581" s="23">
        <f t="shared" ca="1" si="619"/>
        <v>6.029320098462243E-3</v>
      </c>
      <c r="BV581" s="27">
        <f t="shared" ca="1" si="620"/>
        <v>32.234730688918425</v>
      </c>
      <c r="BW581" s="27">
        <f t="shared" ca="1" si="575"/>
        <v>-0.10789207987632321</v>
      </c>
      <c r="BX581" s="43">
        <f t="shared" ca="1" si="576"/>
        <v>-0.10789207987632321</v>
      </c>
      <c r="BY581" s="47"/>
      <c r="BZ581" s="47"/>
    </row>
    <row r="582" spans="1:78" x14ac:dyDescent="0.2">
      <c r="A582" s="30">
        <v>42735</v>
      </c>
      <c r="B582" s="34">
        <v>33200.316680000004</v>
      </c>
      <c r="C582" s="23">
        <v>6.1306655932824583E-3</v>
      </c>
      <c r="D582" s="24">
        <f t="shared" ca="1" si="552"/>
        <v>2.1994650537003224E-2</v>
      </c>
      <c r="E582" s="25" t="e">
        <f>#N/A</f>
        <v>#N/A</v>
      </c>
      <c r="F582" s="26">
        <v>1</v>
      </c>
      <c r="G582" s="23">
        <f t="shared" ca="1" si="587"/>
        <v>2.1994650537003224E-2</v>
      </c>
      <c r="H582" s="27">
        <f t="shared" ca="1" si="588"/>
        <v>213.42914676341061</v>
      </c>
      <c r="I582" s="27">
        <f t="shared" ca="1" si="553"/>
        <v>-0.59793731359970304</v>
      </c>
      <c r="J582" s="43">
        <f t="shared" ca="1" si="554"/>
        <v>-0.59793731359970304</v>
      </c>
      <c r="K582" s="25" t="e">
        <f>#N/A</f>
        <v>#N/A</v>
      </c>
      <c r="L582" s="26">
        <v>0</v>
      </c>
      <c r="M582" s="23">
        <f t="shared" ca="1" si="589"/>
        <v>6.1306655932824583E-3</v>
      </c>
      <c r="N582" s="27">
        <f t="shared" ca="1" si="590"/>
        <v>68.669430279692591</v>
      </c>
      <c r="O582" s="27">
        <f t="shared" ca="1" si="555"/>
        <v>0</v>
      </c>
      <c r="P582" s="43">
        <f t="shared" ca="1" si="556"/>
        <v>0</v>
      </c>
      <c r="Q582" s="25">
        <f t="shared" ca="1" si="577"/>
        <v>32643.768441999993</v>
      </c>
      <c r="R582" s="26">
        <f t="shared" ca="1" si="591"/>
        <v>0</v>
      </c>
      <c r="S582" s="23">
        <f t="shared" ca="1" si="592"/>
        <v>6.1306655932824583E-3</v>
      </c>
      <c r="T582" s="27">
        <f t="shared" ca="1" si="593"/>
        <v>168.04465962912732</v>
      </c>
      <c r="U582" s="27">
        <f t="shared" ca="1" si="557"/>
        <v>-0.17359549435277855</v>
      </c>
      <c r="V582" s="43">
        <f t="shared" ca="1" si="558"/>
        <v>-0.17359549435277855</v>
      </c>
      <c r="W582" s="25">
        <f t="shared" ca="1" si="578"/>
        <v>32028.495043333332</v>
      </c>
      <c r="X582" s="26">
        <f t="shared" ca="1" si="594"/>
        <v>1</v>
      </c>
      <c r="Y582" s="23">
        <f t="shared" ca="1" si="595"/>
        <v>2.1994650537003224E-2</v>
      </c>
      <c r="Z582" s="27">
        <f t="shared" ca="1" si="596"/>
        <v>461.4430424014156</v>
      </c>
      <c r="AA582" s="27">
        <f t="shared" ca="1" si="559"/>
        <v>-4.9782498633497929E-2</v>
      </c>
      <c r="AB582" s="43">
        <f t="shared" ca="1" si="560"/>
        <v>-4.9782498633497929E-2</v>
      </c>
      <c r="AC582" s="25">
        <f t="shared" ca="1" si="579"/>
        <v>31952.049458000005</v>
      </c>
      <c r="AD582" s="26">
        <f t="shared" ca="1" si="597"/>
        <v>1</v>
      </c>
      <c r="AE582" s="23">
        <f t="shared" ca="1" si="598"/>
        <v>2.1994650537003224E-2</v>
      </c>
      <c r="AF582" s="27">
        <f t="shared" ca="1" si="599"/>
        <v>366.13548310387654</v>
      </c>
      <c r="AG582" s="27">
        <f t="shared" ca="1" si="561"/>
        <v>-0.16056530942418368</v>
      </c>
      <c r="AH582" s="43">
        <f t="shared" ca="1" si="562"/>
        <v>-0.16056530942418368</v>
      </c>
      <c r="AI582" s="25">
        <f t="shared" ca="1" si="580"/>
        <v>32643.768441999993</v>
      </c>
      <c r="AJ582" s="26">
        <f t="shared" ca="1" si="600"/>
        <v>0</v>
      </c>
      <c r="AK582" s="23">
        <f t="shared" ca="1" si="601"/>
        <v>6.1306655932824583E-3</v>
      </c>
      <c r="AL582" s="27">
        <f t="shared" ca="1" si="602"/>
        <v>168.04465962912732</v>
      </c>
      <c r="AM582" s="27">
        <f t="shared" ca="1" si="563"/>
        <v>-0.17359549435277855</v>
      </c>
      <c r="AN582" s="43">
        <f t="shared" ca="1" si="564"/>
        <v>-0.17359549435277855</v>
      </c>
      <c r="AO582" s="25">
        <f t="shared" ca="1" si="581"/>
        <v>34086.853148500013</v>
      </c>
      <c r="AP582" s="26">
        <f t="shared" ca="1" si="603"/>
        <v>0</v>
      </c>
      <c r="AQ582" s="23">
        <f t="shared" ca="1" si="604"/>
        <v>6.1306655932824583E-3</v>
      </c>
      <c r="AR582" s="27">
        <f t="shared" ca="1" si="605"/>
        <v>287.60056505726345</v>
      </c>
      <c r="AS582" s="27">
        <f t="shared" ca="1" si="565"/>
        <v>-8.5695188129347177E-2</v>
      </c>
      <c r="AT582" s="43">
        <f t="shared" ca="1" si="566"/>
        <v>-8.5695188129347177E-2</v>
      </c>
      <c r="AU582" s="25">
        <f t="shared" ca="1" si="582"/>
        <v>32643.768441999993</v>
      </c>
      <c r="AV582" s="34">
        <f t="shared" ca="1" si="606"/>
        <v>0.5</v>
      </c>
      <c r="AW582" s="23">
        <f t="shared" ca="1" si="607"/>
        <v>1.4062658065142841E-2</v>
      </c>
      <c r="AX582" s="27">
        <f t="shared" ca="1" si="608"/>
        <v>326.3854683078971</v>
      </c>
      <c r="AY582" s="27">
        <f t="shared" ca="1" si="567"/>
        <v>-0.10233939767526712</v>
      </c>
      <c r="AZ582" s="43">
        <f t="shared" ca="1" si="568"/>
        <v>-0.10233939767526712</v>
      </c>
      <c r="BA582" s="25">
        <f t="shared" ca="1" si="583"/>
        <v>32028.495043333332</v>
      </c>
      <c r="BB582" s="26">
        <f t="shared" ca="1" si="609"/>
        <v>1</v>
      </c>
      <c r="BC582" s="23">
        <f t="shared" ca="1" si="610"/>
        <v>2.1994650537003224E-2</v>
      </c>
      <c r="BD582" s="27">
        <f t="shared" ca="1" si="611"/>
        <v>15.319276171933488</v>
      </c>
      <c r="BE582" s="27">
        <f t="shared" ca="1" si="569"/>
        <v>-0.39053859578911909</v>
      </c>
      <c r="BF582" s="43">
        <f t="shared" ca="1" si="570"/>
        <v>-0.39053859578911909</v>
      </c>
      <c r="BG582" s="25">
        <f t="shared" ca="1" si="584"/>
        <v>32643.768441999993</v>
      </c>
      <c r="BH582" s="26">
        <f t="shared" ca="1" si="612"/>
        <v>0</v>
      </c>
      <c r="BI582" s="23">
        <f t="shared" ca="1" si="613"/>
        <v>-2.1994650537003224E-2</v>
      </c>
      <c r="BJ582" s="27">
        <f t="shared" ca="1" si="614"/>
        <v>5.1707997020375656</v>
      </c>
      <c r="BK582" s="27">
        <f t="shared" ca="1" si="571"/>
        <v>-0.46901908657407454</v>
      </c>
      <c r="BL582" s="43">
        <f t="shared" ca="1" si="572"/>
        <v>-0.46901908657407454</v>
      </c>
      <c r="BM582" s="25">
        <f t="shared" ca="1" si="585"/>
        <v>32643.768441999993</v>
      </c>
      <c r="BN582" s="26">
        <f t="shared" ca="1" si="615"/>
        <v>0</v>
      </c>
      <c r="BO582" s="23">
        <f t="shared" ca="1" si="616"/>
        <v>6.1306655932824583E-3</v>
      </c>
      <c r="BP582" s="27">
        <f t="shared" ca="1" si="617"/>
        <v>65.069433865584287</v>
      </c>
      <c r="BQ582" s="27">
        <f t="shared" ca="1" si="573"/>
        <v>-0.11852768736137087</v>
      </c>
      <c r="BR582" s="43">
        <f t="shared" ca="1" si="574"/>
        <v>-0.11852768736137087</v>
      </c>
      <c r="BS582" s="25">
        <f t="shared" ca="1" si="586"/>
        <v>32643.768441999993</v>
      </c>
      <c r="BT582" s="26">
        <f t="shared" ca="1" si="618"/>
        <v>0</v>
      </c>
      <c r="BU582" s="23">
        <f t="shared" ca="1" si="619"/>
        <v>6.1306655932824583E-3</v>
      </c>
      <c r="BV582" s="27">
        <f t="shared" ca="1" si="620"/>
        <v>32.432351043261704</v>
      </c>
      <c r="BW582" s="27">
        <f t="shared" ca="1" si="575"/>
        <v>-0.10242286454492622</v>
      </c>
      <c r="BX582" s="43">
        <f t="shared" ca="1" si="576"/>
        <v>-0.10242286454492622</v>
      </c>
      <c r="BY582" s="47"/>
      <c r="BZ582" s="47"/>
    </row>
    <row r="584" spans="1:78" x14ac:dyDescent="0.2">
      <c r="H584" s="40"/>
      <c r="N584" s="40"/>
    </row>
  </sheetData>
  <conditionalFormatting sqref="Y2:AW2">
    <cfRule type="colorScale" priority="10">
      <colorScale>
        <cfvo type="min"/>
        <cfvo type="max"/>
        <color rgb="FFFCFCFF"/>
        <color rgb="FF63BE7B"/>
      </colorScale>
    </cfRule>
  </conditionalFormatting>
  <conditionalFormatting sqref="Y3:AW3">
    <cfRule type="colorScale" priority="9">
      <colorScale>
        <cfvo type="min"/>
        <cfvo type="max"/>
        <color rgb="FFFCFCFF"/>
        <color rgb="FFF8696B"/>
      </colorScale>
    </cfRule>
  </conditionalFormatting>
  <conditionalFormatting sqref="Y4:AW4">
    <cfRule type="colorScale" priority="8">
      <colorScale>
        <cfvo type="min"/>
        <cfvo type="max"/>
        <color rgb="FFFCFCFF"/>
        <color rgb="FF63BE7B"/>
      </colorScale>
    </cfRule>
  </conditionalFormatting>
  <conditionalFormatting sqref="Y5:AW5">
    <cfRule type="colorScale" priority="7">
      <colorScale>
        <cfvo type="min"/>
        <cfvo type="max"/>
        <color rgb="FFF8696B"/>
        <color rgb="FFFCFCFF"/>
      </colorScale>
    </cfRule>
  </conditionalFormatting>
  <conditionalFormatting sqref="Y18:AW18">
    <cfRule type="colorScale" priority="6">
      <colorScale>
        <cfvo type="min"/>
        <cfvo type="max"/>
        <color rgb="FFFCFCFF"/>
        <color rgb="FF63BE7B"/>
      </colorScale>
    </cfRule>
  </conditionalFormatting>
  <conditionalFormatting sqref="Y19:AW19">
    <cfRule type="colorScale" priority="5">
      <colorScale>
        <cfvo type="min"/>
        <cfvo type="max"/>
        <color rgb="FFFCFCFF"/>
        <color rgb="FFF8696B"/>
      </colorScale>
    </cfRule>
  </conditionalFormatting>
  <conditionalFormatting sqref="Y20:AW20">
    <cfRule type="colorScale" priority="4">
      <colorScale>
        <cfvo type="min"/>
        <cfvo type="max"/>
        <color rgb="FFFCFCFF"/>
        <color rgb="FF63BE7B"/>
      </colorScale>
    </cfRule>
  </conditionalFormatting>
  <conditionalFormatting sqref="Y21:AW21">
    <cfRule type="colorScale" priority="3">
      <colorScale>
        <cfvo type="min"/>
        <cfvo type="max"/>
        <color rgb="FFF8696B"/>
        <color rgb="FFFCFCFF"/>
      </colorScale>
    </cfRule>
  </conditionalFormatting>
  <conditionalFormatting sqref="Y9:AW9">
    <cfRule type="colorScale" priority="2">
      <colorScale>
        <cfvo type="min"/>
        <cfvo type="max"/>
        <color rgb="FFFCFCFF"/>
        <color rgb="FF63BE7B"/>
      </colorScale>
    </cfRule>
  </conditionalFormatting>
  <conditionalFormatting sqref="Y25:AW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ignoredErrors>
    <ignoredError sqref="E54:E582" evalError="1"/>
    <ignoredError sqref="Q54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0"/>
  <sheetViews>
    <sheetView zoomScale="70" zoomScaleNormal="70" workbookViewId="0">
      <selection activeCell="P48" sqref="P48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8.140625" bestFit="1" customWidth="1"/>
    <col min="4" max="4" width="10.28515625" customWidth="1"/>
    <col min="5" max="5" width="7.85546875" bestFit="1" customWidth="1"/>
    <col min="6" max="7" width="7.85546875" customWidth="1"/>
    <col min="8" max="8" width="6.28515625" bestFit="1" customWidth="1"/>
    <col min="9" max="13" width="10.28515625" bestFit="1" customWidth="1"/>
    <col min="14" max="14" width="7.85546875" bestFit="1" customWidth="1"/>
    <col min="15" max="15" width="10.28515625" bestFit="1" customWidth="1"/>
    <col min="16" max="16" width="8.85546875" customWidth="1"/>
  </cols>
  <sheetData>
    <row r="1" spans="1:26" x14ac:dyDescent="0.2">
      <c r="A1" t="s">
        <v>0</v>
      </c>
      <c r="B1" s="1" t="s">
        <v>1</v>
      </c>
      <c r="C1" t="s">
        <v>3</v>
      </c>
      <c r="D1" t="s">
        <v>6</v>
      </c>
      <c r="E1" t="s">
        <v>7</v>
      </c>
      <c r="H1" s="4" t="s">
        <v>5</v>
      </c>
      <c r="I1" t="s">
        <v>15</v>
      </c>
      <c r="J1" t="s">
        <v>4</v>
      </c>
      <c r="K1" t="s">
        <v>4</v>
      </c>
      <c r="L1" t="s">
        <v>4</v>
      </c>
      <c r="M1" t="s">
        <v>4</v>
      </c>
      <c r="N1" t="s">
        <v>2</v>
      </c>
      <c r="O1" t="s">
        <v>6</v>
      </c>
      <c r="P1" t="s">
        <v>8</v>
      </c>
      <c r="T1" t="s">
        <v>5</v>
      </c>
      <c r="U1" s="6">
        <v>7.0000000000000007E-2</v>
      </c>
    </row>
    <row r="2" spans="1:26" x14ac:dyDescent="0.2">
      <c r="A2" s="2">
        <v>9163</v>
      </c>
      <c r="B2" s="9">
        <v>101.23512337610403</v>
      </c>
      <c r="H2" s="5">
        <f>U1/12</f>
        <v>5.8333333333333336E-3</v>
      </c>
    </row>
    <row r="3" spans="1:26" x14ac:dyDescent="0.2">
      <c r="A3" s="2">
        <v>9191</v>
      </c>
      <c r="B3" s="9">
        <v>104.46884512570338</v>
      </c>
      <c r="C3" s="5">
        <f t="shared" ref="C3:C66" si="0">B3/B2-1</f>
        <v>3.1942685915298252E-2</v>
      </c>
      <c r="D3" s="5"/>
      <c r="E3" s="5"/>
      <c r="F3" s="5"/>
      <c r="G3" s="5"/>
      <c r="H3" s="5">
        <f>H2</f>
        <v>5.8333333333333336E-3</v>
      </c>
      <c r="T3" t="s">
        <v>9</v>
      </c>
      <c r="U3" t="s">
        <v>10</v>
      </c>
    </row>
    <row r="4" spans="1:26" x14ac:dyDescent="0.2">
      <c r="A4" s="2">
        <v>9222</v>
      </c>
      <c r="B4" s="9">
        <v>105.19443395798521</v>
      </c>
      <c r="C4" s="5">
        <f t="shared" si="0"/>
        <v>6.9455044842197111E-3</v>
      </c>
      <c r="D4" s="5"/>
      <c r="E4" s="5"/>
      <c r="F4" s="5"/>
      <c r="G4" s="5"/>
      <c r="H4" s="5">
        <f t="shared" ref="H4:H67" si="1">H3</f>
        <v>5.8333333333333336E-3</v>
      </c>
      <c r="S4" t="s">
        <v>11</v>
      </c>
      <c r="T4" s="5">
        <f>(((D1060/D25-1))^(1/(((A1060-A25)/365.25)))-1)</f>
        <v>9.9128010932714616E-2</v>
      </c>
      <c r="U4" s="5">
        <f>(((O1060/O25-1))^(1/(((A1060-A25)/365.25)))-1)</f>
        <v>0.12383806319224622</v>
      </c>
      <c r="X4" s="5"/>
      <c r="Z4" s="5"/>
    </row>
    <row r="5" spans="1:26" x14ac:dyDescent="0.2">
      <c r="A5" s="2">
        <v>9252</v>
      </c>
      <c r="B5" s="9">
        <v>107.70701804016343</v>
      </c>
      <c r="C5" s="5">
        <f t="shared" si="0"/>
        <v>2.3885142850635477E-2</v>
      </c>
      <c r="D5" s="5"/>
      <c r="E5" s="5"/>
      <c r="F5" s="5"/>
      <c r="G5" s="5"/>
      <c r="H5" s="5">
        <f t="shared" si="1"/>
        <v>5.8333333333333336E-3</v>
      </c>
      <c r="S5" t="s">
        <v>12</v>
      </c>
      <c r="T5" s="5">
        <f>STDEV(C25:C1060)*SQRT(12)</f>
        <v>0.17884567050768824</v>
      </c>
      <c r="U5" s="5">
        <f>STDEV(N25:N1060)*SQRT(12)</f>
        <v>0.12766505390865407</v>
      </c>
    </row>
    <row r="6" spans="1:26" x14ac:dyDescent="0.2">
      <c r="A6" s="2">
        <v>9283</v>
      </c>
      <c r="B6" s="9">
        <v>112.36255432422071</v>
      </c>
      <c r="C6" s="5">
        <f t="shared" si="0"/>
        <v>4.3224075540938767E-2</v>
      </c>
      <c r="D6" s="5"/>
      <c r="E6" s="5"/>
      <c r="F6" s="5"/>
      <c r="G6" s="5"/>
      <c r="H6" s="5">
        <f t="shared" si="1"/>
        <v>5.8333333333333336E-3</v>
      </c>
      <c r="S6" t="s">
        <v>14</v>
      </c>
      <c r="T6" s="3">
        <f>(T4-(H2*12))/T5</f>
        <v>0.16286673784178887</v>
      </c>
      <c r="U6" s="3">
        <f>(U4-(H2*12))/U5</f>
        <v>0.42171339410366765</v>
      </c>
    </row>
    <row r="7" spans="1:26" x14ac:dyDescent="0.2">
      <c r="A7" s="2">
        <v>9313</v>
      </c>
      <c r="B7" s="9">
        <v>112.08849288242256</v>
      </c>
      <c r="C7" s="5">
        <f t="shared" si="0"/>
        <v>-2.439081626850137E-3</v>
      </c>
      <c r="D7" s="5"/>
      <c r="E7" s="5"/>
      <c r="F7" s="5"/>
      <c r="G7" s="5"/>
      <c r="H7" s="5">
        <f t="shared" si="1"/>
        <v>5.8333333333333336E-3</v>
      </c>
      <c r="S7" t="s">
        <v>13</v>
      </c>
      <c r="T7" s="5">
        <f>MIN(E25:E1060)</f>
        <v>-0.62047198904811385</v>
      </c>
      <c r="U7" s="5">
        <f>MIN(P25:P1060)</f>
        <v>-0.38029462447121809</v>
      </c>
    </row>
    <row r="8" spans="1:26" x14ac:dyDescent="0.2">
      <c r="A8" s="2">
        <v>9344</v>
      </c>
      <c r="B8" s="9">
        <v>109.12811126210154</v>
      </c>
      <c r="C8" s="5">
        <f t="shared" si="0"/>
        <v>-2.6411110937376692E-2</v>
      </c>
      <c r="D8" s="5"/>
      <c r="E8" s="5"/>
      <c r="F8" s="5"/>
      <c r="G8" s="5"/>
      <c r="H8" s="5">
        <f t="shared" si="1"/>
        <v>5.8333333333333336E-3</v>
      </c>
      <c r="P8" s="5"/>
    </row>
    <row r="9" spans="1:26" x14ac:dyDescent="0.2">
      <c r="A9" s="2">
        <v>9375</v>
      </c>
      <c r="B9" s="9">
        <v>109.22138199756073</v>
      </c>
      <c r="C9" s="5">
        <f t="shared" si="0"/>
        <v>8.5469027531481778E-4</v>
      </c>
      <c r="D9" s="5"/>
      <c r="E9" s="5"/>
      <c r="F9" s="5"/>
      <c r="G9" s="5"/>
      <c r="H9" s="5">
        <f t="shared" si="1"/>
        <v>5.8333333333333336E-3</v>
      </c>
    </row>
    <row r="10" spans="1:26" x14ac:dyDescent="0.2">
      <c r="A10" s="2">
        <v>9405</v>
      </c>
      <c r="B10" s="9">
        <v>114.2874880856473</v>
      </c>
      <c r="C10" s="5">
        <f t="shared" si="0"/>
        <v>4.6383830669709969E-2</v>
      </c>
      <c r="D10" s="5"/>
      <c r="E10" s="5"/>
      <c r="F10" s="5"/>
      <c r="G10" s="5"/>
      <c r="H10" s="5">
        <f t="shared" si="1"/>
        <v>5.8333333333333336E-3</v>
      </c>
      <c r="I10" s="5"/>
      <c r="J10" s="5"/>
      <c r="K10" s="5"/>
      <c r="L10" s="5"/>
      <c r="M10" s="5"/>
    </row>
    <row r="11" spans="1:26" x14ac:dyDescent="0.2">
      <c r="A11" s="2">
        <v>9436</v>
      </c>
      <c r="B11" s="9">
        <v>115.40088428568258</v>
      </c>
      <c r="C11" s="5">
        <f t="shared" si="0"/>
        <v>9.7420655461506467E-3</v>
      </c>
      <c r="D11" s="5"/>
      <c r="E11" s="5"/>
      <c r="F11" s="5"/>
      <c r="G11" s="5"/>
      <c r="H11" s="5">
        <f t="shared" si="1"/>
        <v>5.8333333333333336E-3</v>
      </c>
    </row>
    <row r="12" spans="1:26" x14ac:dyDescent="0.2">
      <c r="A12" s="2">
        <v>9466</v>
      </c>
      <c r="B12" s="9">
        <v>118.71803420420895</v>
      </c>
      <c r="C12" s="5">
        <f t="shared" si="0"/>
        <v>2.8744579723622765E-2</v>
      </c>
      <c r="D12" s="3"/>
      <c r="E12" s="5"/>
      <c r="F12" s="5"/>
      <c r="G12" s="5"/>
      <c r="H12" s="5">
        <f t="shared" si="1"/>
        <v>5.8333333333333336E-3</v>
      </c>
      <c r="I12" s="5"/>
      <c r="O12" s="3"/>
      <c r="P12" s="5"/>
    </row>
    <row r="13" spans="1:26" x14ac:dyDescent="0.2">
      <c r="A13" s="2">
        <v>9497</v>
      </c>
      <c r="B13" s="9">
        <v>117.67085202609766</v>
      </c>
      <c r="C13" s="5">
        <f t="shared" si="0"/>
        <v>-8.820750656214571E-3</v>
      </c>
      <c r="D13" s="3"/>
      <c r="E13" s="5"/>
      <c r="F13" s="5"/>
      <c r="G13" s="5"/>
      <c r="H13" s="5">
        <f t="shared" si="1"/>
        <v>5.8333333333333336E-3</v>
      </c>
      <c r="I13" s="5"/>
      <c r="N13" s="5"/>
      <c r="O13" s="3"/>
      <c r="P13" s="5"/>
    </row>
    <row r="14" spans="1:26" x14ac:dyDescent="0.2">
      <c r="A14" s="2">
        <v>9528</v>
      </c>
      <c r="B14" s="8">
        <v>120.96100391489593</v>
      </c>
      <c r="C14" s="5">
        <f t="shared" si="0"/>
        <v>2.7960636233589575E-2</v>
      </c>
      <c r="D14" s="3"/>
      <c r="E14" s="5"/>
      <c r="F14" s="5"/>
      <c r="G14" s="5"/>
      <c r="H14" s="5">
        <f t="shared" si="1"/>
        <v>5.8333333333333336E-3</v>
      </c>
      <c r="I14" s="5"/>
      <c r="N14" s="5"/>
      <c r="O14" s="3"/>
      <c r="P14" s="5"/>
    </row>
    <row r="15" spans="1:26" x14ac:dyDescent="0.2">
      <c r="A15" s="2">
        <v>9556</v>
      </c>
      <c r="B15" s="8">
        <v>126.11388093162773</v>
      </c>
      <c r="C15" s="5">
        <f t="shared" si="0"/>
        <v>4.259948950454473E-2</v>
      </c>
      <c r="D15" s="3"/>
      <c r="E15" s="5"/>
      <c r="F15" s="5"/>
      <c r="G15" s="5"/>
      <c r="H15" s="5">
        <f t="shared" si="1"/>
        <v>5.8333333333333336E-3</v>
      </c>
      <c r="I15" s="5"/>
      <c r="N15" s="5"/>
      <c r="O15" s="3"/>
      <c r="P15" s="5"/>
    </row>
    <row r="16" spans="1:26" x14ac:dyDescent="0.2">
      <c r="A16" s="2">
        <v>9587</v>
      </c>
      <c r="B16" s="8">
        <v>126.33225183406016</v>
      </c>
      <c r="C16" s="5">
        <f t="shared" si="0"/>
        <v>1.7315374074549084E-3</v>
      </c>
      <c r="D16" s="3"/>
      <c r="E16" s="5"/>
      <c r="F16" s="5"/>
      <c r="G16" s="5"/>
      <c r="H16" s="5">
        <f t="shared" si="1"/>
        <v>5.8333333333333336E-3</v>
      </c>
      <c r="I16" s="5"/>
      <c r="N16" s="5"/>
      <c r="O16" s="3"/>
      <c r="P16" s="5"/>
    </row>
    <row r="17" spans="1:16" x14ac:dyDescent="0.2">
      <c r="A17" s="2">
        <v>9617</v>
      </c>
      <c r="B17" s="8">
        <v>129.34763547708647</v>
      </c>
      <c r="C17" s="5">
        <f t="shared" si="0"/>
        <v>2.3868676440494951E-2</v>
      </c>
      <c r="D17" s="3"/>
      <c r="E17" s="5"/>
      <c r="F17" s="5"/>
      <c r="G17" s="5"/>
      <c r="H17" s="5">
        <f t="shared" si="1"/>
        <v>5.8333333333333336E-3</v>
      </c>
      <c r="I17" s="5"/>
      <c r="N17" s="5"/>
      <c r="O17" s="3"/>
      <c r="P17" s="5"/>
    </row>
    <row r="18" spans="1:16" x14ac:dyDescent="0.2">
      <c r="A18" s="2">
        <v>9648</v>
      </c>
      <c r="B18" s="8">
        <v>131.16665187176696</v>
      </c>
      <c r="C18" s="5">
        <f t="shared" si="0"/>
        <v>1.406300461520793E-2</v>
      </c>
      <c r="D18" s="3"/>
      <c r="E18" s="5"/>
      <c r="F18" s="5"/>
      <c r="G18" s="5"/>
      <c r="H18" s="5">
        <f t="shared" si="1"/>
        <v>5.8333333333333336E-3</v>
      </c>
      <c r="I18" s="5"/>
      <c r="N18" s="5"/>
      <c r="O18" s="3"/>
      <c r="P18" s="5"/>
    </row>
    <row r="19" spans="1:16" x14ac:dyDescent="0.2">
      <c r="A19" s="2">
        <v>9678</v>
      </c>
      <c r="B19" s="8">
        <v>130.13274451919273</v>
      </c>
      <c r="C19" s="5">
        <f t="shared" si="0"/>
        <v>-7.882394936671977E-3</v>
      </c>
      <c r="D19" s="3"/>
      <c r="E19" s="5"/>
      <c r="F19" s="5"/>
      <c r="G19" s="5"/>
      <c r="H19" s="5">
        <f t="shared" si="1"/>
        <v>5.8333333333333336E-3</v>
      </c>
      <c r="I19" s="5"/>
      <c r="N19" s="5"/>
      <c r="O19" s="3"/>
      <c r="P19" s="5"/>
    </row>
    <row r="20" spans="1:16" x14ac:dyDescent="0.2">
      <c r="A20" s="2">
        <v>9709</v>
      </c>
      <c r="B20" s="8">
        <v>134.5324259796447</v>
      </c>
      <c r="C20" s="5">
        <f t="shared" si="0"/>
        <v>3.3809180592537791E-2</v>
      </c>
      <c r="D20" s="3"/>
      <c r="E20" s="5"/>
      <c r="F20" s="5"/>
      <c r="G20" s="5"/>
      <c r="H20" s="5">
        <f t="shared" si="1"/>
        <v>5.8333333333333336E-3</v>
      </c>
      <c r="I20" s="5"/>
      <c r="N20" s="5"/>
      <c r="O20" s="3"/>
      <c r="P20" s="5"/>
    </row>
    <row r="21" spans="1:16" x14ac:dyDescent="0.2">
      <c r="A21" s="2">
        <v>9740</v>
      </c>
      <c r="B21" s="8">
        <v>137.5907103324198</v>
      </c>
      <c r="C21" s="5">
        <f t="shared" si="0"/>
        <v>2.2732693107294644E-2</v>
      </c>
      <c r="D21" s="3"/>
      <c r="E21" s="5"/>
      <c r="F21" s="5"/>
      <c r="G21" s="5"/>
      <c r="H21" s="5">
        <f t="shared" si="1"/>
        <v>5.8333333333333336E-3</v>
      </c>
      <c r="N21" s="5"/>
      <c r="O21" s="3"/>
      <c r="P21" s="5"/>
    </row>
    <row r="22" spans="1:16" x14ac:dyDescent="0.2">
      <c r="A22" s="2">
        <v>9770</v>
      </c>
      <c r="B22" s="8">
        <v>140.17088874911371</v>
      </c>
      <c r="C22" s="5">
        <f t="shared" si="0"/>
        <v>1.8752562658192362E-2</v>
      </c>
      <c r="D22" s="3"/>
      <c r="E22" s="5"/>
      <c r="F22" s="5"/>
      <c r="G22" s="5"/>
      <c r="H22" s="5">
        <f t="shared" si="1"/>
        <v>5.8333333333333336E-3</v>
      </c>
      <c r="N22" s="5"/>
      <c r="O22" s="3"/>
      <c r="P22" s="5"/>
    </row>
    <row r="23" spans="1:16" x14ac:dyDescent="0.2">
      <c r="A23" s="2">
        <v>9801</v>
      </c>
      <c r="B23" s="8">
        <v>144.0064568988976</v>
      </c>
      <c r="C23" s="5">
        <f t="shared" si="0"/>
        <v>2.7363514521542509E-2</v>
      </c>
      <c r="D23" s="3"/>
      <c r="E23" s="5"/>
      <c r="F23" s="5"/>
      <c r="G23" s="5"/>
      <c r="H23" s="5">
        <f t="shared" si="1"/>
        <v>5.8333333333333336E-3</v>
      </c>
      <c r="N23" s="5"/>
      <c r="O23" s="3"/>
      <c r="P23" s="5"/>
    </row>
    <row r="24" spans="1:16" x14ac:dyDescent="0.2">
      <c r="A24" s="2">
        <v>9831</v>
      </c>
      <c r="B24" s="8">
        <v>143.03883367386038</v>
      </c>
      <c r="C24" s="5">
        <f t="shared" si="0"/>
        <v>-6.7193044386651968E-3</v>
      </c>
      <c r="D24" s="3"/>
      <c r="E24" s="5"/>
      <c r="F24" s="5"/>
      <c r="G24" s="5"/>
      <c r="H24" s="5">
        <f t="shared" si="1"/>
        <v>5.8333333333333336E-3</v>
      </c>
      <c r="N24" s="5"/>
      <c r="O24" s="3"/>
      <c r="P24" s="5"/>
    </row>
    <row r="25" spans="1:16" x14ac:dyDescent="0.2">
      <c r="A25" s="2">
        <v>9862</v>
      </c>
      <c r="B25" s="8">
        <v>145.85306445015067</v>
      </c>
      <c r="C25" s="5">
        <f t="shared" si="0"/>
        <v>1.9674592584465245E-2</v>
      </c>
      <c r="D25" s="3">
        <v>100</v>
      </c>
      <c r="E25" s="5">
        <f>D25/MAX(D$12:$D25)-1</f>
        <v>0</v>
      </c>
      <c r="F25" s="5"/>
      <c r="G25" s="5"/>
      <c r="H25" s="5">
        <f t="shared" si="1"/>
        <v>5.8333333333333336E-3</v>
      </c>
      <c r="I25" s="7">
        <f t="shared" ref="I25:I88" si="2">AVERAGE(B23:B25)</f>
        <v>144.29945167430287</v>
      </c>
      <c r="J25" s="7">
        <f t="shared" ref="J25:J88" si="3">AVERAGE(B20:B25)</f>
        <v>140.86539668068113</v>
      </c>
      <c r="K25" s="7">
        <f t="shared" ref="K25:K88" si="4">AVERAGE(B14:B25)</f>
        <v>134.1038790527264</v>
      </c>
      <c r="L25" s="7">
        <f t="shared" ref="L25:L88" si="5">AVERAGE(B8:B25)</f>
        <v>127.42629447188976</v>
      </c>
      <c r="M25" s="7">
        <f t="shared" ref="M25:M88" si="6">AVERAGE(B2:B25)</f>
        <v>122.36374034169232</v>
      </c>
      <c r="N25" s="5"/>
      <c r="O25" s="3">
        <v>100</v>
      </c>
      <c r="P25" s="5">
        <f>O25/MAX($O$12:O25)-1</f>
        <v>0</v>
      </c>
    </row>
    <row r="26" spans="1:16" x14ac:dyDescent="0.2">
      <c r="A26" s="2">
        <v>9893</v>
      </c>
      <c r="B26" s="3">
        <v>148.88822599295028</v>
      </c>
      <c r="C26" s="5">
        <f t="shared" si="0"/>
        <v>2.0809720757269057E-2</v>
      </c>
      <c r="D26" s="3">
        <f t="shared" ref="D26:D77" si="7">D25*(C26+1)</f>
        <v>102.0809720757269</v>
      </c>
      <c r="E26" s="5">
        <f>D26/MAX(D$12:$D26)-1</f>
        <v>0</v>
      </c>
      <c r="F26" s="5"/>
      <c r="G26" s="5"/>
      <c r="H26" s="5">
        <f t="shared" si="1"/>
        <v>5.8333333333333336E-3</v>
      </c>
      <c r="I26" s="7">
        <f t="shared" si="2"/>
        <v>145.92670803898713</v>
      </c>
      <c r="J26" s="7">
        <f t="shared" si="3"/>
        <v>143.25803001623208</v>
      </c>
      <c r="K26" s="7">
        <f t="shared" si="4"/>
        <v>136.43114755923094</v>
      </c>
      <c r="L26" s="7">
        <f t="shared" si="5"/>
        <v>129.63518973471469</v>
      </c>
      <c r="M26" s="7">
        <f t="shared" si="6"/>
        <v>124.34928628406088</v>
      </c>
      <c r="N26" s="5">
        <f t="shared" ref="N26:N89" si="8">IF($B25&gt;=I25,$C26,$H26)*0.2+IF($B25&gt;=J25,$C26,$H26)*0.2+IF($B25&gt;=K25,$C26,$H26)*0.2+IF($B25&gt;=L25,$C26,$H26)*0.2+IF($B25&gt;=M25,$C26,$H26)*0.2</f>
        <v>2.0809720757269057E-2</v>
      </c>
      <c r="O26" s="3">
        <f t="shared" ref="O26:O77" si="9">O25*(1+N26)</f>
        <v>102.0809720757269</v>
      </c>
      <c r="P26" s="5">
        <f>O26/MAX($O$12:O26)-1</f>
        <v>0</v>
      </c>
    </row>
    <row r="27" spans="1:16" x14ac:dyDescent="0.2">
      <c r="A27" s="2">
        <v>9921</v>
      </c>
      <c r="B27" s="3">
        <v>153.01443320915249</v>
      </c>
      <c r="C27" s="5">
        <f t="shared" si="0"/>
        <v>2.7713455437353263E-2</v>
      </c>
      <c r="D27" s="3">
        <f t="shared" si="7"/>
        <v>104.90998854634927</v>
      </c>
      <c r="E27" s="5">
        <f>D27/MAX(D$12:$D27)-1</f>
        <v>0</v>
      </c>
      <c r="F27" s="5"/>
      <c r="G27" s="5"/>
      <c r="H27" s="5">
        <f t="shared" si="1"/>
        <v>5.8333333333333336E-3</v>
      </c>
      <c r="I27" s="7">
        <f t="shared" si="2"/>
        <v>149.25190788408449</v>
      </c>
      <c r="J27" s="7">
        <f t="shared" si="3"/>
        <v>145.82865049568753</v>
      </c>
      <c r="K27" s="7">
        <f t="shared" si="4"/>
        <v>138.67286024902467</v>
      </c>
      <c r="L27" s="7">
        <f t="shared" si="5"/>
        <v>132.06813702424756</v>
      </c>
      <c r="M27" s="7">
        <f t="shared" si="6"/>
        <v>126.37201912087126</v>
      </c>
      <c r="N27" s="5">
        <f t="shared" si="8"/>
        <v>2.7713455437353263E-2</v>
      </c>
      <c r="O27" s="3">
        <f t="shared" si="9"/>
        <v>104.90998854634927</v>
      </c>
      <c r="P27" s="5">
        <f>O27/MAX($O$12:O27)-1</f>
        <v>0</v>
      </c>
    </row>
    <row r="28" spans="1:16" x14ac:dyDescent="0.2">
      <c r="A28" s="2">
        <v>9952</v>
      </c>
      <c r="B28" s="3">
        <v>154.98476996201111</v>
      </c>
      <c r="C28" s="5">
        <f t="shared" si="0"/>
        <v>1.2876803263162762E-2</v>
      </c>
      <c r="D28" s="3">
        <f t="shared" si="7"/>
        <v>106.26089382920127</v>
      </c>
      <c r="E28" s="5">
        <f>D28/MAX(D$12:$D28)-1</f>
        <v>0</v>
      </c>
      <c r="F28" s="5"/>
      <c r="G28" s="5"/>
      <c r="H28" s="5">
        <f t="shared" si="1"/>
        <v>5.8333333333333336E-3</v>
      </c>
      <c r="I28" s="7">
        <f t="shared" si="2"/>
        <v>152.29580972137128</v>
      </c>
      <c r="J28" s="7">
        <f t="shared" si="3"/>
        <v>148.29763069783709</v>
      </c>
      <c r="K28" s="7">
        <f t="shared" si="4"/>
        <v>141.06057009302057</v>
      </c>
      <c r="L28" s="7">
        <f t="shared" si="5"/>
        <v>134.32909712848999</v>
      </c>
      <c r="M28" s="7">
        <f t="shared" si="6"/>
        <v>128.44661645437236</v>
      </c>
      <c r="N28" s="5">
        <f t="shared" si="8"/>
        <v>1.2876803263162763E-2</v>
      </c>
      <c r="O28" s="3">
        <f t="shared" si="9"/>
        <v>106.26089382920127</v>
      </c>
      <c r="P28" s="5">
        <f>O28/MAX($O$12:O28)-1</f>
        <v>0</v>
      </c>
    </row>
    <row r="29" spans="1:16" x14ac:dyDescent="0.2">
      <c r="A29" s="2">
        <v>9982</v>
      </c>
      <c r="B29" s="3">
        <v>155.62942369588819</v>
      </c>
      <c r="C29" s="5">
        <f t="shared" si="0"/>
        <v>4.1594650495986318E-3</v>
      </c>
      <c r="D29" s="3">
        <f t="shared" si="7"/>
        <v>106.70288230322294</v>
      </c>
      <c r="E29" s="5">
        <f>D29/MAX(D$12:$D29)-1</f>
        <v>0</v>
      </c>
      <c r="F29" s="5"/>
      <c r="G29" s="5"/>
      <c r="H29" s="5">
        <f t="shared" si="1"/>
        <v>5.8333333333333336E-3</v>
      </c>
      <c r="I29" s="7">
        <f t="shared" si="2"/>
        <v>154.54287562235058</v>
      </c>
      <c r="J29" s="7">
        <f t="shared" si="3"/>
        <v>150.23479183066885</v>
      </c>
      <c r="K29" s="7">
        <f t="shared" si="4"/>
        <v>143.25071911125406</v>
      </c>
      <c r="L29" s="7">
        <f t="shared" si="5"/>
        <v>136.56401598461252</v>
      </c>
      <c r="M29" s="7">
        <f t="shared" si="6"/>
        <v>130.44338335669423</v>
      </c>
      <c r="N29" s="5">
        <f t="shared" si="8"/>
        <v>4.1594650495986318E-3</v>
      </c>
      <c r="O29" s="3">
        <f t="shared" si="9"/>
        <v>106.70288230322294</v>
      </c>
      <c r="P29" s="5">
        <f>O29/MAX($O$12:O29)-1</f>
        <v>0</v>
      </c>
    </row>
    <row r="30" spans="1:16" x14ac:dyDescent="0.2">
      <c r="A30" s="2">
        <v>10013</v>
      </c>
      <c r="B30" s="3">
        <v>155.03360170325101</v>
      </c>
      <c r="C30" s="5">
        <f t="shared" si="0"/>
        <v>-3.8284662275782644E-3</v>
      </c>
      <c r="D30" s="3">
        <f t="shared" si="7"/>
        <v>106.29437392193979</v>
      </c>
      <c r="E30" s="5">
        <f>D30/MAX(D$12:$D30)-1</f>
        <v>-3.8284662275781534E-3</v>
      </c>
      <c r="F30" s="5"/>
      <c r="G30" s="5"/>
      <c r="H30" s="5">
        <f t="shared" si="1"/>
        <v>5.8333333333333336E-3</v>
      </c>
      <c r="I30" s="7">
        <f t="shared" si="2"/>
        <v>155.2159317870501</v>
      </c>
      <c r="J30" s="7">
        <f t="shared" si="3"/>
        <v>152.23391983556726</v>
      </c>
      <c r="K30" s="7">
        <f t="shared" si="4"/>
        <v>145.23963159721106</v>
      </c>
      <c r="L30" s="7">
        <f t="shared" si="5"/>
        <v>138.58154751233712</v>
      </c>
      <c r="M30" s="7">
        <f t="shared" si="6"/>
        <v>132.22134366415384</v>
      </c>
      <c r="N30" s="5">
        <f t="shared" si="8"/>
        <v>-3.8284662275782648E-3</v>
      </c>
      <c r="O30" s="3">
        <f t="shared" si="9"/>
        <v>106.29437392193979</v>
      </c>
      <c r="P30" s="5">
        <f>O30/MAX($O$12:O30)-1</f>
        <v>-3.8284662275781534E-3</v>
      </c>
    </row>
    <row r="31" spans="1:16" x14ac:dyDescent="0.2">
      <c r="A31" s="2">
        <v>10043</v>
      </c>
      <c r="B31" s="3">
        <v>159.76193721476031</v>
      </c>
      <c r="C31" s="5">
        <f t="shared" si="0"/>
        <v>3.0498778713532015E-2</v>
      </c>
      <c r="D31" s="3">
        <f t="shared" si="7"/>
        <v>109.53622251067847</v>
      </c>
      <c r="E31" s="5">
        <f>D31/MAX(D$12:$D31)-1</f>
        <v>0</v>
      </c>
      <c r="F31" s="5"/>
      <c r="G31" s="5"/>
      <c r="H31" s="5">
        <f t="shared" si="1"/>
        <v>5.8333333333333336E-3</v>
      </c>
      <c r="I31" s="7">
        <f t="shared" si="2"/>
        <v>156.80832087129986</v>
      </c>
      <c r="J31" s="7">
        <f t="shared" si="3"/>
        <v>154.55206529633554</v>
      </c>
      <c r="K31" s="7">
        <f t="shared" si="4"/>
        <v>147.70873098850834</v>
      </c>
      <c r="L31" s="7">
        <f t="shared" si="5"/>
        <v>140.91994113392946</v>
      </c>
      <c r="M31" s="7">
        <f t="shared" si="6"/>
        <v>134.2077371780012</v>
      </c>
      <c r="N31" s="5">
        <f t="shared" si="8"/>
        <v>2.5565689637492277E-2</v>
      </c>
      <c r="O31" s="3">
        <f t="shared" si="9"/>
        <v>109.01186289583966</v>
      </c>
      <c r="P31" s="5">
        <f>O31/MAX($O$12:O31)-1</f>
        <v>0</v>
      </c>
    </row>
    <row r="32" spans="1:16" x14ac:dyDescent="0.2">
      <c r="A32" s="2">
        <v>10074</v>
      </c>
      <c r="B32" s="3">
        <v>161.06039660203902</v>
      </c>
      <c r="C32" s="5">
        <f t="shared" si="0"/>
        <v>8.1274639624158151E-3</v>
      </c>
      <c r="D32" s="3">
        <f t="shared" si="7"/>
        <v>110.42647421171317</v>
      </c>
      <c r="E32" s="5">
        <f>D32/MAX(D$12:$D32)-1</f>
        <v>0</v>
      </c>
      <c r="F32" s="5"/>
      <c r="G32" s="5"/>
      <c r="H32" s="5">
        <f t="shared" si="1"/>
        <v>5.8333333333333336E-3</v>
      </c>
      <c r="I32" s="7">
        <f t="shared" si="2"/>
        <v>158.6186451733501</v>
      </c>
      <c r="J32" s="7">
        <f t="shared" si="3"/>
        <v>156.58076039785036</v>
      </c>
      <c r="K32" s="7">
        <f t="shared" si="4"/>
        <v>149.91939520704122</v>
      </c>
      <c r="L32" s="7">
        <f t="shared" si="5"/>
        <v>143.14768517210405</v>
      </c>
      <c r="M32" s="7">
        <f t="shared" si="6"/>
        <v>136.37158240049862</v>
      </c>
      <c r="N32" s="5">
        <f t="shared" si="8"/>
        <v>8.1274639624158151E-3</v>
      </c>
      <c r="O32" s="3">
        <f t="shared" si="9"/>
        <v>109.89785288300141</v>
      </c>
      <c r="P32" s="5">
        <f>O32/MAX($O$12:O32)-1</f>
        <v>0</v>
      </c>
    </row>
    <row r="33" spans="1:26" x14ac:dyDescent="0.2">
      <c r="A33" s="2">
        <v>10105</v>
      </c>
      <c r="B33" s="3">
        <v>161.33218499148779</v>
      </c>
      <c r="C33" s="5">
        <f t="shared" si="0"/>
        <v>1.6874936060187196E-3</v>
      </c>
      <c r="D33" s="3">
        <f t="shared" si="7"/>
        <v>110.61281818088062</v>
      </c>
      <c r="E33" s="5">
        <f>D33/MAX(D$12:$D33)-1</f>
        <v>0</v>
      </c>
      <c r="F33" s="5"/>
      <c r="G33" s="5"/>
      <c r="H33" s="5">
        <f t="shared" si="1"/>
        <v>5.8333333333333336E-3</v>
      </c>
      <c r="I33" s="7">
        <f t="shared" si="2"/>
        <v>160.7181729360957</v>
      </c>
      <c r="J33" s="7">
        <f t="shared" si="3"/>
        <v>157.96705236157291</v>
      </c>
      <c r="K33" s="7">
        <f t="shared" si="4"/>
        <v>151.89785142863022</v>
      </c>
      <c r="L33" s="7">
        <f t="shared" si="5"/>
        <v>145.10425761987406</v>
      </c>
      <c r="M33" s="7">
        <f t="shared" si="6"/>
        <v>138.54286585857889</v>
      </c>
      <c r="N33" s="5">
        <f t="shared" si="8"/>
        <v>1.6874936060187198E-3</v>
      </c>
      <c r="O33" s="3">
        <f t="shared" si="9"/>
        <v>110.08330480705666</v>
      </c>
      <c r="P33" s="5">
        <f>O33/MAX($O$12:O33)-1</f>
        <v>0</v>
      </c>
    </row>
    <row r="34" spans="1:26" x14ac:dyDescent="0.2">
      <c r="A34" s="2">
        <v>10135</v>
      </c>
      <c r="B34" s="3">
        <v>160.93793771721579</v>
      </c>
      <c r="C34" s="5">
        <f t="shared" si="0"/>
        <v>-2.4436988459110021E-3</v>
      </c>
      <c r="D34" s="3">
        <f t="shared" si="7"/>
        <v>110.34251376474904</v>
      </c>
      <c r="E34" s="5">
        <f>D34/MAX(D$12:$D34)-1</f>
        <v>-2.4436988459110021E-3</v>
      </c>
      <c r="F34" s="5"/>
      <c r="G34" s="5"/>
      <c r="H34" s="5">
        <f t="shared" si="1"/>
        <v>5.8333333333333336E-3</v>
      </c>
      <c r="I34" s="7">
        <f t="shared" si="2"/>
        <v>161.11017310358088</v>
      </c>
      <c r="J34" s="7">
        <f t="shared" si="3"/>
        <v>158.95924698744037</v>
      </c>
      <c r="K34" s="7">
        <f t="shared" si="4"/>
        <v>153.6284388426387</v>
      </c>
      <c r="L34" s="7">
        <f t="shared" si="5"/>
        <v>147.02679572449381</v>
      </c>
      <c r="M34" s="7">
        <f t="shared" si="6"/>
        <v>140.48663459322759</v>
      </c>
      <c r="N34" s="5">
        <f t="shared" si="8"/>
        <v>-2.4436988459110021E-3</v>
      </c>
      <c r="O34" s="3">
        <f t="shared" si="9"/>
        <v>109.81429436214559</v>
      </c>
      <c r="P34" s="5">
        <f>O34/MAX($O$12:O34)-1</f>
        <v>-2.4436988459110021E-3</v>
      </c>
    </row>
    <row r="35" spans="1:26" x14ac:dyDescent="0.2">
      <c r="A35" s="2">
        <v>10166</v>
      </c>
      <c r="B35" s="3">
        <v>165.44005142956101</v>
      </c>
      <c r="C35" s="5">
        <f t="shared" si="0"/>
        <v>2.7974222710967611E-2</v>
      </c>
      <c r="D35" s="3">
        <f t="shared" si="7"/>
        <v>113.42925981929214</v>
      </c>
      <c r="E35" s="5">
        <f>D35/MAX(D$12:$D35)-1</f>
        <v>0</v>
      </c>
      <c r="F35" s="5"/>
      <c r="G35" s="5"/>
      <c r="H35" s="5">
        <f t="shared" si="1"/>
        <v>5.8333333333333336E-3</v>
      </c>
      <c r="I35" s="7">
        <f t="shared" si="2"/>
        <v>162.57005804608821</v>
      </c>
      <c r="J35" s="7">
        <f t="shared" si="3"/>
        <v>160.59435160971915</v>
      </c>
      <c r="K35" s="7">
        <f t="shared" si="4"/>
        <v>155.414571720194</v>
      </c>
      <c r="L35" s="7">
        <f t="shared" si="5"/>
        <v>149.03192994407578</v>
      </c>
      <c r="M35" s="7">
        <f t="shared" si="6"/>
        <v>142.57159989088919</v>
      </c>
      <c r="N35" s="5">
        <f t="shared" si="8"/>
        <v>2.3546044835440753E-2</v>
      </c>
      <c r="O35" s="3">
        <f t="shared" si="9"/>
        <v>112.39998666076896</v>
      </c>
      <c r="P35" s="5">
        <f>O35/MAX($O$12:O35)-1</f>
        <v>0</v>
      </c>
    </row>
    <row r="36" spans="1:26" x14ac:dyDescent="0.2">
      <c r="A36" s="2">
        <v>10196</v>
      </c>
      <c r="B36" s="3">
        <v>174.93386082207098</v>
      </c>
      <c r="C36" s="5">
        <f t="shared" si="0"/>
        <v>5.7385193672719215E-2</v>
      </c>
      <c r="D36" s="3">
        <f t="shared" si="7"/>
        <v>119.93841986217541</v>
      </c>
      <c r="E36" s="5">
        <f>D36/MAX(D$12:$D36)-1</f>
        <v>0</v>
      </c>
      <c r="F36" s="5"/>
      <c r="G36" s="5"/>
      <c r="H36" s="5">
        <f t="shared" si="1"/>
        <v>5.8333333333333336E-3</v>
      </c>
      <c r="I36" s="7">
        <f t="shared" si="2"/>
        <v>167.10394998961593</v>
      </c>
      <c r="J36" s="7">
        <f t="shared" si="3"/>
        <v>163.91106146285583</v>
      </c>
      <c r="K36" s="7">
        <f t="shared" si="4"/>
        <v>158.07249064921155</v>
      </c>
      <c r="L36" s="7">
        <f t="shared" si="5"/>
        <v>151.46344155242599</v>
      </c>
      <c r="M36" s="7">
        <f t="shared" si="6"/>
        <v>144.91392599996678</v>
      </c>
      <c r="N36" s="5">
        <f t="shared" si="8"/>
        <v>5.7385193672719222E-2</v>
      </c>
      <c r="O36" s="3">
        <f t="shared" si="9"/>
        <v>118.85008166410825</v>
      </c>
      <c r="P36" s="5">
        <f>O36/MAX($O$12:O36)-1</f>
        <v>0</v>
      </c>
    </row>
    <row r="37" spans="1:26" x14ac:dyDescent="0.2">
      <c r="A37" s="2">
        <v>10227</v>
      </c>
      <c r="B37" s="3">
        <v>176.83938892428017</v>
      </c>
      <c r="C37" s="5">
        <f t="shared" si="0"/>
        <v>1.0892848835865721E-2</v>
      </c>
      <c r="D37" s="3">
        <f t="shared" si="7"/>
        <v>121.24489093934667</v>
      </c>
      <c r="E37" s="5">
        <f>D37/MAX(D$12:$D37)-1</f>
        <v>0</v>
      </c>
      <c r="F37" s="5"/>
      <c r="G37" s="5"/>
      <c r="H37" s="5">
        <f t="shared" si="1"/>
        <v>5.8333333333333336E-3</v>
      </c>
      <c r="I37" s="7">
        <f t="shared" si="2"/>
        <v>172.40443372530407</v>
      </c>
      <c r="J37" s="7">
        <f t="shared" si="3"/>
        <v>166.75730341444248</v>
      </c>
      <c r="K37" s="7">
        <f t="shared" si="4"/>
        <v>160.65468435538901</v>
      </c>
      <c r="L37" s="7">
        <f t="shared" si="5"/>
        <v>154.0582551304864</v>
      </c>
      <c r="M37" s="7">
        <f t="shared" si="6"/>
        <v>147.37928170405772</v>
      </c>
      <c r="N37" s="5">
        <f t="shared" si="8"/>
        <v>1.0892848835865721E-2</v>
      </c>
      <c r="O37" s="3">
        <f t="shared" si="9"/>
        <v>120.14469763780568</v>
      </c>
      <c r="P37" s="5">
        <f>O37/MAX($O$12:O37)-1</f>
        <v>0</v>
      </c>
    </row>
    <row r="38" spans="1:26" x14ac:dyDescent="0.2">
      <c r="A38" s="2">
        <v>10258</v>
      </c>
      <c r="B38" s="3">
        <v>179.53356950410583</v>
      </c>
      <c r="C38" s="5">
        <f t="shared" si="0"/>
        <v>1.5235183723572243E-2</v>
      </c>
      <c r="D38" s="3">
        <f t="shared" si="7"/>
        <v>123.0920791283521</v>
      </c>
      <c r="E38" s="5">
        <f>D38/MAX(D$12:$D38)-1</f>
        <v>0</v>
      </c>
      <c r="F38" s="5"/>
      <c r="G38" s="5"/>
      <c r="H38" s="5">
        <f t="shared" si="1"/>
        <v>5.8333333333333336E-3</v>
      </c>
      <c r="I38" s="7">
        <f t="shared" si="2"/>
        <v>177.10227308348567</v>
      </c>
      <c r="J38" s="7">
        <f t="shared" si="3"/>
        <v>169.83616556478694</v>
      </c>
      <c r="K38" s="7">
        <f t="shared" si="4"/>
        <v>163.20846298131866</v>
      </c>
      <c r="L38" s="7">
        <f t="shared" si="5"/>
        <v>156.55831865962313</v>
      </c>
      <c r="M38" s="7">
        <f t="shared" si="6"/>
        <v>149.81980527027477</v>
      </c>
      <c r="N38" s="5">
        <f t="shared" si="8"/>
        <v>1.5235183723572245E-2</v>
      </c>
      <c r="O38" s="3">
        <f t="shared" si="9"/>
        <v>121.97512417973068</v>
      </c>
      <c r="P38" s="5">
        <f>O38/MAX($O$12:O38)-1</f>
        <v>0</v>
      </c>
    </row>
    <row r="39" spans="1:26" x14ac:dyDescent="0.2">
      <c r="A39" s="2">
        <v>10287</v>
      </c>
      <c r="B39" s="3">
        <v>180.59287628262743</v>
      </c>
      <c r="C39" s="5">
        <f t="shared" si="0"/>
        <v>5.9003270611035497E-3</v>
      </c>
      <c r="D39" s="3">
        <f t="shared" si="7"/>
        <v>123.81836265384061</v>
      </c>
      <c r="E39" s="5">
        <f>D39/MAX(D$12:$D39)-1</f>
        <v>0</v>
      </c>
      <c r="F39" s="5"/>
      <c r="G39" s="5"/>
      <c r="H39" s="5">
        <f t="shared" si="1"/>
        <v>5.8333333333333336E-3</v>
      </c>
      <c r="I39" s="7">
        <f t="shared" si="2"/>
        <v>178.98861157033784</v>
      </c>
      <c r="J39" s="7">
        <f t="shared" si="3"/>
        <v>173.04628077997688</v>
      </c>
      <c r="K39" s="7">
        <f t="shared" si="4"/>
        <v>165.50666657077491</v>
      </c>
      <c r="L39" s="7">
        <f t="shared" si="5"/>
        <v>158.94732787907913</v>
      </c>
      <c r="M39" s="7">
        <f t="shared" si="6"/>
        <v>152.08976340989977</v>
      </c>
      <c r="N39" s="5">
        <f t="shared" si="8"/>
        <v>5.9003270611035497E-3</v>
      </c>
      <c r="O39" s="3">
        <f t="shared" si="9"/>
        <v>122.69481730570982</v>
      </c>
      <c r="P39" s="5">
        <f>O39/MAX($O$12:O39)-1</f>
        <v>0</v>
      </c>
    </row>
    <row r="40" spans="1:26" x14ac:dyDescent="0.2">
      <c r="A40" s="2">
        <v>10318</v>
      </c>
      <c r="B40" s="3">
        <v>187.05427445801129</v>
      </c>
      <c r="C40" s="5">
        <f t="shared" si="0"/>
        <v>3.5778809820115942E-2</v>
      </c>
      <c r="D40" s="3">
        <f t="shared" si="7"/>
        <v>128.24843630347053</v>
      </c>
      <c r="E40" s="5">
        <f>D40/MAX(D$12:$D40)-1</f>
        <v>0</v>
      </c>
      <c r="F40" s="5"/>
      <c r="G40" s="5"/>
      <c r="H40" s="5">
        <f t="shared" si="1"/>
        <v>5.8333333333333336E-3</v>
      </c>
      <c r="I40" s="7">
        <f t="shared" si="2"/>
        <v>182.39357341491484</v>
      </c>
      <c r="J40" s="7">
        <f t="shared" si="3"/>
        <v>177.39900357010947</v>
      </c>
      <c r="K40" s="7">
        <f t="shared" si="4"/>
        <v>168.17912527877493</v>
      </c>
      <c r="L40" s="7">
        <f t="shared" si="5"/>
        <v>161.55196041846227</v>
      </c>
      <c r="M40" s="7">
        <f t="shared" si="6"/>
        <v>154.61984768589772</v>
      </c>
      <c r="N40" s="5">
        <f t="shared" si="8"/>
        <v>3.5778809820115942E-2</v>
      </c>
      <c r="O40" s="3">
        <f t="shared" si="9"/>
        <v>127.08469184000468</v>
      </c>
      <c r="P40" s="5">
        <f>O40/MAX($O$12:O40)-1</f>
        <v>0</v>
      </c>
    </row>
    <row r="41" spans="1:26" x14ac:dyDescent="0.2">
      <c r="A41" s="2">
        <v>10348</v>
      </c>
      <c r="B41" s="3">
        <v>186.90244544829434</v>
      </c>
      <c r="C41" s="5">
        <f t="shared" si="0"/>
        <v>-8.1168425665156807E-4</v>
      </c>
      <c r="D41" s="3">
        <f t="shared" si="7"/>
        <v>128.14433906678281</v>
      </c>
      <c r="E41" s="5">
        <f>D41/MAX(D$12:$D41)-1</f>
        <v>-8.1168425665167909E-4</v>
      </c>
      <c r="F41" s="5"/>
      <c r="G41" s="5"/>
      <c r="H41" s="5">
        <f t="shared" si="1"/>
        <v>5.8333333333333336E-3</v>
      </c>
      <c r="I41" s="7">
        <f t="shared" si="2"/>
        <v>184.849865396311</v>
      </c>
      <c r="J41" s="7">
        <f t="shared" si="3"/>
        <v>180.97606923989835</v>
      </c>
      <c r="K41" s="7">
        <f t="shared" si="4"/>
        <v>170.78521042480875</v>
      </c>
      <c r="L41" s="7">
        <f t="shared" si="5"/>
        <v>163.93507089342876</v>
      </c>
      <c r="M41" s="7">
        <f t="shared" si="6"/>
        <v>157.01796476803142</v>
      </c>
      <c r="N41" s="5">
        <f t="shared" si="8"/>
        <v>-8.1168425665156818E-4</v>
      </c>
      <c r="O41" s="3">
        <f t="shared" si="9"/>
        <v>126.98153919637673</v>
      </c>
      <c r="P41" s="5">
        <f>O41/MAX($O$12:O41)-1</f>
        <v>-8.1168425665156807E-4</v>
      </c>
    </row>
    <row r="42" spans="1:26" x14ac:dyDescent="0.2">
      <c r="A42" s="2">
        <v>10379</v>
      </c>
      <c r="B42" s="3">
        <v>189.54993162794355</v>
      </c>
      <c r="C42" s="5">
        <f t="shared" si="0"/>
        <v>1.4165069768343974E-2</v>
      </c>
      <c r="D42" s="3">
        <f t="shared" si="7"/>
        <v>129.9595125700821</v>
      </c>
      <c r="E42" s="5">
        <f>D42/MAX(D$12:$D42)-1</f>
        <v>0</v>
      </c>
      <c r="F42" s="5"/>
      <c r="G42" s="5"/>
      <c r="H42" s="5">
        <f t="shared" si="1"/>
        <v>5.8333333333333336E-3</v>
      </c>
      <c r="I42" s="7">
        <f t="shared" si="2"/>
        <v>187.83555051141639</v>
      </c>
      <c r="J42" s="7">
        <f t="shared" si="3"/>
        <v>183.4120810408771</v>
      </c>
      <c r="K42" s="7">
        <f t="shared" si="4"/>
        <v>173.66157125186646</v>
      </c>
      <c r="L42" s="7">
        <f t="shared" si="5"/>
        <v>166.51902077976672</v>
      </c>
      <c r="M42" s="7">
        <f t="shared" si="6"/>
        <v>159.45060142453875</v>
      </c>
      <c r="N42" s="5">
        <f t="shared" si="8"/>
        <v>1.4165069768343976E-2</v>
      </c>
      <c r="O42" s="3">
        <f t="shared" si="9"/>
        <v>128.78024155838511</v>
      </c>
      <c r="P42" s="5">
        <f>O42/MAX($O$12:O42)-1</f>
        <v>0</v>
      </c>
    </row>
    <row r="43" spans="1:26" x14ac:dyDescent="0.2">
      <c r="A43" s="2">
        <v>10409</v>
      </c>
      <c r="B43" s="3">
        <v>187.52886783251839</v>
      </c>
      <c r="C43" s="5">
        <f t="shared" si="0"/>
        <v>-1.0662434842721003E-2</v>
      </c>
      <c r="D43" s="3">
        <f t="shared" si="7"/>
        <v>128.57382773511182</v>
      </c>
      <c r="E43" s="5">
        <f>D43/MAX(D$12:$D43)-1</f>
        <v>-1.0662434842721003E-2</v>
      </c>
      <c r="F43" s="5"/>
      <c r="G43" s="5"/>
      <c r="H43" s="5">
        <f t="shared" si="1"/>
        <v>5.8333333333333336E-3</v>
      </c>
      <c r="I43" s="7">
        <f t="shared" si="2"/>
        <v>187.99374830291876</v>
      </c>
      <c r="J43" s="7">
        <f t="shared" si="3"/>
        <v>185.19366085891681</v>
      </c>
      <c r="K43" s="7">
        <f t="shared" si="4"/>
        <v>175.97548213667963</v>
      </c>
      <c r="L43" s="7">
        <f t="shared" si="5"/>
        <v>168.83434318989825</v>
      </c>
      <c r="M43" s="7">
        <f t="shared" si="6"/>
        <v>161.84210656259398</v>
      </c>
      <c r="N43" s="5">
        <f t="shared" si="8"/>
        <v>-1.0662434842721003E-2</v>
      </c>
      <c r="O43" s="3">
        <f t="shared" si="9"/>
        <v>127.40713062373896</v>
      </c>
      <c r="P43" s="5">
        <f>O43/MAX($O$12:O43)-1</f>
        <v>-1.0662434842721003E-2</v>
      </c>
    </row>
    <row r="44" spans="1:26" x14ac:dyDescent="0.2">
      <c r="A44" s="2">
        <v>10440</v>
      </c>
      <c r="B44" s="3">
        <v>179.33246742167546</v>
      </c>
      <c r="C44" s="5">
        <f t="shared" si="0"/>
        <v>-4.3707406254716585E-2</v>
      </c>
      <c r="D44" s="3">
        <f t="shared" si="7"/>
        <v>122.95419921256934</v>
      </c>
      <c r="E44" s="5">
        <f>D44/MAX(D$12:$D44)-1</f>
        <v>-5.3903813726102312E-2</v>
      </c>
      <c r="F44" s="5"/>
      <c r="G44" s="5"/>
      <c r="H44" s="5">
        <f t="shared" si="1"/>
        <v>5.8333333333333336E-3</v>
      </c>
      <c r="I44" s="7">
        <f t="shared" si="2"/>
        <v>185.47042229404579</v>
      </c>
      <c r="J44" s="7">
        <f t="shared" si="3"/>
        <v>185.1601438451784</v>
      </c>
      <c r="K44" s="7">
        <f t="shared" si="4"/>
        <v>177.49815470498268</v>
      </c>
      <c r="L44" s="7">
        <f t="shared" si="5"/>
        <v>170.52568993593854</v>
      </c>
      <c r="M44" s="7">
        <f t="shared" si="6"/>
        <v>163.70877495601192</v>
      </c>
      <c r="N44" s="5">
        <f t="shared" si="8"/>
        <v>-3.3799258337106605E-2</v>
      </c>
      <c r="O44" s="3">
        <f t="shared" si="9"/>
        <v>123.10086410179773</v>
      </c>
      <c r="P44" s="5">
        <f>O44/MAX($O$12:O44)-1</f>
        <v>-4.4101310790075843E-2</v>
      </c>
    </row>
    <row r="45" spans="1:26" x14ac:dyDescent="0.2">
      <c r="A45" s="2">
        <v>10471</v>
      </c>
      <c r="B45" s="3">
        <v>189.02009526843548</v>
      </c>
      <c r="C45" s="5">
        <f t="shared" si="0"/>
        <v>5.402049046690971E-2</v>
      </c>
      <c r="D45" s="3">
        <f t="shared" si="7"/>
        <v>129.59624535899846</v>
      </c>
      <c r="E45" s="5">
        <f>D45/MAX(D$12:$D45)-1</f>
        <v>-2.7952337147135742E-3</v>
      </c>
      <c r="F45" s="5"/>
      <c r="G45" s="5"/>
      <c r="H45" s="5">
        <f t="shared" si="1"/>
        <v>5.8333333333333336E-3</v>
      </c>
      <c r="I45" s="7">
        <f t="shared" si="2"/>
        <v>185.29381017420977</v>
      </c>
      <c r="J45" s="7">
        <f t="shared" si="3"/>
        <v>186.56468034281306</v>
      </c>
      <c r="K45" s="7">
        <f t="shared" si="4"/>
        <v>179.805480561395</v>
      </c>
      <c r="L45" s="7">
        <f t="shared" si="5"/>
        <v>172.5260044947876</v>
      </c>
      <c r="M45" s="7">
        <f t="shared" si="6"/>
        <v>165.85166599501258</v>
      </c>
      <c r="N45" s="5">
        <f t="shared" si="8"/>
        <v>3.4745627613479158E-2</v>
      </c>
      <c r="O45" s="3">
        <f t="shared" si="9"/>
        <v>127.3780808847763</v>
      </c>
      <c r="P45" s="5">
        <f>O45/MAX($O$12:O45)-1</f>
        <v>-1.0888010898575051E-2</v>
      </c>
      <c r="U45" t="s">
        <v>5</v>
      </c>
      <c r="V45" s="5">
        <f>U1</f>
        <v>7.0000000000000007E-2</v>
      </c>
    </row>
    <row r="46" spans="1:26" x14ac:dyDescent="0.2">
      <c r="A46" s="2">
        <v>10501</v>
      </c>
      <c r="B46" s="3">
        <v>183.46017115003801</v>
      </c>
      <c r="C46" s="5">
        <f t="shared" si="0"/>
        <v>-2.9414460459887048E-2</v>
      </c>
      <c r="D46" s="3">
        <f t="shared" si="7"/>
        <v>125.78424172413638</v>
      </c>
      <c r="E46" s="5">
        <f>D46/MAX(D$12:$D46)-1</f>
        <v>-3.2127473883023061E-2</v>
      </c>
      <c r="F46" s="5"/>
      <c r="G46" s="5"/>
      <c r="H46" s="5">
        <f t="shared" si="1"/>
        <v>5.8333333333333336E-3</v>
      </c>
      <c r="I46" s="7">
        <f t="shared" si="2"/>
        <v>183.93757794671635</v>
      </c>
      <c r="J46" s="7">
        <f t="shared" si="3"/>
        <v>185.96566312481752</v>
      </c>
      <c r="K46" s="7">
        <f t="shared" si="4"/>
        <v>181.68233334746353</v>
      </c>
      <c r="L46" s="7">
        <f t="shared" si="5"/>
        <v>174.10797122745578</v>
      </c>
      <c r="M46" s="7">
        <f t="shared" si="6"/>
        <v>167.65538609505109</v>
      </c>
      <c r="N46" s="5">
        <f t="shared" si="8"/>
        <v>-2.9414460459887048E-2</v>
      </c>
      <c r="O46" s="3">
        <f t="shared" si="9"/>
        <v>123.63132336113475</v>
      </c>
      <c r="P46" s="5">
        <f>O46/MAX($O$12:O46)-1</f>
        <v>-3.9982206392399133E-2</v>
      </c>
    </row>
    <row r="47" spans="1:26" x14ac:dyDescent="0.2">
      <c r="A47" s="2">
        <v>10532</v>
      </c>
      <c r="B47" s="3">
        <v>183.6217974096013</v>
      </c>
      <c r="C47" s="5">
        <f t="shared" si="0"/>
        <v>8.8098827418581216E-4</v>
      </c>
      <c r="D47" s="3">
        <f t="shared" si="7"/>
        <v>125.89505616617269</v>
      </c>
      <c r="E47" s="5">
        <f>D47/MAX(D$12:$D47)-1</f>
        <v>-3.127478953660745E-2</v>
      </c>
      <c r="F47" s="5"/>
      <c r="G47" s="5"/>
      <c r="H47" s="5">
        <f t="shared" si="1"/>
        <v>5.8333333333333336E-3</v>
      </c>
      <c r="I47" s="7">
        <f t="shared" si="2"/>
        <v>185.36735460935824</v>
      </c>
      <c r="J47" s="7">
        <f t="shared" si="3"/>
        <v>185.41888845170206</v>
      </c>
      <c r="K47" s="7">
        <f t="shared" si="4"/>
        <v>183.19747884580019</v>
      </c>
      <c r="L47" s="7">
        <f t="shared" si="5"/>
        <v>175.66310310043983</v>
      </c>
      <c r="M47" s="7">
        <f t="shared" si="6"/>
        <v>169.30602528299707</v>
      </c>
      <c r="N47" s="5">
        <f t="shared" si="8"/>
        <v>2.8619262978448203E-3</v>
      </c>
      <c r="O47" s="3">
        <f t="shared" si="9"/>
        <v>123.98514709669934</v>
      </c>
      <c r="P47" s="5">
        <f>O47/MAX($O$12:O47)-1</f>
        <v>-3.7234706222474601E-2</v>
      </c>
      <c r="U47" t="s">
        <v>9</v>
      </c>
      <c r="V47" t="s">
        <v>10</v>
      </c>
    </row>
    <row r="48" spans="1:26" x14ac:dyDescent="0.2">
      <c r="A48" s="2">
        <v>10562</v>
      </c>
      <c r="B48" s="3">
        <v>182.83500516253591</v>
      </c>
      <c r="C48" s="5">
        <f t="shared" si="0"/>
        <v>-4.2848521154071895E-3</v>
      </c>
      <c r="D48" s="3">
        <f t="shared" si="7"/>
        <v>125.35561446843977</v>
      </c>
      <c r="E48" s="5">
        <f>D48/MAX(D$12:$D48)-1</f>
        <v>-3.5425633803909728E-2</v>
      </c>
      <c r="F48" s="5"/>
      <c r="G48" s="5"/>
      <c r="H48" s="5">
        <f t="shared" si="1"/>
        <v>5.8333333333333336E-3</v>
      </c>
      <c r="I48" s="7">
        <f t="shared" si="2"/>
        <v>183.30565790739175</v>
      </c>
      <c r="J48" s="7">
        <f t="shared" si="3"/>
        <v>184.29973404080076</v>
      </c>
      <c r="K48" s="7">
        <f t="shared" si="4"/>
        <v>183.8559075408389</v>
      </c>
      <c r="L48" s="7">
        <f t="shared" si="5"/>
        <v>177.20762551484455</v>
      </c>
      <c r="M48" s="7">
        <f t="shared" si="6"/>
        <v>170.96419909502524</v>
      </c>
      <c r="N48" s="5">
        <f t="shared" si="8"/>
        <v>-2.3757793591098011E-4</v>
      </c>
      <c r="O48" s="3">
        <f t="shared" si="9"/>
        <v>123.95569096136849</v>
      </c>
      <c r="P48" s="5">
        <f>O48/MAX($O$12:O48)-1</f>
        <v>-3.7463438013736861E-2</v>
      </c>
      <c r="T48" t="s">
        <v>11</v>
      </c>
      <c r="U48" s="5">
        <f>(((F1060/F554-1))^(1/(((A1060-A554)/365.25)))-1)</f>
        <v>0.14641255825473309</v>
      </c>
      <c r="V48" s="5">
        <f>(((Q1060/Q554-1))^(1/(((A1060-A554)/365.25)))-1)</f>
        <v>0.14229074419667054</v>
      </c>
      <c r="W48" s="5"/>
      <c r="X48" s="5"/>
      <c r="Z48" s="5"/>
    </row>
    <row r="49" spans="1:26" x14ac:dyDescent="0.2">
      <c r="A49" s="2">
        <v>10593</v>
      </c>
      <c r="B49" s="3">
        <v>187.64296886693711</v>
      </c>
      <c r="C49" s="5">
        <f t="shared" si="0"/>
        <v>2.6296735136288829E-2</v>
      </c>
      <c r="D49" s="3">
        <f t="shared" si="7"/>
        <v>128.65205785996307</v>
      </c>
      <c r="E49" s="5">
        <f>D49/MAX(D$12:$D49)-1</f>
        <v>-1.0060477176797478E-2</v>
      </c>
      <c r="F49" s="5"/>
      <c r="G49" s="5"/>
      <c r="H49" s="5">
        <f t="shared" si="1"/>
        <v>5.8333333333333336E-3</v>
      </c>
      <c r="I49" s="7">
        <f t="shared" si="2"/>
        <v>184.69992381302481</v>
      </c>
      <c r="J49" s="7">
        <f t="shared" si="3"/>
        <v>184.31875087987055</v>
      </c>
      <c r="K49" s="7">
        <f t="shared" si="4"/>
        <v>184.75620586939365</v>
      </c>
      <c r="L49" s="7">
        <f t="shared" si="5"/>
        <v>178.75657171774327</v>
      </c>
      <c r="M49" s="7">
        <f t="shared" si="6"/>
        <v>172.70544511239132</v>
      </c>
      <c r="N49" s="5">
        <f t="shared" si="8"/>
        <v>1.4018694054515533E-2</v>
      </c>
      <c r="O49" s="3">
        <f t="shared" si="9"/>
        <v>125.69338786927199</v>
      </c>
      <c r="P49" s="5">
        <f>O49/MAX($O$12:O49)-1</f>
        <v>-2.3969932434966257E-2</v>
      </c>
      <c r="T49" t="s">
        <v>12</v>
      </c>
      <c r="U49" s="5">
        <f>STDEV(C554:C1060)*SQRT(12)</f>
        <v>0.21827620644668488</v>
      </c>
      <c r="V49" s="5">
        <f>STDEV(N554:N1060)*SQRT(12)</f>
        <v>0.15884138714962068</v>
      </c>
      <c r="W49" s="5"/>
      <c r="X49" s="5"/>
      <c r="Z49" s="5"/>
    </row>
    <row r="50" spans="1:26" x14ac:dyDescent="0.2">
      <c r="A50" s="2">
        <v>10624</v>
      </c>
      <c r="B50" s="3">
        <v>188.57222902594859</v>
      </c>
      <c r="C50" s="5">
        <f t="shared" si="0"/>
        <v>4.9522780662805133E-3</v>
      </c>
      <c r="D50" s="3">
        <f t="shared" si="7"/>
        <v>129.2891786242848</v>
      </c>
      <c r="E50" s="5">
        <f>D50/MAX(D$12:$D50)-1</f>
        <v>-5.1580213909759864E-3</v>
      </c>
      <c r="F50" s="5"/>
      <c r="G50" s="5"/>
      <c r="H50" s="5">
        <f t="shared" si="1"/>
        <v>5.8333333333333336E-3</v>
      </c>
      <c r="I50" s="7">
        <f t="shared" si="2"/>
        <v>186.35006768514052</v>
      </c>
      <c r="J50" s="7">
        <f t="shared" si="3"/>
        <v>185.85871114724941</v>
      </c>
      <c r="K50" s="7">
        <f t="shared" si="4"/>
        <v>185.5094274962139</v>
      </c>
      <c r="L50" s="7">
        <f t="shared" si="5"/>
        <v>180.28500685240493</v>
      </c>
      <c r="M50" s="7">
        <f t="shared" si="6"/>
        <v>174.35894523876627</v>
      </c>
      <c r="N50" s="5">
        <f t="shared" si="8"/>
        <v>4.9522780662805133E-3</v>
      </c>
      <c r="O50" s="3">
        <f t="shared" si="9"/>
        <v>126.31585647709348</v>
      </c>
      <c r="P50" s="5">
        <f>O50/MAX($O$12:O50)-1</f>
        <v>-1.9136360139333619E-2</v>
      </c>
      <c r="T50" t="s">
        <v>14</v>
      </c>
      <c r="U50" s="3">
        <f>(U48-(H2*12))/U49</f>
        <v>0.35007277934068942</v>
      </c>
      <c r="V50" s="3">
        <f>(V48-(H2*12))/V49</f>
        <v>0.45511277315008747</v>
      </c>
      <c r="W50" s="3"/>
      <c r="X50" s="3"/>
      <c r="Z50" s="3"/>
    </row>
    <row r="51" spans="1:26" x14ac:dyDescent="0.2">
      <c r="A51" s="2">
        <v>10652</v>
      </c>
      <c r="B51" s="3">
        <v>187.8651872312457</v>
      </c>
      <c r="C51" s="5">
        <f t="shared" si="0"/>
        <v>-3.7494481470312646E-3</v>
      </c>
      <c r="D51" s="3">
        <f t="shared" si="7"/>
        <v>128.80441555306078</v>
      </c>
      <c r="E51" s="5">
        <f>D51/MAX(D$12:$D51)-1</f>
        <v>-8.8881298042605694E-3</v>
      </c>
      <c r="F51" s="5"/>
      <c r="G51" s="5"/>
      <c r="H51" s="5">
        <f t="shared" si="1"/>
        <v>5.8333333333333336E-3</v>
      </c>
      <c r="I51" s="7">
        <f t="shared" si="2"/>
        <v>188.02679504137714</v>
      </c>
      <c r="J51" s="7">
        <f t="shared" si="3"/>
        <v>185.66622647438442</v>
      </c>
      <c r="K51" s="7">
        <f t="shared" si="4"/>
        <v>186.11545340859877</v>
      </c>
      <c r="L51" s="7">
        <f t="shared" si="5"/>
        <v>181.75906253239148</v>
      </c>
      <c r="M51" s="7">
        <f t="shared" si="6"/>
        <v>175.81105998968681</v>
      </c>
      <c r="N51" s="5">
        <f t="shared" si="8"/>
        <v>-3.7494481470312646E-3</v>
      </c>
      <c r="O51" s="3">
        <f t="shared" si="9"/>
        <v>125.84224172308477</v>
      </c>
      <c r="P51" s="5">
        <f>O51/MAX($O$12:O51)-1</f>
        <v>-2.2814057496299611E-2</v>
      </c>
      <c r="T51" t="s">
        <v>13</v>
      </c>
      <c r="U51" s="5">
        <f>MIN(G554:G1060)</f>
        <v>-0.49503088453961197</v>
      </c>
      <c r="V51" s="5">
        <f>MIN(R554:R1060)</f>
        <v>-0.38029462447121809</v>
      </c>
      <c r="W51" s="5"/>
      <c r="X51" s="5"/>
      <c r="Z51" s="5"/>
    </row>
    <row r="52" spans="1:26" x14ac:dyDescent="0.2">
      <c r="A52" s="2">
        <v>10683</v>
      </c>
      <c r="B52" s="3">
        <v>185.49750114595321</v>
      </c>
      <c r="C52" s="5">
        <f t="shared" si="0"/>
        <v>-1.2603112477555967E-2</v>
      </c>
      <c r="D52" s="3">
        <f t="shared" si="7"/>
        <v>127.18107901623969</v>
      </c>
      <c r="E52" s="5">
        <f>D52/MAX(D$12:$D52)-1</f>
        <v>-2.1379224182178302E-2</v>
      </c>
      <c r="F52" s="5"/>
      <c r="G52" s="5"/>
      <c r="H52" s="5">
        <f t="shared" si="1"/>
        <v>5.8333333333333336E-3</v>
      </c>
      <c r="I52" s="7">
        <f t="shared" si="2"/>
        <v>187.31163913438249</v>
      </c>
      <c r="J52" s="7">
        <f t="shared" si="3"/>
        <v>186.00578147370365</v>
      </c>
      <c r="K52" s="7">
        <f t="shared" si="4"/>
        <v>185.9857222992606</v>
      </c>
      <c r="L52" s="7">
        <f t="shared" si="5"/>
        <v>183.1234827228769</v>
      </c>
      <c r="M52" s="7">
        <f t="shared" si="6"/>
        <v>177.08242378901775</v>
      </c>
      <c r="N52" s="5">
        <f t="shared" si="8"/>
        <v>-8.9158233153781071E-3</v>
      </c>
      <c r="O52" s="3">
        <f t="shared" si="9"/>
        <v>124.72025453027064</v>
      </c>
      <c r="P52" s="5">
        <f>O52/MAX($O$12:O52)-1</f>
        <v>-3.1526474705933838E-2</v>
      </c>
    </row>
    <row r="53" spans="1:26" x14ac:dyDescent="0.2">
      <c r="A53" s="2">
        <v>10713</v>
      </c>
      <c r="B53" s="3">
        <v>190.1727557231375</v>
      </c>
      <c r="C53" s="5">
        <f t="shared" si="0"/>
        <v>2.5203868237048122E-2</v>
      </c>
      <c r="D53" s="3">
        <f t="shared" si="7"/>
        <v>130.38653417401059</v>
      </c>
      <c r="E53" s="5">
        <f>D53/MAX(D$12:$D53)-1</f>
        <v>0</v>
      </c>
      <c r="F53" s="5"/>
      <c r="G53" s="5"/>
      <c r="H53" s="5">
        <f t="shared" si="1"/>
        <v>5.8333333333333336E-3</v>
      </c>
      <c r="I53" s="7">
        <f t="shared" si="2"/>
        <v>187.84514803344544</v>
      </c>
      <c r="J53" s="7">
        <f t="shared" si="3"/>
        <v>187.09760785929299</v>
      </c>
      <c r="K53" s="7">
        <f t="shared" si="4"/>
        <v>186.25824815549754</v>
      </c>
      <c r="L53" s="7">
        <f t="shared" si="5"/>
        <v>184.4975218502978</v>
      </c>
      <c r="M53" s="7">
        <f t="shared" si="6"/>
        <v>178.52172929015316</v>
      </c>
      <c r="N53" s="5">
        <f t="shared" si="8"/>
        <v>1.3581547294819248E-2</v>
      </c>
      <c r="O53" s="3">
        <f t="shared" si="9"/>
        <v>126.41414856579541</v>
      </c>
      <c r="P53" s="5">
        <f>O53/MAX($O$12:O53)-1</f>
        <v>-1.8373105718372029E-2</v>
      </c>
    </row>
    <row r="54" spans="1:26" x14ac:dyDescent="0.2">
      <c r="A54" s="2">
        <v>10744</v>
      </c>
      <c r="B54" s="3">
        <v>191.04733316883207</v>
      </c>
      <c r="C54" s="5">
        <f t="shared" si="0"/>
        <v>4.5988577194928659E-3</v>
      </c>
      <c r="D54" s="3">
        <f t="shared" si="7"/>
        <v>130.98616329321467</v>
      </c>
      <c r="E54" s="5">
        <f>D54/MAX(D$12:$D54)-1</f>
        <v>0</v>
      </c>
      <c r="F54" s="5"/>
      <c r="G54" s="5"/>
      <c r="H54" s="5">
        <f t="shared" si="1"/>
        <v>5.8333333333333336E-3</v>
      </c>
      <c r="I54" s="7">
        <f t="shared" si="2"/>
        <v>188.90586334597427</v>
      </c>
      <c r="J54" s="7">
        <f t="shared" si="3"/>
        <v>188.4663291936757</v>
      </c>
      <c r="K54" s="7">
        <f t="shared" si="4"/>
        <v>186.38303161723823</v>
      </c>
      <c r="L54" s="7">
        <f t="shared" si="5"/>
        <v>185.39271475845121</v>
      </c>
      <c r="M54" s="7">
        <f t="shared" si="6"/>
        <v>180.02230143455233</v>
      </c>
      <c r="N54" s="5">
        <f t="shared" si="8"/>
        <v>4.5988577194928659E-3</v>
      </c>
      <c r="O54" s="3">
        <f t="shared" si="9"/>
        <v>126.99550924878034</v>
      </c>
      <c r="P54" s="5">
        <f>O54/MAX($O$12:O54)-1</f>
        <v>-1.3858743297943232E-2</v>
      </c>
    </row>
    <row r="55" spans="1:26" x14ac:dyDescent="0.2">
      <c r="A55" s="2">
        <v>10774</v>
      </c>
      <c r="B55" s="3">
        <v>187.31135369432982</v>
      </c>
      <c r="C55" s="5">
        <f t="shared" si="0"/>
        <v>-1.9555255823438755E-2</v>
      </c>
      <c r="D55" s="3">
        <f t="shared" si="7"/>
        <v>128.42469536068515</v>
      </c>
      <c r="E55" s="5">
        <f>D55/MAX(D$12:$D55)-1</f>
        <v>-1.9555255823438644E-2</v>
      </c>
      <c r="F55" s="5"/>
      <c r="G55" s="5"/>
      <c r="H55" s="5">
        <f t="shared" si="1"/>
        <v>5.8333333333333336E-3</v>
      </c>
      <c r="I55" s="7">
        <f t="shared" si="2"/>
        <v>189.5104808620998</v>
      </c>
      <c r="J55" s="7">
        <f t="shared" si="3"/>
        <v>188.41105999824114</v>
      </c>
      <c r="K55" s="7">
        <f t="shared" si="4"/>
        <v>186.36490543905586</v>
      </c>
      <c r="L55" s="7">
        <f t="shared" si="5"/>
        <v>185.97449057900951</v>
      </c>
      <c r="M55" s="7">
        <f t="shared" si="6"/>
        <v>181.17019378786776</v>
      </c>
      <c r="N55" s="5">
        <f t="shared" si="8"/>
        <v>-1.9555255823438755E-2</v>
      </c>
      <c r="O55" s="3">
        <f t="shared" si="9"/>
        <v>124.51207957699255</v>
      </c>
      <c r="P55" s="5">
        <f>O55/MAX($O$12:O55)-1</f>
        <v>-3.3142987850799388E-2</v>
      </c>
    </row>
    <row r="56" spans="1:26" x14ac:dyDescent="0.2">
      <c r="A56" s="2">
        <v>10805</v>
      </c>
      <c r="B56" s="3">
        <v>193.85054801970807</v>
      </c>
      <c r="C56" s="5">
        <f t="shared" si="0"/>
        <v>3.4910827327901517E-2</v>
      </c>
      <c r="D56" s="3">
        <f t="shared" si="7"/>
        <v>132.90810772506038</v>
      </c>
      <c r="E56" s="5">
        <f>D56/MAX(D$12:$D56)-1</f>
        <v>0</v>
      </c>
      <c r="F56" s="5"/>
      <c r="G56" s="5"/>
      <c r="H56" s="5">
        <f t="shared" si="1"/>
        <v>5.8333333333333336E-3</v>
      </c>
      <c r="I56" s="7">
        <f t="shared" si="2"/>
        <v>190.73641162762331</v>
      </c>
      <c r="J56" s="7">
        <f t="shared" si="3"/>
        <v>189.29077983053438</v>
      </c>
      <c r="K56" s="7">
        <f t="shared" si="4"/>
        <v>187.57474548889192</v>
      </c>
      <c r="L56" s="7">
        <f t="shared" si="5"/>
        <v>186.76987827432075</v>
      </c>
      <c r="M56" s="7">
        <f t="shared" si="6"/>
        <v>182.5364500969373</v>
      </c>
      <c r="N56" s="5">
        <f t="shared" si="8"/>
        <v>2.3279829730074246E-2</v>
      </c>
      <c r="O56" s="3">
        <f t="shared" si="9"/>
        <v>127.41069958888239</v>
      </c>
      <c r="P56" s="5">
        <f>O56/MAX($O$12:O56)-1</f>
        <v>-1.0634721234637601E-2</v>
      </c>
    </row>
    <row r="57" spans="1:26" x14ac:dyDescent="0.2">
      <c r="A57" s="2">
        <v>10836</v>
      </c>
      <c r="B57" s="3">
        <v>193.61074507682434</v>
      </c>
      <c r="C57" s="5">
        <f t="shared" si="0"/>
        <v>-1.237050631702874E-3</v>
      </c>
      <c r="D57" s="3">
        <f t="shared" si="7"/>
        <v>132.74369366644066</v>
      </c>
      <c r="E57" s="5">
        <f>D57/MAX(D$12:$D57)-1</f>
        <v>-1.237050631702874E-3</v>
      </c>
      <c r="F57" s="5"/>
      <c r="G57" s="5"/>
      <c r="H57" s="5">
        <f t="shared" si="1"/>
        <v>5.8333333333333336E-3</v>
      </c>
      <c r="I57" s="7">
        <f t="shared" si="2"/>
        <v>191.59088226362073</v>
      </c>
      <c r="J57" s="7">
        <f t="shared" si="3"/>
        <v>190.24837280479753</v>
      </c>
      <c r="K57" s="7">
        <f t="shared" si="4"/>
        <v>187.95729963959096</v>
      </c>
      <c r="L57" s="7">
        <f t="shared" si="5"/>
        <v>187.4930932073317</v>
      </c>
      <c r="M57" s="7">
        <f t="shared" si="6"/>
        <v>183.88139010049295</v>
      </c>
      <c r="N57" s="5">
        <f t="shared" si="8"/>
        <v>-1.237050631702874E-3</v>
      </c>
      <c r="O57" s="3">
        <f t="shared" si="9"/>
        <v>127.25308610247026</v>
      </c>
      <c r="P57" s="5">
        <f>O57/MAX($O$12:O57)-1</f>
        <v>-1.1858616177719217E-2</v>
      </c>
    </row>
    <row r="58" spans="1:26" x14ac:dyDescent="0.2">
      <c r="A58" s="2">
        <v>10866</v>
      </c>
      <c r="B58" s="3">
        <v>195.7316529453698</v>
      </c>
      <c r="C58" s="5">
        <f t="shared" si="0"/>
        <v>1.0954494636668421E-2</v>
      </c>
      <c r="D58" s="3">
        <f t="shared" si="7"/>
        <v>134.19783374676123</v>
      </c>
      <c r="E58" s="5">
        <f>D58/MAX(D$12:$D58)-1</f>
        <v>0</v>
      </c>
      <c r="F58" s="5"/>
      <c r="G58" s="5"/>
      <c r="H58" s="5">
        <f t="shared" si="1"/>
        <v>5.8333333333333336E-3</v>
      </c>
      <c r="I58" s="7">
        <f t="shared" si="2"/>
        <v>194.39764868063409</v>
      </c>
      <c r="J58" s="7">
        <f t="shared" si="3"/>
        <v>191.95406477136694</v>
      </c>
      <c r="K58" s="7">
        <f t="shared" si="4"/>
        <v>188.9799231225353</v>
      </c>
      <c r="L58" s="7">
        <f t="shared" si="5"/>
        <v>187.97516978996271</v>
      </c>
      <c r="M58" s="7">
        <f t="shared" si="6"/>
        <v>185.3311282349994</v>
      </c>
      <c r="N58" s="5">
        <f t="shared" si="8"/>
        <v>1.0954494636668421E-2</v>
      </c>
      <c r="O58" s="3">
        <f t="shared" si="9"/>
        <v>128.64707935167928</v>
      </c>
      <c r="P58" s="5">
        <f>O58/MAX($O$12:O58)-1</f>
        <v>-1.0340266883679394E-3</v>
      </c>
    </row>
    <row r="59" spans="1:26" x14ac:dyDescent="0.2">
      <c r="A59" s="2">
        <v>10897</v>
      </c>
      <c r="B59" s="3">
        <v>195.44032125138261</v>
      </c>
      <c r="C59" s="5">
        <f t="shared" si="0"/>
        <v>-1.4884240213742794E-3</v>
      </c>
      <c r="D59" s="3">
        <f t="shared" si="7"/>
        <v>133.99809046739617</v>
      </c>
      <c r="E59" s="5">
        <f>D59/MAX(D$12:$D59)-1</f>
        <v>-1.4884240213742794E-3</v>
      </c>
      <c r="F59" s="5"/>
      <c r="G59" s="5"/>
      <c r="H59" s="5">
        <f t="shared" si="1"/>
        <v>5.8333333333333336E-3</v>
      </c>
      <c r="I59" s="7">
        <f t="shared" si="2"/>
        <v>194.92757309119224</v>
      </c>
      <c r="J59" s="7">
        <f t="shared" si="3"/>
        <v>192.83199235940779</v>
      </c>
      <c r="K59" s="7">
        <f t="shared" si="4"/>
        <v>189.96480010935036</v>
      </c>
      <c r="L59" s="7">
        <f t="shared" si="5"/>
        <v>188.44949622346763</v>
      </c>
      <c r="M59" s="7">
        <f t="shared" si="6"/>
        <v>186.58113947757531</v>
      </c>
      <c r="N59" s="5">
        <f t="shared" si="8"/>
        <v>-1.4884240213742794E-3</v>
      </c>
      <c r="O59" s="3">
        <f t="shared" si="9"/>
        <v>128.4555979484926</v>
      </c>
      <c r="P59" s="5">
        <f>O59/MAX($O$12:O59)-1</f>
        <v>-2.5209116395804587E-3</v>
      </c>
    </row>
    <row r="60" spans="1:26" x14ac:dyDescent="0.2">
      <c r="A60" s="2">
        <v>10927</v>
      </c>
      <c r="B60" s="3">
        <v>189.31591323304224</v>
      </c>
      <c r="C60" s="5">
        <f t="shared" si="0"/>
        <v>-3.1336461069683463E-2</v>
      </c>
      <c r="D60" s="3">
        <f t="shared" si="7"/>
        <v>129.79906452205267</v>
      </c>
      <c r="E60" s="5">
        <f>D60/MAX(D$12:$D60)-1</f>
        <v>-3.2778243149656827E-2</v>
      </c>
      <c r="F60" s="5"/>
      <c r="G60" s="5"/>
      <c r="H60" s="5">
        <f t="shared" si="1"/>
        <v>5.8333333333333336E-3</v>
      </c>
      <c r="I60" s="7">
        <f t="shared" si="2"/>
        <v>193.49596247659824</v>
      </c>
      <c r="J60" s="7">
        <f t="shared" si="3"/>
        <v>192.54342237010948</v>
      </c>
      <c r="K60" s="7">
        <f t="shared" si="4"/>
        <v>190.50487578189259</v>
      </c>
      <c r="L60" s="7">
        <f t="shared" si="5"/>
        <v>188.43649520152863</v>
      </c>
      <c r="M60" s="7">
        <f t="shared" si="6"/>
        <v>187.18039166136577</v>
      </c>
      <c r="N60" s="5">
        <f t="shared" si="8"/>
        <v>-3.1336461069683463E-2</v>
      </c>
      <c r="O60" s="3">
        <f t="shared" si="9"/>
        <v>124.43025410419675</v>
      </c>
      <c r="P60" s="5">
        <f>O60/MAX($O$12:O60)-1</f>
        <v>-3.3778376259810061E-2</v>
      </c>
    </row>
    <row r="61" spans="1:26" x14ac:dyDescent="0.2">
      <c r="A61" s="2">
        <v>10958</v>
      </c>
      <c r="B61" s="3">
        <v>185.67368476307706</v>
      </c>
      <c r="C61" s="5">
        <f t="shared" si="0"/>
        <v>-1.9238892324290213E-2</v>
      </c>
      <c r="D61" s="3">
        <f t="shared" si="7"/>
        <v>127.3018742959193</v>
      </c>
      <c r="E61" s="5">
        <f>D61/MAX(D$12:$D61)-1</f>
        <v>-5.138651838341135E-2</v>
      </c>
      <c r="F61" s="5"/>
      <c r="G61" s="5"/>
      <c r="H61" s="5">
        <f t="shared" si="1"/>
        <v>5.8333333333333336E-3</v>
      </c>
      <c r="I61" s="7">
        <f t="shared" si="2"/>
        <v>190.14330641583396</v>
      </c>
      <c r="J61" s="7">
        <f t="shared" si="3"/>
        <v>192.27047754823403</v>
      </c>
      <c r="K61" s="7">
        <f t="shared" si="4"/>
        <v>190.34076877323756</v>
      </c>
      <c r="L61" s="7">
        <f t="shared" si="5"/>
        <v>188.33342947544861</v>
      </c>
      <c r="M61" s="7">
        <f t="shared" si="6"/>
        <v>187.54848732131563</v>
      </c>
      <c r="N61" s="5">
        <f t="shared" si="8"/>
        <v>-4.195556929716085E-3</v>
      </c>
      <c r="O61" s="3">
        <f t="shared" si="9"/>
        <v>123.90819988932355</v>
      </c>
      <c r="P61" s="5">
        <f>O61/MAX($O$12:O61)-1</f>
        <v>-3.7832214088934779E-2</v>
      </c>
    </row>
    <row r="62" spans="1:26" x14ac:dyDescent="0.2">
      <c r="A62" s="2">
        <v>10989</v>
      </c>
      <c r="B62" s="3">
        <v>186.21464467619631</v>
      </c>
      <c r="C62" s="5">
        <f t="shared" si="0"/>
        <v>2.9134980210552275E-3</v>
      </c>
      <c r="D62" s="3">
        <f t="shared" si="7"/>
        <v>127.67276805475709</v>
      </c>
      <c r="E62" s="5">
        <f>D62/MAX(D$12:$D62)-1</f>
        <v>-4.8622734881975105E-2</v>
      </c>
      <c r="F62" s="5"/>
      <c r="G62" s="5"/>
      <c r="H62" s="5">
        <f t="shared" si="1"/>
        <v>5.8333333333333336E-3</v>
      </c>
      <c r="I62" s="7">
        <f t="shared" si="2"/>
        <v>187.06808089077185</v>
      </c>
      <c r="J62" s="7">
        <f t="shared" si="3"/>
        <v>190.99782699098205</v>
      </c>
      <c r="K62" s="7">
        <f t="shared" si="4"/>
        <v>190.14430341075823</v>
      </c>
      <c r="L62" s="7">
        <f t="shared" si="5"/>
        <v>188.71577265625533</v>
      </c>
      <c r="M62" s="7">
        <f t="shared" si="6"/>
        <v>187.82686545348608</v>
      </c>
      <c r="N62" s="5">
        <f t="shared" si="8"/>
        <v>5.8333333333333336E-3</v>
      </c>
      <c r="O62" s="3">
        <f t="shared" si="9"/>
        <v>124.63099772201127</v>
      </c>
      <c r="P62" s="5">
        <f>O62/MAX($O$12:O62)-1</f>
        <v>-3.2219568671120191E-2</v>
      </c>
    </row>
    <row r="63" spans="1:26" x14ac:dyDescent="0.2">
      <c r="A63" s="2">
        <v>11017</v>
      </c>
      <c r="B63" s="3">
        <v>189.32322581181086</v>
      </c>
      <c r="C63" s="5">
        <f t="shared" si="0"/>
        <v>1.6693537401529124E-2</v>
      </c>
      <c r="D63" s="3">
        <f t="shared" si="7"/>
        <v>129.80407818343593</v>
      </c>
      <c r="E63" s="5">
        <f>D63/MAX(D$12:$D63)-1</f>
        <v>-3.2740882923762871E-2</v>
      </c>
      <c r="F63" s="5"/>
      <c r="G63" s="5"/>
      <c r="H63" s="5">
        <f t="shared" si="1"/>
        <v>5.8333333333333336E-3</v>
      </c>
      <c r="I63" s="7">
        <f t="shared" si="2"/>
        <v>187.0705184170281</v>
      </c>
      <c r="J63" s="7">
        <f t="shared" si="3"/>
        <v>190.28324044681312</v>
      </c>
      <c r="K63" s="7">
        <f t="shared" si="4"/>
        <v>190.26580662580534</v>
      </c>
      <c r="L63" s="7">
        <f t="shared" si="5"/>
        <v>188.73261324199837</v>
      </c>
      <c r="M63" s="7">
        <f t="shared" si="6"/>
        <v>188.19063001720204</v>
      </c>
      <c r="N63" s="5">
        <f t="shared" si="8"/>
        <v>5.8333333333333336E-3</v>
      </c>
      <c r="O63" s="3">
        <f t="shared" si="9"/>
        <v>125.35801187538968</v>
      </c>
      <c r="P63" s="5">
        <f>O63/MAX($O$12:O63)-1</f>
        <v>-2.6574182821701764E-2</v>
      </c>
    </row>
    <row r="64" spans="1:26" x14ac:dyDescent="0.2">
      <c r="A64" s="2">
        <v>11048</v>
      </c>
      <c r="B64" s="3">
        <v>182.87609461508822</v>
      </c>
      <c r="C64" s="5">
        <f t="shared" si="0"/>
        <v>-3.4053567221230208E-2</v>
      </c>
      <c r="D64" s="3">
        <f t="shared" si="7"/>
        <v>125.38378628142648</v>
      </c>
      <c r="E64" s="5">
        <f>D64/MAX(D$12:$D64)-1</f>
        <v>-6.5679506287466216E-2</v>
      </c>
      <c r="F64" s="5"/>
      <c r="G64" s="5"/>
      <c r="H64" s="5">
        <f t="shared" si="1"/>
        <v>5.8333333333333336E-3</v>
      </c>
      <c r="I64" s="7">
        <f t="shared" si="2"/>
        <v>186.13798836769845</v>
      </c>
      <c r="J64" s="7">
        <f t="shared" si="3"/>
        <v>188.14064739176618</v>
      </c>
      <c r="K64" s="7">
        <f t="shared" si="4"/>
        <v>190.04735608156659</v>
      </c>
      <c r="L64" s="7">
        <f t="shared" si="5"/>
        <v>188.7001645456123</v>
      </c>
      <c r="M64" s="7">
        <f t="shared" si="6"/>
        <v>188.01653919041357</v>
      </c>
      <c r="N64" s="5">
        <f t="shared" si="8"/>
        <v>-1.8098806999404794E-2</v>
      </c>
      <c r="O64" s="3">
        <f t="shared" si="9"/>
        <v>123.08918141262791</v>
      </c>
      <c r="P64" s="5">
        <f>O64/MAX($O$12:O64)-1</f>
        <v>-4.4192028815049578E-2</v>
      </c>
    </row>
    <row r="65" spans="1:16" x14ac:dyDescent="0.2">
      <c r="A65" s="2">
        <v>11078</v>
      </c>
      <c r="B65" s="3">
        <v>187.21949768714757</v>
      </c>
      <c r="C65" s="5">
        <f t="shared" si="0"/>
        <v>2.3750523988393279E-2</v>
      </c>
      <c r="D65" s="3">
        <f t="shared" si="7"/>
        <v>128.36171690525907</v>
      </c>
      <c r="E65" s="5">
        <f>D65/MAX(D$12:$D65)-1</f>
        <v>-4.3488904988699284E-2</v>
      </c>
      <c r="F65" s="5"/>
      <c r="G65" s="5"/>
      <c r="H65" s="5">
        <f t="shared" si="1"/>
        <v>5.8333333333333336E-3</v>
      </c>
      <c r="I65" s="7">
        <f t="shared" si="2"/>
        <v>186.47293937134887</v>
      </c>
      <c r="J65" s="7">
        <f t="shared" si="3"/>
        <v>186.77051013106038</v>
      </c>
      <c r="K65" s="7">
        <f t="shared" si="4"/>
        <v>189.80125124523408</v>
      </c>
      <c r="L65" s="7">
        <f t="shared" si="5"/>
        <v>188.90003678325374</v>
      </c>
      <c r="M65" s="7">
        <f t="shared" si="6"/>
        <v>188.02974970036578</v>
      </c>
      <c r="N65" s="5">
        <f t="shared" si="8"/>
        <v>5.8333333333333336E-3</v>
      </c>
      <c r="O65" s="3">
        <f t="shared" si="9"/>
        <v>123.8072016375349</v>
      </c>
      <c r="P65" s="5">
        <f>O65/MAX($O$12:O65)-1</f>
        <v>-3.8616482316470746E-2</v>
      </c>
    </row>
    <row r="66" spans="1:16" x14ac:dyDescent="0.2">
      <c r="A66" s="2">
        <v>11109</v>
      </c>
      <c r="B66" s="3">
        <v>185.12437319117839</v>
      </c>
      <c r="C66" s="5">
        <f t="shared" si="0"/>
        <v>-1.1190738795113231E-2</v>
      </c>
      <c r="D66" s="3">
        <f t="shared" si="7"/>
        <v>126.92525446008005</v>
      </c>
      <c r="E66" s="5">
        <f>D66/MAX(D$12:$D66)-1</f>
        <v>-5.419297080759844E-2</v>
      </c>
      <c r="F66" s="5"/>
      <c r="G66" s="5"/>
      <c r="H66" s="5">
        <f t="shared" si="1"/>
        <v>5.8333333333333336E-3</v>
      </c>
      <c r="I66" s="7">
        <f t="shared" si="2"/>
        <v>185.07332183113806</v>
      </c>
      <c r="J66" s="7">
        <f t="shared" si="3"/>
        <v>186.07192012408311</v>
      </c>
      <c r="K66" s="7">
        <f t="shared" si="4"/>
        <v>189.30767124709624</v>
      </c>
      <c r="L66" s="7">
        <f t="shared" si="5"/>
        <v>189.02722389595613</v>
      </c>
      <c r="M66" s="7">
        <f t="shared" si="6"/>
        <v>187.84535143216726</v>
      </c>
      <c r="N66" s="5">
        <f t="shared" si="8"/>
        <v>-9.762955180452925E-4</v>
      </c>
      <c r="O66" s="3">
        <f t="shared" si="9"/>
        <v>123.68632922147444</v>
      </c>
      <c r="P66" s="5">
        <f>O66/MAX($O$12:O66)-1</f>
        <v>-3.9555076735907857E-2</v>
      </c>
    </row>
    <row r="67" spans="1:16" x14ac:dyDescent="0.2">
      <c r="A67" s="2">
        <v>11139</v>
      </c>
      <c r="B67" s="3">
        <v>180.78420047086234</v>
      </c>
      <c r="C67" s="5">
        <f t="shared" ref="C67:C130" si="10">B67/B66-1</f>
        <v>-2.3444631549590422E-2</v>
      </c>
      <c r="D67" s="3">
        <f t="shared" si="7"/>
        <v>123.94953863492547</v>
      </c>
      <c r="E67" s="5">
        <f>D67/MAX(D$12:$D67)-1</f>
        <v>-7.6367068124026938E-2</v>
      </c>
      <c r="F67" s="5"/>
      <c r="G67" s="5"/>
      <c r="H67" s="5">
        <f t="shared" si="1"/>
        <v>5.8333333333333336E-3</v>
      </c>
      <c r="I67" s="7">
        <f t="shared" si="2"/>
        <v>184.37602378306278</v>
      </c>
      <c r="J67" s="7">
        <f t="shared" si="3"/>
        <v>185.25700607538059</v>
      </c>
      <c r="K67" s="7">
        <f t="shared" si="4"/>
        <v>188.76374181180734</v>
      </c>
      <c r="L67" s="7">
        <f t="shared" si="5"/>
        <v>188.64618120728525</v>
      </c>
      <c r="M67" s="7">
        <f t="shared" si="6"/>
        <v>187.56432362543163</v>
      </c>
      <c r="N67" s="5">
        <f t="shared" si="8"/>
        <v>-2.2259643251418011E-5</v>
      </c>
      <c r="O67" s="3">
        <f t="shared" si="9"/>
        <v>123.68357600791089</v>
      </c>
      <c r="P67" s="5">
        <f>O67/MAX($O$12:O67)-1</f>
        <v>-3.9576455897262441E-2</v>
      </c>
    </row>
    <row r="68" spans="1:16" x14ac:dyDescent="0.2">
      <c r="A68" s="2">
        <v>11170</v>
      </c>
      <c r="B68" s="3">
        <v>185.88210145672355</v>
      </c>
      <c r="C68" s="5">
        <f t="shared" si="10"/>
        <v>2.8198819214198201E-2</v>
      </c>
      <c r="D68" s="3">
        <f t="shared" si="7"/>
        <v>127.44476926657501</v>
      </c>
      <c r="E68" s="5">
        <f>D68/MAX(D$12:$D68)-1</f>
        <v>-5.0321710057776636E-2</v>
      </c>
      <c r="F68" s="5"/>
      <c r="G68" s="5"/>
      <c r="H68" s="5">
        <f t="shared" ref="H68:H131" si="11">H67</f>
        <v>5.8333333333333336E-3</v>
      </c>
      <c r="I68" s="7">
        <f t="shared" si="2"/>
        <v>183.93022503958809</v>
      </c>
      <c r="J68" s="7">
        <f t="shared" si="3"/>
        <v>185.2015822054685</v>
      </c>
      <c r="K68" s="7">
        <f t="shared" si="4"/>
        <v>188.09970459822526</v>
      </c>
      <c r="L68" s="7">
        <f t="shared" si="5"/>
        <v>188.49672967566164</v>
      </c>
      <c r="M68" s="7">
        <f t="shared" si="6"/>
        <v>187.83722504355865</v>
      </c>
      <c r="N68" s="5">
        <f t="shared" si="8"/>
        <v>5.8333333333333336E-3</v>
      </c>
      <c r="O68" s="3">
        <f t="shared" si="9"/>
        <v>124.40506353462371</v>
      </c>
      <c r="P68" s="5">
        <f>O68/MAX($O$12:O68)-1</f>
        <v>-3.3973985223329728E-2</v>
      </c>
    </row>
    <row r="69" spans="1:16" x14ac:dyDescent="0.2">
      <c r="A69" s="2">
        <v>11201</v>
      </c>
      <c r="B69" s="3">
        <v>187.27620283613814</v>
      </c>
      <c r="C69" s="5">
        <f t="shared" si="10"/>
        <v>7.4999226310079603E-3</v>
      </c>
      <c r="D69" s="3">
        <f t="shared" si="7"/>
        <v>128.40059517580099</v>
      </c>
      <c r="E69" s="5">
        <f>D69/MAX(D$12:$D69)-1</f>
        <v>-4.3199196358861935E-2</v>
      </c>
      <c r="F69" s="5"/>
      <c r="G69" s="5"/>
      <c r="H69" s="5">
        <f t="shared" si="11"/>
        <v>5.8333333333333336E-3</v>
      </c>
      <c r="I69" s="7">
        <f t="shared" si="2"/>
        <v>184.64750158790801</v>
      </c>
      <c r="J69" s="7">
        <f t="shared" si="3"/>
        <v>184.86041170952305</v>
      </c>
      <c r="K69" s="7">
        <f t="shared" si="4"/>
        <v>187.57182607816807</v>
      </c>
      <c r="L69" s="7">
        <f t="shared" si="5"/>
        <v>188.4640083203779</v>
      </c>
      <c r="M69" s="7">
        <f t="shared" si="6"/>
        <v>187.76456285887957</v>
      </c>
      <c r="N69" s="5">
        <f t="shared" si="8"/>
        <v>6.4999690524031838E-3</v>
      </c>
      <c r="O69" s="3">
        <f t="shared" si="9"/>
        <v>125.21369259756102</v>
      </c>
      <c r="P69" s="5">
        <f>O69/MAX($O$12:O69)-1</f>
        <v>-2.7694846023464947E-2</v>
      </c>
    </row>
    <row r="70" spans="1:16" x14ac:dyDescent="0.2">
      <c r="A70" s="2">
        <v>11231</v>
      </c>
      <c r="B70" s="3">
        <v>183.63266674973679</v>
      </c>
      <c r="C70" s="5">
        <f t="shared" si="10"/>
        <v>-1.9455414148851324E-2</v>
      </c>
      <c r="D70" s="3">
        <f t="shared" si="7"/>
        <v>125.90250841969677</v>
      </c>
      <c r="E70" s="5">
        <f>D70/MAX(D$12:$D70)-1</f>
        <v>-6.1814152251654098E-2</v>
      </c>
      <c r="F70" s="5"/>
      <c r="G70" s="5"/>
      <c r="H70" s="5">
        <f t="shared" si="11"/>
        <v>5.8333333333333336E-3</v>
      </c>
      <c r="I70" s="7">
        <f t="shared" si="2"/>
        <v>185.59699034753282</v>
      </c>
      <c r="J70" s="7">
        <f t="shared" si="3"/>
        <v>184.98650706529781</v>
      </c>
      <c r="K70" s="7">
        <f t="shared" si="4"/>
        <v>186.56357722853201</v>
      </c>
      <c r="L70" s="7">
        <f t="shared" si="5"/>
        <v>188.36040640947695</v>
      </c>
      <c r="M70" s="7">
        <f t="shared" si="6"/>
        <v>187.7717501755337</v>
      </c>
      <c r="N70" s="5">
        <f t="shared" si="8"/>
        <v>-4.2821656595405308E-3</v>
      </c>
      <c r="O70" s="3">
        <f t="shared" si="9"/>
        <v>124.67750682301548</v>
      </c>
      <c r="P70" s="5">
        <f>O70/MAX($O$12:O70)-1</f>
        <v>-3.1858417764417557E-2</v>
      </c>
    </row>
    <row r="71" spans="1:16" x14ac:dyDescent="0.2">
      <c r="A71" s="2">
        <v>11262</v>
      </c>
      <c r="B71" s="3">
        <v>183.39361806867757</v>
      </c>
      <c r="C71" s="5">
        <f t="shared" si="10"/>
        <v>-1.3017764501835893E-3</v>
      </c>
      <c r="D71" s="3">
        <f t="shared" si="7"/>
        <v>125.73861149921697</v>
      </c>
      <c r="E71" s="5">
        <f>D71/MAX(D$12:$D71)-1</f>
        <v>-6.3035460494148432E-2</v>
      </c>
      <c r="F71" s="5"/>
      <c r="G71" s="5"/>
      <c r="H71" s="5">
        <f t="shared" si="11"/>
        <v>5.8333333333333336E-3</v>
      </c>
      <c r="I71" s="7">
        <f t="shared" si="2"/>
        <v>184.76749588485083</v>
      </c>
      <c r="J71" s="7">
        <f t="shared" si="3"/>
        <v>184.34886046221948</v>
      </c>
      <c r="K71" s="7">
        <f t="shared" si="4"/>
        <v>185.55968529663991</v>
      </c>
      <c r="L71" s="7">
        <f t="shared" si="5"/>
        <v>187.98378765089586</v>
      </c>
      <c r="M71" s="7">
        <f t="shared" si="6"/>
        <v>187.7622427029952</v>
      </c>
      <c r="N71" s="5">
        <f t="shared" si="8"/>
        <v>5.8333333333333336E-3</v>
      </c>
      <c r="O71" s="3">
        <f t="shared" si="9"/>
        <v>125.40479227948308</v>
      </c>
      <c r="P71" s="5">
        <f>O71/MAX($O$12:O71)-1</f>
        <v>-2.6210925201376578E-2</v>
      </c>
    </row>
    <row r="72" spans="1:16" x14ac:dyDescent="0.2">
      <c r="A72" s="2">
        <v>11292</v>
      </c>
      <c r="B72" s="3">
        <v>184.02440003410825</v>
      </c>
      <c r="C72" s="5">
        <f t="shared" si="10"/>
        <v>3.4394979065981435E-3</v>
      </c>
      <c r="D72" s="3">
        <f t="shared" si="7"/>
        <v>126.17108919024709</v>
      </c>
      <c r="E72" s="5">
        <f>D72/MAX(D$12:$D72)-1</f>
        <v>-5.9812772921961299E-2</v>
      </c>
      <c r="F72" s="5"/>
      <c r="G72" s="5"/>
      <c r="H72" s="5">
        <f t="shared" si="11"/>
        <v>5.8333333333333336E-3</v>
      </c>
      <c r="I72" s="7">
        <f t="shared" si="2"/>
        <v>183.68356161750754</v>
      </c>
      <c r="J72" s="7">
        <f t="shared" si="3"/>
        <v>184.1655316027078</v>
      </c>
      <c r="K72" s="7">
        <f t="shared" si="4"/>
        <v>185.11872586339541</v>
      </c>
      <c r="L72" s="7">
        <f t="shared" si="5"/>
        <v>187.59362469896672</v>
      </c>
      <c r="M72" s="7">
        <f t="shared" si="6"/>
        <v>187.81180082264402</v>
      </c>
      <c r="N72" s="5">
        <f t="shared" si="8"/>
        <v>5.8333333333333336E-3</v>
      </c>
      <c r="O72" s="3">
        <f t="shared" si="9"/>
        <v>126.13632023444673</v>
      </c>
      <c r="P72" s="5">
        <f>O72/MAX($O$12:O72)-1</f>
        <v>-2.0530488931717938E-2</v>
      </c>
    </row>
    <row r="73" spans="1:16" x14ac:dyDescent="0.2">
      <c r="A73" s="2">
        <v>11323</v>
      </c>
      <c r="B73" s="3">
        <v>183.23516725006672</v>
      </c>
      <c r="C73" s="5">
        <f t="shared" si="10"/>
        <v>-4.2887398839243085E-3</v>
      </c>
      <c r="D73" s="3">
        <f t="shared" si="7"/>
        <v>125.6299742078387</v>
      </c>
      <c r="E73" s="5">
        <f>D73/MAX(D$12:$D73)-1</f>
        <v>-6.3844991381087124E-2</v>
      </c>
      <c r="F73" s="5"/>
      <c r="G73" s="5"/>
      <c r="H73" s="5">
        <f t="shared" si="11"/>
        <v>5.8333333333333336E-3</v>
      </c>
      <c r="I73" s="7">
        <f t="shared" si="2"/>
        <v>183.5510617842842</v>
      </c>
      <c r="J73" s="7">
        <f t="shared" si="3"/>
        <v>184.5740260659085</v>
      </c>
      <c r="K73" s="7">
        <f t="shared" si="4"/>
        <v>184.91551607064454</v>
      </c>
      <c r="L73" s="7">
        <f t="shared" si="5"/>
        <v>187.3671698965077</v>
      </c>
      <c r="M73" s="7">
        <f t="shared" si="6"/>
        <v>187.62814242194102</v>
      </c>
      <c r="N73" s="5">
        <f t="shared" si="8"/>
        <v>3.808918689881805E-3</v>
      </c>
      <c r="O73" s="3">
        <f t="shared" si="9"/>
        <v>126.61676322206063</v>
      </c>
      <c r="P73" s="5">
        <f>O73/MAX($O$12:O73)-1</f>
        <v>-1.6799769204840609E-2</v>
      </c>
    </row>
    <row r="74" spans="1:16" x14ac:dyDescent="0.2">
      <c r="A74" s="2">
        <v>11354</v>
      </c>
      <c r="B74" s="3">
        <v>172.07429688478692</v>
      </c>
      <c r="C74" s="5">
        <f t="shared" si="10"/>
        <v>-6.0910089109958987E-2</v>
      </c>
      <c r="D74" s="3">
        <f t="shared" si="7"/>
        <v>117.97784128395739</v>
      </c>
      <c r="E74" s="5">
        <f>D74/MAX(D$12:$D74)-1</f>
        <v>-0.12086627637679959</v>
      </c>
      <c r="F74" s="5"/>
      <c r="G74" s="5"/>
      <c r="H74" s="5">
        <f t="shared" si="11"/>
        <v>5.8333333333333336E-3</v>
      </c>
      <c r="I74" s="7">
        <f t="shared" si="2"/>
        <v>179.77795472298729</v>
      </c>
      <c r="J74" s="7">
        <f t="shared" si="3"/>
        <v>182.27272530391906</v>
      </c>
      <c r="K74" s="7">
        <f t="shared" si="4"/>
        <v>183.73715375469376</v>
      </c>
      <c r="L74" s="7">
        <f t="shared" si="5"/>
        <v>186.15737816678984</v>
      </c>
      <c r="M74" s="7">
        <f t="shared" si="6"/>
        <v>186.940728582726</v>
      </c>
      <c r="N74" s="5">
        <f t="shared" si="8"/>
        <v>5.8333333333333336E-3</v>
      </c>
      <c r="O74" s="3">
        <f t="shared" si="9"/>
        <v>127.35536100752265</v>
      </c>
      <c r="P74" s="5">
        <f>O74/MAX($O$12:O74)-1</f>
        <v>-1.1064434525202116E-2</v>
      </c>
    </row>
    <row r="75" spans="1:16" x14ac:dyDescent="0.2">
      <c r="A75" s="2">
        <v>11382</v>
      </c>
      <c r="B75" s="3">
        <v>173.52870547805551</v>
      </c>
      <c r="C75" s="5">
        <f t="shared" si="10"/>
        <v>8.4522129080231156E-3</v>
      </c>
      <c r="D75" s="3">
        <f t="shared" si="7"/>
        <v>118.97501511691836</v>
      </c>
      <c r="E75" s="5">
        <f>D75/MAX(D$12:$D75)-1</f>
        <v>-0.1134356509701131</v>
      </c>
      <c r="F75" s="5"/>
      <c r="G75" s="5"/>
      <c r="H75" s="5">
        <f t="shared" si="11"/>
        <v>5.8333333333333336E-3</v>
      </c>
      <c r="I75" s="7">
        <f t="shared" si="2"/>
        <v>176.27938987096971</v>
      </c>
      <c r="J75" s="7">
        <f t="shared" si="3"/>
        <v>179.98147574423865</v>
      </c>
      <c r="K75" s="7">
        <f t="shared" si="4"/>
        <v>182.42094372688084</v>
      </c>
      <c r="L75" s="7">
        <f t="shared" si="5"/>
        <v>185.0417093001916</v>
      </c>
      <c r="M75" s="7">
        <f t="shared" si="6"/>
        <v>186.34337517634307</v>
      </c>
      <c r="N75" s="5">
        <f t="shared" si="8"/>
        <v>5.8333333333333336E-3</v>
      </c>
      <c r="O75" s="3">
        <f t="shared" si="9"/>
        <v>128.09826728006652</v>
      </c>
      <c r="P75" s="5">
        <f>O75/MAX($O$12:O75)-1</f>
        <v>-5.2956437265991863E-3</v>
      </c>
    </row>
    <row r="76" spans="1:16" x14ac:dyDescent="0.2">
      <c r="A76" s="2">
        <v>11413</v>
      </c>
      <c r="B76" s="3">
        <v>179.12663190352612</v>
      </c>
      <c r="C76" s="5">
        <f t="shared" si="10"/>
        <v>3.2259368327844262E-2</v>
      </c>
      <c r="D76" s="3">
        <f t="shared" si="7"/>
        <v>122.81307395138586</v>
      </c>
      <c r="E76" s="5">
        <f>D76/MAX(D$12:$D76)-1</f>
        <v>-8.4835645088422562E-2</v>
      </c>
      <c r="F76" s="5"/>
      <c r="G76" s="5"/>
      <c r="H76" s="5">
        <f t="shared" si="11"/>
        <v>5.8333333333333336E-3</v>
      </c>
      <c r="I76" s="7">
        <f t="shared" si="2"/>
        <v>174.9098780887895</v>
      </c>
      <c r="J76" s="7">
        <f t="shared" si="3"/>
        <v>179.23046993653688</v>
      </c>
      <c r="K76" s="7">
        <f t="shared" si="4"/>
        <v>182.10848850091736</v>
      </c>
      <c r="L76" s="7">
        <f t="shared" si="5"/>
        <v>184.11920813120025</v>
      </c>
      <c r="M76" s="7">
        <f t="shared" si="6"/>
        <v>186.07792229124189</v>
      </c>
      <c r="N76" s="5">
        <f t="shared" si="8"/>
        <v>5.8333333333333336E-3</v>
      </c>
      <c r="O76" s="3">
        <f t="shared" si="9"/>
        <v>128.84550717253359</v>
      </c>
      <c r="P76" s="5">
        <f>O76/MAX($O$12:O76)-1</f>
        <v>0</v>
      </c>
    </row>
    <row r="77" spans="1:16" x14ac:dyDescent="0.2">
      <c r="A77" s="2">
        <v>11443</v>
      </c>
      <c r="B77" s="3">
        <v>188.24061562694166</v>
      </c>
      <c r="C77" s="5">
        <f t="shared" si="10"/>
        <v>5.0880115516960922E-2</v>
      </c>
      <c r="D77" s="3">
        <f t="shared" si="7"/>
        <v>129.06181734102543</v>
      </c>
      <c r="E77" s="5">
        <f>D77/MAX(D$12:$D77)-1</f>
        <v>-3.8271976993516477E-2</v>
      </c>
      <c r="F77" s="5"/>
      <c r="G77" s="5"/>
      <c r="H77" s="5">
        <f t="shared" si="11"/>
        <v>5.8333333333333336E-3</v>
      </c>
      <c r="I77" s="7">
        <f t="shared" si="2"/>
        <v>180.2986510028411</v>
      </c>
      <c r="J77" s="7">
        <f t="shared" si="3"/>
        <v>180.03830286291418</v>
      </c>
      <c r="K77" s="7">
        <f t="shared" si="4"/>
        <v>182.19358166256686</v>
      </c>
      <c r="L77" s="7">
        <f t="shared" si="5"/>
        <v>183.719224485398</v>
      </c>
      <c r="M77" s="7">
        <f t="shared" si="6"/>
        <v>185.99741645390043</v>
      </c>
      <c r="N77" s="5">
        <f t="shared" si="8"/>
        <v>1.4842689770058851E-2</v>
      </c>
      <c r="O77" s="3">
        <f t="shared" si="9"/>
        <v>130.75792106376139</v>
      </c>
      <c r="P77" s="5">
        <f>O77/MAX($O$12:O77)-1</f>
        <v>0</v>
      </c>
    </row>
    <row r="78" spans="1:16" x14ac:dyDescent="0.2">
      <c r="A78" s="2">
        <v>11474</v>
      </c>
      <c r="B78" s="3">
        <v>188.55687458901582</v>
      </c>
      <c r="C78" s="5">
        <f t="shared" si="10"/>
        <v>1.6800782393366909E-3</v>
      </c>
      <c r="D78" s="3">
        <f t="shared" ref="D78:D141" si="12">D77*(C78+1)</f>
        <v>129.27865129186932</v>
      </c>
      <c r="E78" s="5">
        <f>D78/MAX(D$12:$D78)-1</f>
        <v>-3.6656198669903106E-2</v>
      </c>
      <c r="F78" s="5"/>
      <c r="G78" s="5"/>
      <c r="H78" s="5">
        <f t="shared" si="11"/>
        <v>5.8333333333333336E-3</v>
      </c>
      <c r="I78" s="7">
        <f t="shared" si="2"/>
        <v>185.30804070649455</v>
      </c>
      <c r="J78" s="7">
        <f t="shared" si="3"/>
        <v>180.79371528873216</v>
      </c>
      <c r="K78" s="7">
        <f t="shared" si="4"/>
        <v>182.47962344571999</v>
      </c>
      <c r="L78" s="7">
        <f t="shared" si="5"/>
        <v>183.677055671841</v>
      </c>
      <c r="M78" s="7">
        <f t="shared" si="6"/>
        <v>185.89364734640807</v>
      </c>
      <c r="N78" s="5">
        <f t="shared" si="8"/>
        <v>1.6800782393366909E-3</v>
      </c>
      <c r="O78" s="3">
        <f t="shared" ref="O78:O141" si="13">O77*(1+N78)</f>
        <v>130.97760460156152</v>
      </c>
      <c r="P78" s="5">
        <f>O78/MAX($O$12:O78)-1</f>
        <v>0</v>
      </c>
    </row>
    <row r="79" spans="1:16" x14ac:dyDescent="0.2">
      <c r="A79" s="2">
        <v>11504</v>
      </c>
      <c r="B79" s="3">
        <v>177.27201493028275</v>
      </c>
      <c r="C79" s="5">
        <f t="shared" si="10"/>
        <v>-5.9848571861035982E-2</v>
      </c>
      <c r="D79" s="3">
        <f t="shared" si="12"/>
        <v>121.54150863993007</v>
      </c>
      <c r="E79" s="5">
        <f>D79/MAX(D$12:$D79)-1</f>
        <v>-9.4310949390690957E-2</v>
      </c>
      <c r="F79" s="5"/>
      <c r="G79" s="5"/>
      <c r="H79" s="5">
        <f t="shared" si="11"/>
        <v>5.8333333333333336E-3</v>
      </c>
      <c r="I79" s="7">
        <f t="shared" si="2"/>
        <v>184.68983504874677</v>
      </c>
      <c r="J79" s="7">
        <f t="shared" si="3"/>
        <v>179.79985656876815</v>
      </c>
      <c r="K79" s="7">
        <f t="shared" si="4"/>
        <v>182.18694131733832</v>
      </c>
      <c r="L79" s="7">
        <f t="shared" si="5"/>
        <v>183.21029623668574</v>
      </c>
      <c r="M79" s="7">
        <f t="shared" si="6"/>
        <v>185.4753415645728</v>
      </c>
      <c r="N79" s="5">
        <f t="shared" si="8"/>
        <v>-5.9848571861035982E-2</v>
      </c>
      <c r="O79" s="3">
        <f t="shared" si="13"/>
        <v>123.13878202037861</v>
      </c>
      <c r="P79" s="5">
        <f>O79/MAX($O$12:O79)-1</f>
        <v>-5.9848571861035982E-2</v>
      </c>
    </row>
    <row r="80" spans="1:16" x14ac:dyDescent="0.2">
      <c r="A80" s="2">
        <v>11535</v>
      </c>
      <c r="B80" s="3">
        <v>175.12886379914823</v>
      </c>
      <c r="C80" s="5">
        <f t="shared" si="10"/>
        <v>-1.2089619063546886E-2</v>
      </c>
      <c r="D80" s="3">
        <f t="shared" si="12"/>
        <v>120.07211810006453</v>
      </c>
      <c r="E80" s="5">
        <f>D80/MAX(D$12:$D80)-1</f>
        <v>-0.10526038500258295</v>
      </c>
      <c r="F80" s="5"/>
      <c r="G80" s="5"/>
      <c r="H80" s="5">
        <f t="shared" si="11"/>
        <v>5.8333333333333336E-3</v>
      </c>
      <c r="I80" s="7">
        <f t="shared" si="2"/>
        <v>180.31925110614893</v>
      </c>
      <c r="J80" s="7">
        <f t="shared" si="3"/>
        <v>180.308951054495</v>
      </c>
      <c r="K80" s="7">
        <f t="shared" si="4"/>
        <v>181.29083817920707</v>
      </c>
      <c r="L80" s="7">
        <f t="shared" si="5"/>
        <v>182.59441952129421</v>
      </c>
      <c r="M80" s="7">
        <f t="shared" si="6"/>
        <v>184.69527138871615</v>
      </c>
      <c r="N80" s="5">
        <f t="shared" si="8"/>
        <v>5.8333333333333336E-3</v>
      </c>
      <c r="O80" s="3">
        <f t="shared" si="13"/>
        <v>123.85709158216416</v>
      </c>
      <c r="P80" s="5">
        <f>O80/MAX($O$12:O80)-1</f>
        <v>-5.4364355196891978E-2</v>
      </c>
    </row>
    <row r="81" spans="1:16" x14ac:dyDescent="0.2">
      <c r="A81" s="2">
        <v>11566</v>
      </c>
      <c r="B81" s="3">
        <v>169.95105991404733</v>
      </c>
      <c r="C81" s="5">
        <f t="shared" si="10"/>
        <v>-2.956567965312229E-2</v>
      </c>
      <c r="D81" s="3">
        <f t="shared" si="12"/>
        <v>116.52210432104616</v>
      </c>
      <c r="E81" s="5">
        <f>D81/MAX(D$12:$D81)-1</f>
        <v>-0.13171396983255457</v>
      </c>
      <c r="F81" s="5"/>
      <c r="G81" s="5"/>
      <c r="H81" s="5">
        <f t="shared" si="11"/>
        <v>5.8333333333333336E-3</v>
      </c>
      <c r="I81" s="7">
        <f t="shared" si="2"/>
        <v>174.11731288115945</v>
      </c>
      <c r="J81" s="7">
        <f t="shared" si="3"/>
        <v>179.71267679382697</v>
      </c>
      <c r="K81" s="7">
        <f t="shared" si="4"/>
        <v>179.84707626903284</v>
      </c>
      <c r="L81" s="7">
        <f t="shared" si="5"/>
        <v>181.51818808252955</v>
      </c>
      <c r="M81" s="7">
        <f t="shared" si="6"/>
        <v>183.70945117360046</v>
      </c>
      <c r="N81" s="5">
        <f t="shared" si="8"/>
        <v>5.8333333333333336E-3</v>
      </c>
      <c r="O81" s="3">
        <f t="shared" si="13"/>
        <v>124.57959128306013</v>
      </c>
      <c r="P81" s="5">
        <f>O81/MAX($O$12:O81)-1</f>
        <v>-4.8848147268873765E-2</v>
      </c>
    </row>
    <row r="82" spans="1:16" x14ac:dyDescent="0.2">
      <c r="A82" s="2">
        <v>11596</v>
      </c>
      <c r="B82" s="3">
        <v>167.37952449470762</v>
      </c>
      <c r="C82" s="5">
        <f t="shared" si="10"/>
        <v>-1.5131034902873042E-2</v>
      </c>
      <c r="D82" s="3">
        <f t="shared" si="12"/>
        <v>114.7590042936082</v>
      </c>
      <c r="E82" s="5">
        <f>D82/MAX(D$12:$D82)-1</f>
        <v>-0.14485203606069519</v>
      </c>
      <c r="F82" s="5"/>
      <c r="G82" s="5"/>
      <c r="H82" s="5">
        <f t="shared" si="11"/>
        <v>5.8333333333333336E-3</v>
      </c>
      <c r="I82" s="7">
        <f t="shared" si="2"/>
        <v>170.81981606930105</v>
      </c>
      <c r="J82" s="7">
        <f t="shared" si="3"/>
        <v>177.75482555902389</v>
      </c>
      <c r="K82" s="7">
        <f t="shared" si="4"/>
        <v>178.49264774778041</v>
      </c>
      <c r="L82" s="7">
        <f t="shared" si="5"/>
        <v>180.65726752028621</v>
      </c>
      <c r="M82" s="7">
        <f t="shared" si="6"/>
        <v>182.52811248815621</v>
      </c>
      <c r="N82" s="5">
        <f t="shared" si="8"/>
        <v>5.8333333333333336E-3</v>
      </c>
      <c r="O82" s="3">
        <f t="shared" si="13"/>
        <v>125.30630556554465</v>
      </c>
      <c r="P82" s="5">
        <f>O82/MAX($O$12:O82)-1</f>
        <v>-4.3299761461275565E-2</v>
      </c>
    </row>
    <row r="83" spans="1:16" x14ac:dyDescent="0.2">
      <c r="A83" s="2">
        <v>11627</v>
      </c>
      <c r="B83" s="3">
        <v>162.34490475849964</v>
      </c>
      <c r="C83" s="5">
        <f t="shared" si="10"/>
        <v>-3.0079065832016805E-2</v>
      </c>
      <c r="D83" s="3">
        <f t="shared" si="12"/>
        <v>111.30716064864406</v>
      </c>
      <c r="E83" s="5">
        <f>D83/MAX(D$12:$D83)-1</f>
        <v>-0.17057408796414064</v>
      </c>
      <c r="F83" s="5"/>
      <c r="G83" s="5"/>
      <c r="H83" s="5">
        <f t="shared" si="11"/>
        <v>5.8333333333333336E-3</v>
      </c>
      <c r="I83" s="7">
        <f t="shared" si="2"/>
        <v>166.55849638908487</v>
      </c>
      <c r="J83" s="7">
        <f t="shared" si="3"/>
        <v>173.4388737476169</v>
      </c>
      <c r="K83" s="7">
        <f t="shared" si="4"/>
        <v>176.73858830526555</v>
      </c>
      <c r="L83" s="7">
        <f t="shared" si="5"/>
        <v>179.27534569091688</v>
      </c>
      <c r="M83" s="7">
        <f t="shared" si="6"/>
        <v>181.14913680095273</v>
      </c>
      <c r="N83" s="5">
        <f t="shared" si="8"/>
        <v>5.8333333333333336E-3</v>
      </c>
      <c r="O83" s="3">
        <f t="shared" si="13"/>
        <v>126.03725901467699</v>
      </c>
      <c r="P83" s="5">
        <f>O83/MAX($O$12:O83)-1</f>
        <v>-3.7719010069799608E-2</v>
      </c>
    </row>
    <row r="84" spans="1:16" x14ac:dyDescent="0.2">
      <c r="A84" s="2">
        <v>11657</v>
      </c>
      <c r="B84" s="3">
        <v>154.23451872651216</v>
      </c>
      <c r="C84" s="5">
        <f t="shared" si="10"/>
        <v>-4.9957749176374189E-2</v>
      </c>
      <c r="D84" s="3">
        <f t="shared" si="12"/>
        <v>105.74650543542471</v>
      </c>
      <c r="E84" s="5">
        <f>D84/MAX(D$12:$D84)-1</f>
        <v>-0.21201033963801352</v>
      </c>
      <c r="F84" s="5"/>
      <c r="G84" s="5"/>
      <c r="H84" s="5">
        <f t="shared" si="11"/>
        <v>5.8333333333333336E-3</v>
      </c>
      <c r="I84" s="7">
        <f t="shared" si="2"/>
        <v>161.31964932657317</v>
      </c>
      <c r="J84" s="7">
        <f t="shared" si="3"/>
        <v>167.71848110386631</v>
      </c>
      <c r="K84" s="7">
        <f t="shared" si="4"/>
        <v>174.25609819629923</v>
      </c>
      <c r="L84" s="7">
        <f t="shared" si="5"/>
        <v>177.55924266510209</v>
      </c>
      <c r="M84" s="7">
        <f t="shared" si="6"/>
        <v>179.68741202984731</v>
      </c>
      <c r="N84" s="5">
        <f t="shared" si="8"/>
        <v>5.8333333333333336E-3</v>
      </c>
      <c r="O84" s="3">
        <f t="shared" si="13"/>
        <v>126.77247635892928</v>
      </c>
      <c r="P84" s="5">
        <f>O84/MAX($O$12:O84)-1</f>
        <v>-3.2105704295206761E-2</v>
      </c>
    </row>
    <row r="85" spans="1:16" x14ac:dyDescent="0.2">
      <c r="A85" s="2">
        <v>11688</v>
      </c>
      <c r="B85" s="3">
        <v>143.10844794088453</v>
      </c>
      <c r="C85" s="5">
        <f t="shared" si="10"/>
        <v>-7.2137358598410306E-2</v>
      </c>
      <c r="D85" s="3">
        <f t="shared" si="12"/>
        <v>98.118231852300738</v>
      </c>
      <c r="E85" s="5">
        <f>D85/MAX(D$12:$D85)-1</f>
        <v>-0.26885383233938565</v>
      </c>
      <c r="F85" s="5"/>
      <c r="G85" s="5"/>
      <c r="H85" s="5">
        <f t="shared" si="11"/>
        <v>5.8333333333333336E-3</v>
      </c>
      <c r="I85" s="7">
        <f t="shared" si="2"/>
        <v>153.22929047529877</v>
      </c>
      <c r="J85" s="7">
        <f t="shared" si="3"/>
        <v>162.02455327229993</v>
      </c>
      <c r="K85" s="7">
        <f t="shared" si="4"/>
        <v>170.91220492053401</v>
      </c>
      <c r="L85" s="7">
        <f t="shared" si="5"/>
        <v>175.46614530232554</v>
      </c>
      <c r="M85" s="7">
        <f t="shared" si="6"/>
        <v>177.91386049558926</v>
      </c>
      <c r="N85" s="5">
        <f t="shared" si="8"/>
        <v>5.8333333333333336E-3</v>
      </c>
      <c r="O85" s="3">
        <f t="shared" si="13"/>
        <v>127.51198247102305</v>
      </c>
      <c r="P85" s="5">
        <f>O85/MAX($O$12:O85)-1</f>
        <v>-2.6459654236928642E-2</v>
      </c>
    </row>
    <row r="86" spans="1:16" x14ac:dyDescent="0.2">
      <c r="A86" s="2">
        <v>11719</v>
      </c>
      <c r="B86" s="3">
        <v>134.124161982743</v>
      </c>
      <c r="C86" s="5">
        <f t="shared" si="10"/>
        <v>-6.2779563941974814E-2</v>
      </c>
      <c r="D86" s="3">
        <f t="shared" si="12"/>
        <v>91.958412041855709</v>
      </c>
      <c r="E86" s="5">
        <f>D86/MAX(D$12:$D86)-1</f>
        <v>-0.31475486992296509</v>
      </c>
      <c r="F86" s="5"/>
      <c r="G86" s="5"/>
      <c r="H86" s="5">
        <f t="shared" si="11"/>
        <v>5.8333333333333336E-3</v>
      </c>
      <c r="I86" s="7">
        <f t="shared" si="2"/>
        <v>143.82237621671322</v>
      </c>
      <c r="J86" s="7">
        <f t="shared" si="3"/>
        <v>155.19043630289903</v>
      </c>
      <c r="K86" s="7">
        <f t="shared" si="4"/>
        <v>167.74969367869701</v>
      </c>
      <c r="L86" s="7">
        <f t="shared" si="5"/>
        <v>172.59070422043771</v>
      </c>
      <c r="M86" s="7">
        <f t="shared" si="6"/>
        <v>175.74342371669545</v>
      </c>
      <c r="N86" s="5">
        <f t="shared" si="8"/>
        <v>5.8333333333333336E-3</v>
      </c>
      <c r="O86" s="3">
        <f t="shared" si="13"/>
        <v>128.25580236877067</v>
      </c>
      <c r="P86" s="5">
        <f>O86/MAX($O$12:O86)-1</f>
        <v>-2.0780668886644205E-2</v>
      </c>
    </row>
    <row r="87" spans="1:16" x14ac:dyDescent="0.2">
      <c r="A87" s="2">
        <v>11748</v>
      </c>
      <c r="B87" s="3">
        <v>129.40034421223382</v>
      </c>
      <c r="C87" s="5">
        <f t="shared" si="10"/>
        <v>-3.5219737448327737E-2</v>
      </c>
      <c r="D87" s="3">
        <f t="shared" si="12"/>
        <v>88.719660913576405</v>
      </c>
      <c r="E87" s="5">
        <f>D87/MAX(D$12:$D87)-1</f>
        <v>-0.33888902349202343</v>
      </c>
      <c r="F87" s="5"/>
      <c r="G87" s="5"/>
      <c r="H87" s="5">
        <f t="shared" si="11"/>
        <v>5.8333333333333336E-3</v>
      </c>
      <c r="I87" s="7">
        <f t="shared" si="2"/>
        <v>135.54431804528713</v>
      </c>
      <c r="J87" s="7">
        <f t="shared" si="3"/>
        <v>148.43198368593013</v>
      </c>
      <c r="K87" s="7">
        <f t="shared" si="4"/>
        <v>164.07233023987854</v>
      </c>
      <c r="L87" s="7">
        <f t="shared" si="5"/>
        <v>169.37537874133193</v>
      </c>
      <c r="M87" s="7">
        <f t="shared" si="6"/>
        <v>173.24663698337972</v>
      </c>
      <c r="N87" s="5">
        <f t="shared" si="8"/>
        <v>5.8333333333333336E-3</v>
      </c>
      <c r="O87" s="3">
        <f t="shared" si="13"/>
        <v>129.00396121592183</v>
      </c>
      <c r="P87" s="5">
        <f>O87/MAX($O$12:O87)-1</f>
        <v>-1.5068556121816234E-2</v>
      </c>
    </row>
    <row r="88" spans="1:16" x14ac:dyDescent="0.2">
      <c r="A88" s="2">
        <v>11779</v>
      </c>
      <c r="B88" s="3">
        <v>132.60955624134456</v>
      </c>
      <c r="C88" s="5">
        <f t="shared" si="10"/>
        <v>2.4800645227397666E-2</v>
      </c>
      <c r="D88" s="3">
        <f t="shared" si="12"/>
        <v>90.919965748589036</v>
      </c>
      <c r="E88" s="5">
        <f>D88/MAX(D$12:$D88)-1</f>
        <v>-0.32249304470771067</v>
      </c>
      <c r="F88" s="5"/>
      <c r="G88" s="5"/>
      <c r="H88" s="5">
        <f t="shared" si="11"/>
        <v>5.8333333333333336E-3</v>
      </c>
      <c r="I88" s="7">
        <f t="shared" si="2"/>
        <v>132.0446874787738</v>
      </c>
      <c r="J88" s="7">
        <f t="shared" si="3"/>
        <v>142.63698897703628</v>
      </c>
      <c r="K88" s="7">
        <f t="shared" si="4"/>
        <v>160.19590726803011</v>
      </c>
      <c r="L88" s="7">
        <f t="shared" si="5"/>
        <v>166.54076149086572</v>
      </c>
      <c r="M88" s="7">
        <f t="shared" si="6"/>
        <v>171.15219788447374</v>
      </c>
      <c r="N88" s="5">
        <f t="shared" si="8"/>
        <v>5.8333333333333336E-3</v>
      </c>
      <c r="O88" s="3">
        <f t="shared" si="13"/>
        <v>129.75648432301472</v>
      </c>
      <c r="P88" s="5">
        <f>O88/MAX($O$12:O88)-1</f>
        <v>-9.3231226991934424E-3</v>
      </c>
    </row>
    <row r="89" spans="1:16" x14ac:dyDescent="0.2">
      <c r="A89" s="2">
        <v>11809</v>
      </c>
      <c r="B89" s="3">
        <v>134.17787780061772</v>
      </c>
      <c r="C89" s="5">
        <f t="shared" si="10"/>
        <v>1.1826610417267958E-2</v>
      </c>
      <c r="D89" s="3">
        <f t="shared" si="12"/>
        <v>91.995240762648947</v>
      </c>
      <c r="E89" s="5">
        <f>D89/MAX(D$12:$D89)-1</f>
        <v>-0.31448043389247937</v>
      </c>
      <c r="F89" s="5"/>
      <c r="G89" s="5"/>
      <c r="H89" s="5">
        <f t="shared" si="11"/>
        <v>5.8333333333333336E-3</v>
      </c>
      <c r="I89" s="7">
        <f t="shared" ref="I89:I152" si="14">AVERAGE(B87:B89)</f>
        <v>132.06259275139871</v>
      </c>
      <c r="J89" s="7">
        <f t="shared" ref="J89:J152" si="15">AVERAGE(B84:B89)</f>
        <v>137.94248448405594</v>
      </c>
      <c r="K89" s="7">
        <f t="shared" ref="K89:K152" si="16">AVERAGE(B78:B89)</f>
        <v>155.69067911583645</v>
      </c>
      <c r="L89" s="7">
        <f t="shared" ref="L89:L152" si="17">AVERAGE(B72:B89)</f>
        <v>163.8065536981957</v>
      </c>
      <c r="M89" s="7">
        <f t="shared" ref="M89:M152" si="18">AVERAGE(B66:B89)</f>
        <v>168.94213038920165</v>
      </c>
      <c r="N89" s="5">
        <f t="shared" si="8"/>
        <v>7.0319887501202579E-3</v>
      </c>
      <c r="O89" s="3">
        <f t="shared" si="13"/>
        <v>130.6689304610293</v>
      </c>
      <c r="P89" s="5">
        <f>O89/MAX($O$12:O89)-1</f>
        <v>-2.356694043009977E-3</v>
      </c>
    </row>
    <row r="90" spans="1:16" x14ac:dyDescent="0.2">
      <c r="A90" s="2">
        <v>11840</v>
      </c>
      <c r="B90" s="3">
        <v>125.54270642329165</v>
      </c>
      <c r="C90" s="5">
        <f t="shared" si="10"/>
        <v>-6.4356148113756451E-2</v>
      </c>
      <c r="D90" s="3">
        <f t="shared" si="12"/>
        <v>86.074781422367224</v>
      </c>
      <c r="E90" s="5">
        <f>D90/MAX(D$12:$D90)-1</f>
        <v>-0.35859783262377309</v>
      </c>
      <c r="F90" s="5"/>
      <c r="G90" s="5"/>
      <c r="H90" s="5">
        <f t="shared" si="11"/>
        <v>5.8333333333333336E-3</v>
      </c>
      <c r="I90" s="7">
        <f t="shared" si="14"/>
        <v>130.77671348841798</v>
      </c>
      <c r="J90" s="7">
        <f t="shared" si="15"/>
        <v>133.16051576685254</v>
      </c>
      <c r="K90" s="7">
        <f t="shared" si="16"/>
        <v>150.43949843535947</v>
      </c>
      <c r="L90" s="7">
        <f t="shared" si="17"/>
        <v>160.55757071981702</v>
      </c>
      <c r="M90" s="7">
        <f t="shared" si="18"/>
        <v>166.45956094053972</v>
      </c>
      <c r="N90" s="5">
        <f t="shared" ref="N90:N153" si="19">IF($B89&gt;=I89,$C90,$H90)*0.2+IF($B89&gt;=J89,$C90,$H90)*0.2+IF($B89&gt;=K89,$C90,$H90)*0.2+IF($B89&gt;=L89,$C90,$H90)*0.2+IF($B89&gt;=M89,$C90,$H90)*0.2</f>
        <v>-8.204562956084625E-3</v>
      </c>
      <c r="O90" s="3">
        <f t="shared" si="13"/>
        <v>129.59684899465753</v>
      </c>
      <c r="P90" s="5">
        <f>O90/MAX($O$12:O90)-1</f>
        <v>-1.0541921354450645E-2</v>
      </c>
    </row>
    <row r="91" spans="1:16" x14ac:dyDescent="0.2">
      <c r="A91" s="2">
        <v>11870</v>
      </c>
      <c r="B91" s="3">
        <v>119.27033650259146</v>
      </c>
      <c r="C91" s="5">
        <f t="shared" si="10"/>
        <v>-4.996204159843165E-2</v>
      </c>
      <c r="D91" s="3">
        <f t="shared" si="12"/>
        <v>81.774309612367006</v>
      </c>
      <c r="E91" s="5">
        <f>D91/MAX(D$12:$D91)-1</f>
        <v>-0.39064359439154828</v>
      </c>
      <c r="F91" s="5"/>
      <c r="G91" s="5"/>
      <c r="H91" s="5">
        <f t="shared" si="11"/>
        <v>5.8333333333333336E-3</v>
      </c>
      <c r="I91" s="7">
        <f t="shared" si="14"/>
        <v>126.33030690883362</v>
      </c>
      <c r="J91" s="7">
        <f t="shared" si="15"/>
        <v>129.18749719380369</v>
      </c>
      <c r="K91" s="7">
        <f t="shared" si="16"/>
        <v>145.60602523305184</v>
      </c>
      <c r="L91" s="7">
        <f t="shared" si="17"/>
        <v>157.00396901162392</v>
      </c>
      <c r="M91" s="7">
        <f t="shared" si="18"/>
        <v>163.8964832751951</v>
      </c>
      <c r="N91" s="5">
        <f t="shared" si="19"/>
        <v>5.8333333333333336E-3</v>
      </c>
      <c r="O91" s="3">
        <f t="shared" si="13"/>
        <v>130.35283061379303</v>
      </c>
      <c r="P91" s="5">
        <f>O91/MAX($O$12:O91)-1</f>
        <v>-4.770082562351563E-3</v>
      </c>
    </row>
    <row r="92" spans="1:16" x14ac:dyDescent="0.2">
      <c r="A92" s="2">
        <v>11901</v>
      </c>
      <c r="B92" s="3">
        <v>117.26809951730777</v>
      </c>
      <c r="C92" s="5">
        <f t="shared" si="10"/>
        <v>-1.6787384390754889E-2</v>
      </c>
      <c r="D92" s="3">
        <f t="shared" si="12"/>
        <v>80.401532843615598</v>
      </c>
      <c r="E92" s="5">
        <f>D92/MAX(D$12:$D92)-1</f>
        <v>-0.4008730946034661</v>
      </c>
      <c r="F92" s="5"/>
      <c r="G92" s="5"/>
      <c r="H92" s="5">
        <f t="shared" si="11"/>
        <v>5.8333333333333336E-3</v>
      </c>
      <c r="I92" s="7">
        <f t="shared" si="14"/>
        <v>120.69371414773029</v>
      </c>
      <c r="J92" s="7">
        <f t="shared" si="15"/>
        <v>126.37815344956449</v>
      </c>
      <c r="K92" s="7">
        <f t="shared" si="16"/>
        <v>140.78429487623177</v>
      </c>
      <c r="L92" s="7">
        <f t="shared" si="17"/>
        <v>153.95918026898619</v>
      </c>
      <c r="M92" s="7">
        <f t="shared" si="18"/>
        <v>161.03756652771943</v>
      </c>
      <c r="N92" s="5">
        <f t="shared" si="19"/>
        <v>5.8333333333333336E-3</v>
      </c>
      <c r="O92" s="3">
        <f t="shared" si="13"/>
        <v>131.11322212570684</v>
      </c>
      <c r="P92" s="5">
        <f>O92/MAX($O$12:O92)-1</f>
        <v>0</v>
      </c>
    </row>
    <row r="93" spans="1:16" x14ac:dyDescent="0.2">
      <c r="A93" s="2">
        <v>11932</v>
      </c>
      <c r="B93" s="3">
        <v>131.76071054514185</v>
      </c>
      <c r="C93" s="5">
        <f t="shared" si="10"/>
        <v>0.12358528097144683</v>
      </c>
      <c r="D93" s="3">
        <f t="shared" si="12"/>
        <v>90.337978870628845</v>
      </c>
      <c r="E93" s="5">
        <f>D93/MAX(D$12:$D93)-1</f>
        <v>-0.32682982766248203</v>
      </c>
      <c r="F93" s="5"/>
      <c r="G93" s="5"/>
      <c r="H93" s="5">
        <f t="shared" si="11"/>
        <v>5.8333333333333336E-3</v>
      </c>
      <c r="I93" s="7">
        <f t="shared" si="14"/>
        <v>122.76638218834701</v>
      </c>
      <c r="J93" s="7">
        <f t="shared" si="15"/>
        <v>126.7715478383825</v>
      </c>
      <c r="K93" s="7">
        <f t="shared" si="16"/>
        <v>137.6017657621563</v>
      </c>
      <c r="L93" s="7">
        <f t="shared" si="17"/>
        <v>151.63873610604657</v>
      </c>
      <c r="M93" s="7">
        <f t="shared" si="18"/>
        <v>158.7244210155946</v>
      </c>
      <c r="N93" s="5">
        <f t="shared" si="19"/>
        <v>5.8333333333333336E-3</v>
      </c>
      <c r="O93" s="3">
        <f t="shared" si="13"/>
        <v>131.87804925477346</v>
      </c>
      <c r="P93" s="5">
        <f>O93/MAX($O$12:O93)-1</f>
        <v>0</v>
      </c>
    </row>
    <row r="94" spans="1:16" x14ac:dyDescent="0.2">
      <c r="A94" s="2">
        <v>11962</v>
      </c>
      <c r="B94" s="3">
        <v>134.89237071124393</v>
      </c>
      <c r="C94" s="5">
        <f t="shared" si="10"/>
        <v>2.376778444154759E-2</v>
      </c>
      <c r="D94" s="3">
        <f t="shared" si="12"/>
        <v>92.485112479311027</v>
      </c>
      <c r="E94" s="5">
        <f>D94/MAX(D$12:$D94)-1</f>
        <v>-0.31083006411388447</v>
      </c>
      <c r="F94" s="5"/>
      <c r="G94" s="5"/>
      <c r="H94" s="5">
        <f t="shared" si="11"/>
        <v>5.8333333333333336E-3</v>
      </c>
      <c r="I94" s="7">
        <f t="shared" si="14"/>
        <v>127.97372692456452</v>
      </c>
      <c r="J94" s="7">
        <f t="shared" si="15"/>
        <v>127.15201691669908</v>
      </c>
      <c r="K94" s="7">
        <f t="shared" si="16"/>
        <v>134.89450294686768</v>
      </c>
      <c r="L94" s="7">
        <f t="shared" si="17"/>
        <v>149.18127715091975</v>
      </c>
      <c r="M94" s="7">
        <f t="shared" si="18"/>
        <v>156.69357534732407</v>
      </c>
      <c r="N94" s="5">
        <f t="shared" si="19"/>
        <v>1.3007113776619037E-2</v>
      </c>
      <c r="O94" s="3">
        <f t="shared" si="13"/>
        <v>133.59340204606886</v>
      </c>
      <c r="P94" s="5">
        <f>O94/MAX($O$12:O94)-1</f>
        <v>0</v>
      </c>
    </row>
    <row r="95" spans="1:16" x14ac:dyDescent="0.2">
      <c r="A95" s="2">
        <v>11993</v>
      </c>
      <c r="B95" s="3">
        <v>136.11193098478648</v>
      </c>
      <c r="C95" s="5">
        <f t="shared" si="10"/>
        <v>9.0409877675972083E-3</v>
      </c>
      <c r="D95" s="3">
        <f t="shared" si="12"/>
        <v>93.321269249921329</v>
      </c>
      <c r="E95" s="5">
        <f>D95/MAX(D$12:$D95)-1</f>
        <v>-0.3045992871537424</v>
      </c>
      <c r="F95" s="5"/>
      <c r="G95" s="5"/>
      <c r="H95" s="5">
        <f t="shared" si="11"/>
        <v>5.8333333333333336E-3</v>
      </c>
      <c r="I95" s="7">
        <f t="shared" si="14"/>
        <v>134.25500408039076</v>
      </c>
      <c r="J95" s="7">
        <f t="shared" si="15"/>
        <v>127.47435911406052</v>
      </c>
      <c r="K95" s="7">
        <f t="shared" si="16"/>
        <v>132.70842179905824</v>
      </c>
      <c r="L95" s="7">
        <f t="shared" si="17"/>
        <v>146.28523911524451</v>
      </c>
      <c r="M95" s="7">
        <f t="shared" si="18"/>
        <v>154.72350505216193</v>
      </c>
      <c r="N95" s="5">
        <f t="shared" si="19"/>
        <v>7.1163951070388832E-3</v>
      </c>
      <c r="O95" s="3">
        <f t="shared" si="13"/>
        <v>134.5441054787222</v>
      </c>
      <c r="P95" s="5">
        <f>O95/MAX($O$12:O95)-1</f>
        <v>0</v>
      </c>
    </row>
    <row r="96" spans="1:16" x14ac:dyDescent="0.2">
      <c r="A96" s="2">
        <v>12023</v>
      </c>
      <c r="B96" s="3">
        <v>129.37199993135528</v>
      </c>
      <c r="C96" s="5">
        <f t="shared" si="10"/>
        <v>-4.9517562528626158E-2</v>
      </c>
      <c r="D96" s="3">
        <f t="shared" si="12"/>
        <v>88.700227464587599</v>
      </c>
      <c r="E96" s="5">
        <f>D96/MAX(D$12:$D96)-1</f>
        <v>-0.33903383543455812</v>
      </c>
      <c r="F96" s="5"/>
      <c r="G96" s="5"/>
      <c r="H96" s="5">
        <f t="shared" si="11"/>
        <v>5.8333333333333336E-3</v>
      </c>
      <c r="I96" s="7">
        <f t="shared" si="14"/>
        <v>133.45876720912858</v>
      </c>
      <c r="J96" s="7">
        <f t="shared" si="15"/>
        <v>128.1125746987378</v>
      </c>
      <c r="K96" s="7">
        <f t="shared" si="16"/>
        <v>130.63654523279519</v>
      </c>
      <c r="L96" s="7">
        <f t="shared" si="17"/>
        <v>142.99719052315223</v>
      </c>
      <c r="M96" s="7">
        <f t="shared" si="18"/>
        <v>152.44632171454722</v>
      </c>
      <c r="N96" s="5">
        <f t="shared" si="19"/>
        <v>-2.7377204183842364E-2</v>
      </c>
      <c r="O96" s="3">
        <f t="shared" si="13"/>
        <v>130.8606640312988</v>
      </c>
      <c r="P96" s="5">
        <f>O96/MAX($O$12:O96)-1</f>
        <v>-2.7377204183842374E-2</v>
      </c>
    </row>
    <row r="97" spans="1:16" x14ac:dyDescent="0.2">
      <c r="A97" s="2">
        <v>12054</v>
      </c>
      <c r="B97" s="3">
        <v>127.39104256068315</v>
      </c>
      <c r="C97" s="5">
        <f t="shared" si="10"/>
        <v>-1.5312102864014077E-2</v>
      </c>
      <c r="D97" s="3">
        <f t="shared" si="12"/>
        <v>87.342040457588382</v>
      </c>
      <c r="E97" s="5">
        <f>D97/MAX(D$12:$D97)-1</f>
        <v>-0.34915461733601705</v>
      </c>
      <c r="F97" s="5"/>
      <c r="G97" s="5"/>
      <c r="H97" s="5">
        <f t="shared" si="11"/>
        <v>5.8333333333333336E-3</v>
      </c>
      <c r="I97" s="7">
        <f t="shared" si="14"/>
        <v>130.95832449227495</v>
      </c>
      <c r="J97" s="7">
        <f t="shared" si="15"/>
        <v>129.46602570841972</v>
      </c>
      <c r="K97" s="7">
        <f t="shared" si="16"/>
        <v>129.32676145111174</v>
      </c>
      <c r="L97" s="7">
        <f t="shared" si="17"/>
        <v>140.22602539150779</v>
      </c>
      <c r="M97" s="7">
        <f t="shared" si="18"/>
        <v>150.11948318582287</v>
      </c>
      <c r="N97" s="5">
        <f t="shared" si="19"/>
        <v>1.6042460938638517E-3</v>
      </c>
      <c r="O97" s="3">
        <f t="shared" si="13"/>
        <v>131.07059674041145</v>
      </c>
      <c r="P97" s="5">
        <f>O97/MAX($O$12:O97)-1</f>
        <v>-2.5816877862851362E-2</v>
      </c>
    </row>
    <row r="98" spans="1:16" x14ac:dyDescent="0.2">
      <c r="A98" s="2">
        <v>12085</v>
      </c>
      <c r="B98" s="3">
        <v>157.17713746415683</v>
      </c>
      <c r="C98" s="5">
        <f t="shared" si="10"/>
        <v>0.23381624252965016</v>
      </c>
      <c r="D98" s="3">
        <f t="shared" si="12"/>
        <v>107.76402817225438</v>
      </c>
      <c r="E98" s="5">
        <f>D98/MAX(D$12:$D98)-1</f>
        <v>-0.19697639549375223</v>
      </c>
      <c r="F98" s="5"/>
      <c r="G98" s="5"/>
      <c r="H98" s="5">
        <f t="shared" si="11"/>
        <v>5.8333333333333336E-3</v>
      </c>
      <c r="I98" s="7">
        <f t="shared" si="14"/>
        <v>137.98005998539841</v>
      </c>
      <c r="J98" s="7">
        <f t="shared" si="15"/>
        <v>136.11753203289459</v>
      </c>
      <c r="K98" s="7">
        <f t="shared" si="16"/>
        <v>131.24784274122956</v>
      </c>
      <c r="L98" s="7">
        <f t="shared" si="17"/>
        <v>139.22870726178604</v>
      </c>
      <c r="M98" s="7">
        <f t="shared" si="18"/>
        <v>149.49876820996329</v>
      </c>
      <c r="N98" s="5">
        <f t="shared" si="19"/>
        <v>5.8333333333333336E-3</v>
      </c>
      <c r="O98" s="3">
        <f t="shared" si="13"/>
        <v>131.83517522139718</v>
      </c>
      <c r="P98" s="5">
        <f>O98/MAX($O$12:O98)-1</f>
        <v>-2.0134142983717962E-2</v>
      </c>
    </row>
    <row r="99" spans="1:16" x14ac:dyDescent="0.2">
      <c r="A99" s="2">
        <v>12113</v>
      </c>
      <c r="B99" s="3">
        <v>177.25922453754032</v>
      </c>
      <c r="C99" s="5">
        <f t="shared" si="10"/>
        <v>0.12776722745674807</v>
      </c>
      <c r="D99" s="3">
        <f t="shared" si="12"/>
        <v>121.53273927139422</v>
      </c>
      <c r="E99" s="5">
        <f>D99/MAX(D$12:$D99)-1</f>
        <v>-9.4376295963664703E-2</v>
      </c>
      <c r="F99" s="5"/>
      <c r="G99" s="5"/>
      <c r="H99" s="5">
        <f t="shared" si="11"/>
        <v>5.8333333333333336E-3</v>
      </c>
      <c r="I99" s="7">
        <f t="shared" si="14"/>
        <v>153.94246818746009</v>
      </c>
      <c r="J99" s="7">
        <f t="shared" si="15"/>
        <v>143.70061769829434</v>
      </c>
      <c r="K99" s="7">
        <f t="shared" si="16"/>
        <v>135.23608276833843</v>
      </c>
      <c r="L99" s="7">
        <f t="shared" si="17"/>
        <v>139.63471640753565</v>
      </c>
      <c r="M99" s="7">
        <f t="shared" si="18"/>
        <v>149.65420650410849</v>
      </c>
      <c r="N99" s="5">
        <f t="shared" si="19"/>
        <v>0.12776722745674807</v>
      </c>
      <c r="O99" s="3">
        <f t="shared" si="13"/>
        <v>148.67939004070968</v>
      </c>
      <c r="P99" s="5">
        <f>O99/MAX($O$12:O99)-1</f>
        <v>0</v>
      </c>
    </row>
    <row r="100" spans="1:16" x14ac:dyDescent="0.2">
      <c r="A100" s="2">
        <v>12144</v>
      </c>
      <c r="B100" s="3">
        <v>183.45721289245506</v>
      </c>
      <c r="C100" s="5">
        <f t="shared" si="10"/>
        <v>3.4965674542946745E-2</v>
      </c>
      <c r="D100" s="3">
        <f t="shared" si="12"/>
        <v>125.78221347907059</v>
      </c>
      <c r="E100" s="5">
        <f>D100/MAX(D$12:$D100)-1</f>
        <v>-6.2710552269952369E-2</v>
      </c>
      <c r="F100" s="5"/>
      <c r="G100" s="5"/>
      <c r="H100" s="5">
        <f t="shared" si="11"/>
        <v>5.8333333333333336E-3</v>
      </c>
      <c r="I100" s="7">
        <f t="shared" si="14"/>
        <v>172.63119163138404</v>
      </c>
      <c r="J100" s="7">
        <f t="shared" si="15"/>
        <v>151.79475806182953</v>
      </c>
      <c r="K100" s="7">
        <f t="shared" si="16"/>
        <v>139.47338748926433</v>
      </c>
      <c r="L100" s="7">
        <f t="shared" si="17"/>
        <v>140.52792131852163</v>
      </c>
      <c r="M100" s="7">
        <f t="shared" si="18"/>
        <v>149.83464737864719</v>
      </c>
      <c r="N100" s="5">
        <f t="shared" si="19"/>
        <v>3.4965674542946745E-2</v>
      </c>
      <c r="O100" s="3">
        <f t="shared" si="13"/>
        <v>153.87806520411698</v>
      </c>
      <c r="P100" s="5">
        <f>O100/MAX($O$12:O100)-1</f>
        <v>0</v>
      </c>
    </row>
    <row r="101" spans="1:16" x14ac:dyDescent="0.2">
      <c r="A101" s="2">
        <v>12174</v>
      </c>
      <c r="B101" s="3">
        <v>189.88569049360714</v>
      </c>
      <c r="C101" s="5">
        <f t="shared" si="10"/>
        <v>3.5040746012644064E-2</v>
      </c>
      <c r="D101" s="3">
        <f t="shared" si="12"/>
        <v>130.18971607449888</v>
      </c>
      <c r="E101" s="5">
        <f>D101/MAX(D$12:$D101)-1</f>
        <v>-2.9867230791712274E-2</v>
      </c>
      <c r="F101" s="5"/>
      <c r="G101" s="5"/>
      <c r="H101" s="5">
        <f t="shared" si="11"/>
        <v>5.8333333333333336E-3</v>
      </c>
      <c r="I101" s="7">
        <f t="shared" si="14"/>
        <v>183.53404264120084</v>
      </c>
      <c r="J101" s="7">
        <f t="shared" si="15"/>
        <v>160.75705131329963</v>
      </c>
      <c r="K101" s="7">
        <f t="shared" si="16"/>
        <v>144.11570521368009</v>
      </c>
      <c r="L101" s="7">
        <f t="shared" si="17"/>
        <v>142.05796497047203</v>
      </c>
      <c r="M101" s="7">
        <f t="shared" si="18"/>
        <v>149.90319216475828</v>
      </c>
      <c r="N101" s="5">
        <f t="shared" si="19"/>
        <v>3.5040746012644064E-2</v>
      </c>
      <c r="O101" s="3">
        <f t="shared" si="13"/>
        <v>159.27006740385153</v>
      </c>
      <c r="P101" s="5">
        <f>O101/MAX($O$12:O101)-1</f>
        <v>0</v>
      </c>
    </row>
    <row r="102" spans="1:16" x14ac:dyDescent="0.2">
      <c r="A102" s="2">
        <v>12205</v>
      </c>
      <c r="B102" s="3">
        <v>195.17418232992912</v>
      </c>
      <c r="C102" s="5">
        <f t="shared" si="10"/>
        <v>2.7850923482304335E-2</v>
      </c>
      <c r="D102" s="3">
        <f t="shared" si="12"/>
        <v>133.81561989507267</v>
      </c>
      <c r="E102" s="5">
        <f>D102/MAX(D$12:$D102)-1</f>
        <v>-2.8481372688162754E-3</v>
      </c>
      <c r="F102" s="5"/>
      <c r="G102" s="5"/>
      <c r="H102" s="5">
        <f t="shared" si="11"/>
        <v>5.8333333333333336E-3</v>
      </c>
      <c r="I102" s="7">
        <f t="shared" si="14"/>
        <v>189.50569523866375</v>
      </c>
      <c r="J102" s="7">
        <f t="shared" si="15"/>
        <v>171.72408171306196</v>
      </c>
      <c r="K102" s="7">
        <f t="shared" si="16"/>
        <v>149.91832820589988</v>
      </c>
      <c r="L102" s="7">
        <f t="shared" si="17"/>
        <v>144.33239072621743</v>
      </c>
      <c r="M102" s="7">
        <f t="shared" si="18"/>
        <v>150.17891332062965</v>
      </c>
      <c r="N102" s="5">
        <f t="shared" si="19"/>
        <v>2.7850923482304335E-2</v>
      </c>
      <c r="O102" s="3">
        <f t="shared" si="13"/>
        <v>163.70588586413766</v>
      </c>
      <c r="P102" s="5">
        <f>O102/MAX($O$12:O102)-1</f>
        <v>0</v>
      </c>
    </row>
    <row r="103" spans="1:16" x14ac:dyDescent="0.2">
      <c r="A103" s="2">
        <v>12235</v>
      </c>
      <c r="B103" s="3">
        <v>195.79094838489777</v>
      </c>
      <c r="C103" s="5">
        <f t="shared" si="10"/>
        <v>3.1600801274322965E-3</v>
      </c>
      <c r="D103" s="3">
        <f t="shared" si="12"/>
        <v>134.23848797624314</v>
      </c>
      <c r="E103" s="5">
        <f>D103/MAX(D$12:$D103)-1</f>
        <v>0</v>
      </c>
      <c r="F103" s="5"/>
      <c r="G103" s="5"/>
      <c r="H103" s="5">
        <f t="shared" si="11"/>
        <v>5.8333333333333336E-3</v>
      </c>
      <c r="I103" s="7">
        <f t="shared" si="14"/>
        <v>193.61694040281134</v>
      </c>
      <c r="J103" s="7">
        <f t="shared" si="15"/>
        <v>183.1240660170977</v>
      </c>
      <c r="K103" s="7">
        <f t="shared" si="16"/>
        <v>156.29504586275874</v>
      </c>
      <c r="L103" s="7">
        <f t="shared" si="17"/>
        <v>147.25919630644037</v>
      </c>
      <c r="M103" s="7">
        <f t="shared" si="18"/>
        <v>150.95053554790525</v>
      </c>
      <c r="N103" s="5">
        <f t="shared" si="19"/>
        <v>3.1600801274322965E-3</v>
      </c>
      <c r="O103" s="3">
        <f t="shared" si="13"/>
        <v>164.22320958080061</v>
      </c>
      <c r="P103" s="5">
        <f>O103/MAX($O$12:O103)-1</f>
        <v>0</v>
      </c>
    </row>
    <row r="104" spans="1:16" x14ac:dyDescent="0.2">
      <c r="A104" s="2">
        <v>12266</v>
      </c>
      <c r="B104" s="3">
        <v>206.19589556705768</v>
      </c>
      <c r="C104" s="5">
        <f t="shared" si="10"/>
        <v>5.3143147157677761E-2</v>
      </c>
      <c r="D104" s="3">
        <f t="shared" si="12"/>
        <v>141.37234369698879</v>
      </c>
      <c r="E104" s="5">
        <f>D104/MAX(D$12:$D104)-1</f>
        <v>0</v>
      </c>
      <c r="F104" s="5"/>
      <c r="G104" s="5"/>
      <c r="H104" s="5">
        <f t="shared" si="11"/>
        <v>5.8333333333333336E-3</v>
      </c>
      <c r="I104" s="7">
        <f t="shared" si="14"/>
        <v>199.05367542729485</v>
      </c>
      <c r="J104" s="7">
        <f t="shared" si="15"/>
        <v>191.29385903424784</v>
      </c>
      <c r="K104" s="7">
        <f t="shared" si="16"/>
        <v>163.70569553357123</v>
      </c>
      <c r="L104" s="7">
        <f t="shared" si="17"/>
        <v>151.26318150556898</v>
      </c>
      <c r="M104" s="7">
        <f t="shared" si="18"/>
        <v>152.24499520490147</v>
      </c>
      <c r="N104" s="5">
        <f t="shared" si="19"/>
        <v>5.3143147157677761E-2</v>
      </c>
      <c r="O104" s="3">
        <f t="shared" si="13"/>
        <v>172.95054777425926</v>
      </c>
      <c r="P104" s="5">
        <f>O104/MAX($O$12:O104)-1</f>
        <v>0</v>
      </c>
    </row>
    <row r="105" spans="1:16" x14ac:dyDescent="0.2">
      <c r="A105" s="2">
        <v>12297</v>
      </c>
      <c r="B105" s="3">
        <v>212.05096939603567</v>
      </c>
      <c r="C105" s="5">
        <f t="shared" si="10"/>
        <v>2.8395685631258605E-2</v>
      </c>
      <c r="D105" s="3">
        <f t="shared" si="12"/>
        <v>145.38670832556272</v>
      </c>
      <c r="E105" s="5">
        <f>D105/MAX(D$12:$D105)-1</f>
        <v>0</v>
      </c>
      <c r="F105" s="5"/>
      <c r="G105" s="5"/>
      <c r="H105" s="5">
        <f t="shared" si="11"/>
        <v>5.8333333333333336E-3</v>
      </c>
      <c r="I105" s="7">
        <f t="shared" si="14"/>
        <v>204.67927111599704</v>
      </c>
      <c r="J105" s="7">
        <f t="shared" si="15"/>
        <v>197.09248317733042</v>
      </c>
      <c r="K105" s="7">
        <f t="shared" si="16"/>
        <v>170.39655043781241</v>
      </c>
      <c r="L105" s="7">
        <f t="shared" si="17"/>
        <v>155.8548829046691</v>
      </c>
      <c r="M105" s="7">
        <f t="shared" si="18"/>
        <v>153.99915809998433</v>
      </c>
      <c r="N105" s="5">
        <f t="shared" si="19"/>
        <v>2.8395685631258608E-2</v>
      </c>
      <c r="O105" s="3">
        <f t="shared" si="13"/>
        <v>177.86159715861109</v>
      </c>
      <c r="P105" s="5">
        <f>O105/MAX($O$12:O105)-1</f>
        <v>0</v>
      </c>
    </row>
    <row r="106" spans="1:16" x14ac:dyDescent="0.2">
      <c r="A106" s="2">
        <v>12327</v>
      </c>
      <c r="B106" s="3">
        <v>217.8065533391906</v>
      </c>
      <c r="C106" s="5">
        <f t="shared" si="10"/>
        <v>2.7142455229268725E-2</v>
      </c>
      <c r="D106" s="3">
        <f t="shared" si="12"/>
        <v>149.33286054722006</v>
      </c>
      <c r="E106" s="5">
        <f>D106/MAX(D$12:$D106)-1</f>
        <v>0</v>
      </c>
      <c r="F106" s="5"/>
      <c r="G106" s="5"/>
      <c r="H106" s="5">
        <f t="shared" si="11"/>
        <v>5.8333333333333336E-3</v>
      </c>
      <c r="I106" s="7">
        <f t="shared" si="14"/>
        <v>212.01780610076131</v>
      </c>
      <c r="J106" s="7">
        <f t="shared" si="15"/>
        <v>202.81737325178634</v>
      </c>
      <c r="K106" s="7">
        <f t="shared" si="16"/>
        <v>177.30606565680796</v>
      </c>
      <c r="L106" s="7">
        <f t="shared" si="17"/>
        <v>160.58804941010496</v>
      </c>
      <c r="M106" s="7">
        <f t="shared" si="18"/>
        <v>156.10028430183777</v>
      </c>
      <c r="N106" s="5">
        <f t="shared" si="19"/>
        <v>2.7142455229268725E-2</v>
      </c>
      <c r="O106" s="3">
        <f t="shared" si="13"/>
        <v>182.68919759649492</v>
      </c>
      <c r="P106" s="5">
        <f>O106/MAX($O$12:O106)-1</f>
        <v>0</v>
      </c>
    </row>
    <row r="107" spans="1:16" x14ac:dyDescent="0.2">
      <c r="A107" s="2">
        <v>12358</v>
      </c>
      <c r="B107" s="3">
        <v>225.59901266349425</v>
      </c>
      <c r="C107" s="5">
        <f t="shared" si="10"/>
        <v>3.577697367153343E-2</v>
      </c>
      <c r="D107" s="3">
        <f t="shared" si="12"/>
        <v>154.67553836731273</v>
      </c>
      <c r="E107" s="5">
        <f>D107/MAX(D$12:$D107)-1</f>
        <v>0</v>
      </c>
      <c r="F107" s="5"/>
      <c r="G107" s="5"/>
      <c r="H107" s="5">
        <f t="shared" si="11"/>
        <v>5.8333333333333336E-3</v>
      </c>
      <c r="I107" s="7">
        <f t="shared" si="14"/>
        <v>218.48551179957349</v>
      </c>
      <c r="J107" s="7">
        <f t="shared" si="15"/>
        <v>208.76959361343415</v>
      </c>
      <c r="K107" s="7">
        <f t="shared" si="16"/>
        <v>184.7633224633669</v>
      </c>
      <c r="L107" s="7">
        <f t="shared" si="17"/>
        <v>165.66700134693144</v>
      </c>
      <c r="M107" s="7">
        <f t="shared" si="18"/>
        <v>158.73587213121255</v>
      </c>
      <c r="N107" s="5">
        <f t="shared" si="19"/>
        <v>3.577697367153343E-2</v>
      </c>
      <c r="O107" s="3">
        <f t="shared" si="13"/>
        <v>189.2252642089783</v>
      </c>
      <c r="P107" s="5">
        <f>O107/MAX($O$12:O107)-1</f>
        <v>0</v>
      </c>
    </row>
    <row r="108" spans="1:16" x14ac:dyDescent="0.2">
      <c r="A108" s="2">
        <v>12388</v>
      </c>
      <c r="B108" s="3">
        <v>231.61002972306017</v>
      </c>
      <c r="C108" s="5">
        <f t="shared" si="10"/>
        <v>2.6644695775029925E-2</v>
      </c>
      <c r="D108" s="3">
        <f t="shared" si="12"/>
        <v>158.79682103094873</v>
      </c>
      <c r="E108" s="5">
        <f>D108/MAX(D$12:$D108)-1</f>
        <v>0</v>
      </c>
      <c r="F108" s="5"/>
      <c r="G108" s="5"/>
      <c r="H108" s="5">
        <f t="shared" si="11"/>
        <v>5.8333333333333336E-3</v>
      </c>
      <c r="I108" s="7">
        <f t="shared" si="14"/>
        <v>225.00519857524833</v>
      </c>
      <c r="J108" s="7">
        <f t="shared" si="15"/>
        <v>214.84223484562267</v>
      </c>
      <c r="K108" s="7">
        <f t="shared" si="16"/>
        <v>193.2831582793423</v>
      </c>
      <c r="L108" s="7">
        <f t="shared" si="17"/>
        <v>171.5596304191408</v>
      </c>
      <c r="M108" s="7">
        <f t="shared" si="18"/>
        <v>161.95985175606873</v>
      </c>
      <c r="N108" s="5">
        <f t="shared" si="19"/>
        <v>2.6644695775029925E-2</v>
      </c>
      <c r="O108" s="3">
        <f t="shared" si="13"/>
        <v>194.26711380677619</v>
      </c>
      <c r="P108" s="5">
        <f>O108/MAX($O$12:O108)-1</f>
        <v>0</v>
      </c>
    </row>
    <row r="109" spans="1:16" x14ac:dyDescent="0.2">
      <c r="A109" s="2">
        <v>12419</v>
      </c>
      <c r="B109" s="3">
        <v>236.22226154966083</v>
      </c>
      <c r="C109" s="5">
        <f t="shared" si="10"/>
        <v>1.9913782801701529E-2</v>
      </c>
      <c r="D109" s="3">
        <f t="shared" si="12"/>
        <v>161.95906643455973</v>
      </c>
      <c r="E109" s="5">
        <f>D109/MAX(D$12:$D109)-1</f>
        <v>0</v>
      </c>
      <c r="F109" s="5"/>
      <c r="G109" s="5"/>
      <c r="H109" s="5">
        <f t="shared" si="11"/>
        <v>5.8333333333333336E-3</v>
      </c>
      <c r="I109" s="7">
        <f t="shared" si="14"/>
        <v>231.14376797873842</v>
      </c>
      <c r="J109" s="7">
        <f t="shared" si="15"/>
        <v>221.58078703974988</v>
      </c>
      <c r="K109" s="7">
        <f t="shared" si="16"/>
        <v>202.35242652842376</v>
      </c>
      <c r="L109" s="7">
        <f t="shared" si="17"/>
        <v>178.05695958842244</v>
      </c>
      <c r="M109" s="7">
        <f t="shared" si="18"/>
        <v>165.83959398976774</v>
      </c>
      <c r="N109" s="5">
        <f t="shared" si="19"/>
        <v>1.9913782801701529E-2</v>
      </c>
      <c r="O109" s="3">
        <f t="shared" si="13"/>
        <v>198.13570691663776</v>
      </c>
      <c r="P109" s="5">
        <f>O109/MAX($O$12:O109)-1</f>
        <v>0</v>
      </c>
    </row>
    <row r="110" spans="1:16" x14ac:dyDescent="0.2">
      <c r="A110" s="2">
        <v>12450</v>
      </c>
      <c r="B110" s="3">
        <v>244.56206583620209</v>
      </c>
      <c r="C110" s="5">
        <f t="shared" si="10"/>
        <v>3.5304904084105582E-2</v>
      </c>
      <c r="D110" s="3">
        <f t="shared" si="12"/>
        <v>167.67701574058316</v>
      </c>
      <c r="E110" s="5">
        <f>D110/MAX(D$12:$D110)-1</f>
        <v>0</v>
      </c>
      <c r="F110" s="5"/>
      <c r="G110" s="5"/>
      <c r="H110" s="5">
        <f t="shared" si="11"/>
        <v>5.8333333333333336E-3</v>
      </c>
      <c r="I110" s="7">
        <f t="shared" si="14"/>
        <v>237.46478570297438</v>
      </c>
      <c r="J110" s="7">
        <f t="shared" si="15"/>
        <v>227.97514875127391</v>
      </c>
      <c r="K110" s="7">
        <f t="shared" si="16"/>
        <v>209.6345038927609</v>
      </c>
      <c r="L110" s="7">
        <f t="shared" si="17"/>
        <v>185.12884660613881</v>
      </c>
      <c r="M110" s="7">
        <f t="shared" si="18"/>
        <v>170.44117331699522</v>
      </c>
      <c r="N110" s="5">
        <f t="shared" si="19"/>
        <v>3.5304904084105582E-2</v>
      </c>
      <c r="O110" s="3">
        <f t="shared" si="13"/>
        <v>205.13086904496612</v>
      </c>
      <c r="P110" s="5">
        <f>O110/MAX($O$12:O110)-1</f>
        <v>0</v>
      </c>
    </row>
    <row r="111" spans="1:16" x14ac:dyDescent="0.2">
      <c r="A111" s="2">
        <v>12478</v>
      </c>
      <c r="B111" s="3">
        <v>257.27871997714453</v>
      </c>
      <c r="C111" s="5">
        <f t="shared" si="10"/>
        <v>5.1997655881184546E-2</v>
      </c>
      <c r="D111" s="3">
        <f t="shared" si="12"/>
        <v>176.39582750424597</v>
      </c>
      <c r="E111" s="5">
        <f>D111/MAX(D$12:$D111)-1</f>
        <v>0</v>
      </c>
      <c r="F111" s="5"/>
      <c r="G111" s="5"/>
      <c r="H111" s="5">
        <f t="shared" si="11"/>
        <v>5.8333333333333336E-3</v>
      </c>
      <c r="I111" s="7">
        <f t="shared" si="14"/>
        <v>246.02101578766914</v>
      </c>
      <c r="J111" s="7">
        <f t="shared" si="15"/>
        <v>235.51310718145874</v>
      </c>
      <c r="K111" s="7">
        <f t="shared" si="16"/>
        <v>216.30279517939459</v>
      </c>
      <c r="L111" s="7">
        <f t="shared" si="17"/>
        <v>192.10206935236118</v>
      </c>
      <c r="M111" s="7">
        <f t="shared" si="18"/>
        <v>175.7694389738665</v>
      </c>
      <c r="N111" s="5">
        <f t="shared" si="19"/>
        <v>5.1997655881184553E-2</v>
      </c>
      <c r="O111" s="3">
        <f t="shared" si="13"/>
        <v>215.79719338417459</v>
      </c>
      <c r="P111" s="5">
        <f>O111/MAX($O$12:O111)-1</f>
        <v>0</v>
      </c>
    </row>
    <row r="112" spans="1:16" x14ac:dyDescent="0.2">
      <c r="A112" s="2">
        <v>12509</v>
      </c>
      <c r="B112" s="3">
        <v>264.05078527608845</v>
      </c>
      <c r="C112" s="5">
        <f t="shared" si="10"/>
        <v>2.6321902174985645E-2</v>
      </c>
      <c r="D112" s="3">
        <f t="shared" si="12"/>
        <v>181.03890121988837</v>
      </c>
      <c r="E112" s="5">
        <f>D112/MAX(D$12:$D112)-1</f>
        <v>0</v>
      </c>
      <c r="F112" s="5"/>
      <c r="G112" s="5"/>
      <c r="H112" s="5">
        <f t="shared" si="11"/>
        <v>5.8333333333333336E-3</v>
      </c>
      <c r="I112" s="7">
        <f t="shared" si="14"/>
        <v>255.29719036314501</v>
      </c>
      <c r="J112" s="7">
        <f t="shared" si="15"/>
        <v>243.22047917094173</v>
      </c>
      <c r="K112" s="7">
        <f t="shared" si="16"/>
        <v>223.01892621136403</v>
      </c>
      <c r="L112" s="7">
        <f t="shared" si="17"/>
        <v>199.27753682818587</v>
      </c>
      <c r="M112" s="7">
        <f t="shared" si="18"/>
        <v>181.24615685031415</v>
      </c>
      <c r="N112" s="5">
        <f t="shared" si="19"/>
        <v>2.6321902174985645E-2</v>
      </c>
      <c r="O112" s="3">
        <f t="shared" si="13"/>
        <v>221.47738599806928</v>
      </c>
      <c r="P112" s="5">
        <f>O112/MAX($O$12:O112)-1</f>
        <v>0</v>
      </c>
    </row>
    <row r="113" spans="1:16" x14ac:dyDescent="0.2">
      <c r="A113" s="2">
        <v>12539</v>
      </c>
      <c r="B113" s="3">
        <v>273.4214426135191</v>
      </c>
      <c r="C113" s="5">
        <f t="shared" si="10"/>
        <v>3.5488087367862908E-2</v>
      </c>
      <c r="D113" s="3">
        <f t="shared" si="12"/>
        <v>187.46362556336169</v>
      </c>
      <c r="E113" s="5">
        <f>D113/MAX(D$12:$D113)-1</f>
        <v>0</v>
      </c>
      <c r="F113" s="5"/>
      <c r="G113" s="5"/>
      <c r="H113" s="5">
        <f t="shared" si="11"/>
        <v>5.8333333333333336E-3</v>
      </c>
      <c r="I113" s="7">
        <f t="shared" si="14"/>
        <v>264.91698262225071</v>
      </c>
      <c r="J113" s="7">
        <f t="shared" si="15"/>
        <v>251.19088416261252</v>
      </c>
      <c r="K113" s="7">
        <f t="shared" si="16"/>
        <v>229.98023888802331</v>
      </c>
      <c r="L113" s="7">
        <f t="shared" si="17"/>
        <v>206.90584302978212</v>
      </c>
      <c r="M113" s="7">
        <f t="shared" si="18"/>
        <v>187.04797205085174</v>
      </c>
      <c r="N113" s="5">
        <f t="shared" si="19"/>
        <v>3.5488087367862908E-2</v>
      </c>
      <c r="O113" s="3">
        <f t="shared" si="13"/>
        <v>229.33719482237467</v>
      </c>
      <c r="P113" s="5">
        <f>O113/MAX($O$12:O113)-1</f>
        <v>0</v>
      </c>
    </row>
    <row r="114" spans="1:16" x14ac:dyDescent="0.2">
      <c r="A114" s="2">
        <v>12570</v>
      </c>
      <c r="B114" s="3">
        <v>271.71270167085902</v>
      </c>
      <c r="C114" s="5">
        <f t="shared" si="10"/>
        <v>-6.2494767284049235E-3</v>
      </c>
      <c r="D114" s="3">
        <f t="shared" si="12"/>
        <v>186.29207599798104</v>
      </c>
      <c r="E114" s="5">
        <f>D114/MAX(D$12:$D114)-1</f>
        <v>-6.2494767284049235E-3</v>
      </c>
      <c r="F114" s="5"/>
      <c r="G114" s="5"/>
      <c r="H114" s="5">
        <f t="shared" si="11"/>
        <v>5.8333333333333336E-3</v>
      </c>
      <c r="I114" s="7">
        <f t="shared" si="14"/>
        <v>269.72830985348884</v>
      </c>
      <c r="J114" s="7">
        <f t="shared" si="15"/>
        <v>257.87466282057898</v>
      </c>
      <c r="K114" s="7">
        <f t="shared" si="16"/>
        <v>236.35844883310082</v>
      </c>
      <c r="L114" s="7">
        <f t="shared" si="17"/>
        <v>214.81365979308788</v>
      </c>
      <c r="M114" s="7">
        <f t="shared" si="18"/>
        <v>193.13838851950038</v>
      </c>
      <c r="N114" s="5">
        <f t="shared" si="19"/>
        <v>-6.2494767284049235E-3</v>
      </c>
      <c r="O114" s="3">
        <f t="shared" si="13"/>
        <v>227.90395736037456</v>
      </c>
      <c r="P114" s="5">
        <f>O114/MAX($O$12:O114)-1</f>
        <v>-6.2494767284049235E-3</v>
      </c>
    </row>
    <row r="115" spans="1:16" x14ac:dyDescent="0.2">
      <c r="A115" s="2">
        <v>12600</v>
      </c>
      <c r="B115" s="3">
        <v>269.66450607330961</v>
      </c>
      <c r="C115" s="5">
        <f t="shared" si="10"/>
        <v>-7.5380929377033556E-3</v>
      </c>
      <c r="D115" s="3">
        <f t="shared" si="12"/>
        <v>184.88778901555057</v>
      </c>
      <c r="E115" s="5">
        <f>D115/MAX(D$12:$D115)-1</f>
        <v>-1.3740460529717557E-2</v>
      </c>
      <c r="F115" s="5"/>
      <c r="G115" s="5"/>
      <c r="H115" s="5">
        <f t="shared" si="11"/>
        <v>5.8333333333333336E-3</v>
      </c>
      <c r="I115" s="7">
        <f t="shared" si="14"/>
        <v>271.59955011922926</v>
      </c>
      <c r="J115" s="7">
        <f t="shared" si="15"/>
        <v>263.44837024118709</v>
      </c>
      <c r="K115" s="7">
        <f t="shared" si="16"/>
        <v>242.51457864046847</v>
      </c>
      <c r="L115" s="7">
        <f t="shared" si="17"/>
        <v>222.71774109934489</v>
      </c>
      <c r="M115" s="7">
        <f t="shared" si="18"/>
        <v>199.40481225161363</v>
      </c>
      <c r="N115" s="5">
        <f t="shared" si="19"/>
        <v>-7.5380929377033556E-3</v>
      </c>
      <c r="O115" s="3">
        <f t="shared" si="13"/>
        <v>226.18599614892167</v>
      </c>
      <c r="P115" s="5">
        <f>O115/MAX($O$12:O115)-1</f>
        <v>-1.3740460529717557E-2</v>
      </c>
    </row>
    <row r="116" spans="1:16" x14ac:dyDescent="0.2">
      <c r="A116" s="2">
        <v>12631</v>
      </c>
      <c r="B116" s="3">
        <v>262.42780918534589</v>
      </c>
      <c r="C116" s="5">
        <f t="shared" si="10"/>
        <v>-2.6835926586483705E-2</v>
      </c>
      <c r="D116" s="3">
        <f t="shared" si="12"/>
        <v>179.92615388279197</v>
      </c>
      <c r="E116" s="5">
        <f>D116/MAX(D$12:$D116)-1</f>
        <v>-4.020764912616126E-2</v>
      </c>
      <c r="F116" s="5"/>
      <c r="G116" s="5"/>
      <c r="H116" s="5">
        <f t="shared" si="11"/>
        <v>5.8333333333333336E-3</v>
      </c>
      <c r="I116" s="7">
        <f t="shared" si="14"/>
        <v>267.93500564317151</v>
      </c>
      <c r="J116" s="7">
        <f t="shared" si="15"/>
        <v>266.42599413271114</v>
      </c>
      <c r="K116" s="7">
        <f t="shared" si="16"/>
        <v>247.20057144199248</v>
      </c>
      <c r="L116" s="7">
        <f t="shared" si="17"/>
        <v>228.56500063941095</v>
      </c>
      <c r="M116" s="7">
        <f t="shared" si="18"/>
        <v>205.45313348778188</v>
      </c>
      <c r="N116" s="5">
        <f t="shared" si="19"/>
        <v>-2.0302074602520297E-2</v>
      </c>
      <c r="O116" s="3">
        <f t="shared" si="13"/>
        <v>221.5939511810609</v>
      </c>
      <c r="P116" s="5">
        <f>O116/MAX($O$12:O116)-1</f>
        <v>-3.3763575277490521E-2</v>
      </c>
    </row>
    <row r="117" spans="1:16" x14ac:dyDescent="0.2">
      <c r="A117" s="2">
        <v>12662</v>
      </c>
      <c r="B117" s="3">
        <v>280.32537964198315</v>
      </c>
      <c r="C117" s="5">
        <f t="shared" si="10"/>
        <v>6.8199976641944549E-2</v>
      </c>
      <c r="D117" s="3">
        <f t="shared" si="12"/>
        <v>192.19711337487331</v>
      </c>
      <c r="E117" s="5">
        <f>D117/MAX(D$12:$D117)-1</f>
        <v>0</v>
      </c>
      <c r="F117" s="5"/>
      <c r="G117" s="5"/>
      <c r="H117" s="5">
        <f t="shared" si="11"/>
        <v>5.8333333333333336E-3</v>
      </c>
      <c r="I117" s="7">
        <f t="shared" si="14"/>
        <v>270.8058983002129</v>
      </c>
      <c r="J117" s="7">
        <f t="shared" si="15"/>
        <v>270.2671040768509</v>
      </c>
      <c r="K117" s="7">
        <f t="shared" si="16"/>
        <v>252.89010562915476</v>
      </c>
      <c r="L117" s="7">
        <f t="shared" si="17"/>
        <v>234.29089814521336</v>
      </c>
      <c r="M117" s="7">
        <f t="shared" si="18"/>
        <v>211.64332803348361</v>
      </c>
      <c r="N117" s="5">
        <f t="shared" si="19"/>
        <v>4.3253319318500065E-2</v>
      </c>
      <c r="O117" s="3">
        <f t="shared" si="13"/>
        <v>231.17862511054344</v>
      </c>
      <c r="P117" s="5">
        <f>O117/MAX($O$12:O117)-1</f>
        <v>0</v>
      </c>
    </row>
    <row r="118" spans="1:16" x14ac:dyDescent="0.2">
      <c r="A118" s="2">
        <v>12692</v>
      </c>
      <c r="B118" s="3">
        <v>279.31803045157096</v>
      </c>
      <c r="C118" s="5">
        <f t="shared" si="10"/>
        <v>-3.5934997812139269E-3</v>
      </c>
      <c r="D118" s="3">
        <f t="shared" si="12"/>
        <v>191.50645309001075</v>
      </c>
      <c r="E118" s="5">
        <f>D118/MAX(D$12:$D118)-1</f>
        <v>-3.5934997812139269E-3</v>
      </c>
      <c r="F118" s="5"/>
      <c r="G118" s="5"/>
      <c r="H118" s="5">
        <f t="shared" si="11"/>
        <v>5.8333333333333336E-3</v>
      </c>
      <c r="I118" s="7">
        <f t="shared" si="14"/>
        <v>274.02373975963332</v>
      </c>
      <c r="J118" s="7">
        <f t="shared" si="15"/>
        <v>272.81164493943129</v>
      </c>
      <c r="K118" s="7">
        <f t="shared" si="16"/>
        <v>258.01606205518647</v>
      </c>
      <c r="L118" s="7">
        <f t="shared" si="17"/>
        <v>239.61649912071977</v>
      </c>
      <c r="M118" s="7">
        <f t="shared" si="18"/>
        <v>217.66106385599721</v>
      </c>
      <c r="N118" s="5">
        <f t="shared" si="19"/>
        <v>-3.5934997812139269E-3</v>
      </c>
      <c r="O118" s="3">
        <f t="shared" si="13"/>
        <v>230.34788477178736</v>
      </c>
      <c r="P118" s="5">
        <f>O118/MAX($O$12:O118)-1</f>
        <v>-3.5934997812139269E-3</v>
      </c>
    </row>
    <row r="119" spans="1:16" x14ac:dyDescent="0.2">
      <c r="A119" s="2">
        <v>12723</v>
      </c>
      <c r="B119" s="3">
        <v>262.45559877627926</v>
      </c>
      <c r="C119" s="5">
        <f t="shared" si="10"/>
        <v>-6.0370007793733804E-2</v>
      </c>
      <c r="D119" s="3">
        <f t="shared" si="12"/>
        <v>179.94520702441648</v>
      </c>
      <c r="E119" s="5">
        <f>D119/MAX(D$12:$D119)-1</f>
        <v>-6.3746567965149104E-2</v>
      </c>
      <c r="F119" s="5"/>
      <c r="G119" s="5"/>
      <c r="H119" s="5">
        <f t="shared" si="11"/>
        <v>5.8333333333333336E-3</v>
      </c>
      <c r="I119" s="7">
        <f t="shared" si="14"/>
        <v>274.03300295661114</v>
      </c>
      <c r="J119" s="7">
        <f t="shared" si="15"/>
        <v>270.9840042998913</v>
      </c>
      <c r="K119" s="7">
        <f t="shared" si="16"/>
        <v>261.08744423125188</v>
      </c>
      <c r="L119" s="7">
        <f t="shared" si="17"/>
        <v>243.64816069197934</v>
      </c>
      <c r="M119" s="7">
        <f t="shared" si="18"/>
        <v>222.92538334730943</v>
      </c>
      <c r="N119" s="5">
        <f t="shared" si="19"/>
        <v>-6.0370007793733804E-2</v>
      </c>
      <c r="O119" s="3">
        <f t="shared" si="13"/>
        <v>216.44178117284446</v>
      </c>
      <c r="P119" s="5">
        <f>O119/MAX($O$12:O119)-1</f>
        <v>-6.3746567965149104E-2</v>
      </c>
    </row>
    <row r="120" spans="1:16" x14ac:dyDescent="0.2">
      <c r="A120" s="2">
        <v>12753</v>
      </c>
      <c r="B120" s="3">
        <v>266.44763631818824</v>
      </c>
      <c r="C120" s="5">
        <f t="shared" si="10"/>
        <v>1.5210334854818042E-2</v>
      </c>
      <c r="D120" s="3">
        <f t="shared" si="12"/>
        <v>182.6822338787774</v>
      </c>
      <c r="E120" s="5">
        <f>D120/MAX(D$12:$D120)-1</f>
        <v>-4.9505839754926506E-2</v>
      </c>
      <c r="F120" s="5"/>
      <c r="G120" s="5"/>
      <c r="H120" s="5">
        <f t="shared" si="11"/>
        <v>5.8333333333333336E-3</v>
      </c>
      <c r="I120" s="7">
        <f t="shared" si="14"/>
        <v>269.40708851534617</v>
      </c>
      <c r="J120" s="7">
        <f t="shared" si="15"/>
        <v>270.10649340777951</v>
      </c>
      <c r="K120" s="7">
        <f t="shared" si="16"/>
        <v>263.99057811417924</v>
      </c>
      <c r="L120" s="7">
        <f t="shared" si="17"/>
        <v>247.60779702466036</v>
      </c>
      <c r="M120" s="7">
        <f t="shared" si="18"/>
        <v>228.63686819676082</v>
      </c>
      <c r="N120" s="5">
        <f t="shared" si="19"/>
        <v>1.145953424622416E-2</v>
      </c>
      <c r="O120" s="3">
        <f t="shared" si="13"/>
        <v>218.92210317650844</v>
      </c>
      <c r="P120" s="5">
        <f>O120/MAX($O$12:O120)-1</f>
        <v>-5.3017539697600702E-2</v>
      </c>
    </row>
    <row r="121" spans="1:16" x14ac:dyDescent="0.2">
      <c r="A121" s="2">
        <v>12784</v>
      </c>
      <c r="B121" s="3">
        <v>267.28991580990407</v>
      </c>
      <c r="C121" s="5">
        <f t="shared" si="10"/>
        <v>3.1611445436505736E-3</v>
      </c>
      <c r="D121" s="3">
        <f t="shared" si="12"/>
        <v>183.25971882562519</v>
      </c>
      <c r="E121" s="5">
        <f>D121/MAX(D$12:$D121)-1</f>
        <v>-4.6501190326496022E-2</v>
      </c>
      <c r="F121" s="5"/>
      <c r="G121" s="5"/>
      <c r="H121" s="5">
        <f t="shared" si="11"/>
        <v>5.8333333333333336E-3</v>
      </c>
      <c r="I121" s="7">
        <f t="shared" si="14"/>
        <v>265.39771696812386</v>
      </c>
      <c r="J121" s="7">
        <f t="shared" si="15"/>
        <v>269.71072836387862</v>
      </c>
      <c r="K121" s="7">
        <f t="shared" si="16"/>
        <v>266.57954930253283</v>
      </c>
      <c r="L121" s="7">
        <f t="shared" si="17"/>
        <v>251.57996188160516</v>
      </c>
      <c r="M121" s="7">
        <f t="shared" si="18"/>
        <v>234.46598791547834</v>
      </c>
      <c r="N121" s="5">
        <f t="shared" si="19"/>
        <v>4.2300200595236778E-3</v>
      </c>
      <c r="O121" s="3">
        <f t="shared" si="13"/>
        <v>219.84814806441821</v>
      </c>
      <c r="P121" s="5">
        <f>O121/MAX($O$12:O121)-1</f>
        <v>-4.9011784894504418E-2</v>
      </c>
    </row>
    <row r="122" spans="1:16" x14ac:dyDescent="0.2">
      <c r="A122" s="2">
        <v>12815</v>
      </c>
      <c r="B122" s="3">
        <v>269.57489865942017</v>
      </c>
      <c r="C122" s="5">
        <f t="shared" si="10"/>
        <v>8.548705784849675E-3</v>
      </c>
      <c r="D122" s="3">
        <f t="shared" si="12"/>
        <v>184.82635224407974</v>
      </c>
      <c r="E122" s="5">
        <f>D122/MAX(D$12:$D122)-1</f>
        <v>-3.8350009536392893E-2</v>
      </c>
      <c r="F122" s="5"/>
      <c r="G122" s="5"/>
      <c r="H122" s="5">
        <f t="shared" si="11"/>
        <v>5.8333333333333336E-3</v>
      </c>
      <c r="I122" s="7">
        <f t="shared" si="14"/>
        <v>267.77081692917085</v>
      </c>
      <c r="J122" s="7">
        <f t="shared" si="15"/>
        <v>270.90190994289094</v>
      </c>
      <c r="K122" s="7">
        <f t="shared" si="16"/>
        <v>268.66395203780104</v>
      </c>
      <c r="L122" s="7">
        <f t="shared" si="17"/>
        <v>255.10101760895864</v>
      </c>
      <c r="M122" s="7">
        <f t="shared" si="18"/>
        <v>239.14922796528097</v>
      </c>
      <c r="N122" s="5">
        <f t="shared" si="19"/>
        <v>8.0056312945464073E-3</v>
      </c>
      <c r="O122" s="3">
        <f t="shared" si="13"/>
        <v>221.6081712786108</v>
      </c>
      <c r="P122" s="5">
        <f>O122/MAX($O$12:O122)-1</f>
        <v>-4.1398523878910964E-2</v>
      </c>
    </row>
    <row r="123" spans="1:16" x14ac:dyDescent="0.2">
      <c r="A123" s="2">
        <v>12843</v>
      </c>
      <c r="B123" s="3">
        <v>278.62402130881287</v>
      </c>
      <c r="C123" s="5">
        <f t="shared" si="10"/>
        <v>3.3568120379135591E-2</v>
      </c>
      <c r="D123" s="3">
        <f t="shared" si="12"/>
        <v>191.03062548544554</v>
      </c>
      <c r="E123" s="5">
        <f>D123/MAX(D$12:$D123)-1</f>
        <v>-6.0692268939158689E-3</v>
      </c>
      <c r="F123" s="5"/>
      <c r="G123" s="5"/>
      <c r="H123" s="5">
        <f t="shared" si="11"/>
        <v>5.8333333333333336E-3</v>
      </c>
      <c r="I123" s="7">
        <f t="shared" si="14"/>
        <v>271.82961192604574</v>
      </c>
      <c r="J123" s="7">
        <f t="shared" si="15"/>
        <v>270.6183502206959</v>
      </c>
      <c r="K123" s="7">
        <f t="shared" si="16"/>
        <v>270.44272714877343</v>
      </c>
      <c r="L123" s="7">
        <f t="shared" si="17"/>
        <v>258.79952049300186</v>
      </c>
      <c r="M123" s="7">
        <f t="shared" si="18"/>
        <v>243.37276116408404</v>
      </c>
      <c r="N123" s="5">
        <f t="shared" si="19"/>
        <v>2.8021162969975137E-2</v>
      </c>
      <c r="O123" s="3">
        <f t="shared" si="13"/>
        <v>227.81788996148691</v>
      </c>
      <c r="P123" s="5">
        <f>O123/MAX($O$12:O123)-1</f>
        <v>-1.4537395693263178E-2</v>
      </c>
    </row>
    <row r="124" spans="1:16" x14ac:dyDescent="0.2">
      <c r="A124" s="2">
        <v>12874</v>
      </c>
      <c r="B124" s="3">
        <v>285.26052861847069</v>
      </c>
      <c r="C124" s="5">
        <f t="shared" si="10"/>
        <v>2.381886270423994E-2</v>
      </c>
      <c r="D124" s="3">
        <f t="shared" si="12"/>
        <v>195.58075772618844</v>
      </c>
      <c r="E124" s="5">
        <f>D124/MAX(D$12:$D124)-1</f>
        <v>0</v>
      </c>
      <c r="F124" s="5"/>
      <c r="G124" s="5"/>
      <c r="H124" s="5">
        <f t="shared" si="11"/>
        <v>5.8333333333333336E-3</v>
      </c>
      <c r="I124" s="7">
        <f t="shared" si="14"/>
        <v>277.81981619556791</v>
      </c>
      <c r="J124" s="7">
        <f t="shared" si="15"/>
        <v>271.60876658184588</v>
      </c>
      <c r="K124" s="7">
        <f t="shared" si="16"/>
        <v>272.21020576063864</v>
      </c>
      <c r="L124" s="7">
        <f t="shared" si="17"/>
        <v>262.54696356407294</v>
      </c>
      <c r="M124" s="7">
        <f t="shared" si="18"/>
        <v>247.61456598600134</v>
      </c>
      <c r="N124" s="5">
        <f t="shared" si="19"/>
        <v>2.381886270423994E-2</v>
      </c>
      <c r="O124" s="3">
        <f t="shared" si="13"/>
        <v>233.2442530040492</v>
      </c>
      <c r="P124" s="5">
        <f>O124/MAX($O$12:O124)-1</f>
        <v>0</v>
      </c>
    </row>
    <row r="125" spans="1:16" x14ac:dyDescent="0.2">
      <c r="A125" s="2">
        <v>12904</v>
      </c>
      <c r="B125" s="3">
        <v>278.29660117372777</v>
      </c>
      <c r="C125" s="5">
        <f t="shared" si="10"/>
        <v>-2.4412516791122552E-2</v>
      </c>
      <c r="D125" s="3">
        <f t="shared" si="12"/>
        <v>190.8061391941774</v>
      </c>
      <c r="E125" s="5">
        <f>D125/MAX(D$12:$D125)-1</f>
        <v>-2.4412516791122441E-2</v>
      </c>
      <c r="F125" s="5"/>
      <c r="G125" s="5"/>
      <c r="H125" s="5">
        <f t="shared" si="11"/>
        <v>5.8333333333333336E-3</v>
      </c>
      <c r="I125" s="7">
        <f t="shared" si="14"/>
        <v>280.72705036700381</v>
      </c>
      <c r="J125" s="7">
        <f t="shared" si="15"/>
        <v>274.2489336480873</v>
      </c>
      <c r="K125" s="7">
        <f t="shared" si="16"/>
        <v>272.6164689739893</v>
      </c>
      <c r="L125" s="7">
        <f t="shared" si="17"/>
        <v>265.47460737019702</v>
      </c>
      <c r="M125" s="7">
        <f t="shared" si="18"/>
        <v>251.29835393100635</v>
      </c>
      <c r="N125" s="5">
        <f t="shared" si="19"/>
        <v>-2.4412516791122552E-2</v>
      </c>
      <c r="O125" s="3">
        <f t="shared" si="13"/>
        <v>227.55017376115501</v>
      </c>
      <c r="P125" s="5">
        <f>O125/MAX($O$12:O125)-1</f>
        <v>-2.4412516791122552E-2</v>
      </c>
    </row>
    <row r="126" spans="1:16" x14ac:dyDescent="0.2">
      <c r="A126" s="2">
        <v>12935</v>
      </c>
      <c r="B126" s="3">
        <v>290.89446968222137</v>
      </c>
      <c r="C126" s="5">
        <f t="shared" si="10"/>
        <v>4.5267777095952866E-2</v>
      </c>
      <c r="D126" s="3">
        <f t="shared" si="12"/>
        <v>199.44350897175877</v>
      </c>
      <c r="E126" s="5">
        <f>D126/MAX(D$12:$D126)-1</f>
        <v>0</v>
      </c>
      <c r="F126" s="5"/>
      <c r="G126" s="5"/>
      <c r="H126" s="5">
        <f t="shared" si="11"/>
        <v>5.8333333333333336E-3</v>
      </c>
      <c r="I126" s="7">
        <f t="shared" si="14"/>
        <v>284.81719982480661</v>
      </c>
      <c r="J126" s="7">
        <f t="shared" si="15"/>
        <v>278.3234058754262</v>
      </c>
      <c r="K126" s="7">
        <f t="shared" si="16"/>
        <v>274.2149496416028</v>
      </c>
      <c r="L126" s="7">
        <f t="shared" si="17"/>
        <v>268.76818736792825</v>
      </c>
      <c r="M126" s="7">
        <f t="shared" si="18"/>
        <v>255.28669923735183</v>
      </c>
      <c r="N126" s="5">
        <f t="shared" si="19"/>
        <v>3.7380888343428967E-2</v>
      </c>
      <c r="O126" s="3">
        <f t="shared" si="13"/>
        <v>236.0562013990486</v>
      </c>
      <c r="P126" s="5">
        <f>O126/MAX($O$12:O126)-1</f>
        <v>0</v>
      </c>
    </row>
    <row r="127" spans="1:16" x14ac:dyDescent="0.2">
      <c r="A127" s="2">
        <v>12965</v>
      </c>
      <c r="B127" s="3">
        <v>295.12396536846836</v>
      </c>
      <c r="C127" s="5">
        <f t="shared" si="10"/>
        <v>1.4539622189680523E-2</v>
      </c>
      <c r="D127" s="3">
        <f t="shared" si="12"/>
        <v>202.3433422403923</v>
      </c>
      <c r="E127" s="5">
        <f>D127/MAX(D$12:$D127)-1</f>
        <v>0</v>
      </c>
      <c r="F127" s="5"/>
      <c r="G127" s="5"/>
      <c r="H127" s="5">
        <f t="shared" si="11"/>
        <v>5.8333333333333336E-3</v>
      </c>
      <c r="I127" s="7">
        <f t="shared" si="14"/>
        <v>288.10501207480587</v>
      </c>
      <c r="J127" s="7">
        <f t="shared" si="15"/>
        <v>282.96241413518686</v>
      </c>
      <c r="K127" s="7">
        <f t="shared" si="16"/>
        <v>276.33657124953271</v>
      </c>
      <c r="L127" s="7">
        <f t="shared" si="17"/>
        <v>272.04050424675086</v>
      </c>
      <c r="M127" s="7">
        <f t="shared" si="18"/>
        <v>259.42557494500056</v>
      </c>
      <c r="N127" s="5">
        <f t="shared" si="19"/>
        <v>1.4539622189680525E-2</v>
      </c>
      <c r="O127" s="3">
        <f t="shared" si="13"/>
        <v>239.48836938292192</v>
      </c>
      <c r="P127" s="5">
        <f>O127/MAX($O$12:O127)-1</f>
        <v>0</v>
      </c>
    </row>
    <row r="128" spans="1:16" x14ac:dyDescent="0.2">
      <c r="A128" s="2">
        <v>12996</v>
      </c>
      <c r="B128" s="3">
        <v>295.90165926413727</v>
      </c>
      <c r="C128" s="5">
        <f t="shared" si="10"/>
        <v>2.6351431497537714E-3</v>
      </c>
      <c r="D128" s="3">
        <f t="shared" si="12"/>
        <v>202.87654591259536</v>
      </c>
      <c r="E128" s="5">
        <f>D128/MAX(D$12:$D128)-1</f>
        <v>0</v>
      </c>
      <c r="F128" s="5"/>
      <c r="G128" s="5"/>
      <c r="H128" s="5">
        <f t="shared" si="11"/>
        <v>5.8333333333333336E-3</v>
      </c>
      <c r="I128" s="7">
        <f t="shared" si="14"/>
        <v>293.973364771609</v>
      </c>
      <c r="J128" s="7">
        <f t="shared" si="15"/>
        <v>287.35020756930641</v>
      </c>
      <c r="K128" s="7">
        <f t="shared" si="16"/>
        <v>279.12605875609864</v>
      </c>
      <c r="L128" s="7">
        <f t="shared" si="17"/>
        <v>274.89270388163618</v>
      </c>
      <c r="M128" s="7">
        <f t="shared" si="18"/>
        <v>263.16331509904563</v>
      </c>
      <c r="N128" s="5">
        <f t="shared" si="19"/>
        <v>2.6351431497537718E-3</v>
      </c>
      <c r="O128" s="3">
        <f t="shared" si="13"/>
        <v>240.11945551894703</v>
      </c>
      <c r="P128" s="5">
        <f>O128/MAX($O$12:O128)-1</f>
        <v>0</v>
      </c>
    </row>
    <row r="129" spans="1:16" x14ac:dyDescent="0.2">
      <c r="A129" s="2">
        <v>13027</v>
      </c>
      <c r="B129" s="3">
        <v>304.25626422820909</v>
      </c>
      <c r="C129" s="5">
        <f t="shared" si="10"/>
        <v>2.8234397146837509E-2</v>
      </c>
      <c r="D129" s="3">
        <f t="shared" si="12"/>
        <v>208.6046428816702</v>
      </c>
      <c r="E129" s="5">
        <f>D129/MAX(D$12:$D129)-1</f>
        <v>0</v>
      </c>
      <c r="F129" s="5"/>
      <c r="G129" s="5"/>
      <c r="H129" s="5">
        <f t="shared" si="11"/>
        <v>5.8333333333333336E-3</v>
      </c>
      <c r="I129" s="7">
        <f t="shared" si="14"/>
        <v>298.4272962869382</v>
      </c>
      <c r="J129" s="7">
        <f t="shared" si="15"/>
        <v>291.62224805587243</v>
      </c>
      <c r="K129" s="7">
        <f t="shared" si="16"/>
        <v>281.12029913828417</v>
      </c>
      <c r="L129" s="7">
        <f t="shared" si="17"/>
        <v>277.50256745113973</v>
      </c>
      <c r="M129" s="7">
        <f t="shared" si="18"/>
        <v>267.00520238371951</v>
      </c>
      <c r="N129" s="5">
        <f t="shared" si="19"/>
        <v>2.8234397146837509E-2</v>
      </c>
      <c r="O129" s="3">
        <f t="shared" si="13"/>
        <v>246.89908358875138</v>
      </c>
      <c r="P129" s="5">
        <f>O129/MAX($O$12:O129)-1</f>
        <v>0</v>
      </c>
    </row>
    <row r="130" spans="1:16" x14ac:dyDescent="0.2">
      <c r="A130" s="2">
        <v>13057</v>
      </c>
      <c r="B130" s="3">
        <v>307.45809982400317</v>
      </c>
      <c r="C130" s="5">
        <f t="shared" si="10"/>
        <v>1.0523482906476866E-2</v>
      </c>
      <c r="D130" s="3">
        <f t="shared" si="12"/>
        <v>210.79989027524718</v>
      </c>
      <c r="E130" s="5">
        <f>D130/MAX(D$12:$D130)-1</f>
        <v>0</v>
      </c>
      <c r="F130" s="5"/>
      <c r="G130" s="5"/>
      <c r="H130" s="5">
        <f t="shared" si="11"/>
        <v>5.8333333333333336E-3</v>
      </c>
      <c r="I130" s="7">
        <f t="shared" si="14"/>
        <v>302.53867443878318</v>
      </c>
      <c r="J130" s="7">
        <f t="shared" si="15"/>
        <v>295.32184325679447</v>
      </c>
      <c r="K130" s="7">
        <f t="shared" si="16"/>
        <v>283.4653049193202</v>
      </c>
      <c r="L130" s="7">
        <f t="shared" si="17"/>
        <v>279.91408492602397</v>
      </c>
      <c r="M130" s="7">
        <f t="shared" si="18"/>
        <v>270.74068348725336</v>
      </c>
      <c r="N130" s="5">
        <f t="shared" si="19"/>
        <v>1.0523482906476866E-2</v>
      </c>
      <c r="O130" s="3">
        <f t="shared" si="13"/>
        <v>249.49732187452241</v>
      </c>
      <c r="P130" s="5">
        <f>O130/MAX($O$12:O130)-1</f>
        <v>0</v>
      </c>
    </row>
    <row r="131" spans="1:16" x14ac:dyDescent="0.2">
      <c r="A131" s="2">
        <v>13088</v>
      </c>
      <c r="B131" s="3">
        <v>316.58388022959934</v>
      </c>
      <c r="C131" s="5">
        <f t="shared" ref="C131:C194" si="20">B131/B130-1</f>
        <v>2.9681379058870139E-2</v>
      </c>
      <c r="D131" s="3">
        <f t="shared" si="12"/>
        <v>217.05672172407503</v>
      </c>
      <c r="E131" s="5">
        <f>D131/MAX(D$12:$D131)-1</f>
        <v>0</v>
      </c>
      <c r="F131" s="5"/>
      <c r="G131" s="5"/>
      <c r="H131" s="5">
        <f t="shared" si="11"/>
        <v>5.8333333333333336E-3</v>
      </c>
      <c r="I131" s="7">
        <f t="shared" si="14"/>
        <v>309.43274809393716</v>
      </c>
      <c r="J131" s="7">
        <f t="shared" si="15"/>
        <v>301.70305643277311</v>
      </c>
      <c r="K131" s="7">
        <f t="shared" si="16"/>
        <v>287.97599504043018</v>
      </c>
      <c r="L131" s="7">
        <f t="shared" si="17"/>
        <v>282.31199812691722</v>
      </c>
      <c r="M131" s="7">
        <f t="shared" si="18"/>
        <v>274.53171963584106</v>
      </c>
      <c r="N131" s="5">
        <f t="shared" si="19"/>
        <v>2.9681379058870139E-2</v>
      </c>
      <c r="O131" s="3">
        <f t="shared" si="13"/>
        <v>256.90274645925302</v>
      </c>
      <c r="P131" s="5">
        <f>O131/MAX($O$12:O131)-1</f>
        <v>0</v>
      </c>
    </row>
    <row r="132" spans="1:16" x14ac:dyDescent="0.2">
      <c r="A132" s="2">
        <v>13118</v>
      </c>
      <c r="B132" s="3">
        <v>325.51059011267455</v>
      </c>
      <c r="C132" s="5">
        <f t="shared" si="20"/>
        <v>2.8196981718087377E-2</v>
      </c>
      <c r="D132" s="3">
        <f t="shared" si="12"/>
        <v>223.17706613831675</v>
      </c>
      <c r="E132" s="5">
        <f>D132/MAX(D$12:$D132)-1</f>
        <v>0</v>
      </c>
      <c r="F132" s="5"/>
      <c r="G132" s="5"/>
      <c r="H132" s="5">
        <f t="shared" ref="H132:H195" si="21">H131</f>
        <v>5.8333333333333336E-3</v>
      </c>
      <c r="I132" s="7">
        <f t="shared" si="14"/>
        <v>316.517523388759</v>
      </c>
      <c r="J132" s="7">
        <f t="shared" si="15"/>
        <v>307.4724098378486</v>
      </c>
      <c r="K132" s="7">
        <f t="shared" si="16"/>
        <v>292.8979078566374</v>
      </c>
      <c r="L132" s="7">
        <f t="shared" si="17"/>
        <v>285.30076970701811</v>
      </c>
      <c r="M132" s="7">
        <f t="shared" si="18"/>
        <v>278.44424298540838</v>
      </c>
      <c r="N132" s="5">
        <f t="shared" si="19"/>
        <v>2.8196981718087381E-2</v>
      </c>
      <c r="O132" s="3">
        <f t="shared" si="13"/>
        <v>264.14662850449099</v>
      </c>
      <c r="P132" s="5">
        <f>O132/MAX($O$12:O132)-1</f>
        <v>0</v>
      </c>
    </row>
    <row r="133" spans="1:16" x14ac:dyDescent="0.2">
      <c r="A133" s="2">
        <v>13149</v>
      </c>
      <c r="B133" s="3">
        <v>333.89601136948335</v>
      </c>
      <c r="C133" s="5">
        <f t="shared" si="20"/>
        <v>2.5760824721267062E-2</v>
      </c>
      <c r="D133" s="3">
        <f t="shared" si="12"/>
        <v>228.92629142091255</v>
      </c>
      <c r="E133" s="5">
        <f>D133/MAX(D$12:$D133)-1</f>
        <v>0</v>
      </c>
      <c r="F133" s="5"/>
      <c r="G133" s="5"/>
      <c r="H133" s="5">
        <f t="shared" si="21"/>
        <v>5.8333333333333336E-3</v>
      </c>
      <c r="I133" s="7">
        <f t="shared" si="14"/>
        <v>325.33016057058575</v>
      </c>
      <c r="J133" s="7">
        <f t="shared" si="15"/>
        <v>313.93441750468446</v>
      </c>
      <c r="K133" s="7">
        <f t="shared" si="16"/>
        <v>298.44841581993563</v>
      </c>
      <c r="L133" s="7">
        <f t="shared" si="17"/>
        <v>288.86918666791667</v>
      </c>
      <c r="M133" s="7">
        <f t="shared" si="18"/>
        <v>282.51398256123429</v>
      </c>
      <c r="N133" s="5">
        <f t="shared" si="19"/>
        <v>2.5760824721267062E-2</v>
      </c>
      <c r="O133" s="3">
        <f t="shared" si="13"/>
        <v>270.95126350210882</v>
      </c>
      <c r="P133" s="5">
        <f>O133/MAX($O$12:O133)-1</f>
        <v>0</v>
      </c>
    </row>
    <row r="134" spans="1:16" x14ac:dyDescent="0.2">
      <c r="A134" s="2">
        <v>13180</v>
      </c>
      <c r="B134" s="3">
        <v>368.63516449181964</v>
      </c>
      <c r="C134" s="5">
        <f t="shared" si="20"/>
        <v>0.10404183320385507</v>
      </c>
      <c r="D134" s="3">
        <f t="shared" si="12"/>
        <v>252.74420244890425</v>
      </c>
      <c r="E134" s="5">
        <f>D134/MAX(D$12:$D134)-1</f>
        <v>0</v>
      </c>
      <c r="F134" s="5"/>
      <c r="G134" s="5"/>
      <c r="H134" s="5">
        <f t="shared" si="21"/>
        <v>5.8333333333333336E-3</v>
      </c>
      <c r="I134" s="7">
        <f t="shared" si="14"/>
        <v>342.68058865799247</v>
      </c>
      <c r="J134" s="7">
        <f t="shared" si="15"/>
        <v>326.05666837596482</v>
      </c>
      <c r="K134" s="7">
        <f t="shared" si="16"/>
        <v>306.70343797263564</v>
      </c>
      <c r="L134" s="7">
        <f t="shared" si="17"/>
        <v>294.76959529605404</v>
      </c>
      <c r="M134" s="7">
        <f t="shared" si="18"/>
        <v>287.68369500521834</v>
      </c>
      <c r="N134" s="5">
        <f t="shared" si="19"/>
        <v>0.10404183320385507</v>
      </c>
      <c r="O134" s="3">
        <f t="shared" si="13"/>
        <v>299.14152966576899</v>
      </c>
      <c r="P134" s="5">
        <f>O134/MAX($O$12:O134)-1</f>
        <v>0</v>
      </c>
    </row>
    <row r="135" spans="1:16" x14ac:dyDescent="0.2">
      <c r="A135" s="2">
        <v>13209</v>
      </c>
      <c r="B135" s="3">
        <v>371.78725673895565</v>
      </c>
      <c r="C135" s="5">
        <f t="shared" si="20"/>
        <v>8.5507096195809318E-3</v>
      </c>
      <c r="D135" s="3">
        <f t="shared" si="12"/>
        <v>254.9053447320774</v>
      </c>
      <c r="E135" s="5">
        <f>D135/MAX(D$12:$D135)-1</f>
        <v>0</v>
      </c>
      <c r="F135" s="5"/>
      <c r="G135" s="5"/>
      <c r="H135" s="5">
        <f t="shared" si="21"/>
        <v>5.8333333333333336E-3</v>
      </c>
      <c r="I135" s="7">
        <f t="shared" si="14"/>
        <v>358.10614420008619</v>
      </c>
      <c r="J135" s="7">
        <f t="shared" si="15"/>
        <v>337.31183379442263</v>
      </c>
      <c r="K135" s="7">
        <f t="shared" si="16"/>
        <v>314.4670409251475</v>
      </c>
      <c r="L135" s="7">
        <f t="shared" si="17"/>
        <v>299.85081069033026</v>
      </c>
      <c r="M135" s="7">
        <f t="shared" si="18"/>
        <v>292.45488403696044</v>
      </c>
      <c r="N135" s="5">
        <f t="shared" si="19"/>
        <v>8.5507096195809318E-3</v>
      </c>
      <c r="O135" s="3">
        <f t="shared" si="13"/>
        <v>301.69940202109825</v>
      </c>
      <c r="P135" s="5">
        <f>O135/MAX($O$12:O135)-1</f>
        <v>0</v>
      </c>
    </row>
    <row r="136" spans="1:16" x14ac:dyDescent="0.2">
      <c r="A136" s="2">
        <v>13240</v>
      </c>
      <c r="B136" s="3">
        <v>379.79714183541074</v>
      </c>
      <c r="C136" s="5">
        <f t="shared" si="20"/>
        <v>2.1544270147158651E-2</v>
      </c>
      <c r="D136" s="3">
        <f t="shared" si="12"/>
        <v>260.39709434093987</v>
      </c>
      <c r="E136" s="5">
        <f>D136/MAX(D$12:$D136)-1</f>
        <v>0</v>
      </c>
      <c r="F136" s="5"/>
      <c r="G136" s="5"/>
      <c r="H136" s="5">
        <f t="shared" si="21"/>
        <v>5.8333333333333336E-3</v>
      </c>
      <c r="I136" s="7">
        <f t="shared" si="14"/>
        <v>373.40652102206201</v>
      </c>
      <c r="J136" s="7">
        <f t="shared" si="15"/>
        <v>349.36834079632382</v>
      </c>
      <c r="K136" s="7">
        <f t="shared" si="16"/>
        <v>322.34509202655914</v>
      </c>
      <c r="L136" s="7">
        <f t="shared" si="17"/>
        <v>305.43298354498808</v>
      </c>
      <c r="M136" s="7">
        <f t="shared" si="18"/>
        <v>297.27764889359895</v>
      </c>
      <c r="N136" s="5">
        <f t="shared" si="19"/>
        <v>2.1544270147158651E-2</v>
      </c>
      <c r="O136" s="3">
        <f t="shared" si="13"/>
        <v>308.19929544147703</v>
      </c>
      <c r="P136" s="5">
        <f>O136/MAX($O$12:O136)-1</f>
        <v>0</v>
      </c>
    </row>
    <row r="137" spans="1:16" x14ac:dyDescent="0.2">
      <c r="A137" s="2">
        <v>13270</v>
      </c>
      <c r="B137" s="3">
        <v>394.32365787205413</v>
      </c>
      <c r="C137" s="5">
        <f t="shared" si="20"/>
        <v>3.8248092037876935E-2</v>
      </c>
      <c r="D137" s="3">
        <f t="shared" si="12"/>
        <v>270.35678637168786</v>
      </c>
      <c r="E137" s="5">
        <f>D137/MAX(D$12:$D137)-1</f>
        <v>0</v>
      </c>
      <c r="F137" s="5"/>
      <c r="G137" s="5"/>
      <c r="H137" s="5">
        <f t="shared" si="21"/>
        <v>5.8333333333333336E-3</v>
      </c>
      <c r="I137" s="7">
        <f t="shared" si="14"/>
        <v>381.96935214880682</v>
      </c>
      <c r="J137" s="7">
        <f t="shared" si="15"/>
        <v>362.32497040339967</v>
      </c>
      <c r="K137" s="7">
        <f t="shared" si="16"/>
        <v>332.01401341808645</v>
      </c>
      <c r="L137" s="7">
        <f t="shared" si="17"/>
        <v>312.75898682808673</v>
      </c>
      <c r="M137" s="7">
        <f t="shared" si="18"/>
        <v>302.31524119603785</v>
      </c>
      <c r="N137" s="5">
        <f t="shared" si="19"/>
        <v>3.8248092037876935E-2</v>
      </c>
      <c r="O137" s="3">
        <f t="shared" si="13"/>
        <v>319.98733045953145</v>
      </c>
      <c r="P137" s="5">
        <f>O137/MAX($O$12:O137)-1</f>
        <v>0</v>
      </c>
    </row>
    <row r="138" spans="1:16" x14ac:dyDescent="0.2">
      <c r="A138" s="2">
        <v>13301</v>
      </c>
      <c r="B138" s="3">
        <v>392.88360183858543</v>
      </c>
      <c r="C138" s="5">
        <f t="shared" si="20"/>
        <v>-3.6519645847268301E-3</v>
      </c>
      <c r="D138" s="3">
        <f t="shared" si="12"/>
        <v>269.36945296261791</v>
      </c>
      <c r="E138" s="5">
        <f>D138/MAX(D$12:$D138)-1</f>
        <v>-3.6519645847268301E-3</v>
      </c>
      <c r="F138" s="5"/>
      <c r="G138" s="5"/>
      <c r="H138" s="5">
        <f t="shared" si="21"/>
        <v>5.8333333333333336E-3</v>
      </c>
      <c r="I138" s="7">
        <f t="shared" si="14"/>
        <v>389.00146718201677</v>
      </c>
      <c r="J138" s="7">
        <f t="shared" si="15"/>
        <v>373.55380569105142</v>
      </c>
      <c r="K138" s="7">
        <f t="shared" si="16"/>
        <v>340.51310776445007</v>
      </c>
      <c r="L138" s="7">
        <f t="shared" si="17"/>
        <v>319.78320713477547</v>
      </c>
      <c r="M138" s="7">
        <f t="shared" si="18"/>
        <v>307.36402870302646</v>
      </c>
      <c r="N138" s="5">
        <f t="shared" si="19"/>
        <v>-3.6519645847268301E-3</v>
      </c>
      <c r="O138" s="3">
        <f t="shared" si="13"/>
        <v>318.81874806113194</v>
      </c>
      <c r="P138" s="5">
        <f>O138/MAX($O$12:O138)-1</f>
        <v>-3.6519645847269411E-3</v>
      </c>
    </row>
    <row r="139" spans="1:16" x14ac:dyDescent="0.2">
      <c r="A139" s="2">
        <v>13331</v>
      </c>
      <c r="B139" s="3">
        <v>392.84472512920291</v>
      </c>
      <c r="C139" s="5">
        <f t="shared" si="20"/>
        <v>-9.8952232163940224E-5</v>
      </c>
      <c r="D139" s="3">
        <f t="shared" si="12"/>
        <v>269.3427982539705</v>
      </c>
      <c r="E139" s="5">
        <f>D139/MAX(D$12:$D139)-1</f>
        <v>-3.7505554468432178E-3</v>
      </c>
      <c r="F139" s="5"/>
      <c r="G139" s="5"/>
      <c r="H139" s="5">
        <f t="shared" si="21"/>
        <v>5.8333333333333336E-3</v>
      </c>
      <c r="I139" s="7">
        <f t="shared" si="14"/>
        <v>393.35066161328086</v>
      </c>
      <c r="J139" s="7">
        <f t="shared" si="15"/>
        <v>383.37859131767141</v>
      </c>
      <c r="K139" s="7">
        <f t="shared" si="16"/>
        <v>348.65650441117799</v>
      </c>
      <c r="L139" s="7">
        <f t="shared" si="17"/>
        <v>326.75847431918089</v>
      </c>
      <c r="M139" s="7">
        <f t="shared" si="18"/>
        <v>312.49653783035535</v>
      </c>
      <c r="N139" s="5">
        <f t="shared" si="19"/>
        <v>-9.8952232163940237E-5</v>
      </c>
      <c r="O139" s="3">
        <f t="shared" si="13"/>
        <v>318.78720023435557</v>
      </c>
      <c r="P139" s="5">
        <f>O139/MAX($O$12:O139)-1</f>
        <v>-3.7505554468434399E-3</v>
      </c>
    </row>
    <row r="140" spans="1:16" x14ac:dyDescent="0.2">
      <c r="A140" s="2">
        <v>13362</v>
      </c>
      <c r="B140" s="3">
        <v>399.44922072341188</v>
      </c>
      <c r="C140" s="5">
        <f t="shared" si="20"/>
        <v>1.6811974736422375E-2</v>
      </c>
      <c r="D140" s="3">
        <f t="shared" si="12"/>
        <v>273.87098257365358</v>
      </c>
      <c r="E140" s="5">
        <f>D140/MAX(D$12:$D140)-1</f>
        <v>0</v>
      </c>
      <c r="F140" s="5"/>
      <c r="G140" s="5"/>
      <c r="H140" s="5">
        <f t="shared" si="21"/>
        <v>5.8333333333333336E-3</v>
      </c>
      <c r="I140" s="7">
        <f t="shared" si="14"/>
        <v>395.05918256373343</v>
      </c>
      <c r="J140" s="7">
        <f t="shared" si="15"/>
        <v>388.51426735627018</v>
      </c>
      <c r="K140" s="7">
        <f t="shared" si="16"/>
        <v>357.28546786611747</v>
      </c>
      <c r="L140" s="7">
        <f t="shared" si="17"/>
        <v>333.97371443384714</v>
      </c>
      <c r="M140" s="7">
        <f t="shared" si="18"/>
        <v>318.20576331110806</v>
      </c>
      <c r="N140" s="5">
        <f t="shared" si="19"/>
        <v>1.4616246455804567E-2</v>
      </c>
      <c r="O140" s="3">
        <f t="shared" si="13"/>
        <v>323.44667251993684</v>
      </c>
      <c r="P140" s="5">
        <f>O140/MAX($O$12:O140)-1</f>
        <v>0</v>
      </c>
    </row>
    <row r="141" spans="1:16" x14ac:dyDescent="0.2">
      <c r="A141" s="2">
        <v>13393</v>
      </c>
      <c r="B141" s="3">
        <v>401.78543589350653</v>
      </c>
      <c r="C141" s="5">
        <f t="shared" si="20"/>
        <v>5.8485911322188056E-3</v>
      </c>
      <c r="D141" s="3">
        <f t="shared" si="12"/>
        <v>275.47274197370592</v>
      </c>
      <c r="E141" s="5">
        <f>D141/MAX(D$12:$D141)-1</f>
        <v>0</v>
      </c>
      <c r="F141" s="5"/>
      <c r="G141" s="5"/>
      <c r="H141" s="5">
        <f t="shared" si="21"/>
        <v>5.8333333333333336E-3</v>
      </c>
      <c r="I141" s="7">
        <f t="shared" si="14"/>
        <v>398.02646058204044</v>
      </c>
      <c r="J141" s="7">
        <f t="shared" si="15"/>
        <v>393.51396388202858</v>
      </c>
      <c r="K141" s="7">
        <f t="shared" si="16"/>
        <v>365.41289883822566</v>
      </c>
      <c r="L141" s="7">
        <f t="shared" si="17"/>
        <v>340.81601524410786</v>
      </c>
      <c r="M141" s="7">
        <f t="shared" si="18"/>
        <v>323.26659898825488</v>
      </c>
      <c r="N141" s="5">
        <f t="shared" si="19"/>
        <v>5.8485911322188064E-3</v>
      </c>
      <c r="O141" s="3">
        <f t="shared" si="13"/>
        <v>325.33837986058262</v>
      </c>
      <c r="P141" s="5">
        <f>O141/MAX($O$12:O141)-1</f>
        <v>0</v>
      </c>
    </row>
    <row r="142" spans="1:16" x14ac:dyDescent="0.2">
      <c r="A142" s="2">
        <v>13423</v>
      </c>
      <c r="B142" s="3">
        <v>411.21234679905916</v>
      </c>
      <c r="C142" s="5">
        <f t="shared" si="20"/>
        <v>2.3462550066277732E-2</v>
      </c>
      <c r="D142" s="3">
        <f t="shared" ref="D142:D205" si="22">D141*(C142+1)</f>
        <v>281.93603497415882</v>
      </c>
      <c r="E142" s="5">
        <f>D142/MAX(D$12:$D142)-1</f>
        <v>0</v>
      </c>
      <c r="F142" s="5"/>
      <c r="G142" s="5"/>
      <c r="H142" s="5">
        <f t="shared" si="21"/>
        <v>5.8333333333333336E-3</v>
      </c>
      <c r="I142" s="7">
        <f t="shared" si="14"/>
        <v>404.14900113865923</v>
      </c>
      <c r="J142" s="7">
        <f t="shared" si="15"/>
        <v>398.74983137597002</v>
      </c>
      <c r="K142" s="7">
        <f t="shared" si="16"/>
        <v>374.05908608614692</v>
      </c>
      <c r="L142" s="7">
        <f t="shared" si="17"/>
        <v>347.81333847636279</v>
      </c>
      <c r="M142" s="7">
        <f t="shared" si="18"/>
        <v>328.76219550273356</v>
      </c>
      <c r="N142" s="5">
        <f t="shared" si="19"/>
        <v>2.3462550066277732E-2</v>
      </c>
      <c r="O142" s="3">
        <f t="shared" ref="O142:O205" si="23">O141*(1+N142)</f>
        <v>332.97164788654322</v>
      </c>
      <c r="P142" s="5">
        <f>O142/MAX($O$12:O142)-1</f>
        <v>0</v>
      </c>
    </row>
    <row r="143" spans="1:16" x14ac:dyDescent="0.2">
      <c r="A143" s="2">
        <v>13454</v>
      </c>
      <c r="B143" s="3">
        <v>417.27547049895333</v>
      </c>
      <c r="C143" s="5">
        <f t="shared" si="20"/>
        <v>1.4744507909576265E-2</v>
      </c>
      <c r="D143" s="3">
        <f t="shared" si="22"/>
        <v>286.09304307182987</v>
      </c>
      <c r="E143" s="5">
        <f>D143/MAX(D$12:$D143)-1</f>
        <v>0</v>
      </c>
      <c r="F143" s="5"/>
      <c r="G143" s="5"/>
      <c r="H143" s="5">
        <f t="shared" si="21"/>
        <v>5.8333333333333336E-3</v>
      </c>
      <c r="I143" s="7">
        <f t="shared" si="14"/>
        <v>410.09108439717301</v>
      </c>
      <c r="J143" s="7">
        <f t="shared" si="15"/>
        <v>402.57513348045319</v>
      </c>
      <c r="K143" s="7">
        <f t="shared" si="16"/>
        <v>382.4500519419264</v>
      </c>
      <c r="L143" s="7">
        <f t="shared" si="17"/>
        <v>355.53438677220868</v>
      </c>
      <c r="M143" s="7">
        <f t="shared" si="18"/>
        <v>335.21302349117832</v>
      </c>
      <c r="N143" s="5">
        <f t="shared" si="19"/>
        <v>1.4744507909576265E-2</v>
      </c>
      <c r="O143" s="3">
        <f t="shared" si="23"/>
        <v>337.88115098247101</v>
      </c>
      <c r="P143" s="5">
        <f>O143/MAX($O$12:O143)-1</f>
        <v>0</v>
      </c>
    </row>
    <row r="144" spans="1:16" x14ac:dyDescent="0.2">
      <c r="A144" s="2">
        <v>13484</v>
      </c>
      <c r="B144" s="3">
        <v>413.34106854373704</v>
      </c>
      <c r="C144" s="5">
        <f t="shared" si="20"/>
        <v>-9.4287880150534242E-3</v>
      </c>
      <c r="D144" s="3">
        <f t="shared" si="22"/>
        <v>283.39553241612401</v>
      </c>
      <c r="E144" s="5">
        <f>D144/MAX(D$12:$D144)-1</f>
        <v>-9.4287880150535353E-3</v>
      </c>
      <c r="F144" s="5"/>
      <c r="G144" s="5"/>
      <c r="H144" s="5">
        <f t="shared" si="21"/>
        <v>5.8333333333333336E-3</v>
      </c>
      <c r="I144" s="7">
        <f t="shared" si="14"/>
        <v>413.94296194724984</v>
      </c>
      <c r="J144" s="7">
        <f t="shared" si="15"/>
        <v>405.98471126464511</v>
      </c>
      <c r="K144" s="7">
        <f t="shared" si="16"/>
        <v>389.76925847784833</v>
      </c>
      <c r="L144" s="7">
        <f t="shared" si="17"/>
        <v>362.33697559784844</v>
      </c>
      <c r="M144" s="7">
        <f t="shared" si="18"/>
        <v>341.33358316724292</v>
      </c>
      <c r="N144" s="5">
        <f t="shared" si="19"/>
        <v>-9.4287880150534242E-3</v>
      </c>
      <c r="O144" s="3">
        <f t="shared" si="23"/>
        <v>334.69534123557503</v>
      </c>
      <c r="P144" s="5">
        <f>O144/MAX($O$12:O144)-1</f>
        <v>-9.4287880150534242E-3</v>
      </c>
    </row>
    <row r="145" spans="1:16" x14ac:dyDescent="0.2">
      <c r="A145" s="2">
        <v>13515</v>
      </c>
      <c r="B145" s="3">
        <v>405.93052409263225</v>
      </c>
      <c r="C145" s="5">
        <f t="shared" si="20"/>
        <v>-1.7928401059234766E-2</v>
      </c>
      <c r="D145" s="3">
        <f t="shared" si="22"/>
        <v>278.31470365257235</v>
      </c>
      <c r="E145" s="5">
        <f>D145/MAX(D$12:$D145)-1</f>
        <v>-2.7188145981251965E-2</v>
      </c>
      <c r="F145" s="5"/>
      <c r="G145" s="5"/>
      <c r="H145" s="5">
        <f t="shared" si="21"/>
        <v>5.8333333333333336E-3</v>
      </c>
      <c r="I145" s="7">
        <f t="shared" si="14"/>
        <v>412.18235437844095</v>
      </c>
      <c r="J145" s="7">
        <f t="shared" si="15"/>
        <v>408.16567775855009</v>
      </c>
      <c r="K145" s="7">
        <f t="shared" si="16"/>
        <v>395.77213453811078</v>
      </c>
      <c r="L145" s="7">
        <f t="shared" si="17"/>
        <v>368.49289552696865</v>
      </c>
      <c r="M145" s="7">
        <f t="shared" si="18"/>
        <v>347.11027517902312</v>
      </c>
      <c r="N145" s="5">
        <f t="shared" si="19"/>
        <v>-1.3176054180721148E-2</v>
      </c>
      <c r="O145" s="3">
        <f t="shared" si="23"/>
        <v>330.28537728542017</v>
      </c>
      <c r="P145" s="5">
        <f>O145/MAX($O$12:O145)-1</f>
        <v>-2.2480607974029621E-2</v>
      </c>
    </row>
    <row r="146" spans="1:16" x14ac:dyDescent="0.2">
      <c r="A146" s="2">
        <v>13546</v>
      </c>
      <c r="B146" s="3">
        <v>403.22963460403304</v>
      </c>
      <c r="C146" s="5">
        <f t="shared" si="20"/>
        <v>-6.6535757433774378E-3</v>
      </c>
      <c r="D146" s="3">
        <f t="shared" si="22"/>
        <v>276.46291569132433</v>
      </c>
      <c r="E146" s="5">
        <f>D146/MAX(D$12:$D146)-1</f>
        <v>-3.3660823336021051E-2</v>
      </c>
      <c r="F146" s="5"/>
      <c r="G146" s="5"/>
      <c r="H146" s="5">
        <f t="shared" si="21"/>
        <v>5.8333333333333336E-3</v>
      </c>
      <c r="I146" s="7">
        <f t="shared" si="14"/>
        <v>407.50040908013415</v>
      </c>
      <c r="J146" s="7">
        <f t="shared" si="15"/>
        <v>408.79574673865358</v>
      </c>
      <c r="K146" s="7">
        <f t="shared" si="16"/>
        <v>398.65500704746182</v>
      </c>
      <c r="L146" s="7">
        <f t="shared" si="17"/>
        <v>374.45556082362947</v>
      </c>
      <c r="M146" s="7">
        <f t="shared" si="18"/>
        <v>352.67922251004876</v>
      </c>
      <c r="N146" s="5">
        <f t="shared" si="19"/>
        <v>-1.6588121126931293E-3</v>
      </c>
      <c r="O146" s="3">
        <f t="shared" si="23"/>
        <v>329.73749590093371</v>
      </c>
      <c r="P146" s="5">
        <f>O146/MAX($O$12:O146)-1</f>
        <v>-2.4102128981914661E-2</v>
      </c>
    </row>
    <row r="147" spans="1:16" x14ac:dyDescent="0.2">
      <c r="A147" s="2">
        <v>13574</v>
      </c>
      <c r="B147" s="3">
        <v>399.63987157346747</v>
      </c>
      <c r="C147" s="5">
        <f t="shared" si="20"/>
        <v>-8.9025277968239891E-3</v>
      </c>
      <c r="D147" s="3">
        <f t="shared" si="22"/>
        <v>274.00169689959131</v>
      </c>
      <c r="E147" s="5">
        <f>D147/MAX(D$12:$D147)-1</f>
        <v>-4.2263684717432137E-2</v>
      </c>
      <c r="F147" s="5"/>
      <c r="G147" s="5"/>
      <c r="H147" s="5">
        <f t="shared" si="21"/>
        <v>5.8333333333333336E-3</v>
      </c>
      <c r="I147" s="7">
        <f t="shared" si="14"/>
        <v>402.93334342337761</v>
      </c>
      <c r="J147" s="7">
        <f t="shared" si="15"/>
        <v>408.43815268531375</v>
      </c>
      <c r="K147" s="7">
        <f t="shared" si="16"/>
        <v>400.97605828367119</v>
      </c>
      <c r="L147" s="7">
        <f t="shared" si="17"/>
        <v>379.75465012058834</v>
      </c>
      <c r="M147" s="7">
        <f t="shared" si="18"/>
        <v>357.72154960440935</v>
      </c>
      <c r="N147" s="5">
        <f t="shared" si="19"/>
        <v>-3.0081833447610602E-3</v>
      </c>
      <c r="O147" s="3">
        <f t="shared" si="23"/>
        <v>328.74558505762133</v>
      </c>
      <c r="P147" s="5">
        <f>O147/MAX($O$12:O147)-1</f>
        <v>-2.7037808703698984E-2</v>
      </c>
    </row>
    <row r="148" spans="1:16" x14ac:dyDescent="0.2">
      <c r="A148" s="2">
        <v>13605</v>
      </c>
      <c r="B148" s="3">
        <v>392.15719460990999</v>
      </c>
      <c r="C148" s="5">
        <f t="shared" si="20"/>
        <v>-1.8723549615048629E-2</v>
      </c>
      <c r="D148" s="3">
        <f t="shared" si="22"/>
        <v>268.87141253308431</v>
      </c>
      <c r="E148" s="5">
        <f>D148/MAX(D$12:$D148)-1</f>
        <v>-6.0195908134759168E-2</v>
      </c>
      <c r="F148" s="5"/>
      <c r="G148" s="5"/>
      <c r="H148" s="5">
        <f t="shared" si="21"/>
        <v>5.8333333333333336E-3</v>
      </c>
      <c r="I148" s="7">
        <f t="shared" si="14"/>
        <v>398.34223359580346</v>
      </c>
      <c r="J148" s="7">
        <f t="shared" si="15"/>
        <v>405.26229398712218</v>
      </c>
      <c r="K148" s="7">
        <f t="shared" si="16"/>
        <v>402.00606268154615</v>
      </c>
      <c r="L148" s="7">
        <f t="shared" si="17"/>
        <v>384.46015538647202</v>
      </c>
      <c r="M148" s="7">
        <f t="shared" si="18"/>
        <v>362.17557735405262</v>
      </c>
      <c r="N148" s="5">
        <f t="shared" si="19"/>
        <v>-3.9894198460194517E-3</v>
      </c>
      <c r="O148" s="3">
        <f t="shared" si="23"/>
        <v>327.43408089630117</v>
      </c>
      <c r="P148" s="5">
        <f>O148/MAX($O$12:O148)-1</f>
        <v>-3.0919363379083076E-2</v>
      </c>
    </row>
    <row r="149" spans="1:16" x14ac:dyDescent="0.2">
      <c r="A149" s="2">
        <v>13635</v>
      </c>
      <c r="B149" s="3">
        <v>392.50515335182774</v>
      </c>
      <c r="C149" s="5">
        <f t="shared" si="20"/>
        <v>8.8729404101295373E-4</v>
      </c>
      <c r="D149" s="3">
        <f t="shared" si="22"/>
        <v>269.10998053522366</v>
      </c>
      <c r="E149" s="5">
        <f>D149/MAX(D$12:$D149)-1</f>
        <v>-5.9362025564327459E-2</v>
      </c>
      <c r="F149" s="5"/>
      <c r="G149" s="5"/>
      <c r="H149" s="5">
        <f t="shared" si="21"/>
        <v>5.8333333333333336E-3</v>
      </c>
      <c r="I149" s="7">
        <f t="shared" si="14"/>
        <v>394.76740651173503</v>
      </c>
      <c r="J149" s="7">
        <f t="shared" si="15"/>
        <v>401.13390779593459</v>
      </c>
      <c r="K149" s="7">
        <f t="shared" si="16"/>
        <v>401.85452063819395</v>
      </c>
      <c r="L149" s="7">
        <f t="shared" si="17"/>
        <v>388.67800389326248</v>
      </c>
      <c r="M149" s="7">
        <f t="shared" si="18"/>
        <v>366.93426702814014</v>
      </c>
      <c r="N149" s="5">
        <f t="shared" si="19"/>
        <v>3.8549176164051823E-3</v>
      </c>
      <c r="O149" s="3">
        <f t="shared" si="23"/>
        <v>328.69631230295971</v>
      </c>
      <c r="P149" s="5">
        <f>O149/MAX($O$12:O149)-1</f>
        <v>-2.7183637361256063E-2</v>
      </c>
    </row>
    <row r="150" spans="1:16" x14ac:dyDescent="0.2">
      <c r="A150" s="2">
        <v>13666</v>
      </c>
      <c r="B150" s="3">
        <v>375.39767561107288</v>
      </c>
      <c r="C150" s="5">
        <f t="shared" si="20"/>
        <v>-4.3585358293169563E-2</v>
      </c>
      <c r="D150" s="3">
        <f t="shared" si="22"/>
        <v>257.38072561332802</v>
      </c>
      <c r="E150" s="5">
        <f>D150/MAX(D$12:$D150)-1</f>
        <v>-0.10036006870426761</v>
      </c>
      <c r="F150" s="5"/>
      <c r="G150" s="5"/>
      <c r="H150" s="5">
        <f t="shared" si="21"/>
        <v>5.8333333333333336E-3</v>
      </c>
      <c r="I150" s="7">
        <f t="shared" si="14"/>
        <v>386.68667452427025</v>
      </c>
      <c r="J150" s="7">
        <f t="shared" si="15"/>
        <v>394.81000897382387</v>
      </c>
      <c r="K150" s="7">
        <f t="shared" si="16"/>
        <v>400.39736011923463</v>
      </c>
      <c r="L150" s="7">
        <f t="shared" si="17"/>
        <v>391.4495086431736</v>
      </c>
      <c r="M150" s="7">
        <f t="shared" si="18"/>
        <v>370.45523394184232</v>
      </c>
      <c r="N150" s="5">
        <f t="shared" si="19"/>
        <v>-1.3934143317267826E-2</v>
      </c>
      <c r="O150" s="3">
        <f t="shared" si="23"/>
        <v>324.11621077947285</v>
      </c>
      <c r="P150" s="5">
        <f>O150/MAX($O$12:O150)-1</f>
        <v>-4.0738999979647472E-2</v>
      </c>
    </row>
    <row r="151" spans="1:16" x14ac:dyDescent="0.2">
      <c r="A151" s="2">
        <v>13696</v>
      </c>
      <c r="B151" s="3">
        <v>359.0817646353176</v>
      </c>
      <c r="C151" s="5">
        <f t="shared" si="20"/>
        <v>-4.3463004796703175E-2</v>
      </c>
      <c r="D151" s="3">
        <f t="shared" si="22"/>
        <v>246.194185901417</v>
      </c>
      <c r="E151" s="5">
        <f>D151/MAX(D$12:$D151)-1</f>
        <v>-0.13946112335347982</v>
      </c>
      <c r="F151" s="5"/>
      <c r="G151" s="5"/>
      <c r="H151" s="5">
        <f t="shared" si="21"/>
        <v>5.8333333333333336E-3</v>
      </c>
      <c r="I151" s="7">
        <f t="shared" si="14"/>
        <v>375.66153119940606</v>
      </c>
      <c r="J151" s="7">
        <f t="shared" si="15"/>
        <v>387.00188239760473</v>
      </c>
      <c r="K151" s="7">
        <f t="shared" si="16"/>
        <v>397.5837800780775</v>
      </c>
      <c r="L151" s="7">
        <f t="shared" si="17"/>
        <v>392.84871715794219</v>
      </c>
      <c r="M151" s="7">
        <f t="shared" si="18"/>
        <v>373.12014224462769</v>
      </c>
      <c r="N151" s="5">
        <f t="shared" si="19"/>
        <v>-4.0259342926739676E-3</v>
      </c>
      <c r="O151" s="3">
        <f t="shared" si="23"/>
        <v>322.81134021168424</v>
      </c>
      <c r="P151" s="5">
        <f>O151/MAX($O$12:O151)-1</f>
        <v>-4.4600921735254095E-2</v>
      </c>
    </row>
    <row r="152" spans="1:16" x14ac:dyDescent="0.2">
      <c r="A152" s="2">
        <v>13727</v>
      </c>
      <c r="B152" s="3">
        <v>351.26104742439708</v>
      </c>
      <c r="C152" s="5">
        <f t="shared" si="20"/>
        <v>-2.1779767120347127E-2</v>
      </c>
      <c r="D152" s="3">
        <f t="shared" si="22"/>
        <v>240.83213386610069</v>
      </c>
      <c r="E152" s="5">
        <f>D152/MAX(D$12:$D152)-1</f>
        <v>-0.15820345968484606</v>
      </c>
      <c r="F152" s="5"/>
      <c r="G152" s="5"/>
      <c r="H152" s="5">
        <f t="shared" si="21"/>
        <v>5.8333333333333336E-3</v>
      </c>
      <c r="I152" s="7">
        <f t="shared" si="14"/>
        <v>361.91349589026254</v>
      </c>
      <c r="J152" s="7">
        <f t="shared" si="15"/>
        <v>378.34045120099876</v>
      </c>
      <c r="K152" s="7">
        <f t="shared" si="16"/>
        <v>393.56809896982622</v>
      </c>
      <c r="L152" s="7">
        <f t="shared" si="17"/>
        <v>391.88348843197423</v>
      </c>
      <c r="M152" s="7">
        <f t="shared" si="18"/>
        <v>375.42678341797182</v>
      </c>
      <c r="N152" s="5">
        <f t="shared" si="19"/>
        <v>5.8333333333333336E-3</v>
      </c>
      <c r="O152" s="3">
        <f t="shared" si="23"/>
        <v>324.6944063629191</v>
      </c>
      <c r="P152" s="5">
        <f>O152/MAX($O$12:O152)-1</f>
        <v>-3.9027760445376369E-2</v>
      </c>
    </row>
    <row r="153" spans="1:16" x14ac:dyDescent="0.2">
      <c r="A153" s="2">
        <v>13758</v>
      </c>
      <c r="B153" s="3">
        <v>356.32645960698625</v>
      </c>
      <c r="C153" s="5">
        <f t="shared" si="20"/>
        <v>1.4420648744661646E-2</v>
      </c>
      <c r="D153" s="3">
        <f t="shared" si="22"/>
        <v>244.30508947501107</v>
      </c>
      <c r="E153" s="5">
        <f>D153/MAX(D$12:$D153)-1</f>
        <v>-0.14606420746248983</v>
      </c>
      <c r="F153" s="5"/>
      <c r="G153" s="5"/>
      <c r="H153" s="5">
        <f t="shared" si="21"/>
        <v>5.8333333333333336E-3</v>
      </c>
      <c r="I153" s="7">
        <f t="shared" ref="I153:I216" si="24">AVERAGE(B151:B153)</f>
        <v>355.55642388890033</v>
      </c>
      <c r="J153" s="7">
        <f t="shared" ref="J153:J216" si="25">AVERAGE(B148:B153)</f>
        <v>371.12154920658526</v>
      </c>
      <c r="K153" s="7">
        <f t="shared" ref="K153:K216" si="26">AVERAGE(B142:B153)</f>
        <v>389.77985094594948</v>
      </c>
      <c r="L153" s="7">
        <f t="shared" ref="L153:L216" si="27">AVERAGE(B136:B153)</f>
        <v>391.02455525797603</v>
      </c>
      <c r="M153" s="7">
        <f t="shared" ref="M153:M216" si="28">AVERAGE(B130:B153)</f>
        <v>377.59637489208762</v>
      </c>
      <c r="N153" s="5">
        <f t="shared" si="19"/>
        <v>5.8333333333333336E-3</v>
      </c>
      <c r="O153" s="3">
        <f t="shared" si="23"/>
        <v>326.5884570667028</v>
      </c>
      <c r="P153" s="5">
        <f>O153/MAX($O$12:O153)-1</f>
        <v>-3.342208904797439E-2</v>
      </c>
    </row>
    <row r="154" spans="1:16" x14ac:dyDescent="0.2">
      <c r="A154" s="2">
        <v>13788</v>
      </c>
      <c r="B154" s="3">
        <v>351.00957193041666</v>
      </c>
      <c r="C154" s="5">
        <f t="shared" si="20"/>
        <v>-1.492139450557195E-2</v>
      </c>
      <c r="D154" s="3">
        <f t="shared" si="22"/>
        <v>240.65971685523539</v>
      </c>
      <c r="E154" s="5">
        <f>D154/MAX(D$12:$D154)-1</f>
        <v>-0.15880612030537022</v>
      </c>
      <c r="F154" s="5"/>
      <c r="G154" s="5"/>
      <c r="H154" s="5">
        <f t="shared" si="21"/>
        <v>5.8333333333333336E-3</v>
      </c>
      <c r="I154" s="7">
        <f t="shared" si="24"/>
        <v>352.86569298726664</v>
      </c>
      <c r="J154" s="7">
        <f t="shared" si="25"/>
        <v>364.26361209333635</v>
      </c>
      <c r="K154" s="7">
        <f t="shared" si="26"/>
        <v>384.76295304022921</v>
      </c>
      <c r="L154" s="7">
        <f t="shared" si="27"/>
        <v>389.42524581880963</v>
      </c>
      <c r="M154" s="7">
        <f t="shared" si="28"/>
        <v>379.41101956318818</v>
      </c>
      <c r="N154" s="5">
        <f t="shared" ref="N154:N217" si="29">IF($B153&gt;=I153,$C154,$H154)*0.2+IF($B153&gt;=J153,$C154,$H154)*0.2+IF($B153&gt;=K153,$C154,$H154)*0.2+IF($B153&gt;=L153,$C154,$H154)*0.2+IF($B153&gt;=M153,$C154,$H154)*0.2</f>
        <v>1.682387765552277E-3</v>
      </c>
      <c r="O154" s="3">
        <f t="shared" si="23"/>
        <v>327.13790549124241</v>
      </c>
      <c r="P154" s="5">
        <f>O154/MAX($O$12:O154)-1</f>
        <v>-3.179593019613558E-2</v>
      </c>
    </row>
    <row r="155" spans="1:16" x14ac:dyDescent="0.2">
      <c r="A155" s="2">
        <v>13819</v>
      </c>
      <c r="B155" s="3">
        <v>339.8232950220675</v>
      </c>
      <c r="C155" s="5">
        <f t="shared" si="20"/>
        <v>-3.1868865703088889E-2</v>
      </c>
      <c r="D155" s="3">
        <f t="shared" si="22"/>
        <v>232.99016465863249</v>
      </c>
      <c r="E155" s="5">
        <f>D155/MAX(D$12:$D155)-1</f>
        <v>-0.18561401508761866</v>
      </c>
      <c r="F155" s="5"/>
      <c r="G155" s="5"/>
      <c r="H155" s="5">
        <f t="shared" si="21"/>
        <v>5.8333333333333336E-3</v>
      </c>
      <c r="I155" s="7">
        <f t="shared" si="24"/>
        <v>349.0531088531568</v>
      </c>
      <c r="J155" s="7">
        <f t="shared" si="25"/>
        <v>355.48330237170967</v>
      </c>
      <c r="K155" s="7">
        <f t="shared" si="26"/>
        <v>378.3086050838221</v>
      </c>
      <c r="L155" s="7">
        <f t="shared" si="27"/>
        <v>386.39744788269923</v>
      </c>
      <c r="M155" s="7">
        <f t="shared" si="28"/>
        <v>380.37932851287434</v>
      </c>
      <c r="N155" s="5">
        <f t="shared" si="29"/>
        <v>5.8333333333333336E-3</v>
      </c>
      <c r="O155" s="3">
        <f t="shared" si="23"/>
        <v>329.04620993994132</v>
      </c>
      <c r="P155" s="5">
        <f>O155/MAX($O$12:O155)-1</f>
        <v>-2.6148073122279736E-2</v>
      </c>
    </row>
    <row r="156" spans="1:16" x14ac:dyDescent="0.2">
      <c r="A156" s="2">
        <v>13849</v>
      </c>
      <c r="B156" s="3">
        <v>327.7686244297102</v>
      </c>
      <c r="C156" s="5">
        <f t="shared" si="20"/>
        <v>-3.5473349734821746E-2</v>
      </c>
      <c r="D156" s="3">
        <f t="shared" si="22"/>
        <v>224.72522306292311</v>
      </c>
      <c r="E156" s="5">
        <f>D156/MAX(D$12:$D156)-1</f>
        <v>-0.21450301394955296</v>
      </c>
      <c r="F156" s="5"/>
      <c r="G156" s="5"/>
      <c r="H156" s="5">
        <f t="shared" si="21"/>
        <v>5.8333333333333336E-3</v>
      </c>
      <c r="I156" s="7">
        <f t="shared" si="24"/>
        <v>339.53383046073145</v>
      </c>
      <c r="J156" s="7">
        <f t="shared" si="25"/>
        <v>347.54512717481589</v>
      </c>
      <c r="K156" s="7">
        <f t="shared" si="26"/>
        <v>371.17756807431988</v>
      </c>
      <c r="L156" s="7">
        <f t="shared" si="27"/>
        <v>382.77994913776172</v>
      </c>
      <c r="M156" s="7">
        <f t="shared" si="28"/>
        <v>380.47341327608427</v>
      </c>
      <c r="N156" s="5">
        <f t="shared" si="29"/>
        <v>5.8333333333333336E-3</v>
      </c>
      <c r="O156" s="3">
        <f t="shared" si="23"/>
        <v>330.96564616459096</v>
      </c>
      <c r="P156" s="5">
        <f>O156/MAX($O$12:O156)-1</f>
        <v>-2.0467270215493105E-2</v>
      </c>
    </row>
    <row r="157" spans="1:16" x14ac:dyDescent="0.2">
      <c r="A157" s="2">
        <v>13880</v>
      </c>
      <c r="B157" s="3">
        <v>322.41669333477824</v>
      </c>
      <c r="C157" s="5">
        <f t="shared" si="20"/>
        <v>-1.6328381352070709E-2</v>
      </c>
      <c r="D157" s="3">
        <f t="shared" si="22"/>
        <v>221.05582392132254</v>
      </c>
      <c r="E157" s="5">
        <f>D157/MAX(D$12:$D157)-1</f>
        <v>-0.22732890828868679</v>
      </c>
      <c r="F157" s="5"/>
      <c r="G157" s="5"/>
      <c r="H157" s="5">
        <f t="shared" si="21"/>
        <v>5.8333333333333336E-3</v>
      </c>
      <c r="I157" s="7">
        <f t="shared" si="24"/>
        <v>330.00287092885196</v>
      </c>
      <c r="J157" s="7">
        <f t="shared" si="25"/>
        <v>341.43428195805927</v>
      </c>
      <c r="K157" s="7">
        <f t="shared" si="26"/>
        <v>364.218082177832</v>
      </c>
      <c r="L157" s="7">
        <f t="shared" si="27"/>
        <v>378.86728070473805</v>
      </c>
      <c r="M157" s="7">
        <f t="shared" si="28"/>
        <v>379.99510835797156</v>
      </c>
      <c r="N157" s="5">
        <f t="shared" si="29"/>
        <v>5.8333333333333336E-3</v>
      </c>
      <c r="O157" s="3">
        <f t="shared" si="23"/>
        <v>332.89627910055111</v>
      </c>
      <c r="P157" s="5">
        <f>O157/MAX($O$12:O157)-1</f>
        <v>-1.4753329291749995E-2</v>
      </c>
    </row>
    <row r="158" spans="1:16" x14ac:dyDescent="0.2">
      <c r="A158" s="2">
        <v>13911</v>
      </c>
      <c r="B158" s="3">
        <v>323.66552377301838</v>
      </c>
      <c r="C158" s="5">
        <f t="shared" si="20"/>
        <v>3.8733429876827152E-3</v>
      </c>
      <c r="D158" s="3">
        <f t="shared" si="22"/>
        <v>221.91204894679461</v>
      </c>
      <c r="E158" s="5">
        <f>D158/MAX(D$12:$D158)-1</f>
        <v>-0.22433608813382167</v>
      </c>
      <c r="F158" s="5"/>
      <c r="G158" s="5"/>
      <c r="H158" s="5">
        <f t="shared" si="21"/>
        <v>5.8333333333333336E-3</v>
      </c>
      <c r="I158" s="7">
        <f t="shared" si="24"/>
        <v>324.6169471791689</v>
      </c>
      <c r="J158" s="7">
        <f t="shared" si="25"/>
        <v>336.83502801616288</v>
      </c>
      <c r="K158" s="7">
        <f t="shared" si="26"/>
        <v>357.58773960858088</v>
      </c>
      <c r="L158" s="7">
        <f t="shared" si="27"/>
        <v>374.65707531860505</v>
      </c>
      <c r="M158" s="7">
        <f t="shared" si="28"/>
        <v>378.12137332802149</v>
      </c>
      <c r="N158" s="5">
        <f t="shared" si="29"/>
        <v>5.8333333333333336E-3</v>
      </c>
      <c r="O158" s="3">
        <f t="shared" si="23"/>
        <v>334.83817406197102</v>
      </c>
      <c r="P158" s="5">
        <f>O158/MAX($O$12:O158)-1</f>
        <v>-9.0060570459518097E-3</v>
      </c>
    </row>
    <row r="159" spans="1:16" x14ac:dyDescent="0.2">
      <c r="A159" s="2">
        <v>13939</v>
      </c>
      <c r="B159" s="3">
        <v>326.16007824534324</v>
      </c>
      <c r="C159" s="5">
        <f t="shared" si="20"/>
        <v>7.7071986019563443E-3</v>
      </c>
      <c r="D159" s="3">
        <f t="shared" si="22"/>
        <v>223.62236918019462</v>
      </c>
      <c r="E159" s="5">
        <f>D159/MAX(D$12:$D159)-1</f>
        <v>-0.21835789231669855</v>
      </c>
      <c r="F159" s="5"/>
      <c r="G159" s="5"/>
      <c r="H159" s="5">
        <f t="shared" si="21"/>
        <v>5.8333333333333336E-3</v>
      </c>
      <c r="I159" s="7">
        <f t="shared" si="24"/>
        <v>324.08076511771327</v>
      </c>
      <c r="J159" s="7">
        <f t="shared" si="25"/>
        <v>331.80729778922233</v>
      </c>
      <c r="K159" s="7">
        <f t="shared" si="26"/>
        <v>351.46442349790385</v>
      </c>
      <c r="L159" s="7">
        <f t="shared" si="27"/>
        <v>370.45566656037374</v>
      </c>
      <c r="M159" s="7">
        <f t="shared" si="28"/>
        <v>376.22024089078758</v>
      </c>
      <c r="N159" s="5">
        <f t="shared" si="29"/>
        <v>5.8333333333333336E-3</v>
      </c>
      <c r="O159" s="3">
        <f t="shared" si="23"/>
        <v>336.7913967439992</v>
      </c>
      <c r="P159" s="5">
        <f>O159/MAX($O$12:O159)-1</f>
        <v>-3.2252590453865082E-3</v>
      </c>
    </row>
    <row r="160" spans="1:16" x14ac:dyDescent="0.2">
      <c r="A160" s="2">
        <v>13970</v>
      </c>
      <c r="B160" s="3">
        <v>320.17096377715598</v>
      </c>
      <c r="C160" s="5">
        <f t="shared" si="20"/>
        <v>-1.8362500096293699E-2</v>
      </c>
      <c r="D160" s="3">
        <f t="shared" si="22"/>
        <v>219.51610340458987</v>
      </c>
      <c r="E160" s="5">
        <f>D160/MAX(D$12:$D160)-1</f>
        <v>-0.23271079559430041</v>
      </c>
      <c r="F160" s="5"/>
      <c r="G160" s="5"/>
      <c r="H160" s="5">
        <f t="shared" si="21"/>
        <v>5.8333333333333336E-3</v>
      </c>
      <c r="I160" s="7">
        <f t="shared" si="24"/>
        <v>323.33218859850587</v>
      </c>
      <c r="J160" s="7">
        <f t="shared" si="25"/>
        <v>326.66752976367889</v>
      </c>
      <c r="K160" s="7">
        <f t="shared" si="26"/>
        <v>345.4655709285077</v>
      </c>
      <c r="L160" s="7">
        <f t="shared" si="27"/>
        <v>365.39781194804578</v>
      </c>
      <c r="M160" s="7">
        <f t="shared" si="28"/>
        <v>373.7358168050269</v>
      </c>
      <c r="N160" s="5">
        <f t="shared" si="29"/>
        <v>9.9416664740792685E-4</v>
      </c>
      <c r="O160" s="3">
        <f t="shared" si="23"/>
        <v>337.12622351777605</v>
      </c>
      <c r="P160" s="5">
        <f>O160/MAX($O$12:O160)-1</f>
        <v>-2.2342988429505661E-3</v>
      </c>
    </row>
    <row r="161" spans="1:16" x14ac:dyDescent="0.2">
      <c r="A161" s="2">
        <v>14000</v>
      </c>
      <c r="B161" s="3">
        <v>305.6304248461683</v>
      </c>
      <c r="C161" s="5">
        <f t="shared" si="20"/>
        <v>-4.5414920701891348E-2</v>
      </c>
      <c r="D161" s="3">
        <f t="shared" si="22"/>
        <v>209.54679697568224</v>
      </c>
      <c r="E161" s="5">
        <f>D161/MAX(D$12:$D161)-1</f>
        <v>-0.26755717396780265</v>
      </c>
      <c r="F161" s="5"/>
      <c r="G161" s="5"/>
      <c r="H161" s="5">
        <f t="shared" si="21"/>
        <v>5.8333333333333336E-3</v>
      </c>
      <c r="I161" s="7">
        <f t="shared" si="24"/>
        <v>317.3204889562225</v>
      </c>
      <c r="J161" s="7">
        <f t="shared" si="25"/>
        <v>320.96871806769576</v>
      </c>
      <c r="K161" s="7">
        <f t="shared" si="26"/>
        <v>338.22601021970269</v>
      </c>
      <c r="L161" s="7">
        <f t="shared" si="27"/>
        <v>359.19530941177999</v>
      </c>
      <c r="M161" s="7">
        <f t="shared" si="28"/>
        <v>370.04026542894832</v>
      </c>
      <c r="N161" s="5">
        <f t="shared" si="29"/>
        <v>5.8333333333333336E-3</v>
      </c>
      <c r="O161" s="3">
        <f t="shared" si="23"/>
        <v>339.09279315496309</v>
      </c>
      <c r="P161" s="5">
        <f>O161/MAX($O$12:O161)-1</f>
        <v>0</v>
      </c>
    </row>
    <row r="162" spans="1:16" x14ac:dyDescent="0.2">
      <c r="A162" s="2">
        <v>14031</v>
      </c>
      <c r="B162" s="3">
        <v>310.52134848380217</v>
      </c>
      <c r="C162" s="5">
        <f t="shared" si="20"/>
        <v>1.6002738078499945E-2</v>
      </c>
      <c r="D162" s="3">
        <f t="shared" si="22"/>
        <v>212.9001194828727</v>
      </c>
      <c r="E162" s="5">
        <f>D162/MAX(D$12:$D162)-1</f>
        <v>-0.25583608326533303</v>
      </c>
      <c r="F162" s="5"/>
      <c r="G162" s="5"/>
      <c r="H162" s="5">
        <f t="shared" si="21"/>
        <v>5.8333333333333336E-3</v>
      </c>
      <c r="I162" s="7">
        <f t="shared" si="24"/>
        <v>312.10757903570885</v>
      </c>
      <c r="J162" s="7">
        <f t="shared" si="25"/>
        <v>318.09417207671112</v>
      </c>
      <c r="K162" s="7">
        <f t="shared" si="26"/>
        <v>332.81964962576347</v>
      </c>
      <c r="L162" s="7">
        <f t="shared" si="27"/>
        <v>353.48310274178357</v>
      </c>
      <c r="M162" s="7">
        <f t="shared" si="28"/>
        <v>366.608504872499</v>
      </c>
      <c r="N162" s="5">
        <f t="shared" si="29"/>
        <v>5.8333333333333336E-3</v>
      </c>
      <c r="O162" s="3">
        <f t="shared" si="23"/>
        <v>341.07083444836707</v>
      </c>
      <c r="P162" s="5">
        <f>O162/MAX($O$12:O162)-1</f>
        <v>0</v>
      </c>
    </row>
    <row r="163" spans="1:16" x14ac:dyDescent="0.2">
      <c r="A163" s="2">
        <v>14061</v>
      </c>
      <c r="B163" s="3">
        <v>307.72737883684403</v>
      </c>
      <c r="C163" s="5">
        <f t="shared" si="20"/>
        <v>-8.9976733020141753E-3</v>
      </c>
      <c r="D163" s="3">
        <f t="shared" si="22"/>
        <v>210.98451376180603</v>
      </c>
      <c r="E163" s="5">
        <f>D163/MAX(D$12:$D163)-1</f>
        <v>-0.26253182707125877</v>
      </c>
      <c r="F163" s="5"/>
      <c r="G163" s="5"/>
      <c r="H163" s="5">
        <f t="shared" si="21"/>
        <v>5.8333333333333336E-3</v>
      </c>
      <c r="I163" s="7">
        <f t="shared" si="24"/>
        <v>307.95971738893815</v>
      </c>
      <c r="J163" s="7">
        <f t="shared" si="25"/>
        <v>315.64595299372206</v>
      </c>
      <c r="K163" s="7">
        <f t="shared" si="26"/>
        <v>328.54011747589067</v>
      </c>
      <c r="L163" s="7">
        <f t="shared" si="27"/>
        <v>348.02737244979539</v>
      </c>
      <c r="M163" s="7">
        <f t="shared" si="28"/>
        <v>363.06194877698402</v>
      </c>
      <c r="N163" s="5">
        <f t="shared" si="29"/>
        <v>5.8333333333333336E-3</v>
      </c>
      <c r="O163" s="3">
        <f t="shared" si="23"/>
        <v>343.06041431598254</v>
      </c>
      <c r="P163" s="5">
        <f>O163/MAX($O$12:O163)-1</f>
        <v>0</v>
      </c>
    </row>
    <row r="164" spans="1:16" x14ac:dyDescent="0.2">
      <c r="A164" s="2">
        <v>14092</v>
      </c>
      <c r="B164" s="3">
        <v>314.51393470940644</v>
      </c>
      <c r="C164" s="5">
        <f t="shared" si="20"/>
        <v>2.2053792867616773E-2</v>
      </c>
      <c r="D164" s="3">
        <f t="shared" si="22"/>
        <v>215.63752252658375</v>
      </c>
      <c r="E164" s="5">
        <f>D164/MAX(D$12:$D164)-1</f>
        <v>-0.24626785673902851</v>
      </c>
      <c r="F164" s="5"/>
      <c r="G164" s="5"/>
      <c r="H164" s="5">
        <f t="shared" si="21"/>
        <v>5.8333333333333336E-3</v>
      </c>
      <c r="I164" s="7">
        <f t="shared" si="24"/>
        <v>310.92088734335084</v>
      </c>
      <c r="J164" s="7">
        <f t="shared" si="25"/>
        <v>314.12068814978664</v>
      </c>
      <c r="K164" s="7">
        <f t="shared" si="26"/>
        <v>325.47785808297476</v>
      </c>
      <c r="L164" s="7">
        <f t="shared" si="27"/>
        <v>343.09872245564947</v>
      </c>
      <c r="M164" s="7">
        <f t="shared" si="28"/>
        <v>359.52297852640049</v>
      </c>
      <c r="N164" s="5">
        <f t="shared" si="29"/>
        <v>5.8333333333333336E-3</v>
      </c>
      <c r="O164" s="3">
        <f t="shared" si="23"/>
        <v>345.06160006615909</v>
      </c>
      <c r="P164" s="5">
        <f>O164/MAX($O$12:O164)-1</f>
        <v>0</v>
      </c>
    </row>
    <row r="165" spans="1:16" x14ac:dyDescent="0.2">
      <c r="A165" s="2">
        <v>14123</v>
      </c>
      <c r="B165" s="3">
        <v>320.5861274316922</v>
      </c>
      <c r="C165" s="5">
        <f t="shared" si="20"/>
        <v>1.9306593610537881E-2</v>
      </c>
      <c r="D165" s="3">
        <f t="shared" si="22"/>
        <v>219.80074854118772</v>
      </c>
      <c r="E165" s="5">
        <f>D165/MAX(D$12:$D165)-1</f>
        <v>-0.23171585655788918</v>
      </c>
      <c r="F165" s="5"/>
      <c r="G165" s="5"/>
      <c r="H165" s="5">
        <f t="shared" si="21"/>
        <v>5.8333333333333336E-3</v>
      </c>
      <c r="I165" s="7">
        <f t="shared" si="24"/>
        <v>314.27581365931422</v>
      </c>
      <c r="J165" s="7">
        <f t="shared" si="25"/>
        <v>313.19169634751148</v>
      </c>
      <c r="K165" s="7">
        <f t="shared" si="26"/>
        <v>322.49949706836691</v>
      </c>
      <c r="L165" s="7">
        <f t="shared" si="27"/>
        <v>338.70684778110643</v>
      </c>
      <c r="M165" s="7">
        <f t="shared" si="28"/>
        <v>356.13967400715819</v>
      </c>
      <c r="N165" s="5">
        <f t="shared" si="29"/>
        <v>1.1222637444215153E-2</v>
      </c>
      <c r="O165" s="3">
        <f t="shared" si="23"/>
        <v>348.9341012996224</v>
      </c>
      <c r="P165" s="5">
        <f>O165/MAX($O$12:O165)-1</f>
        <v>0</v>
      </c>
    </row>
    <row r="166" spans="1:16" x14ac:dyDescent="0.2">
      <c r="A166" s="2">
        <v>14153</v>
      </c>
      <c r="B166" s="3">
        <v>314.43713213691632</v>
      </c>
      <c r="C166" s="5">
        <f t="shared" si="20"/>
        <v>-1.9180478406964352E-2</v>
      </c>
      <c r="D166" s="3">
        <f t="shared" si="22"/>
        <v>215.58486502995888</v>
      </c>
      <c r="E166" s="5">
        <f>D166/MAX(D$12:$D166)-1</f>
        <v>-0.24645191398159372</v>
      </c>
      <c r="F166" s="5"/>
      <c r="G166" s="5"/>
      <c r="H166" s="5">
        <f t="shared" si="21"/>
        <v>5.8333333333333336E-3</v>
      </c>
      <c r="I166" s="7">
        <f t="shared" si="24"/>
        <v>316.51239809267167</v>
      </c>
      <c r="J166" s="7">
        <f t="shared" si="25"/>
        <v>312.23605774080488</v>
      </c>
      <c r="K166" s="7">
        <f t="shared" si="26"/>
        <v>319.45179375224188</v>
      </c>
      <c r="L166" s="7">
        <f t="shared" si="27"/>
        <v>334.38906653260676</v>
      </c>
      <c r="M166" s="7">
        <f t="shared" si="28"/>
        <v>352.10737339623557</v>
      </c>
      <c r="N166" s="5">
        <f t="shared" si="29"/>
        <v>-4.1721913627857411E-3</v>
      </c>
      <c r="O166" s="3">
        <f t="shared" si="23"/>
        <v>347.47828145599868</v>
      </c>
      <c r="P166" s="5">
        <f>O166/MAX($O$12:O166)-1</f>
        <v>-4.1721913627857932E-3</v>
      </c>
    </row>
    <row r="167" spans="1:16" x14ac:dyDescent="0.2">
      <c r="A167" s="2">
        <v>14184</v>
      </c>
      <c r="B167" s="3">
        <v>320.68546200613793</v>
      </c>
      <c r="C167" s="5">
        <f t="shared" si="20"/>
        <v>1.9871475823348028E-2</v>
      </c>
      <c r="D167" s="3">
        <f t="shared" si="22"/>
        <v>219.86885446328145</v>
      </c>
      <c r="E167" s="5">
        <f>D167/MAX(D$12:$D167)-1</f>
        <v>-0.23147780140854879</v>
      </c>
      <c r="F167" s="5"/>
      <c r="G167" s="5"/>
      <c r="H167" s="5">
        <f t="shared" si="21"/>
        <v>5.8333333333333336E-3</v>
      </c>
      <c r="I167" s="7">
        <f t="shared" si="24"/>
        <v>318.56957385824882</v>
      </c>
      <c r="J167" s="7">
        <f t="shared" si="25"/>
        <v>314.7452306007998</v>
      </c>
      <c r="K167" s="7">
        <f t="shared" si="26"/>
        <v>317.85697433424781</v>
      </c>
      <c r="L167" s="7">
        <f t="shared" si="27"/>
        <v>330.39908368006837</v>
      </c>
      <c r="M167" s="7">
        <f t="shared" si="28"/>
        <v>348.0827897090349</v>
      </c>
      <c r="N167" s="5">
        <f t="shared" si="29"/>
        <v>8.6409618313362732E-3</v>
      </c>
      <c r="O167" s="3">
        <f t="shared" si="23"/>
        <v>350.48082802327832</v>
      </c>
      <c r="P167" s="5">
        <f>O167/MAX($O$12:O167)-1</f>
        <v>0</v>
      </c>
    </row>
    <row r="168" spans="1:16" x14ac:dyDescent="0.2">
      <c r="A168" s="2">
        <v>14214</v>
      </c>
      <c r="B168" s="3">
        <v>316.40821301068439</v>
      </c>
      <c r="C168" s="5">
        <f t="shared" si="20"/>
        <v>-1.3337832556225004E-2</v>
      </c>
      <c r="D168" s="3">
        <f t="shared" si="22"/>
        <v>216.93628049812119</v>
      </c>
      <c r="E168" s="5">
        <f>D168/MAX(D$12:$D168)-1</f>
        <v>-0.24172822180910347</v>
      </c>
      <c r="F168" s="5"/>
      <c r="G168" s="5"/>
      <c r="H168" s="5">
        <f t="shared" si="21"/>
        <v>5.8333333333333336E-3</v>
      </c>
      <c r="I168" s="7">
        <f t="shared" si="24"/>
        <v>317.17693571791284</v>
      </c>
      <c r="J168" s="7">
        <f t="shared" si="25"/>
        <v>315.72637468861353</v>
      </c>
      <c r="K168" s="7">
        <f t="shared" si="26"/>
        <v>316.9102733826623</v>
      </c>
      <c r="L168" s="7">
        <f t="shared" si="27"/>
        <v>327.12189131338016</v>
      </c>
      <c r="M168" s="7">
        <f t="shared" si="28"/>
        <v>344.043920728491</v>
      </c>
      <c r="N168" s="5">
        <f t="shared" si="29"/>
        <v>-5.6693662004016696E-3</v>
      </c>
      <c r="O168" s="3">
        <f t="shared" si="23"/>
        <v>348.49382386299436</v>
      </c>
      <c r="P168" s="5">
        <f>O168/MAX($O$12:O168)-1</f>
        <v>-5.6693662004017042E-3</v>
      </c>
    </row>
    <row r="169" spans="1:16" x14ac:dyDescent="0.2">
      <c r="A169" s="2">
        <v>14245</v>
      </c>
      <c r="B169" s="3">
        <v>316.41839692695146</v>
      </c>
      <c r="C169" s="5">
        <f t="shared" si="20"/>
        <v>3.2186004813805624E-5</v>
      </c>
      <c r="D169" s="3">
        <f t="shared" si="22"/>
        <v>216.94326281028958</v>
      </c>
      <c r="E169" s="5">
        <f>D169/MAX(D$12:$D169)-1</f>
        <v>-0.24170381607000047</v>
      </c>
      <c r="F169" s="5"/>
      <c r="G169" s="5"/>
      <c r="H169" s="5">
        <f t="shared" si="21"/>
        <v>5.8333333333333336E-3</v>
      </c>
      <c r="I169" s="7">
        <f t="shared" si="24"/>
        <v>317.83735731459126</v>
      </c>
      <c r="J169" s="7">
        <f t="shared" si="25"/>
        <v>317.17487770363147</v>
      </c>
      <c r="K169" s="7">
        <f t="shared" si="26"/>
        <v>316.41041534867679</v>
      </c>
      <c r="L169" s="7">
        <f t="shared" si="27"/>
        <v>324.75170421847093</v>
      </c>
      <c r="M169" s="7">
        <f t="shared" si="28"/>
        <v>340.3142487632544</v>
      </c>
      <c r="N169" s="5">
        <f t="shared" si="29"/>
        <v>4.673103867629428E-3</v>
      </c>
      <c r="O169" s="3">
        <f t="shared" si="23"/>
        <v>350.12237169913351</v>
      </c>
      <c r="P169" s="5">
        <f>O169/MAX($O$12:O169)-1</f>
        <v>-1.0227558698903128E-3</v>
      </c>
    </row>
    <row r="170" spans="1:16" x14ac:dyDescent="0.2">
      <c r="A170" s="2">
        <v>14276</v>
      </c>
      <c r="B170" s="3">
        <v>310.79786486352458</v>
      </c>
      <c r="C170" s="5">
        <f t="shared" si="20"/>
        <v>-1.7762974966099798E-2</v>
      </c>
      <c r="D170" s="3">
        <f t="shared" si="22"/>
        <v>213.0897050639264</v>
      </c>
      <c r="E170" s="5">
        <f>D170/MAX(D$12:$D170)-1</f>
        <v>-0.25517341220203804</v>
      </c>
      <c r="F170" s="5"/>
      <c r="G170" s="5"/>
      <c r="H170" s="5">
        <f t="shared" si="21"/>
        <v>5.8333333333333336E-3</v>
      </c>
      <c r="I170" s="7">
        <f t="shared" si="24"/>
        <v>314.54149160038679</v>
      </c>
      <c r="J170" s="7">
        <f t="shared" si="25"/>
        <v>316.55553272931786</v>
      </c>
      <c r="K170" s="7">
        <f t="shared" si="26"/>
        <v>315.33811043955228</v>
      </c>
      <c r="L170" s="7">
        <f t="shared" si="27"/>
        <v>322.50374963175574</v>
      </c>
      <c r="M170" s="7">
        <f t="shared" si="28"/>
        <v>336.46292502406652</v>
      </c>
      <c r="N170" s="5">
        <f t="shared" si="29"/>
        <v>1.1140716734467072E-3</v>
      </c>
      <c r="O170" s="3">
        <f t="shared" si="23"/>
        <v>350.51243311568351</v>
      </c>
      <c r="P170" s="5">
        <f>O170/MAX($O$12:O170)-1</f>
        <v>0</v>
      </c>
    </row>
    <row r="171" spans="1:16" x14ac:dyDescent="0.2">
      <c r="A171" s="2">
        <v>14304</v>
      </c>
      <c r="B171" s="3">
        <v>304.76464345381544</v>
      </c>
      <c r="C171" s="5">
        <f t="shared" si="20"/>
        <v>-1.9412042654663675E-2</v>
      </c>
      <c r="D171" s="3">
        <f t="shared" si="22"/>
        <v>208.95319861995577</v>
      </c>
      <c r="E171" s="5">
        <f>D171/MAX(D$12:$D171)-1</f>
        <v>-0.26963201769469969</v>
      </c>
      <c r="F171" s="5"/>
      <c r="G171" s="5"/>
      <c r="H171" s="5">
        <f t="shared" si="21"/>
        <v>5.8333333333333336E-3</v>
      </c>
      <c r="I171" s="7">
        <f t="shared" si="24"/>
        <v>310.66030174809714</v>
      </c>
      <c r="J171" s="7">
        <f t="shared" si="25"/>
        <v>313.91861873300496</v>
      </c>
      <c r="K171" s="7">
        <f t="shared" si="26"/>
        <v>313.55515754025828</v>
      </c>
      <c r="L171" s="7">
        <f t="shared" si="27"/>
        <v>319.63920428991298</v>
      </c>
      <c r="M171" s="7">
        <f t="shared" si="28"/>
        <v>332.50979051908104</v>
      </c>
      <c r="N171" s="5">
        <f t="shared" si="29"/>
        <v>5.8333333333333336E-3</v>
      </c>
      <c r="O171" s="3">
        <f t="shared" si="23"/>
        <v>352.55708897552501</v>
      </c>
      <c r="P171" s="5">
        <f>O171/MAX($O$12:O171)-1</f>
        <v>0</v>
      </c>
    </row>
    <row r="172" spans="1:16" x14ac:dyDescent="0.2">
      <c r="A172" s="2">
        <v>14335</v>
      </c>
      <c r="B172" s="3">
        <v>303.77307422481124</v>
      </c>
      <c r="C172" s="5">
        <f t="shared" si="20"/>
        <v>-3.2535572951213343E-3</v>
      </c>
      <c r="D172" s="3">
        <f t="shared" si="22"/>
        <v>208.27335741624688</v>
      </c>
      <c r="E172" s="5">
        <f>D172/MAX(D$12:$D172)-1</f>
        <v>-0.27200831177165208</v>
      </c>
      <c r="F172" s="5"/>
      <c r="G172" s="5"/>
      <c r="H172" s="5">
        <f t="shared" si="21"/>
        <v>5.8333333333333336E-3</v>
      </c>
      <c r="I172" s="7">
        <f t="shared" si="24"/>
        <v>306.44519418071707</v>
      </c>
      <c r="J172" s="7">
        <f t="shared" si="25"/>
        <v>312.14127574765416</v>
      </c>
      <c r="K172" s="7">
        <f t="shared" si="26"/>
        <v>312.18866674422958</v>
      </c>
      <c r="L172" s="7">
        <f t="shared" si="27"/>
        <v>317.01495441737933</v>
      </c>
      <c r="M172" s="7">
        <f t="shared" si="28"/>
        <v>328.82711883636858</v>
      </c>
      <c r="N172" s="5">
        <f t="shared" si="29"/>
        <v>5.8333333333333336E-3</v>
      </c>
      <c r="O172" s="3">
        <f t="shared" si="23"/>
        <v>354.61367199454889</v>
      </c>
      <c r="P172" s="5">
        <f>O172/MAX($O$12:O172)-1</f>
        <v>0</v>
      </c>
    </row>
    <row r="173" spans="1:16" x14ac:dyDescent="0.2">
      <c r="A173" s="2">
        <v>14365</v>
      </c>
      <c r="B173" s="3">
        <v>291.94235290283808</v>
      </c>
      <c r="C173" s="5">
        <f t="shared" si="20"/>
        <v>-3.8945918271932389E-2</v>
      </c>
      <c r="D173" s="3">
        <f t="shared" si="22"/>
        <v>200.16196026009277</v>
      </c>
      <c r="E173" s="5">
        <f>D173/MAX(D$12:$D173)-1</f>
        <v>-0.30036061656403945</v>
      </c>
      <c r="F173" s="5"/>
      <c r="G173" s="5"/>
      <c r="H173" s="5">
        <f t="shared" si="21"/>
        <v>5.8333333333333336E-3</v>
      </c>
      <c r="I173" s="7">
        <f t="shared" si="24"/>
        <v>300.16002352715492</v>
      </c>
      <c r="J173" s="7">
        <f t="shared" si="25"/>
        <v>307.35075756377091</v>
      </c>
      <c r="K173" s="7">
        <f t="shared" si="26"/>
        <v>311.04799408228536</v>
      </c>
      <c r="L173" s="7">
        <f t="shared" si="27"/>
        <v>314.35490207742214</v>
      </c>
      <c r="M173" s="7">
        <f t="shared" si="28"/>
        <v>324.63700215099402</v>
      </c>
      <c r="N173" s="5">
        <f t="shared" si="29"/>
        <v>5.8333333333333336E-3</v>
      </c>
      <c r="O173" s="3">
        <f t="shared" si="23"/>
        <v>356.68225174785044</v>
      </c>
      <c r="P173" s="5">
        <f>O173/MAX($O$12:O173)-1</f>
        <v>0</v>
      </c>
    </row>
    <row r="174" spans="1:16" x14ac:dyDescent="0.2">
      <c r="A174" s="2">
        <v>14396</v>
      </c>
      <c r="B174" s="3">
        <v>294.02880064387625</v>
      </c>
      <c r="C174" s="5">
        <f t="shared" si="20"/>
        <v>7.1467799046360803E-3</v>
      </c>
      <c r="D174" s="3">
        <f t="shared" si="22"/>
        <v>201.59247373535217</v>
      </c>
      <c r="E174" s="5">
        <f>D174/MAX(D$12:$D174)-1</f>
        <v>-0.2953604478780073</v>
      </c>
      <c r="F174" s="5"/>
      <c r="G174" s="5"/>
      <c r="H174" s="5">
        <f t="shared" si="21"/>
        <v>5.8333333333333336E-3</v>
      </c>
      <c r="I174" s="7">
        <f t="shared" si="24"/>
        <v>296.58140925717515</v>
      </c>
      <c r="J174" s="7">
        <f t="shared" si="25"/>
        <v>303.62085550263618</v>
      </c>
      <c r="K174" s="7">
        <f t="shared" si="26"/>
        <v>309.67361509562488</v>
      </c>
      <c r="L174" s="7">
        <f t="shared" si="27"/>
        <v>312.48046742265359</v>
      </c>
      <c r="M174" s="7">
        <f t="shared" si="28"/>
        <v>321.24663236069415</v>
      </c>
      <c r="N174" s="5">
        <f t="shared" si="29"/>
        <v>5.8333333333333336E-3</v>
      </c>
      <c r="O174" s="3">
        <f t="shared" si="23"/>
        <v>358.7628982163796</v>
      </c>
      <c r="P174" s="5">
        <f>O174/MAX($O$12:O174)-1</f>
        <v>0</v>
      </c>
    </row>
    <row r="175" spans="1:16" x14ac:dyDescent="0.2">
      <c r="A175" s="2">
        <v>14426</v>
      </c>
      <c r="B175" s="3">
        <v>300.99278927460222</v>
      </c>
      <c r="C175" s="5">
        <f t="shared" si="20"/>
        <v>2.3684715971618919E-2</v>
      </c>
      <c r="D175" s="3">
        <f t="shared" si="22"/>
        <v>206.36713421779004</v>
      </c>
      <c r="E175" s="5">
        <f>D175/MAX(D$12:$D175)-1</f>
        <v>-0.27867126022362909</v>
      </c>
      <c r="F175" s="5"/>
      <c r="G175" s="5"/>
      <c r="H175" s="5">
        <f t="shared" si="21"/>
        <v>5.8333333333333336E-3</v>
      </c>
      <c r="I175" s="7">
        <f t="shared" si="24"/>
        <v>295.65464760710552</v>
      </c>
      <c r="J175" s="7">
        <f t="shared" si="25"/>
        <v>301.04992089391129</v>
      </c>
      <c r="K175" s="7">
        <f t="shared" si="26"/>
        <v>309.11239929877144</v>
      </c>
      <c r="L175" s="7">
        <f t="shared" si="27"/>
        <v>311.29025053042164</v>
      </c>
      <c r="M175" s="7">
        <f t="shared" si="28"/>
        <v>318.82625838733099</v>
      </c>
      <c r="N175" s="5">
        <f t="shared" si="29"/>
        <v>5.8333333333333336E-3</v>
      </c>
      <c r="O175" s="3">
        <f t="shared" si="23"/>
        <v>360.85568178930851</v>
      </c>
      <c r="P175" s="5">
        <f>O175/MAX($O$12:O175)-1</f>
        <v>0</v>
      </c>
    </row>
    <row r="176" spans="1:16" x14ac:dyDescent="0.2">
      <c r="A176" s="2">
        <v>14457</v>
      </c>
      <c r="B176" s="3">
        <v>300.17563694176982</v>
      </c>
      <c r="C176" s="5">
        <f t="shared" si="20"/>
        <v>-2.7148568402642903E-3</v>
      </c>
      <c r="D176" s="3">
        <f t="shared" si="22"/>
        <v>205.80687699185313</v>
      </c>
      <c r="E176" s="5">
        <f>D176/MAX(D$12:$D176)-1</f>
        <v>-0.28062956448689025</v>
      </c>
      <c r="F176" s="5"/>
      <c r="G176" s="5"/>
      <c r="H176" s="5">
        <f t="shared" si="21"/>
        <v>5.8333333333333336E-3</v>
      </c>
      <c r="I176" s="7">
        <f t="shared" si="24"/>
        <v>298.39907562008278</v>
      </c>
      <c r="J176" s="7">
        <f t="shared" si="25"/>
        <v>299.27954957361885</v>
      </c>
      <c r="K176" s="7">
        <f t="shared" si="26"/>
        <v>307.91754115146836</v>
      </c>
      <c r="L176" s="7">
        <f t="shared" si="27"/>
        <v>309.98525681757445</v>
      </c>
      <c r="M176" s="7">
        <f t="shared" si="28"/>
        <v>316.69769961722153</v>
      </c>
      <c r="N176" s="5">
        <f t="shared" si="29"/>
        <v>4.1236952986138092E-3</v>
      </c>
      <c r="O176" s="3">
        <f t="shared" si="23"/>
        <v>362.34374066778116</v>
      </c>
      <c r="P176" s="5">
        <f>O176/MAX($O$12:O176)-1</f>
        <v>0</v>
      </c>
    </row>
    <row r="177" spans="1:16" x14ac:dyDescent="0.2">
      <c r="A177" s="2">
        <v>14488</v>
      </c>
      <c r="B177" s="3">
        <v>296.55009870564606</v>
      </c>
      <c r="C177" s="5">
        <f t="shared" si="20"/>
        <v>-1.207805627752212E-2</v>
      </c>
      <c r="D177" s="3">
        <f t="shared" si="22"/>
        <v>203.32112994924447</v>
      </c>
      <c r="E177" s="5">
        <f>D177/MAX(D$12:$D177)-1</f>
        <v>-0.28931816109140307</v>
      </c>
      <c r="F177" s="5"/>
      <c r="G177" s="5"/>
      <c r="H177" s="5">
        <f t="shared" si="21"/>
        <v>5.8333333333333336E-3</v>
      </c>
      <c r="I177" s="7">
        <f t="shared" si="24"/>
        <v>299.23950830733935</v>
      </c>
      <c r="J177" s="7">
        <f t="shared" si="25"/>
        <v>297.91045878225731</v>
      </c>
      <c r="K177" s="7">
        <f t="shared" si="26"/>
        <v>305.91453875763119</v>
      </c>
      <c r="L177" s="7">
        <f t="shared" si="27"/>
        <v>308.34025795425788</v>
      </c>
      <c r="M177" s="7">
        <f t="shared" si="28"/>
        <v>314.20701791299899</v>
      </c>
      <c r="N177" s="5">
        <f t="shared" si="29"/>
        <v>-1.3312225110088487E-3</v>
      </c>
      <c r="O177" s="3">
        <f t="shared" si="23"/>
        <v>361.86138052348105</v>
      </c>
      <c r="P177" s="5">
        <f>O177/MAX($O$12:O177)-1</f>
        <v>-1.3312225110089226E-3</v>
      </c>
    </row>
    <row r="178" spans="1:16" x14ac:dyDescent="0.2">
      <c r="A178" s="2">
        <v>14518</v>
      </c>
      <c r="B178" s="3">
        <v>300.42224452193739</v>
      </c>
      <c r="C178" s="5">
        <f t="shared" si="20"/>
        <v>1.3057307460668799E-2</v>
      </c>
      <c r="D178" s="3">
        <f t="shared" si="22"/>
        <v>205.97595645624236</v>
      </c>
      <c r="E178" s="5">
        <f>D178/MAX(D$12:$D178)-1</f>
        <v>-0.28003856981406006</v>
      </c>
      <c r="F178" s="5"/>
      <c r="G178" s="5"/>
      <c r="H178" s="5">
        <f t="shared" si="21"/>
        <v>5.8333333333333336E-3</v>
      </c>
      <c r="I178" s="7">
        <f t="shared" si="24"/>
        <v>299.04932672311776</v>
      </c>
      <c r="J178" s="7">
        <f t="shared" si="25"/>
        <v>297.35198716511167</v>
      </c>
      <c r="K178" s="7">
        <f t="shared" si="26"/>
        <v>304.74663145638294</v>
      </c>
      <c r="L178" s="7">
        <f t="shared" si="27"/>
        <v>307.24310688452357</v>
      </c>
      <c r="M178" s="7">
        <f t="shared" si="28"/>
        <v>312.09921260431236</v>
      </c>
      <c r="N178" s="5">
        <f t="shared" si="29"/>
        <v>5.8333333333333336E-3</v>
      </c>
      <c r="O178" s="3">
        <f t="shared" si="23"/>
        <v>363.97223857653472</v>
      </c>
      <c r="P178" s="5">
        <f>O178/MAX($O$12:O178)-1</f>
        <v>0</v>
      </c>
    </row>
    <row r="179" spans="1:16" x14ac:dyDescent="0.2">
      <c r="A179" s="2">
        <v>14549</v>
      </c>
      <c r="B179" s="3">
        <v>303.71984221527975</v>
      </c>
      <c r="C179" s="5">
        <f t="shared" si="20"/>
        <v>1.0976543027264363E-2</v>
      </c>
      <c r="D179" s="3">
        <f t="shared" si="22"/>
        <v>208.23686040486623</v>
      </c>
      <c r="E179" s="5">
        <f>D179/MAX(D$12:$D179)-1</f>
        <v>-0.27213588219765328</v>
      </c>
      <c r="F179" s="5"/>
      <c r="G179" s="5"/>
      <c r="H179" s="5">
        <f t="shared" si="21"/>
        <v>5.8333333333333336E-3</v>
      </c>
      <c r="I179" s="7">
        <f t="shared" si="24"/>
        <v>300.23072848095438</v>
      </c>
      <c r="J179" s="7">
        <f t="shared" si="25"/>
        <v>299.31490205051858</v>
      </c>
      <c r="K179" s="7">
        <f t="shared" si="26"/>
        <v>303.33282980714478</v>
      </c>
      <c r="L179" s="7">
        <f t="shared" si="27"/>
        <v>307.13696340502975</v>
      </c>
      <c r="M179" s="7">
        <f t="shared" si="28"/>
        <v>310.59490207069621</v>
      </c>
      <c r="N179" s="5">
        <f t="shared" si="29"/>
        <v>7.8906172109057451E-3</v>
      </c>
      <c r="O179" s="3">
        <f t="shared" si="23"/>
        <v>366.8442041865386</v>
      </c>
      <c r="P179" s="5">
        <f>O179/MAX($O$12:O179)-1</f>
        <v>0</v>
      </c>
    </row>
    <row r="180" spans="1:16" x14ac:dyDescent="0.2">
      <c r="A180" s="2">
        <v>14579</v>
      </c>
      <c r="B180" s="3">
        <v>314.27923208655778</v>
      </c>
      <c r="C180" s="5">
        <f t="shared" si="20"/>
        <v>3.4766875269852893E-2</v>
      </c>
      <c r="D180" s="3">
        <f t="shared" si="22"/>
        <v>215.47660535714797</v>
      </c>
      <c r="E180" s="5">
        <f>D180/MAX(D$12:$D180)-1</f>
        <v>-0.24683032120061765</v>
      </c>
      <c r="F180" s="5"/>
      <c r="G180" s="5"/>
      <c r="H180" s="5">
        <f t="shared" si="21"/>
        <v>5.8333333333333336E-3</v>
      </c>
      <c r="I180" s="7">
        <f t="shared" si="24"/>
        <v>306.14043960792498</v>
      </c>
      <c r="J180" s="7">
        <f t="shared" si="25"/>
        <v>302.68997395763216</v>
      </c>
      <c r="K180" s="7">
        <f t="shared" si="26"/>
        <v>303.15541473013417</v>
      </c>
      <c r="L180" s="7">
        <f t="shared" si="27"/>
        <v>307.34573471629392</v>
      </c>
      <c r="M180" s="7">
        <f t="shared" si="28"/>
        <v>310.03284405639818</v>
      </c>
      <c r="N180" s="5">
        <f t="shared" si="29"/>
        <v>2.3193458495245071E-2</v>
      </c>
      <c r="O180" s="3">
        <f t="shared" si="23"/>
        <v>375.35259001056033</v>
      </c>
      <c r="P180" s="5">
        <f>O180/MAX($O$12:O180)-1</f>
        <v>0</v>
      </c>
    </row>
    <row r="181" spans="1:16" x14ac:dyDescent="0.2">
      <c r="A181" s="2">
        <v>14610</v>
      </c>
      <c r="B181" s="3">
        <v>317.84655796499896</v>
      </c>
      <c r="C181" s="5">
        <f t="shared" si="20"/>
        <v>1.1350816453117307E-2</v>
      </c>
      <c r="D181" s="3">
        <f t="shared" si="22"/>
        <v>217.92244075449776</v>
      </c>
      <c r="E181" s="5">
        <f>D181/MAX(D$12:$D181)-1</f>
        <v>-0.23828123041851246</v>
      </c>
      <c r="F181" s="5"/>
      <c r="G181" s="5"/>
      <c r="H181" s="5">
        <f t="shared" si="21"/>
        <v>5.8333333333333336E-3</v>
      </c>
      <c r="I181" s="7">
        <f t="shared" si="24"/>
        <v>311.94854408894548</v>
      </c>
      <c r="J181" s="7">
        <f t="shared" si="25"/>
        <v>305.49893540603165</v>
      </c>
      <c r="K181" s="7">
        <f t="shared" si="26"/>
        <v>303.27442814997147</v>
      </c>
      <c r="L181" s="7">
        <f t="shared" si="27"/>
        <v>307.90791133452484</v>
      </c>
      <c r="M181" s="7">
        <f t="shared" si="28"/>
        <v>309.8424217493241</v>
      </c>
      <c r="N181" s="5">
        <f t="shared" si="29"/>
        <v>1.1350816453117307E-2</v>
      </c>
      <c r="O181" s="3">
        <f t="shared" si="23"/>
        <v>379.6131483649724</v>
      </c>
      <c r="P181" s="5">
        <f>O181/MAX($O$12:O181)-1</f>
        <v>0</v>
      </c>
    </row>
    <row r="182" spans="1:16" x14ac:dyDescent="0.2">
      <c r="A182" s="2">
        <v>14641</v>
      </c>
      <c r="B182" s="3">
        <v>319.17634731077493</v>
      </c>
      <c r="C182" s="5">
        <f t="shared" si="20"/>
        <v>4.1837462525624591E-3</v>
      </c>
      <c r="D182" s="3">
        <f t="shared" si="22"/>
        <v>218.83417294935364</v>
      </c>
      <c r="E182" s="5">
        <f>D182/MAX(D$12:$D182)-1</f>
        <v>-0.23509439237076946</v>
      </c>
      <c r="F182" s="5"/>
      <c r="G182" s="5"/>
      <c r="H182" s="5">
        <f t="shared" si="21"/>
        <v>5.8333333333333336E-3</v>
      </c>
      <c r="I182" s="7">
        <f t="shared" si="24"/>
        <v>317.10071245411058</v>
      </c>
      <c r="J182" s="7">
        <f t="shared" si="25"/>
        <v>308.66572046753248</v>
      </c>
      <c r="K182" s="7">
        <f t="shared" si="26"/>
        <v>303.97263502057564</v>
      </c>
      <c r="L182" s="7">
        <f t="shared" si="27"/>
        <v>308.16693425682308</v>
      </c>
      <c r="M182" s="7">
        <f t="shared" si="28"/>
        <v>309.6553727300639</v>
      </c>
      <c r="N182" s="5">
        <f t="shared" si="29"/>
        <v>4.1837462525624591E-3</v>
      </c>
      <c r="O182" s="3">
        <f t="shared" si="23"/>
        <v>381.20135345186782</v>
      </c>
      <c r="P182" s="5">
        <f>O182/MAX($O$12:O182)-1</f>
        <v>0</v>
      </c>
    </row>
    <row r="183" spans="1:16" x14ac:dyDescent="0.2">
      <c r="A183" s="2">
        <v>14670</v>
      </c>
      <c r="B183" s="3">
        <v>320.00412334235659</v>
      </c>
      <c r="C183" s="5">
        <f t="shared" si="20"/>
        <v>2.5934754832432905E-3</v>
      </c>
      <c r="D183" s="3">
        <f t="shared" si="22"/>
        <v>219.40171401179362</v>
      </c>
      <c r="E183" s="5">
        <f>D183/MAX(D$12:$D183)-1</f>
        <v>-0.23311062843038777</v>
      </c>
      <c r="F183" s="5"/>
      <c r="G183" s="5"/>
      <c r="H183" s="5">
        <f t="shared" si="21"/>
        <v>5.8333333333333336E-3</v>
      </c>
      <c r="I183" s="7">
        <f t="shared" si="24"/>
        <v>319.00900953937679</v>
      </c>
      <c r="J183" s="7">
        <f t="shared" si="25"/>
        <v>312.57472457365088</v>
      </c>
      <c r="K183" s="7">
        <f t="shared" si="26"/>
        <v>305.24259167795407</v>
      </c>
      <c r="L183" s="7">
        <f t="shared" si="27"/>
        <v>308.1346006963044</v>
      </c>
      <c r="M183" s="7">
        <f t="shared" si="28"/>
        <v>309.39887460910614</v>
      </c>
      <c r="N183" s="5">
        <f t="shared" si="29"/>
        <v>2.5934754832432909E-3</v>
      </c>
      <c r="O183" s="3">
        <f t="shared" si="23"/>
        <v>382.1899898162244</v>
      </c>
      <c r="P183" s="5">
        <f>O183/MAX($O$12:O183)-1</f>
        <v>0</v>
      </c>
    </row>
    <row r="184" spans="1:16" x14ac:dyDescent="0.2">
      <c r="A184" s="2">
        <v>14701</v>
      </c>
      <c r="B184" s="3">
        <v>326.53102658545873</v>
      </c>
      <c r="C184" s="5">
        <f t="shared" si="20"/>
        <v>2.0396309819168623E-2</v>
      </c>
      <c r="D184" s="3">
        <f t="shared" si="22"/>
        <v>223.87669934563479</v>
      </c>
      <c r="E184" s="5">
        <f>D184/MAX(D$12:$D184)-1</f>
        <v>-0.21746891521082645</v>
      </c>
      <c r="F184" s="5"/>
      <c r="G184" s="5"/>
      <c r="H184" s="5">
        <f t="shared" si="21"/>
        <v>5.8333333333333336E-3</v>
      </c>
      <c r="I184" s="7">
        <f t="shared" si="24"/>
        <v>321.90383241286344</v>
      </c>
      <c r="J184" s="7">
        <f t="shared" si="25"/>
        <v>316.92618825090443</v>
      </c>
      <c r="K184" s="7">
        <f t="shared" si="26"/>
        <v>307.13908770800805</v>
      </c>
      <c r="L184" s="7">
        <f t="shared" si="27"/>
        <v>308.80648372122346</v>
      </c>
      <c r="M184" s="7">
        <f t="shared" si="28"/>
        <v>309.66387722611876</v>
      </c>
      <c r="N184" s="5">
        <f t="shared" si="29"/>
        <v>2.0396309819168623E-2</v>
      </c>
      <c r="O184" s="3">
        <f t="shared" si="23"/>
        <v>389.98525525830104</v>
      </c>
      <c r="P184" s="5">
        <f>O184/MAX($O$12:O184)-1</f>
        <v>0</v>
      </c>
    </row>
    <row r="185" spans="1:16" x14ac:dyDescent="0.2">
      <c r="A185" s="2">
        <v>14731</v>
      </c>
      <c r="B185" s="3">
        <v>329.20441369590918</v>
      </c>
      <c r="C185" s="5">
        <f t="shared" si="20"/>
        <v>8.1872376368214983E-3</v>
      </c>
      <c r="D185" s="3">
        <f t="shared" si="22"/>
        <v>225.70963108452474</v>
      </c>
      <c r="E185" s="5">
        <f>D185/MAX(D$12:$D185)-1</f>
        <v>-0.21106214726145778</v>
      </c>
      <c r="F185" s="5"/>
      <c r="G185" s="5"/>
      <c r="H185" s="5">
        <f t="shared" si="21"/>
        <v>5.8333333333333336E-3</v>
      </c>
      <c r="I185" s="7">
        <f t="shared" si="24"/>
        <v>325.24652120790819</v>
      </c>
      <c r="J185" s="7">
        <f t="shared" si="25"/>
        <v>321.17361683100933</v>
      </c>
      <c r="K185" s="7">
        <f t="shared" si="26"/>
        <v>310.24425944076398</v>
      </c>
      <c r="L185" s="7">
        <f t="shared" si="27"/>
        <v>309.27975881509963</v>
      </c>
      <c r="M185" s="7">
        <f t="shared" si="28"/>
        <v>310.64612676152461</v>
      </c>
      <c r="N185" s="5">
        <f t="shared" si="29"/>
        <v>8.1872376368214983E-3</v>
      </c>
      <c r="O185" s="3">
        <f t="shared" si="23"/>
        <v>393.17815721795722</v>
      </c>
      <c r="P185" s="5">
        <f>O185/MAX($O$12:O185)-1</f>
        <v>0</v>
      </c>
    </row>
    <row r="186" spans="1:16" x14ac:dyDescent="0.2">
      <c r="A186" s="2">
        <v>14762</v>
      </c>
      <c r="B186" s="3">
        <v>319.20354138127362</v>
      </c>
      <c r="C186" s="5">
        <f t="shared" si="20"/>
        <v>-3.0378913217954273E-2</v>
      </c>
      <c r="D186" s="3">
        <f t="shared" si="22"/>
        <v>218.85281778935149</v>
      </c>
      <c r="E186" s="5">
        <f>D186/MAX(D$12:$D186)-1</f>
        <v>-0.23502922182416108</v>
      </c>
      <c r="F186" s="5"/>
      <c r="G186" s="5"/>
      <c r="H186" s="5">
        <f t="shared" si="21"/>
        <v>5.8333333333333336E-3</v>
      </c>
      <c r="I186" s="7">
        <f t="shared" si="24"/>
        <v>324.97966055421381</v>
      </c>
      <c r="J186" s="7">
        <f t="shared" si="25"/>
        <v>321.99433504679536</v>
      </c>
      <c r="K186" s="7">
        <f t="shared" si="26"/>
        <v>312.34215450221376</v>
      </c>
      <c r="L186" s="7">
        <f t="shared" si="27"/>
        <v>309.43505483568788</v>
      </c>
      <c r="M186" s="7">
        <f t="shared" si="28"/>
        <v>311.00788479891929</v>
      </c>
      <c r="N186" s="5">
        <f t="shared" si="29"/>
        <v>-3.0378913217954277E-2</v>
      </c>
      <c r="O186" s="3">
        <f t="shared" si="23"/>
        <v>381.2338321006377</v>
      </c>
      <c r="P186" s="5">
        <f>O186/MAX($O$12:O186)-1</f>
        <v>-3.0378913217954273E-2</v>
      </c>
    </row>
    <row r="187" spans="1:16" x14ac:dyDescent="0.2">
      <c r="A187" s="2">
        <v>14792</v>
      </c>
      <c r="B187" s="3">
        <v>296.46570253778953</v>
      </c>
      <c r="C187" s="5">
        <f t="shared" si="20"/>
        <v>-7.1233040664560821E-2</v>
      </c>
      <c r="D187" s="3">
        <f t="shared" si="22"/>
        <v>203.2632661202089</v>
      </c>
      <c r="E187" s="5">
        <f>D187/MAX(D$12:$D187)-1</f>
        <v>-0.28952041637316139</v>
      </c>
      <c r="F187" s="5"/>
      <c r="G187" s="5"/>
      <c r="H187" s="5">
        <f t="shared" si="21"/>
        <v>5.8333333333333336E-3</v>
      </c>
      <c r="I187" s="7">
        <f t="shared" si="24"/>
        <v>314.95788587165742</v>
      </c>
      <c r="J187" s="7">
        <f t="shared" si="25"/>
        <v>318.43085914226043</v>
      </c>
      <c r="K187" s="7">
        <f t="shared" si="26"/>
        <v>311.96489727414604</v>
      </c>
      <c r="L187" s="7">
        <f t="shared" si="27"/>
        <v>308.32657181406773</v>
      </c>
      <c r="M187" s="7">
        <f t="shared" si="28"/>
        <v>310.53864828645868</v>
      </c>
      <c r="N187" s="5">
        <f t="shared" si="29"/>
        <v>-4.0406491065403158E-2</v>
      </c>
      <c r="O187" s="3">
        <f t="shared" si="23"/>
        <v>365.82951067003387</v>
      </c>
      <c r="P187" s="5">
        <f>O187/MAX($O$12:O187)-1</f>
        <v>-6.9557898997839596E-2</v>
      </c>
    </row>
    <row r="188" spans="1:16" x14ac:dyDescent="0.2">
      <c r="A188" s="2">
        <v>14823</v>
      </c>
      <c r="B188" s="3">
        <v>280.13800665892182</v>
      </c>
      <c r="C188" s="5">
        <f t="shared" si="20"/>
        <v>-5.5074484971112225E-2</v>
      </c>
      <c r="D188" s="3">
        <f t="shared" si="22"/>
        <v>192.06864642509225</v>
      </c>
      <c r="E188" s="5">
        <f>D188/MAX(D$12:$D188)-1</f>
        <v>-0.32864971352389982</v>
      </c>
      <c r="F188" s="5"/>
      <c r="G188" s="5"/>
      <c r="H188" s="5">
        <f t="shared" si="21"/>
        <v>5.8333333333333336E-3</v>
      </c>
      <c r="I188" s="7">
        <f t="shared" si="24"/>
        <v>298.60241685932829</v>
      </c>
      <c r="J188" s="7">
        <f t="shared" si="25"/>
        <v>311.92446903361821</v>
      </c>
      <c r="K188" s="7">
        <f t="shared" si="26"/>
        <v>310.2950947505754</v>
      </c>
      <c r="L188" s="7">
        <f t="shared" si="27"/>
        <v>306.62324635825655</v>
      </c>
      <c r="M188" s="7">
        <f t="shared" si="28"/>
        <v>309.10631795102182</v>
      </c>
      <c r="N188" s="5">
        <f t="shared" si="29"/>
        <v>5.8333333333333336E-3</v>
      </c>
      <c r="O188" s="3">
        <f t="shared" si="23"/>
        <v>367.9635161489424</v>
      </c>
      <c r="P188" s="5">
        <f>O188/MAX($O$12:O188)-1</f>
        <v>-6.413032007532693E-2</v>
      </c>
    </row>
    <row r="189" spans="1:16" x14ac:dyDescent="0.2">
      <c r="A189" s="2">
        <v>14854</v>
      </c>
      <c r="B189" s="3">
        <v>287.73966615568651</v>
      </c>
      <c r="C189" s="5">
        <f t="shared" si="20"/>
        <v>2.7135409391343179E-2</v>
      </c>
      <c r="D189" s="3">
        <f t="shared" si="22"/>
        <v>197.28050777707827</v>
      </c>
      <c r="E189" s="5">
        <f>D189/MAX(D$12:$D189)-1</f>
        <v>-0.31043234865537528</v>
      </c>
      <c r="F189" s="5"/>
      <c r="G189" s="5"/>
      <c r="H189" s="5">
        <f t="shared" si="21"/>
        <v>5.8333333333333336E-3</v>
      </c>
      <c r="I189" s="7">
        <f t="shared" si="24"/>
        <v>288.1144584507993</v>
      </c>
      <c r="J189" s="7">
        <f t="shared" si="25"/>
        <v>306.54705950250656</v>
      </c>
      <c r="K189" s="7">
        <f t="shared" si="26"/>
        <v>309.56089203807875</v>
      </c>
      <c r="L189" s="7">
        <f t="shared" si="27"/>
        <v>305.67741428613823</v>
      </c>
      <c r="M189" s="7">
        <f t="shared" si="28"/>
        <v>307.73771539785497</v>
      </c>
      <c r="N189" s="5">
        <f t="shared" si="29"/>
        <v>5.8333333333333336E-3</v>
      </c>
      <c r="O189" s="3">
        <f t="shared" si="23"/>
        <v>370.1099699931446</v>
      </c>
      <c r="P189" s="5">
        <f>O189/MAX($O$12:O189)-1</f>
        <v>-5.8671080275766285E-2</v>
      </c>
    </row>
    <row r="190" spans="1:16" x14ac:dyDescent="0.2">
      <c r="A190" s="2">
        <v>14884</v>
      </c>
      <c r="B190" s="3">
        <v>296.4554633402978</v>
      </c>
      <c r="C190" s="5">
        <f t="shared" si="20"/>
        <v>3.0290565430403538E-2</v>
      </c>
      <c r="D190" s="3">
        <f t="shared" si="22"/>
        <v>203.25624590604309</v>
      </c>
      <c r="E190" s="5">
        <f>D190/MAX(D$12:$D190)-1</f>
        <v>-0.28954495459363128</v>
      </c>
      <c r="F190" s="5"/>
      <c r="G190" s="5"/>
      <c r="H190" s="5">
        <f t="shared" si="21"/>
        <v>5.8333333333333336E-3</v>
      </c>
      <c r="I190" s="7">
        <f t="shared" si="24"/>
        <v>288.11104538496869</v>
      </c>
      <c r="J190" s="7">
        <f t="shared" si="25"/>
        <v>301.53446562831306</v>
      </c>
      <c r="K190" s="7">
        <f t="shared" si="26"/>
        <v>309.23032693960874</v>
      </c>
      <c r="L190" s="7">
        <f t="shared" si="27"/>
        <v>305.2708803481097</v>
      </c>
      <c r="M190" s="7">
        <f t="shared" si="28"/>
        <v>306.98847919799584</v>
      </c>
      <c r="N190" s="5">
        <f t="shared" si="29"/>
        <v>5.8333333333333336E-3</v>
      </c>
      <c r="O190" s="3">
        <f t="shared" si="23"/>
        <v>372.26894481810461</v>
      </c>
      <c r="P190" s="5">
        <f>O190/MAX($O$12:O190)-1</f>
        <v>-5.3179994910708239E-2</v>
      </c>
    </row>
    <row r="191" spans="1:16" x14ac:dyDescent="0.2">
      <c r="A191" s="2">
        <v>14915</v>
      </c>
      <c r="B191" s="3">
        <v>312.12720661837216</v>
      </c>
      <c r="C191" s="5">
        <f t="shared" si="20"/>
        <v>5.2863735758126085E-2</v>
      </c>
      <c r="D191" s="3">
        <f t="shared" si="22"/>
        <v>214.00113038080886</v>
      </c>
      <c r="E191" s="5">
        <f>D191/MAX(D$12:$D191)-1</f>
        <v>-0.25198764680524155</v>
      </c>
      <c r="F191" s="5"/>
      <c r="G191" s="5"/>
      <c r="H191" s="5">
        <f t="shared" si="21"/>
        <v>5.8333333333333336E-3</v>
      </c>
      <c r="I191" s="7">
        <f t="shared" si="24"/>
        <v>298.7741120381188</v>
      </c>
      <c r="J191" s="7">
        <f t="shared" si="25"/>
        <v>298.68826444872354</v>
      </c>
      <c r="K191" s="7">
        <f t="shared" si="26"/>
        <v>309.93094063986638</v>
      </c>
      <c r="L191" s="7">
        <f t="shared" si="27"/>
        <v>306.39226111008384</v>
      </c>
      <c r="M191" s="7">
        <f t="shared" si="28"/>
        <v>306.63188522350561</v>
      </c>
      <c r="N191" s="5">
        <f t="shared" si="29"/>
        <v>1.5239413818291884E-2</v>
      </c>
      <c r="O191" s="3">
        <f t="shared" si="23"/>
        <v>377.94210531988659</v>
      </c>
      <c r="P191" s="5">
        <f>O191/MAX($O$12:O191)-1</f>
        <v>-3.8751013041715243E-2</v>
      </c>
    </row>
    <row r="192" spans="1:16" x14ac:dyDescent="0.2">
      <c r="A192" s="2">
        <v>14945</v>
      </c>
      <c r="B192" s="3">
        <v>313.78194187289199</v>
      </c>
      <c r="C192" s="5">
        <f t="shared" si="20"/>
        <v>5.3014771523682835E-3</v>
      </c>
      <c r="D192" s="3">
        <f t="shared" si="22"/>
        <v>215.1356524841037</v>
      </c>
      <c r="E192" s="5">
        <f>D192/MAX(D$12:$D192)-1</f>
        <v>-0.24802207640509022</v>
      </c>
      <c r="F192" s="5"/>
      <c r="G192" s="5"/>
      <c r="H192" s="5">
        <f t="shared" si="21"/>
        <v>5.8333333333333336E-3</v>
      </c>
      <c r="I192" s="7">
        <f t="shared" si="24"/>
        <v>307.45487061052063</v>
      </c>
      <c r="J192" s="7">
        <f t="shared" si="25"/>
        <v>297.78466453066</v>
      </c>
      <c r="K192" s="7">
        <f t="shared" si="26"/>
        <v>309.88949978872762</v>
      </c>
      <c r="L192" s="7">
        <f t="shared" si="27"/>
        <v>307.48965784502917</v>
      </c>
      <c r="M192" s="7">
        <f t="shared" si="28"/>
        <v>306.52245725943089</v>
      </c>
      <c r="N192" s="5">
        <f t="shared" si="29"/>
        <v>5.3014771523682835E-3</v>
      </c>
      <c r="O192" s="3">
        <f t="shared" si="23"/>
        <v>379.94575675615795</v>
      </c>
      <c r="P192" s="5">
        <f>O192/MAX($O$12:O192)-1</f>
        <v>-3.3654973499618768E-2</v>
      </c>
    </row>
    <row r="193" spans="1:16" x14ac:dyDescent="0.2">
      <c r="A193" s="2">
        <v>14976</v>
      </c>
      <c r="B193" s="3">
        <v>321.37525182140143</v>
      </c>
      <c r="C193" s="5">
        <f t="shared" si="20"/>
        <v>2.4199321041825206E-2</v>
      </c>
      <c r="D193" s="3">
        <f t="shared" si="22"/>
        <v>220.34178920610907</v>
      </c>
      <c r="E193" s="5">
        <f>D193/MAX(D$12:$D193)-1</f>
        <v>-0.22982472121565189</v>
      </c>
      <c r="F193" s="5"/>
      <c r="G193" s="5"/>
      <c r="H193" s="5">
        <f t="shared" si="21"/>
        <v>5.8333333333333336E-3</v>
      </c>
      <c r="I193" s="7">
        <f t="shared" si="24"/>
        <v>315.76146677088855</v>
      </c>
      <c r="J193" s="7">
        <f t="shared" si="25"/>
        <v>301.93625607792859</v>
      </c>
      <c r="K193" s="7">
        <f t="shared" si="26"/>
        <v>310.18355761009445</v>
      </c>
      <c r="L193" s="7">
        <f t="shared" si="27"/>
        <v>308.62201687540687</v>
      </c>
      <c r="M193" s="7">
        <f t="shared" si="28"/>
        <v>306.72899288003299</v>
      </c>
      <c r="N193" s="5">
        <f t="shared" si="29"/>
        <v>2.4199321041825206E-2</v>
      </c>
      <c r="O193" s="3">
        <f t="shared" si="23"/>
        <v>389.14018610237946</v>
      </c>
      <c r="P193" s="5">
        <f>O193/MAX($O$12:O193)-1</f>
        <v>-1.0270079966164913E-2</v>
      </c>
    </row>
    <row r="194" spans="1:16" x14ac:dyDescent="0.2">
      <c r="A194" s="2">
        <v>15007</v>
      </c>
      <c r="B194" s="3">
        <v>323.95910618235126</v>
      </c>
      <c r="C194" s="5">
        <f t="shared" si="20"/>
        <v>8.039991711576322E-3</v>
      </c>
      <c r="D194" s="3">
        <f t="shared" si="22"/>
        <v>222.11333536504009</v>
      </c>
      <c r="E194" s="5">
        <f>D194/MAX(D$12:$D194)-1</f>
        <v>-0.22363251835776476</v>
      </c>
      <c r="F194" s="5"/>
      <c r="G194" s="5"/>
      <c r="H194" s="5">
        <f t="shared" si="21"/>
        <v>5.8333333333333336E-3</v>
      </c>
      <c r="I194" s="7">
        <f t="shared" si="24"/>
        <v>319.70543329221488</v>
      </c>
      <c r="J194" s="7">
        <f t="shared" si="25"/>
        <v>309.23977266516687</v>
      </c>
      <c r="K194" s="7">
        <f t="shared" si="26"/>
        <v>310.58212084939248</v>
      </c>
      <c r="L194" s="7">
        <f t="shared" si="27"/>
        <v>309.94332072210585</v>
      </c>
      <c r="M194" s="7">
        <f t="shared" si="28"/>
        <v>307.27737793498414</v>
      </c>
      <c r="N194" s="5">
        <f t="shared" si="29"/>
        <v>8.039991711576322E-3</v>
      </c>
      <c r="O194" s="3">
        <f t="shared" si="23"/>
        <v>392.26886997328387</v>
      </c>
      <c r="P194" s="5">
        <f>O194/MAX($O$12:O194)-1</f>
        <v>-2.312659612393686E-3</v>
      </c>
    </row>
    <row r="195" spans="1:16" x14ac:dyDescent="0.2">
      <c r="A195" s="2">
        <v>15035</v>
      </c>
      <c r="B195" s="3">
        <v>321.60120584360527</v>
      </c>
      <c r="C195" s="5">
        <f t="shared" ref="C195:C258" si="30">B195/B194-1</f>
        <v>-7.2783888267019536E-3</v>
      </c>
      <c r="D195" s="3">
        <f t="shared" si="22"/>
        <v>220.49670814665768</v>
      </c>
      <c r="E195" s="5">
        <f>D195/MAX(D$12:$D195)-1</f>
        <v>-0.22928322276156432</v>
      </c>
      <c r="F195" s="5"/>
      <c r="G195" s="5"/>
      <c r="H195" s="5">
        <f t="shared" si="21"/>
        <v>5.8333333333333336E-3</v>
      </c>
      <c r="I195" s="7">
        <f t="shared" si="24"/>
        <v>322.31185461578599</v>
      </c>
      <c r="J195" s="7">
        <f t="shared" si="25"/>
        <v>314.88336261315334</v>
      </c>
      <c r="K195" s="7">
        <f t="shared" si="26"/>
        <v>310.71521105782989</v>
      </c>
      <c r="L195" s="7">
        <f t="shared" si="27"/>
        <v>311.33504889643694</v>
      </c>
      <c r="M195" s="7">
        <f t="shared" si="28"/>
        <v>307.97890136789198</v>
      </c>
      <c r="N195" s="5">
        <f t="shared" si="29"/>
        <v>-7.2783888267019536E-3</v>
      </c>
      <c r="O195" s="3">
        <f t="shared" si="23"/>
        <v>389.41378461300729</v>
      </c>
      <c r="P195" s="5">
        <f>O195/MAX($O$12:O195)-1</f>
        <v>-9.5742160032129542E-3</v>
      </c>
    </row>
    <row r="196" spans="1:16" x14ac:dyDescent="0.2">
      <c r="A196" s="2">
        <v>15066</v>
      </c>
      <c r="B196" s="3">
        <v>327.31258324845828</v>
      </c>
      <c r="C196" s="5">
        <f t="shared" si="30"/>
        <v>1.7759191511335537E-2</v>
      </c>
      <c r="D196" s="3">
        <f t="shared" si="22"/>
        <v>224.41255141425324</v>
      </c>
      <c r="E196" s="5">
        <f>D196/MAX(D$12:$D196)-1</f>
        <v>-0.21559591591358762</v>
      </c>
      <c r="F196" s="5"/>
      <c r="G196" s="5"/>
      <c r="H196" s="5">
        <f t="shared" ref="H196:H259" si="31">H195</f>
        <v>5.8333333333333336E-3</v>
      </c>
      <c r="I196" s="7">
        <f t="shared" si="24"/>
        <v>324.29096509147161</v>
      </c>
      <c r="J196" s="7">
        <f t="shared" si="25"/>
        <v>320.0262159311801</v>
      </c>
      <c r="K196" s="7">
        <f t="shared" si="26"/>
        <v>310.78034077974655</v>
      </c>
      <c r="L196" s="7">
        <f t="shared" si="27"/>
        <v>312.82895660346588</v>
      </c>
      <c r="M196" s="7">
        <f t="shared" si="28"/>
        <v>308.95971424387727</v>
      </c>
      <c r="N196" s="5">
        <f t="shared" si="29"/>
        <v>1.5374019875735096E-2</v>
      </c>
      <c r="O196" s="3">
        <f t="shared" si="23"/>
        <v>395.40063987753285</v>
      </c>
      <c r="P196" s="5">
        <f>O196/MAX($O$12:O196)-1</f>
        <v>0</v>
      </c>
    </row>
    <row r="197" spans="1:16" x14ac:dyDescent="0.2">
      <c r="A197" s="2">
        <v>15096</v>
      </c>
      <c r="B197" s="3">
        <v>336.83193681273445</v>
      </c>
      <c r="C197" s="5">
        <f t="shared" si="30"/>
        <v>2.9083371833126703E-2</v>
      </c>
      <c r="D197" s="3">
        <f t="shared" si="22"/>
        <v>230.93922509105462</v>
      </c>
      <c r="E197" s="5">
        <f>D197/MAX(D$12:$D197)-1</f>
        <v>-0.19278280026867933</v>
      </c>
      <c r="F197" s="5"/>
      <c r="G197" s="5"/>
      <c r="H197" s="5">
        <f t="shared" si="31"/>
        <v>5.8333333333333336E-3</v>
      </c>
      <c r="I197" s="7">
        <f t="shared" si="24"/>
        <v>328.58190863493269</v>
      </c>
      <c r="J197" s="7">
        <f t="shared" si="25"/>
        <v>324.14367096357381</v>
      </c>
      <c r="K197" s="7">
        <f t="shared" si="26"/>
        <v>311.41596770614871</v>
      </c>
      <c r="L197" s="7">
        <f t="shared" si="27"/>
        <v>314.66851741443548</v>
      </c>
      <c r="M197" s="7">
        <f t="shared" si="28"/>
        <v>310.83011357345634</v>
      </c>
      <c r="N197" s="5">
        <f t="shared" si="29"/>
        <v>2.9083371833126707E-2</v>
      </c>
      <c r="O197" s="3">
        <f t="shared" si="23"/>
        <v>406.90022371014737</v>
      </c>
      <c r="P197" s="5">
        <f>O197/MAX($O$12:O197)-1</f>
        <v>0</v>
      </c>
    </row>
    <row r="198" spans="1:16" x14ac:dyDescent="0.2">
      <c r="A198" s="2">
        <v>15127</v>
      </c>
      <c r="B198" s="3">
        <v>351.17074297148361</v>
      </c>
      <c r="C198" s="5">
        <f t="shared" si="30"/>
        <v>4.2569615857777077E-2</v>
      </c>
      <c r="D198" s="3">
        <f t="shared" si="22"/>
        <v>240.77021918967353</v>
      </c>
      <c r="E198" s="5">
        <f>D198/MAX(D$12:$D198)-1</f>
        <v>-0.1584198741623265</v>
      </c>
      <c r="F198" s="5"/>
      <c r="G198" s="5"/>
      <c r="H198" s="5">
        <f t="shared" si="31"/>
        <v>5.8333333333333336E-3</v>
      </c>
      <c r="I198" s="7">
        <f t="shared" si="24"/>
        <v>338.43842101089211</v>
      </c>
      <c r="J198" s="7">
        <f t="shared" si="25"/>
        <v>330.37513781333905</v>
      </c>
      <c r="K198" s="7">
        <f t="shared" si="26"/>
        <v>314.07990117199955</v>
      </c>
      <c r="L198" s="7">
        <f t="shared" si="27"/>
        <v>316.71804579693139</v>
      </c>
      <c r="M198" s="7">
        <f t="shared" si="28"/>
        <v>313.21102783710666</v>
      </c>
      <c r="N198" s="5">
        <f t="shared" si="29"/>
        <v>4.2569615857777077E-2</v>
      </c>
      <c r="O198" s="3">
        <f t="shared" si="23"/>
        <v>424.22180992593189</v>
      </c>
      <c r="P198" s="5">
        <f>O198/MAX($O$12:O198)-1</f>
        <v>0</v>
      </c>
    </row>
    <row r="199" spans="1:16" x14ac:dyDescent="0.2">
      <c r="A199" s="2">
        <v>15157</v>
      </c>
      <c r="B199" s="3">
        <v>371.58780220636925</v>
      </c>
      <c r="C199" s="5">
        <f t="shared" si="30"/>
        <v>5.8139977898282957E-2</v>
      </c>
      <c r="D199" s="3">
        <f t="shared" si="22"/>
        <v>254.76859441192587</v>
      </c>
      <c r="E199" s="5">
        <f>D199/MAX(D$12:$D199)-1</f>
        <v>-0.10949042424649003</v>
      </c>
      <c r="F199" s="5"/>
      <c r="G199" s="5"/>
      <c r="H199" s="5">
        <f t="shared" si="31"/>
        <v>5.8333333333333336E-3</v>
      </c>
      <c r="I199" s="7">
        <f t="shared" si="24"/>
        <v>353.19682733019573</v>
      </c>
      <c r="J199" s="7">
        <f t="shared" si="25"/>
        <v>338.74389621083373</v>
      </c>
      <c r="K199" s="7">
        <f t="shared" si="26"/>
        <v>320.34007614438121</v>
      </c>
      <c r="L199" s="7">
        <f t="shared" si="27"/>
        <v>319.70367047700745</v>
      </c>
      <c r="M199" s="7">
        <f t="shared" si="28"/>
        <v>316.15248670926354</v>
      </c>
      <c r="N199" s="5">
        <f t="shared" si="29"/>
        <v>5.8139977898282957E-2</v>
      </c>
      <c r="O199" s="3">
        <f t="shared" si="23"/>
        <v>448.88605657899518</v>
      </c>
      <c r="P199" s="5">
        <f>O199/MAX($O$12:O199)-1</f>
        <v>0</v>
      </c>
    </row>
    <row r="200" spans="1:16" x14ac:dyDescent="0.2">
      <c r="A200" s="2">
        <v>15188</v>
      </c>
      <c r="B200" s="3">
        <v>382.42958389559749</v>
      </c>
      <c r="C200" s="5">
        <f t="shared" si="30"/>
        <v>2.917690415254004E-2</v>
      </c>
      <c r="D200" s="3">
        <f t="shared" si="22"/>
        <v>262.20195327215998</v>
      </c>
      <c r="E200" s="5">
        <f>D200/MAX(D$12:$D200)-1</f>
        <v>-8.3508111707810806E-2</v>
      </c>
      <c r="F200" s="5"/>
      <c r="G200" s="5"/>
      <c r="H200" s="5">
        <f t="shared" si="31"/>
        <v>5.8333333333333336E-3</v>
      </c>
      <c r="I200" s="7">
        <f t="shared" si="24"/>
        <v>368.3960430244835</v>
      </c>
      <c r="J200" s="7">
        <f t="shared" si="25"/>
        <v>348.48897582970812</v>
      </c>
      <c r="K200" s="7">
        <f t="shared" si="26"/>
        <v>328.86437424743741</v>
      </c>
      <c r="L200" s="7">
        <f t="shared" si="27"/>
        <v>323.21773917616429</v>
      </c>
      <c r="M200" s="7">
        <f t="shared" si="28"/>
        <v>319.57973449900641</v>
      </c>
      <c r="N200" s="5">
        <f t="shared" si="29"/>
        <v>2.917690415254004E-2</v>
      </c>
      <c r="O200" s="3">
        <f t="shared" si="23"/>
        <v>461.98316202721219</v>
      </c>
      <c r="P200" s="5">
        <f>O200/MAX($O$12:O200)-1</f>
        <v>0</v>
      </c>
    </row>
    <row r="201" spans="1:16" x14ac:dyDescent="0.2">
      <c r="A201" s="2">
        <v>15219</v>
      </c>
      <c r="B201" s="3">
        <v>402.24686028110966</v>
      </c>
      <c r="C201" s="5">
        <f t="shared" si="30"/>
        <v>5.1819412566477263E-2</v>
      </c>
      <c r="D201" s="3">
        <f t="shared" si="22"/>
        <v>275.78910446450624</v>
      </c>
      <c r="E201" s="5">
        <f>D201/MAX(D$12:$D201)-1</f>
        <v>-3.6016040434567964E-2</v>
      </c>
      <c r="F201" s="5"/>
      <c r="G201" s="5"/>
      <c r="H201" s="5">
        <f t="shared" si="31"/>
        <v>5.8333333333333336E-3</v>
      </c>
      <c r="I201" s="7">
        <f t="shared" si="24"/>
        <v>385.42141546102545</v>
      </c>
      <c r="J201" s="7">
        <f t="shared" si="25"/>
        <v>361.92991823595884</v>
      </c>
      <c r="K201" s="7">
        <f t="shared" si="26"/>
        <v>338.40664042455609</v>
      </c>
      <c r="L201" s="7">
        <f t="shared" si="27"/>
        <v>327.78678011720621</v>
      </c>
      <c r="M201" s="7">
        <f t="shared" si="28"/>
        <v>323.98376623131736</v>
      </c>
      <c r="N201" s="5">
        <f t="shared" si="29"/>
        <v>5.1819412566477263E-2</v>
      </c>
      <c r="O201" s="3">
        <f t="shared" si="23"/>
        <v>485.92285809906599</v>
      </c>
      <c r="P201" s="5">
        <f>O201/MAX($O$12:O201)-1</f>
        <v>0</v>
      </c>
    </row>
    <row r="202" spans="1:16" x14ac:dyDescent="0.2">
      <c r="A202" s="2">
        <v>15249</v>
      </c>
      <c r="B202" s="3">
        <v>419.54801791936575</v>
      </c>
      <c r="C202" s="5">
        <f t="shared" si="30"/>
        <v>4.3011293179927357E-2</v>
      </c>
      <c r="D202" s="3">
        <f t="shared" si="22"/>
        <v>287.65115049245873</v>
      </c>
      <c r="E202" s="5">
        <f>D202/MAX(D$12:$D202)-1</f>
        <v>0</v>
      </c>
      <c r="F202" s="5"/>
      <c r="G202" s="5"/>
      <c r="H202" s="5">
        <f t="shared" si="31"/>
        <v>5.8333333333333336E-3</v>
      </c>
      <c r="I202" s="7">
        <f t="shared" si="24"/>
        <v>401.40815403202424</v>
      </c>
      <c r="J202" s="7">
        <f t="shared" si="25"/>
        <v>377.30249068110999</v>
      </c>
      <c r="K202" s="7">
        <f t="shared" si="26"/>
        <v>348.66435330614507</v>
      </c>
      <c r="L202" s="7">
        <f t="shared" si="27"/>
        <v>332.95439074686766</v>
      </c>
      <c r="M202" s="7">
        <f t="shared" si="28"/>
        <v>328.94734012287688</v>
      </c>
      <c r="N202" s="5">
        <f t="shared" si="29"/>
        <v>4.3011293179927364E-2</v>
      </c>
      <c r="O202" s="3">
        <f t="shared" si="23"/>
        <v>506.82302861159314</v>
      </c>
      <c r="P202" s="5">
        <f>O202/MAX($O$12:O202)-1</f>
        <v>0</v>
      </c>
    </row>
    <row r="203" spans="1:16" x14ac:dyDescent="0.2">
      <c r="A203" s="2">
        <v>15280</v>
      </c>
      <c r="B203" s="3">
        <v>413.23528111949298</v>
      </c>
      <c r="C203" s="5">
        <f t="shared" si="30"/>
        <v>-1.5046517991382902E-2</v>
      </c>
      <c r="D203" s="3">
        <f t="shared" si="22"/>
        <v>283.32300228133198</v>
      </c>
      <c r="E203" s="5">
        <f>D203/MAX(D$12:$D203)-1</f>
        <v>-1.5046517991382791E-2</v>
      </c>
      <c r="F203" s="5"/>
      <c r="G203" s="5"/>
      <c r="H203" s="5">
        <f t="shared" si="31"/>
        <v>5.8333333333333336E-3</v>
      </c>
      <c r="I203" s="7">
        <f t="shared" si="24"/>
        <v>411.67671977332276</v>
      </c>
      <c r="J203" s="7">
        <f t="shared" si="25"/>
        <v>390.03638139890313</v>
      </c>
      <c r="K203" s="7">
        <f t="shared" si="26"/>
        <v>357.09002618123844</v>
      </c>
      <c r="L203" s="7">
        <f t="shared" si="27"/>
        <v>337.62277227040016</v>
      </c>
      <c r="M203" s="7">
        <f t="shared" si="28"/>
        <v>333.51048341055235</v>
      </c>
      <c r="N203" s="5">
        <f t="shared" si="29"/>
        <v>-1.5046517991382903E-2</v>
      </c>
      <c r="O203" s="3">
        <f t="shared" si="23"/>
        <v>499.19710679314164</v>
      </c>
      <c r="P203" s="5">
        <f>O203/MAX($O$12:O203)-1</f>
        <v>-1.5046517991382902E-2</v>
      </c>
    </row>
    <row r="204" spans="1:16" x14ac:dyDescent="0.2">
      <c r="A204" s="2">
        <v>15310</v>
      </c>
      <c r="B204" s="3">
        <v>424.38952201448745</v>
      </c>
      <c r="C204" s="5">
        <f t="shared" si="30"/>
        <v>2.699246991877513E-2</v>
      </c>
      <c r="D204" s="3">
        <f t="shared" si="22"/>
        <v>290.9705898977079</v>
      </c>
      <c r="E204" s="5">
        <f>D204/MAX(D$12:$D204)-1</f>
        <v>0</v>
      </c>
      <c r="F204" s="5"/>
      <c r="G204" s="5"/>
      <c r="H204" s="5">
        <f t="shared" si="31"/>
        <v>5.8333333333333336E-3</v>
      </c>
      <c r="I204" s="7">
        <f t="shared" si="24"/>
        <v>419.05760701778212</v>
      </c>
      <c r="J204" s="7">
        <f t="shared" si="25"/>
        <v>402.23951123940378</v>
      </c>
      <c r="K204" s="7">
        <f t="shared" si="26"/>
        <v>366.30732452637136</v>
      </c>
      <c r="L204" s="7">
        <f t="shared" si="27"/>
        <v>343.4664378611343</v>
      </c>
      <c r="M204" s="7">
        <f t="shared" si="28"/>
        <v>338.09841215754949</v>
      </c>
      <c r="N204" s="5">
        <f t="shared" si="29"/>
        <v>2.699246991877513E-2</v>
      </c>
      <c r="O204" s="3">
        <f t="shared" si="23"/>
        <v>512.67166968179515</v>
      </c>
      <c r="P204" s="5">
        <f>O204/MAX($O$12:O204)-1</f>
        <v>0</v>
      </c>
    </row>
    <row r="205" spans="1:16" x14ac:dyDescent="0.2">
      <c r="A205" s="2">
        <v>15341</v>
      </c>
      <c r="B205" s="3">
        <v>427.27096345011569</v>
      </c>
      <c r="C205" s="5">
        <f t="shared" si="30"/>
        <v>6.7896149319395249E-3</v>
      </c>
      <c r="D205" s="3">
        <f t="shared" si="22"/>
        <v>292.94616815963263</v>
      </c>
      <c r="E205" s="5">
        <f>D205/MAX(D$12:$D205)-1</f>
        <v>0</v>
      </c>
      <c r="F205" s="5"/>
      <c r="G205" s="5"/>
      <c r="H205" s="5">
        <f t="shared" si="31"/>
        <v>5.8333333333333336E-3</v>
      </c>
      <c r="I205" s="7">
        <f t="shared" si="24"/>
        <v>421.63192219469875</v>
      </c>
      <c r="J205" s="7">
        <f t="shared" si="25"/>
        <v>411.52003811336152</v>
      </c>
      <c r="K205" s="7">
        <f t="shared" si="26"/>
        <v>375.13196716209751</v>
      </c>
      <c r="L205" s="7">
        <f t="shared" si="27"/>
        <v>350.73339680070796</v>
      </c>
      <c r="M205" s="7">
        <f t="shared" si="28"/>
        <v>342.65776238609601</v>
      </c>
      <c r="N205" s="5">
        <f t="shared" si="29"/>
        <v>6.7896149319395249E-3</v>
      </c>
      <c r="O205" s="3">
        <f t="shared" si="23"/>
        <v>516.15251290544904</v>
      </c>
      <c r="P205" s="5">
        <f>O205/MAX($O$12:O205)-1</f>
        <v>0</v>
      </c>
    </row>
    <row r="206" spans="1:16" x14ac:dyDescent="0.2">
      <c r="A206" s="2">
        <v>15372</v>
      </c>
      <c r="B206" s="3">
        <v>427.68876049739214</v>
      </c>
      <c r="C206" s="5">
        <f t="shared" si="30"/>
        <v>9.7782691316727899E-4</v>
      </c>
      <c r="D206" s="3">
        <f t="shared" ref="D206:D269" si="32">D205*(C206+1)</f>
        <v>293.23261880696833</v>
      </c>
      <c r="E206" s="5">
        <f>D206/MAX(D$12:$D206)-1</f>
        <v>0</v>
      </c>
      <c r="F206" s="5"/>
      <c r="G206" s="5"/>
      <c r="H206" s="5">
        <f t="shared" si="31"/>
        <v>5.8333333333333336E-3</v>
      </c>
      <c r="I206" s="7">
        <f t="shared" si="24"/>
        <v>426.44974865399848</v>
      </c>
      <c r="J206" s="7">
        <f t="shared" si="25"/>
        <v>419.06323421366056</v>
      </c>
      <c r="K206" s="7">
        <f t="shared" si="26"/>
        <v>383.77610502168432</v>
      </c>
      <c r="L206" s="7">
        <f t="shared" si="27"/>
        <v>358.93066090284515</v>
      </c>
      <c r="M206" s="7">
        <f t="shared" si="28"/>
        <v>347.1791129355384</v>
      </c>
      <c r="N206" s="5">
        <f t="shared" si="29"/>
        <v>9.7782691316727899E-4</v>
      </c>
      <c r="O206" s="3">
        <f t="shared" ref="O206:O269" si="33">O205*(1+N206)</f>
        <v>516.65722072386689</v>
      </c>
      <c r="P206" s="5">
        <f>O206/MAX($O$12:O206)-1</f>
        <v>0</v>
      </c>
    </row>
    <row r="207" spans="1:16" x14ac:dyDescent="0.2">
      <c r="A207" s="2">
        <v>15400</v>
      </c>
      <c r="B207" s="3">
        <v>429.03444457557634</v>
      </c>
      <c r="C207" s="5">
        <f t="shared" si="30"/>
        <v>3.1464097317386308E-3</v>
      </c>
      <c r="D207" s="3">
        <f t="shared" si="32"/>
        <v>294.15524877244576</v>
      </c>
      <c r="E207" s="5">
        <f>D207/MAX(D$12:$D207)-1</f>
        <v>0</v>
      </c>
      <c r="F207" s="5"/>
      <c r="G207" s="5"/>
      <c r="H207" s="5">
        <f t="shared" si="31"/>
        <v>5.8333333333333336E-3</v>
      </c>
      <c r="I207" s="7">
        <f t="shared" si="24"/>
        <v>427.99805617436141</v>
      </c>
      <c r="J207" s="7">
        <f t="shared" si="25"/>
        <v>423.52783159607174</v>
      </c>
      <c r="K207" s="7">
        <f t="shared" si="26"/>
        <v>392.72887491601523</v>
      </c>
      <c r="L207" s="7">
        <f t="shared" si="27"/>
        <v>366.7803708150613</v>
      </c>
      <c r="M207" s="7">
        <f t="shared" si="28"/>
        <v>351.72204298692259</v>
      </c>
      <c r="N207" s="5">
        <f t="shared" si="29"/>
        <v>3.1464097317386308E-3</v>
      </c>
      <c r="O207" s="3">
        <f t="shared" si="33"/>
        <v>518.2828360311255</v>
      </c>
      <c r="P207" s="5">
        <f>O207/MAX($O$12:O207)-1</f>
        <v>0</v>
      </c>
    </row>
    <row r="208" spans="1:16" x14ac:dyDescent="0.2">
      <c r="A208" s="2">
        <v>15431</v>
      </c>
      <c r="B208" s="3">
        <v>418.52888135655104</v>
      </c>
      <c r="C208" s="5">
        <f t="shared" si="30"/>
        <v>-2.4486526319391411E-2</v>
      </c>
      <c r="D208" s="3">
        <f t="shared" si="32"/>
        <v>286.95240853139217</v>
      </c>
      <c r="E208" s="5">
        <f>D208/MAX(D$12:$D208)-1</f>
        <v>-2.44865263193913E-2</v>
      </c>
      <c r="F208" s="5"/>
      <c r="G208" s="5"/>
      <c r="H208" s="5">
        <f t="shared" si="31"/>
        <v>5.8333333333333336E-3</v>
      </c>
      <c r="I208" s="7">
        <f t="shared" si="24"/>
        <v>425.08402880983982</v>
      </c>
      <c r="J208" s="7">
        <f t="shared" si="25"/>
        <v>423.35797550226931</v>
      </c>
      <c r="K208" s="7">
        <f t="shared" si="26"/>
        <v>400.33023309168965</v>
      </c>
      <c r="L208" s="7">
        <f t="shared" si="27"/>
        <v>373.56222737151978</v>
      </c>
      <c r="M208" s="7">
        <f t="shared" si="28"/>
        <v>355.55528693571802</v>
      </c>
      <c r="N208" s="5">
        <f t="shared" si="29"/>
        <v>-2.4486526319391411E-2</v>
      </c>
      <c r="O208" s="3">
        <f t="shared" si="33"/>
        <v>505.5918897257605</v>
      </c>
      <c r="P208" s="5">
        <f>O208/MAX($O$12:O208)-1</f>
        <v>-2.4486526319391411E-2</v>
      </c>
    </row>
    <row r="209" spans="1:16" x14ac:dyDescent="0.2">
      <c r="A209" s="2">
        <v>15461</v>
      </c>
      <c r="B209" s="3">
        <v>417.25453200609968</v>
      </c>
      <c r="C209" s="5">
        <f t="shared" si="30"/>
        <v>-3.0448301353084295E-3</v>
      </c>
      <c r="D209" s="3">
        <f t="shared" si="32"/>
        <v>286.07868719049645</v>
      </c>
      <c r="E209" s="5">
        <f>D209/MAX(D$12:$D209)-1</f>
        <v>-2.7456799141453381E-2</v>
      </c>
      <c r="F209" s="5"/>
      <c r="G209" s="5"/>
      <c r="H209" s="5">
        <f t="shared" si="31"/>
        <v>5.8333333333333336E-3</v>
      </c>
      <c r="I209" s="7">
        <f t="shared" si="24"/>
        <v>421.60595264607565</v>
      </c>
      <c r="J209" s="7">
        <f t="shared" si="25"/>
        <v>424.02785065003701</v>
      </c>
      <c r="K209" s="7">
        <f t="shared" si="26"/>
        <v>407.0321160244701</v>
      </c>
      <c r="L209" s="7">
        <f t="shared" si="27"/>
        <v>379.40263433750465</v>
      </c>
      <c r="M209" s="7">
        <f t="shared" si="28"/>
        <v>359.22404186530935</v>
      </c>
      <c r="N209" s="5">
        <f t="shared" si="29"/>
        <v>5.0643525214827542E-4</v>
      </c>
      <c r="O209" s="3">
        <f t="shared" si="33"/>
        <v>505.84793928191783</v>
      </c>
      <c r="P209" s="5">
        <f>O209/MAX($O$12:O209)-1</f>
        <v>-2.3992491907374069E-2</v>
      </c>
    </row>
    <row r="210" spans="1:16" x14ac:dyDescent="0.2">
      <c r="A210" s="2">
        <v>15492</v>
      </c>
      <c r="B210" s="3">
        <v>425.28067051158797</v>
      </c>
      <c r="C210" s="5">
        <f t="shared" si="30"/>
        <v>1.9235593360483749E-2</v>
      </c>
      <c r="D210" s="3">
        <f t="shared" si="32"/>
        <v>291.58158048639388</v>
      </c>
      <c r="E210" s="5">
        <f>D210/MAX(D$12:$D210)-1</f>
        <v>-8.7493536042351217E-3</v>
      </c>
      <c r="F210" s="5"/>
      <c r="G210" s="5"/>
      <c r="H210" s="5">
        <f t="shared" si="31"/>
        <v>5.8333333333333336E-3</v>
      </c>
      <c r="I210" s="7">
        <f t="shared" si="24"/>
        <v>420.35469462474617</v>
      </c>
      <c r="J210" s="7">
        <f t="shared" si="25"/>
        <v>424.17637539955382</v>
      </c>
      <c r="K210" s="7">
        <f t="shared" si="26"/>
        <v>413.20794331947883</v>
      </c>
      <c r="L210" s="7">
        <f t="shared" si="27"/>
        <v>385.59700815076553</v>
      </c>
      <c r="M210" s="7">
        <f t="shared" si="28"/>
        <v>363.64392224573908</v>
      </c>
      <c r="N210" s="5">
        <f t="shared" si="29"/>
        <v>1.3874689349623583E-2</v>
      </c>
      <c r="O210" s="3">
        <f t="shared" si="33"/>
        <v>512.86642229760173</v>
      </c>
      <c r="P210" s="5">
        <f>O210/MAX($O$12:O210)-1</f>
        <v>-1.0450690929688644E-2</v>
      </c>
    </row>
    <row r="211" spans="1:16" x14ac:dyDescent="0.2">
      <c r="A211" s="2">
        <v>15522</v>
      </c>
      <c r="B211" s="3">
        <v>439.18937765010895</v>
      </c>
      <c r="C211" s="5">
        <f t="shared" si="30"/>
        <v>3.2704771467251481E-2</v>
      </c>
      <c r="D211" s="3">
        <f t="shared" si="32"/>
        <v>301.11768944026136</v>
      </c>
      <c r="E211" s="5">
        <f>D211/MAX(D$12:$D211)-1</f>
        <v>0</v>
      </c>
      <c r="F211" s="5"/>
      <c r="G211" s="5"/>
      <c r="H211" s="5">
        <f t="shared" si="31"/>
        <v>5.8333333333333336E-3</v>
      </c>
      <c r="I211" s="7">
        <f t="shared" si="24"/>
        <v>427.24152672259885</v>
      </c>
      <c r="J211" s="7">
        <f t="shared" si="25"/>
        <v>426.16277776621934</v>
      </c>
      <c r="K211" s="7">
        <f t="shared" si="26"/>
        <v>418.84140793979049</v>
      </c>
      <c r="L211" s="7">
        <f t="shared" si="27"/>
        <v>392.14223736347151</v>
      </c>
      <c r="M211" s="7">
        <f t="shared" si="28"/>
        <v>369.59074204208582</v>
      </c>
      <c r="N211" s="5">
        <f t="shared" si="29"/>
        <v>3.2704771467251481E-2</v>
      </c>
      <c r="O211" s="3">
        <f t="shared" si="33"/>
        <v>529.63960143207169</v>
      </c>
      <c r="P211" s="5">
        <f>O211/MAX($O$12:O211)-1</f>
        <v>0</v>
      </c>
    </row>
    <row r="212" spans="1:16" x14ac:dyDescent="0.2">
      <c r="A212" s="2">
        <v>15553</v>
      </c>
      <c r="B212" s="3">
        <v>428.70938674182861</v>
      </c>
      <c r="C212" s="5">
        <f t="shared" si="30"/>
        <v>-2.386212290550771E-2</v>
      </c>
      <c r="D212" s="3">
        <f t="shared" si="32"/>
        <v>293.93238212581537</v>
      </c>
      <c r="E212" s="5">
        <f>D212/MAX(D$12:$D212)-1</f>
        <v>-2.3862122905507599E-2</v>
      </c>
      <c r="F212" s="5"/>
      <c r="G212" s="5"/>
      <c r="H212" s="5">
        <f t="shared" si="31"/>
        <v>5.8333333333333336E-3</v>
      </c>
      <c r="I212" s="7">
        <f t="shared" si="24"/>
        <v>431.05981163450855</v>
      </c>
      <c r="J212" s="7">
        <f t="shared" si="25"/>
        <v>426.33288214029204</v>
      </c>
      <c r="K212" s="7">
        <f t="shared" si="26"/>
        <v>422.69805817697642</v>
      </c>
      <c r="L212" s="7">
        <f t="shared" si="27"/>
        <v>397.96169739455365</v>
      </c>
      <c r="M212" s="7">
        <f t="shared" si="28"/>
        <v>375.78121621220686</v>
      </c>
      <c r="N212" s="5">
        <f t="shared" si="29"/>
        <v>-2.3862122905507713E-2</v>
      </c>
      <c r="O212" s="3">
        <f t="shared" si="33"/>
        <v>517.0012761670755</v>
      </c>
      <c r="P212" s="5">
        <f>O212/MAX($O$12:O212)-1</f>
        <v>-2.386212290550771E-2</v>
      </c>
    </row>
    <row r="213" spans="1:16" x14ac:dyDescent="0.2">
      <c r="A213" s="2">
        <v>15584</v>
      </c>
      <c r="B213" s="3">
        <v>450.9482124206632</v>
      </c>
      <c r="C213" s="5">
        <f t="shared" si="30"/>
        <v>5.187389491946659E-2</v>
      </c>
      <c r="D213" s="3">
        <f t="shared" si="32"/>
        <v>309.17979962963841</v>
      </c>
      <c r="E213" s="5">
        <f>D213/MAX(D$12:$D213)-1</f>
        <v>0</v>
      </c>
      <c r="F213" s="5"/>
      <c r="G213" s="5"/>
      <c r="H213" s="5">
        <f t="shared" si="31"/>
        <v>5.8333333333333336E-3</v>
      </c>
      <c r="I213" s="7">
        <f t="shared" si="24"/>
        <v>439.61565893753362</v>
      </c>
      <c r="J213" s="7">
        <f t="shared" si="25"/>
        <v>429.9851767811399</v>
      </c>
      <c r="K213" s="7">
        <f t="shared" si="26"/>
        <v>426.7565041886059</v>
      </c>
      <c r="L213" s="7">
        <f t="shared" si="27"/>
        <v>405.14764220439019</v>
      </c>
      <c r="M213" s="7">
        <f t="shared" si="28"/>
        <v>382.58157230658094</v>
      </c>
      <c r="N213" s="5">
        <f t="shared" si="29"/>
        <v>4.2665782602239938E-2</v>
      </c>
      <c r="O213" s="3">
        <f t="shared" si="33"/>
        <v>539.05954022110052</v>
      </c>
      <c r="P213" s="5">
        <f>O213/MAX($O$12:O213)-1</f>
        <v>0</v>
      </c>
    </row>
    <row r="214" spans="1:16" x14ac:dyDescent="0.2">
      <c r="A214" s="2">
        <v>15614</v>
      </c>
      <c r="B214" s="3">
        <v>461.68519748873206</v>
      </c>
      <c r="C214" s="5">
        <f t="shared" si="30"/>
        <v>2.3809796274462114E-2</v>
      </c>
      <c r="D214" s="3">
        <f t="shared" si="32"/>
        <v>316.54130767099912</v>
      </c>
      <c r="E214" s="5">
        <f>D214/MAX(D$12:$D214)-1</f>
        <v>0</v>
      </c>
      <c r="F214" s="5"/>
      <c r="G214" s="5"/>
      <c r="H214" s="5">
        <f t="shared" si="31"/>
        <v>5.8333333333333336E-3</v>
      </c>
      <c r="I214" s="7">
        <f t="shared" si="24"/>
        <v>447.11426555040794</v>
      </c>
      <c r="J214" s="7">
        <f t="shared" si="25"/>
        <v>437.17789613650348</v>
      </c>
      <c r="K214" s="7">
        <f t="shared" si="26"/>
        <v>430.26793581938637</v>
      </c>
      <c r="L214" s="7">
        <f t="shared" si="27"/>
        <v>412.61278743996098</v>
      </c>
      <c r="M214" s="7">
        <f t="shared" si="28"/>
        <v>389.46614456276569</v>
      </c>
      <c r="N214" s="5">
        <f t="shared" si="29"/>
        <v>2.3809796274462114E-2</v>
      </c>
      <c r="O214" s="3">
        <f t="shared" si="33"/>
        <v>551.89443805357018</v>
      </c>
      <c r="P214" s="5">
        <f>O214/MAX($O$12:O214)-1</f>
        <v>0</v>
      </c>
    </row>
    <row r="215" spans="1:16" x14ac:dyDescent="0.2">
      <c r="A215" s="2">
        <v>15645</v>
      </c>
      <c r="B215" s="3">
        <v>470.76570977101341</v>
      </c>
      <c r="C215" s="5">
        <f t="shared" si="30"/>
        <v>1.9668190212017711E-2</v>
      </c>
      <c r="D215" s="3">
        <f t="shared" si="32"/>
        <v>322.76710232023316</v>
      </c>
      <c r="E215" s="5">
        <f>D215/MAX(D$12:$D215)-1</f>
        <v>0</v>
      </c>
      <c r="F215" s="5"/>
      <c r="G215" s="5"/>
      <c r="H215" s="5">
        <f t="shared" si="31"/>
        <v>5.8333333333333336E-3</v>
      </c>
      <c r="I215" s="7">
        <f t="shared" si="24"/>
        <v>461.13303989346952</v>
      </c>
      <c r="J215" s="7">
        <f t="shared" si="25"/>
        <v>446.09642576398909</v>
      </c>
      <c r="K215" s="7">
        <f t="shared" si="26"/>
        <v>435.06213820701305</v>
      </c>
      <c r="L215" s="7">
        <f t="shared" si="27"/>
        <v>420.0535526043098</v>
      </c>
      <c r="M215" s="7">
        <f t="shared" si="28"/>
        <v>396.07608219412577</v>
      </c>
      <c r="N215" s="5">
        <f t="shared" si="29"/>
        <v>1.9668190212017711E-2</v>
      </c>
      <c r="O215" s="3">
        <f t="shared" si="33"/>
        <v>562.74920283816243</v>
      </c>
      <c r="P215" s="5">
        <f>O215/MAX($O$12:O215)-1</f>
        <v>0</v>
      </c>
    </row>
    <row r="216" spans="1:16" x14ac:dyDescent="0.2">
      <c r="A216" s="2">
        <v>15675</v>
      </c>
      <c r="B216" s="3">
        <v>480.32587593096878</v>
      </c>
      <c r="C216" s="5">
        <f t="shared" si="30"/>
        <v>2.0307694382850405E-2</v>
      </c>
      <c r="D216" s="3">
        <f t="shared" si="32"/>
        <v>329.32175799099065</v>
      </c>
      <c r="E216" s="5">
        <f>D216/MAX(D$12:$D216)-1</f>
        <v>0</v>
      </c>
      <c r="F216" s="5"/>
      <c r="G216" s="5"/>
      <c r="H216" s="5">
        <f t="shared" si="31"/>
        <v>5.8333333333333336E-3</v>
      </c>
      <c r="I216" s="7">
        <f t="shared" si="24"/>
        <v>470.92559439690473</v>
      </c>
      <c r="J216" s="7">
        <f t="shared" si="25"/>
        <v>455.27062666721918</v>
      </c>
      <c r="K216" s="7">
        <f t="shared" si="26"/>
        <v>439.72350103338641</v>
      </c>
      <c r="L216" s="7">
        <f t="shared" si="27"/>
        <v>427.22883776872573</v>
      </c>
      <c r="M216" s="7">
        <f t="shared" si="28"/>
        <v>403.01541277987894</v>
      </c>
      <c r="N216" s="5">
        <f t="shared" si="29"/>
        <v>2.0307694382850405E-2</v>
      </c>
      <c r="O216" s="3">
        <f t="shared" si="33"/>
        <v>574.17734166359253</v>
      </c>
      <c r="P216" s="5">
        <f>O216/MAX($O$12:O216)-1</f>
        <v>0</v>
      </c>
    </row>
    <row r="217" spans="1:16" x14ac:dyDescent="0.2">
      <c r="A217" s="2">
        <v>15706</v>
      </c>
      <c r="B217" s="3">
        <v>490.78967808203237</v>
      </c>
      <c r="C217" s="5">
        <f t="shared" si="30"/>
        <v>2.1784797936989397E-2</v>
      </c>
      <c r="D217" s="3">
        <f t="shared" si="32"/>
        <v>336.49596594507852</v>
      </c>
      <c r="E217" s="5">
        <f>D217/MAX(D$12:$D217)-1</f>
        <v>0</v>
      </c>
      <c r="F217" s="5"/>
      <c r="G217" s="5"/>
      <c r="H217" s="5">
        <f t="shared" si="31"/>
        <v>5.8333333333333336E-3</v>
      </c>
      <c r="I217" s="7">
        <f t="shared" ref="I217:I280" si="34">AVERAGE(B215:B217)</f>
        <v>480.62708792800487</v>
      </c>
      <c r="J217" s="7">
        <f t="shared" ref="J217:J280" si="35">AVERAGE(B212:B217)</f>
        <v>463.87067673920643</v>
      </c>
      <c r="K217" s="7">
        <f t="shared" ref="K217:K280" si="36">AVERAGE(B206:B217)</f>
        <v>445.01672725271283</v>
      </c>
      <c r="L217" s="7">
        <f t="shared" ref="L217:L280" si="37">AVERAGE(B200:B217)</f>
        <v>433.85116420626247</v>
      </c>
      <c r="M217" s="7">
        <f t="shared" ref="M217:M280" si="38">AVERAGE(B194:B217)</f>
        <v>410.0743472074052</v>
      </c>
      <c r="N217" s="5">
        <f t="shared" si="29"/>
        <v>2.1784797936989401E-2</v>
      </c>
      <c r="O217" s="3">
        <f t="shared" si="33"/>
        <v>586.68567903173164</v>
      </c>
      <c r="P217" s="5">
        <f>O217/MAX($O$12:O217)-1</f>
        <v>0</v>
      </c>
    </row>
    <row r="218" spans="1:16" x14ac:dyDescent="0.2">
      <c r="A218" s="2">
        <v>15737</v>
      </c>
      <c r="B218" s="3">
        <v>506.03446908370773</v>
      </c>
      <c r="C218" s="5">
        <f t="shared" si="30"/>
        <v>3.1061759614119833E-2</v>
      </c>
      <c r="D218" s="3">
        <f t="shared" si="32"/>
        <v>346.94812275038561</v>
      </c>
      <c r="E218" s="5">
        <f>D218/MAX(D$12:$D218)-1</f>
        <v>0</v>
      </c>
      <c r="F218" s="5"/>
      <c r="G218" s="5"/>
      <c r="H218" s="5">
        <f t="shared" si="31"/>
        <v>5.8333333333333336E-3</v>
      </c>
      <c r="I218" s="7">
        <f t="shared" si="34"/>
        <v>492.38334103223633</v>
      </c>
      <c r="J218" s="7">
        <f t="shared" si="35"/>
        <v>476.75819046285295</v>
      </c>
      <c r="K218" s="7">
        <f t="shared" si="36"/>
        <v>451.54553630157244</v>
      </c>
      <c r="L218" s="7">
        <f t="shared" si="37"/>
        <v>440.71810227226854</v>
      </c>
      <c r="M218" s="7">
        <f t="shared" si="38"/>
        <v>417.66082066162841</v>
      </c>
      <c r="N218" s="5">
        <f t="shared" ref="N218:N281" si="39">IF($B217&gt;=I217,$C218,$H218)*0.2+IF($B217&gt;=J217,$C218,$H218)*0.2+IF($B217&gt;=K217,$C218,$H218)*0.2+IF($B217&gt;=L217,$C218,$H218)*0.2+IF($B217&gt;=M217,$C218,$H218)*0.2</f>
        <v>3.1061759614119836E-2</v>
      </c>
      <c r="O218" s="3">
        <f t="shared" si="33"/>
        <v>604.90916856286196</v>
      </c>
      <c r="P218" s="5">
        <f>O218/MAX($O$12:O218)-1</f>
        <v>0</v>
      </c>
    </row>
    <row r="219" spans="1:16" x14ac:dyDescent="0.2">
      <c r="A219" s="2">
        <v>15765</v>
      </c>
      <c r="B219" s="3">
        <v>527.22403428937548</v>
      </c>
      <c r="C219" s="5">
        <f t="shared" si="30"/>
        <v>4.1873758607859912E-2</v>
      </c>
      <c r="D219" s="3">
        <f t="shared" si="32"/>
        <v>361.47614469188539</v>
      </c>
      <c r="E219" s="5">
        <f>D219/MAX(D$12:$D219)-1</f>
        <v>0</v>
      </c>
      <c r="F219" s="5"/>
      <c r="G219" s="5"/>
      <c r="H219" s="5">
        <f t="shared" si="31"/>
        <v>5.8333333333333336E-3</v>
      </c>
      <c r="I219" s="7">
        <f t="shared" si="34"/>
        <v>508.01606048503851</v>
      </c>
      <c r="J219" s="7">
        <f t="shared" si="35"/>
        <v>489.47082744097162</v>
      </c>
      <c r="K219" s="7">
        <f t="shared" si="36"/>
        <v>459.72800211105573</v>
      </c>
      <c r="L219" s="7">
        <f t="shared" si="37"/>
        <v>447.6612786060611</v>
      </c>
      <c r="M219" s="7">
        <f t="shared" si="38"/>
        <v>426.22843851353554</v>
      </c>
      <c r="N219" s="5">
        <f t="shared" si="39"/>
        <v>4.1873758607859912E-2</v>
      </c>
      <c r="O219" s="3">
        <f t="shared" si="33"/>
        <v>630.23898906694444</v>
      </c>
      <c r="P219" s="5">
        <f>O219/MAX($O$12:O219)-1</f>
        <v>0</v>
      </c>
    </row>
    <row r="220" spans="1:16" x14ac:dyDescent="0.2">
      <c r="A220" s="2">
        <v>15796</v>
      </c>
      <c r="B220" s="3">
        <v>531.79811923745399</v>
      </c>
      <c r="C220" s="5">
        <f t="shared" si="30"/>
        <v>8.6757898930835964E-3</v>
      </c>
      <c r="D220" s="3">
        <f t="shared" si="32"/>
        <v>364.61223577459407</v>
      </c>
      <c r="E220" s="5">
        <f>D220/MAX(D$12:$D220)-1</f>
        <v>0</v>
      </c>
      <c r="F220" s="5"/>
      <c r="G220" s="5"/>
      <c r="H220" s="5">
        <f t="shared" si="31"/>
        <v>5.8333333333333336E-3</v>
      </c>
      <c r="I220" s="7">
        <f t="shared" si="34"/>
        <v>521.68554087017901</v>
      </c>
      <c r="J220" s="7">
        <f t="shared" si="35"/>
        <v>501.15631439909203</v>
      </c>
      <c r="K220" s="7">
        <f t="shared" si="36"/>
        <v>469.16710526779769</v>
      </c>
      <c r="L220" s="7">
        <f t="shared" si="37"/>
        <v>453.89739534595486</v>
      </c>
      <c r="M220" s="7">
        <f t="shared" si="38"/>
        <v>434.74866917974367</v>
      </c>
      <c r="N220" s="5">
        <f t="shared" si="39"/>
        <v>8.6757898930835964E-3</v>
      </c>
      <c r="O220" s="3">
        <f t="shared" si="33"/>
        <v>635.70681011851866</v>
      </c>
      <c r="P220" s="5">
        <f>O220/MAX($O$12:O220)-1</f>
        <v>0</v>
      </c>
    </row>
    <row r="221" spans="1:16" x14ac:dyDescent="0.2">
      <c r="A221" s="2">
        <v>15826</v>
      </c>
      <c r="B221" s="3">
        <v>543.49994532813639</v>
      </c>
      <c r="C221" s="5">
        <f t="shared" si="30"/>
        <v>2.200426377487319E-2</v>
      </c>
      <c r="D221" s="3">
        <f t="shared" si="32"/>
        <v>372.6352595861245</v>
      </c>
      <c r="E221" s="5">
        <f>D221/MAX(D$12:$D221)-1</f>
        <v>0</v>
      </c>
      <c r="F221" s="5"/>
      <c r="G221" s="5"/>
      <c r="H221" s="5">
        <f t="shared" si="31"/>
        <v>5.8333333333333336E-3</v>
      </c>
      <c r="I221" s="7">
        <f t="shared" si="34"/>
        <v>534.17403295165525</v>
      </c>
      <c r="J221" s="7">
        <f t="shared" si="35"/>
        <v>513.27868699194585</v>
      </c>
      <c r="K221" s="7">
        <f t="shared" si="36"/>
        <v>479.68755637796738</v>
      </c>
      <c r="L221" s="7">
        <f t="shared" si="37"/>
        <v>461.13432113532389</v>
      </c>
      <c r="M221" s="7">
        <f t="shared" si="38"/>
        <v>443.35983620121874</v>
      </c>
      <c r="N221" s="5">
        <f t="shared" si="39"/>
        <v>2.200426377487319E-2</v>
      </c>
      <c r="O221" s="3">
        <f t="shared" si="33"/>
        <v>649.6950704518498</v>
      </c>
      <c r="P221" s="5">
        <f>O221/MAX($O$12:O221)-1</f>
        <v>0</v>
      </c>
    </row>
    <row r="222" spans="1:16" x14ac:dyDescent="0.2">
      <c r="A222" s="2">
        <v>15857</v>
      </c>
      <c r="B222" s="3">
        <v>554.96605197640179</v>
      </c>
      <c r="C222" s="5">
        <f t="shared" si="30"/>
        <v>2.109679448328694E-2</v>
      </c>
      <c r="D222" s="3">
        <f t="shared" si="32"/>
        <v>380.49666907483925</v>
      </c>
      <c r="E222" s="5">
        <f>D222/MAX(D$12:$D222)-1</f>
        <v>0</v>
      </c>
      <c r="F222" s="5"/>
      <c r="G222" s="5"/>
      <c r="H222" s="5">
        <f t="shared" si="31"/>
        <v>5.8333333333333336E-3</v>
      </c>
      <c r="I222" s="7">
        <f t="shared" si="34"/>
        <v>543.42137218066398</v>
      </c>
      <c r="J222" s="7">
        <f t="shared" si="35"/>
        <v>525.71871633285127</v>
      </c>
      <c r="K222" s="7">
        <f t="shared" si="36"/>
        <v>490.49467150003517</v>
      </c>
      <c r="L222" s="7">
        <f t="shared" si="37"/>
        <v>468.38857279987468</v>
      </c>
      <c r="M222" s="7">
        <f t="shared" si="38"/>
        <v>451.85130740975706</v>
      </c>
      <c r="N222" s="5">
        <f t="shared" si="39"/>
        <v>2.109679448328694E-2</v>
      </c>
      <c r="O222" s="3">
        <f t="shared" si="33"/>
        <v>663.40155382997716</v>
      </c>
      <c r="P222" s="5">
        <f>O222/MAX($O$12:O222)-1</f>
        <v>0</v>
      </c>
    </row>
    <row r="223" spans="1:16" x14ac:dyDescent="0.2">
      <c r="A223" s="2">
        <v>15887</v>
      </c>
      <c r="B223" s="3">
        <v>558.95914028040147</v>
      </c>
      <c r="C223" s="5">
        <f t="shared" si="30"/>
        <v>7.1951938137100324E-3</v>
      </c>
      <c r="D223" s="3">
        <f t="shared" si="32"/>
        <v>383.23441635430379</v>
      </c>
      <c r="E223" s="5">
        <f>D223/MAX(D$12:$D223)-1</f>
        <v>0</v>
      </c>
      <c r="F223" s="5"/>
      <c r="G223" s="5"/>
      <c r="H223" s="5">
        <f t="shared" si="31"/>
        <v>5.8333333333333336E-3</v>
      </c>
      <c r="I223" s="7">
        <f t="shared" si="34"/>
        <v>552.47504586164655</v>
      </c>
      <c r="J223" s="7">
        <f t="shared" si="35"/>
        <v>537.08029336591289</v>
      </c>
      <c r="K223" s="7">
        <f t="shared" si="36"/>
        <v>500.47548505255963</v>
      </c>
      <c r="L223" s="7">
        <f t="shared" si="37"/>
        <v>475.70458262377946</v>
      </c>
      <c r="M223" s="7">
        <f t="shared" si="38"/>
        <v>459.65844649617503</v>
      </c>
      <c r="N223" s="5">
        <f t="shared" si="39"/>
        <v>7.1951938137100333E-3</v>
      </c>
      <c r="O223" s="3">
        <f t="shared" si="33"/>
        <v>668.17485658610019</v>
      </c>
      <c r="P223" s="5">
        <f>O223/MAX($O$12:O223)-1</f>
        <v>0</v>
      </c>
    </row>
    <row r="224" spans="1:16" x14ac:dyDescent="0.2">
      <c r="A224" s="2">
        <v>15918</v>
      </c>
      <c r="B224" s="3">
        <v>558.78820004470776</v>
      </c>
      <c r="C224" s="5">
        <f t="shared" si="30"/>
        <v>-3.0581883965252743E-4</v>
      </c>
      <c r="D224" s="3">
        <f t="shared" si="32"/>
        <v>383.11721604977942</v>
      </c>
      <c r="E224" s="5">
        <f>D224/MAX(D$12:$D224)-1</f>
        <v>-3.0581883965252743E-4</v>
      </c>
      <c r="F224" s="5"/>
      <c r="G224" s="5"/>
      <c r="H224" s="5">
        <f t="shared" si="31"/>
        <v>5.8333333333333336E-3</v>
      </c>
      <c r="I224" s="7">
        <f t="shared" si="34"/>
        <v>557.5711307671703</v>
      </c>
      <c r="J224" s="7">
        <f t="shared" si="35"/>
        <v>545.87258185941289</v>
      </c>
      <c r="K224" s="7">
        <f t="shared" si="36"/>
        <v>511.31538616113295</v>
      </c>
      <c r="L224" s="7">
        <f t="shared" si="37"/>
        <v>482.98788482085251</v>
      </c>
      <c r="M224" s="7">
        <f t="shared" si="38"/>
        <v>467.00672216905463</v>
      </c>
      <c r="N224" s="5">
        <f t="shared" si="39"/>
        <v>-3.0581883965252743E-4</v>
      </c>
      <c r="O224" s="3">
        <f t="shared" si="33"/>
        <v>667.97051612677399</v>
      </c>
      <c r="P224" s="5">
        <f>O224/MAX($O$12:O224)-1</f>
        <v>-3.0581883965263845E-4</v>
      </c>
    </row>
    <row r="225" spans="1:16" x14ac:dyDescent="0.2">
      <c r="A225" s="2">
        <v>15949</v>
      </c>
      <c r="B225" s="3">
        <v>563.91718437026509</v>
      </c>
      <c r="C225" s="5">
        <f t="shared" si="30"/>
        <v>9.1787627676227501E-3</v>
      </c>
      <c r="D225" s="3">
        <f t="shared" si="32"/>
        <v>386.63375808809241</v>
      </c>
      <c r="E225" s="5">
        <f>D225/MAX(D$12:$D225)-1</f>
        <v>0</v>
      </c>
      <c r="F225" s="5"/>
      <c r="G225" s="5"/>
      <c r="H225" s="5">
        <f t="shared" si="31"/>
        <v>5.8333333333333336E-3</v>
      </c>
      <c r="I225" s="7">
        <f t="shared" si="34"/>
        <v>560.55484156512478</v>
      </c>
      <c r="J225" s="7">
        <f t="shared" si="35"/>
        <v>551.98810687289449</v>
      </c>
      <c r="K225" s="7">
        <f t="shared" si="36"/>
        <v>520.72946715693308</v>
      </c>
      <c r="L225" s="7">
        <f t="shared" si="37"/>
        <v>490.48137036500185</v>
      </c>
      <c r="M225" s="7">
        <f t="shared" si="38"/>
        <v>473.74298567276941</v>
      </c>
      <c r="N225" s="5">
        <f t="shared" si="39"/>
        <v>9.1787627676227501E-3</v>
      </c>
      <c r="O225" s="3">
        <f t="shared" si="33"/>
        <v>674.10165903006816</v>
      </c>
      <c r="P225" s="5">
        <f>O225/MAX($O$12:O225)-1</f>
        <v>0</v>
      </c>
    </row>
    <row r="226" spans="1:16" x14ac:dyDescent="0.2">
      <c r="A226" s="2">
        <v>15979</v>
      </c>
      <c r="B226" s="3">
        <v>565.79848548338896</v>
      </c>
      <c r="C226" s="5">
        <f t="shared" si="30"/>
        <v>3.3361301362446749E-3</v>
      </c>
      <c r="D226" s="3">
        <f t="shared" si="32"/>
        <v>387.92361862013962</v>
      </c>
      <c r="E226" s="5">
        <f>D226/MAX(D$12:$D226)-1</f>
        <v>0</v>
      </c>
      <c r="F226" s="5"/>
      <c r="G226" s="5"/>
      <c r="H226" s="5">
        <f t="shared" si="31"/>
        <v>5.8333333333333336E-3</v>
      </c>
      <c r="I226" s="7">
        <f t="shared" si="34"/>
        <v>562.83462329945394</v>
      </c>
      <c r="J226" s="7">
        <f t="shared" si="35"/>
        <v>557.6548345805503</v>
      </c>
      <c r="K226" s="7">
        <f t="shared" si="36"/>
        <v>529.40557448982111</v>
      </c>
      <c r="L226" s="7">
        <f t="shared" si="37"/>
        <v>498.66301503871517</v>
      </c>
      <c r="M226" s="7">
        <f t="shared" si="38"/>
        <v>479.83675515460368</v>
      </c>
      <c r="N226" s="5">
        <f t="shared" si="39"/>
        <v>3.3361301362446749E-3</v>
      </c>
      <c r="O226" s="3">
        <f t="shared" si="33"/>
        <v>676.35054988965089</v>
      </c>
      <c r="P226" s="5">
        <f>O226/MAX($O$12:O226)-1</f>
        <v>0</v>
      </c>
    </row>
    <row r="227" spans="1:16" x14ac:dyDescent="0.2">
      <c r="A227" s="2">
        <v>16010</v>
      </c>
      <c r="B227" s="3">
        <v>583.4908502047889</v>
      </c>
      <c r="C227" s="5">
        <f t="shared" si="30"/>
        <v>3.126972796027272E-2</v>
      </c>
      <c r="D227" s="3">
        <f t="shared" si="32"/>
        <v>400.05388464375596</v>
      </c>
      <c r="E227" s="5">
        <f>D227/MAX(D$12:$D227)-1</f>
        <v>0</v>
      </c>
      <c r="F227" s="5"/>
      <c r="G227" s="5"/>
      <c r="H227" s="5">
        <f t="shared" si="31"/>
        <v>5.8333333333333336E-3</v>
      </c>
      <c r="I227" s="7">
        <f t="shared" si="34"/>
        <v>571.06884001948094</v>
      </c>
      <c r="J227" s="7">
        <f t="shared" si="35"/>
        <v>564.31998539332562</v>
      </c>
      <c r="K227" s="7">
        <f t="shared" si="36"/>
        <v>538.79933619263591</v>
      </c>
      <c r="L227" s="7">
        <f t="shared" si="37"/>
        <v>507.89836604975358</v>
      </c>
      <c r="M227" s="7">
        <f t="shared" si="38"/>
        <v>486.93073719982431</v>
      </c>
      <c r="N227" s="5">
        <f t="shared" si="39"/>
        <v>3.126972796027272E-2</v>
      </c>
      <c r="O227" s="3">
        <f t="shared" si="33"/>
        <v>697.49984759048118</v>
      </c>
      <c r="P227" s="5">
        <f>O227/MAX($O$12:O227)-1</f>
        <v>0</v>
      </c>
    </row>
    <row r="228" spans="1:16" x14ac:dyDescent="0.2">
      <c r="A228" s="2">
        <v>16040</v>
      </c>
      <c r="B228" s="3">
        <v>584.42719326883741</v>
      </c>
      <c r="C228" s="5">
        <f t="shared" si="30"/>
        <v>1.6047262158778164E-3</v>
      </c>
      <c r="D228" s="3">
        <f t="shared" si="32"/>
        <v>400.69586160020754</v>
      </c>
      <c r="E228" s="5">
        <f>D228/MAX(D$12:$D228)-1</f>
        <v>0</v>
      </c>
      <c r="F228" s="5"/>
      <c r="G228" s="5"/>
      <c r="H228" s="5">
        <f t="shared" si="31"/>
        <v>5.8333333333333336E-3</v>
      </c>
      <c r="I228" s="7">
        <f t="shared" si="34"/>
        <v>577.90550965233842</v>
      </c>
      <c r="J228" s="7">
        <f t="shared" si="35"/>
        <v>569.23017560873166</v>
      </c>
      <c r="K228" s="7">
        <f t="shared" si="36"/>
        <v>547.47444597079141</v>
      </c>
      <c r="L228" s="7">
        <f t="shared" si="37"/>
        <v>516.73983953626737</v>
      </c>
      <c r="M228" s="7">
        <f t="shared" si="38"/>
        <v>493.59897350208888</v>
      </c>
      <c r="N228" s="5">
        <f t="shared" si="39"/>
        <v>1.6047262158778164E-3</v>
      </c>
      <c r="O228" s="3">
        <f t="shared" si="33"/>
        <v>698.61914388148045</v>
      </c>
      <c r="P228" s="5">
        <f>O228/MAX($O$12:O228)-1</f>
        <v>0</v>
      </c>
    </row>
    <row r="229" spans="1:16" x14ac:dyDescent="0.2">
      <c r="A229" s="2">
        <v>16071</v>
      </c>
      <c r="B229" s="3">
        <v>579.06244219966254</v>
      </c>
      <c r="C229" s="5">
        <f t="shared" si="30"/>
        <v>-9.179502820819474E-3</v>
      </c>
      <c r="D229" s="3">
        <f t="shared" si="32"/>
        <v>397.01767280835776</v>
      </c>
      <c r="E229" s="5">
        <f>D229/MAX(D$12:$D229)-1</f>
        <v>-9.179502820819474E-3</v>
      </c>
      <c r="F229" s="5"/>
      <c r="G229" s="5"/>
      <c r="H229" s="5">
        <f t="shared" si="31"/>
        <v>5.8333333333333336E-3</v>
      </c>
      <c r="I229" s="7">
        <f t="shared" si="34"/>
        <v>582.32682855776295</v>
      </c>
      <c r="J229" s="7">
        <f t="shared" si="35"/>
        <v>572.58072592860844</v>
      </c>
      <c r="K229" s="7">
        <f t="shared" si="36"/>
        <v>554.83050964726067</v>
      </c>
      <c r="L229" s="7">
        <f t="shared" si="37"/>
        <v>524.51056534457587</v>
      </c>
      <c r="M229" s="7">
        <f t="shared" si="38"/>
        <v>499.92361844998663</v>
      </c>
      <c r="N229" s="5">
        <f t="shared" si="39"/>
        <v>-9.179502820819474E-3</v>
      </c>
      <c r="O229" s="3">
        <f t="shared" si="33"/>
        <v>692.20616747954193</v>
      </c>
      <c r="P229" s="5">
        <f>O229/MAX($O$12:O229)-1</f>
        <v>-9.179502820819474E-3</v>
      </c>
    </row>
    <row r="230" spans="1:16" x14ac:dyDescent="0.2">
      <c r="A230" s="2">
        <v>16102</v>
      </c>
      <c r="B230" s="3">
        <v>575.54322921653375</v>
      </c>
      <c r="C230" s="5">
        <f t="shared" si="30"/>
        <v>-6.0774326336214823E-3</v>
      </c>
      <c r="D230" s="3">
        <f t="shared" si="32"/>
        <v>394.60482464750777</v>
      </c>
      <c r="E230" s="5">
        <f>D230/MAX(D$12:$D230)-1</f>
        <v>-1.5201147644437252E-2</v>
      </c>
      <c r="F230" s="5"/>
      <c r="G230" s="5"/>
      <c r="H230" s="5">
        <f t="shared" si="31"/>
        <v>5.8333333333333336E-3</v>
      </c>
      <c r="I230" s="7">
        <f t="shared" si="34"/>
        <v>579.67762156167794</v>
      </c>
      <c r="J230" s="7">
        <f t="shared" si="35"/>
        <v>575.37323079057944</v>
      </c>
      <c r="K230" s="7">
        <f t="shared" si="36"/>
        <v>560.62290632499617</v>
      </c>
      <c r="L230" s="7">
        <f t="shared" si="37"/>
        <v>532.66800103761511</v>
      </c>
      <c r="M230" s="7">
        <f t="shared" si="38"/>
        <v>506.08422131328416</v>
      </c>
      <c r="N230" s="5">
        <f t="shared" si="39"/>
        <v>-3.6952794402305192E-3</v>
      </c>
      <c r="O230" s="3">
        <f t="shared" si="33"/>
        <v>689.64827226045406</v>
      </c>
      <c r="P230" s="5">
        <f>O230/MAX($O$12:O230)-1</f>
        <v>-1.2840861433004558E-2</v>
      </c>
    </row>
    <row r="231" spans="1:16" x14ac:dyDescent="0.2">
      <c r="A231" s="2">
        <v>16131</v>
      </c>
      <c r="B231" s="3">
        <v>574.08465677056518</v>
      </c>
      <c r="C231" s="5">
        <f t="shared" si="30"/>
        <v>-2.5342535050826287E-3</v>
      </c>
      <c r="D231" s="3">
        <f t="shared" si="32"/>
        <v>393.60479598752232</v>
      </c>
      <c r="E231" s="5">
        <f>D231/MAX(D$12:$D231)-1</f>
        <v>-1.7696877587820681E-2</v>
      </c>
      <c r="F231" s="5"/>
      <c r="G231" s="5"/>
      <c r="H231" s="5">
        <f t="shared" si="31"/>
        <v>5.8333333333333336E-3</v>
      </c>
      <c r="I231" s="7">
        <f t="shared" si="34"/>
        <v>576.23010939558719</v>
      </c>
      <c r="J231" s="7">
        <f t="shared" si="35"/>
        <v>577.06780952396286</v>
      </c>
      <c r="K231" s="7">
        <f t="shared" si="36"/>
        <v>564.52795819842856</v>
      </c>
      <c r="L231" s="7">
        <f t="shared" si="37"/>
        <v>539.5089146126096</v>
      </c>
      <c r="M231" s="7">
        <f t="shared" si="38"/>
        <v>512.12798015474198</v>
      </c>
      <c r="N231" s="5">
        <f t="shared" si="39"/>
        <v>-8.607361373994362E-4</v>
      </c>
      <c r="O231" s="3">
        <f t="shared" si="33"/>
        <v>689.05466707042444</v>
      </c>
      <c r="P231" s="5">
        <f>O231/MAX($O$12:O231)-1</f>
        <v>-1.3690544976933228E-2</v>
      </c>
    </row>
    <row r="232" spans="1:16" x14ac:dyDescent="0.2">
      <c r="A232" s="2">
        <v>16162</v>
      </c>
      <c r="B232" s="3">
        <v>580.56174566840639</v>
      </c>
      <c r="C232" s="5">
        <f t="shared" si="30"/>
        <v>1.1282462998187803E-2</v>
      </c>
      <c r="D232" s="3">
        <f t="shared" si="32"/>
        <v>398.04562753416081</v>
      </c>
      <c r="E232" s="5">
        <f>D232/MAX(D$12:$D232)-1</f>
        <v>-6.6140789562009195E-3</v>
      </c>
      <c r="F232" s="5"/>
      <c r="G232" s="5"/>
      <c r="H232" s="5">
        <f t="shared" si="31"/>
        <v>5.8333333333333336E-3</v>
      </c>
      <c r="I232" s="7">
        <f t="shared" si="34"/>
        <v>576.72987721850177</v>
      </c>
      <c r="J232" s="7">
        <f t="shared" si="35"/>
        <v>579.52835288813242</v>
      </c>
      <c r="K232" s="7">
        <f t="shared" si="36"/>
        <v>568.59159373434125</v>
      </c>
      <c r="L232" s="7">
        <f t="shared" si="37"/>
        <v>546.11316728925829</v>
      </c>
      <c r="M232" s="7">
        <f t="shared" si="38"/>
        <v>518.87934950106944</v>
      </c>
      <c r="N232" s="5">
        <f t="shared" si="39"/>
        <v>9.1028111322460151E-3</v>
      </c>
      <c r="O232" s="3">
        <f t="shared" si="33"/>
        <v>695.32700156455917</v>
      </c>
      <c r="P232" s="5">
        <f>O232/MAX($O$12:O232)-1</f>
        <v>-4.712356289909736E-3</v>
      </c>
    </row>
    <row r="233" spans="1:16" x14ac:dyDescent="0.2">
      <c r="A233" s="2">
        <v>16192</v>
      </c>
      <c r="B233" s="3">
        <v>587.25471529114361</v>
      </c>
      <c r="C233" s="5">
        <f t="shared" si="30"/>
        <v>1.1528437194964658E-2</v>
      </c>
      <c r="D233" s="3">
        <f t="shared" si="32"/>
        <v>402.63447155191869</v>
      </c>
      <c r="E233" s="5">
        <f>D233/MAX(D$12:$D233)-1</f>
        <v>0</v>
      </c>
      <c r="F233" s="5"/>
      <c r="G233" s="5"/>
      <c r="H233" s="5">
        <f t="shared" si="31"/>
        <v>5.8333333333333336E-3</v>
      </c>
      <c r="I233" s="7">
        <f t="shared" si="34"/>
        <v>580.63370591003843</v>
      </c>
      <c r="J233" s="7">
        <f t="shared" si="35"/>
        <v>580.15566373585807</v>
      </c>
      <c r="K233" s="7">
        <f t="shared" si="36"/>
        <v>572.23782456459196</v>
      </c>
      <c r="L233" s="7">
        <f t="shared" si="37"/>
        <v>552.58477870704326</v>
      </c>
      <c r="M233" s="7">
        <f t="shared" si="38"/>
        <v>525.96269047127964</v>
      </c>
      <c r="N233" s="5">
        <f t="shared" si="39"/>
        <v>1.1528437194964658E-2</v>
      </c>
      <c r="O233" s="3">
        <f t="shared" si="33"/>
        <v>703.34303523205926</v>
      </c>
      <c r="P233" s="5">
        <f>O233/MAX($O$12:O233)-1</f>
        <v>0</v>
      </c>
    </row>
    <row r="234" spans="1:16" x14ac:dyDescent="0.2">
      <c r="A234" s="2">
        <v>16223</v>
      </c>
      <c r="B234" s="3">
        <v>587.6410429772676</v>
      </c>
      <c r="C234" s="5">
        <f t="shared" si="30"/>
        <v>6.578536980030858E-4</v>
      </c>
      <c r="D234" s="3">
        <f t="shared" si="32"/>
        <v>402.89934612797265</v>
      </c>
      <c r="E234" s="5">
        <f>D234/MAX(D$12:$D234)-1</f>
        <v>0</v>
      </c>
      <c r="F234" s="5"/>
      <c r="G234" s="5"/>
      <c r="H234" s="5">
        <f t="shared" si="31"/>
        <v>5.8333333333333336E-3</v>
      </c>
      <c r="I234" s="7">
        <f t="shared" si="34"/>
        <v>585.15250131227265</v>
      </c>
      <c r="J234" s="7">
        <f t="shared" si="35"/>
        <v>580.69130535392981</v>
      </c>
      <c r="K234" s="7">
        <f t="shared" si="36"/>
        <v>574.96074048133073</v>
      </c>
      <c r="L234" s="7">
        <f t="shared" si="37"/>
        <v>558.54673243183754</v>
      </c>
      <c r="M234" s="7">
        <f t="shared" si="38"/>
        <v>532.72770599068292</v>
      </c>
      <c r="N234" s="5">
        <f t="shared" si="39"/>
        <v>6.578536980030859E-4</v>
      </c>
      <c r="O234" s="3">
        <f t="shared" si="33"/>
        <v>703.80573204875134</v>
      </c>
      <c r="P234" s="5">
        <f>O234/MAX($O$12:O234)-1</f>
        <v>0</v>
      </c>
    </row>
    <row r="235" spans="1:16" x14ac:dyDescent="0.2">
      <c r="A235" s="2">
        <v>16253</v>
      </c>
      <c r="B235" s="3">
        <v>601.99789989143255</v>
      </c>
      <c r="C235" s="5">
        <f t="shared" si="30"/>
        <v>2.4431337949824439E-2</v>
      </c>
      <c r="D235" s="3">
        <f t="shared" si="32"/>
        <v>412.74271621298846</v>
      </c>
      <c r="E235" s="5">
        <f>D235/MAX(D$12:$D235)-1</f>
        <v>0</v>
      </c>
      <c r="F235" s="5"/>
      <c r="G235" s="5"/>
      <c r="H235" s="5">
        <f t="shared" si="31"/>
        <v>5.8333333333333336E-3</v>
      </c>
      <c r="I235" s="7">
        <f t="shared" si="34"/>
        <v>592.29788605328122</v>
      </c>
      <c r="J235" s="7">
        <f t="shared" si="35"/>
        <v>584.51388163589149</v>
      </c>
      <c r="K235" s="7">
        <f t="shared" si="36"/>
        <v>578.54730378224997</v>
      </c>
      <c r="L235" s="7">
        <f t="shared" si="37"/>
        <v>564.72496697680424</v>
      </c>
      <c r="M235" s="7">
        <f t="shared" si="38"/>
        <v>539.51139441740474</v>
      </c>
      <c r="N235" s="5">
        <f t="shared" si="39"/>
        <v>2.4431337949824442E-2</v>
      </c>
      <c r="O235" s="3">
        <f t="shared" si="33"/>
        <v>721.00064773945792</v>
      </c>
      <c r="P235" s="5">
        <f>O235/MAX($O$12:O235)-1</f>
        <v>0</v>
      </c>
    </row>
    <row r="236" spans="1:16" x14ac:dyDescent="0.2">
      <c r="A236" s="2">
        <v>16284</v>
      </c>
      <c r="B236" s="3">
        <v>612.2836522377504</v>
      </c>
      <c r="C236" s="5">
        <f t="shared" si="30"/>
        <v>1.7086026958188505E-2</v>
      </c>
      <c r="D236" s="3">
        <f t="shared" si="32"/>
        <v>419.79484938899952</v>
      </c>
      <c r="E236" s="5">
        <f>D236/MAX(D$12:$D236)-1</f>
        <v>0</v>
      </c>
      <c r="F236" s="5"/>
      <c r="G236" s="5"/>
      <c r="H236" s="5">
        <f t="shared" si="31"/>
        <v>5.8333333333333336E-3</v>
      </c>
      <c r="I236" s="7">
        <f t="shared" si="34"/>
        <v>600.64086503548356</v>
      </c>
      <c r="J236" s="7">
        <f t="shared" si="35"/>
        <v>590.63728547276094</v>
      </c>
      <c r="K236" s="7">
        <f t="shared" si="36"/>
        <v>583.00525813167019</v>
      </c>
      <c r="L236" s="7">
        <f t="shared" si="37"/>
        <v>570.62769937425105</v>
      </c>
      <c r="M236" s="7">
        <f t="shared" si="38"/>
        <v>547.16032214640154</v>
      </c>
      <c r="N236" s="5">
        <f t="shared" si="39"/>
        <v>1.7086026958188505E-2</v>
      </c>
      <c r="O236" s="3">
        <f t="shared" si="33"/>
        <v>733.31968424360571</v>
      </c>
      <c r="P236" s="5">
        <f>O236/MAX($O$12:O236)-1</f>
        <v>0</v>
      </c>
    </row>
    <row r="237" spans="1:16" x14ac:dyDescent="0.2">
      <c r="A237" s="2">
        <v>16315</v>
      </c>
      <c r="B237" s="3">
        <v>611.96649438124143</v>
      </c>
      <c r="C237" s="5">
        <f t="shared" si="30"/>
        <v>-5.1799171078603656E-4</v>
      </c>
      <c r="D237" s="3">
        <f t="shared" si="32"/>
        <v>419.57739913678535</v>
      </c>
      <c r="E237" s="5">
        <f>D237/MAX(D$12:$D237)-1</f>
        <v>-5.1799171078603656E-4</v>
      </c>
      <c r="F237" s="5"/>
      <c r="G237" s="5"/>
      <c r="H237" s="5">
        <f t="shared" si="31"/>
        <v>5.8333333333333336E-3</v>
      </c>
      <c r="I237" s="7">
        <f t="shared" si="34"/>
        <v>608.74934883680817</v>
      </c>
      <c r="J237" s="7">
        <f t="shared" si="35"/>
        <v>596.95092507454035</v>
      </c>
      <c r="K237" s="7">
        <f t="shared" si="36"/>
        <v>587.00936729925161</v>
      </c>
      <c r="L237" s="7">
        <f t="shared" si="37"/>
        <v>575.33561382379912</v>
      </c>
      <c r="M237" s="7">
        <f t="shared" si="38"/>
        <v>553.86941722809229</v>
      </c>
      <c r="N237" s="5">
        <f t="shared" si="39"/>
        <v>-5.1799171078603656E-4</v>
      </c>
      <c r="O237" s="3">
        <f t="shared" si="33"/>
        <v>732.93983072581125</v>
      </c>
      <c r="P237" s="5">
        <f>O237/MAX($O$12:O237)-1</f>
        <v>-5.1799171078603656E-4</v>
      </c>
    </row>
    <row r="238" spans="1:16" x14ac:dyDescent="0.2">
      <c r="A238" s="2">
        <v>16345</v>
      </c>
      <c r="B238" s="3">
        <v>617.93042555952263</v>
      </c>
      <c r="C238" s="5">
        <f t="shared" si="30"/>
        <v>9.7455191306041744E-3</v>
      </c>
      <c r="D238" s="3">
        <f t="shared" si="32"/>
        <v>423.66639870684202</v>
      </c>
      <c r="E238" s="5">
        <f>D238/MAX(D$12:$D238)-1</f>
        <v>0</v>
      </c>
      <c r="F238" s="5"/>
      <c r="G238" s="5"/>
      <c r="H238" s="5">
        <f t="shared" si="31"/>
        <v>5.8333333333333336E-3</v>
      </c>
      <c r="I238" s="7">
        <f t="shared" si="34"/>
        <v>614.06019072617153</v>
      </c>
      <c r="J238" s="7">
        <f t="shared" si="35"/>
        <v>603.17903838972632</v>
      </c>
      <c r="K238" s="7">
        <f t="shared" si="36"/>
        <v>591.35369563892925</v>
      </c>
      <c r="L238" s="7">
        <f t="shared" si="37"/>
        <v>580.1207419528032</v>
      </c>
      <c r="M238" s="7">
        <f t="shared" si="38"/>
        <v>560.37963506437529</v>
      </c>
      <c r="N238" s="5">
        <f t="shared" si="39"/>
        <v>9.7455191306041744E-3</v>
      </c>
      <c r="O238" s="3">
        <f t="shared" si="33"/>
        <v>740.08270986773141</v>
      </c>
      <c r="P238" s="5">
        <f>O238/MAX($O$12:O238)-1</f>
        <v>0</v>
      </c>
    </row>
    <row r="239" spans="1:16" x14ac:dyDescent="0.2">
      <c r="A239" s="2">
        <v>16376</v>
      </c>
      <c r="B239" s="3">
        <v>614.2776628071507</v>
      </c>
      <c r="C239" s="5">
        <f t="shared" si="30"/>
        <v>-5.9112848328587431E-3</v>
      </c>
      <c r="D239" s="3">
        <f t="shared" si="32"/>
        <v>421.16198594997439</v>
      </c>
      <c r="E239" s="5">
        <f>D239/MAX(D$12:$D239)-1</f>
        <v>-5.9112848328587431E-3</v>
      </c>
      <c r="F239" s="5"/>
      <c r="G239" s="5"/>
      <c r="H239" s="5">
        <f t="shared" si="31"/>
        <v>5.8333333333333336E-3</v>
      </c>
      <c r="I239" s="7">
        <f t="shared" si="34"/>
        <v>614.72486091597159</v>
      </c>
      <c r="J239" s="7">
        <f t="shared" si="35"/>
        <v>607.68286297572752</v>
      </c>
      <c r="K239" s="7">
        <f t="shared" si="36"/>
        <v>593.91926335579274</v>
      </c>
      <c r="L239" s="7">
        <f t="shared" si="37"/>
        <v>584.05283736830404</v>
      </c>
      <c r="M239" s="7">
        <f t="shared" si="38"/>
        <v>566.35929977421449</v>
      </c>
      <c r="N239" s="5">
        <f t="shared" si="39"/>
        <v>-5.9112848328587431E-3</v>
      </c>
      <c r="O239" s="3">
        <f t="shared" si="33"/>
        <v>735.70787016982933</v>
      </c>
      <c r="P239" s="5">
        <f>O239/MAX($O$12:O239)-1</f>
        <v>-5.911284832858632E-3</v>
      </c>
    </row>
    <row r="240" spans="1:16" x14ac:dyDescent="0.2">
      <c r="A240" s="2">
        <v>16406</v>
      </c>
      <c r="B240" s="3">
        <v>621.3455773175782</v>
      </c>
      <c r="C240" s="5">
        <f t="shared" si="30"/>
        <v>1.1506058153129439E-2</v>
      </c>
      <c r="D240" s="3">
        <f t="shared" si="32"/>
        <v>426.00790025220226</v>
      </c>
      <c r="E240" s="5">
        <f>D240/MAX(D$12:$D240)-1</f>
        <v>0</v>
      </c>
      <c r="F240" s="5"/>
      <c r="G240" s="5"/>
      <c r="H240" s="5">
        <f t="shared" si="31"/>
        <v>5.8333333333333336E-3</v>
      </c>
      <c r="I240" s="7">
        <f t="shared" si="34"/>
        <v>617.85122189475044</v>
      </c>
      <c r="J240" s="7">
        <f t="shared" si="35"/>
        <v>613.30028536577936</v>
      </c>
      <c r="K240" s="7">
        <f t="shared" si="36"/>
        <v>596.99579535985458</v>
      </c>
      <c r="L240" s="7">
        <f t="shared" si="37"/>
        <v>587.74058877614698</v>
      </c>
      <c r="M240" s="7">
        <f t="shared" si="38"/>
        <v>572.23512066532305</v>
      </c>
      <c r="N240" s="5">
        <f t="shared" si="39"/>
        <v>1.0371513189170218E-2</v>
      </c>
      <c r="O240" s="3">
        <f t="shared" si="33"/>
        <v>743.33827404867202</v>
      </c>
      <c r="P240" s="5">
        <f>O240/MAX($O$12:O240)-1</f>
        <v>0</v>
      </c>
    </row>
    <row r="241" spans="1:16" x14ac:dyDescent="0.2">
      <c r="A241" s="2">
        <v>16437</v>
      </c>
      <c r="B241" s="3">
        <v>619.11233420459291</v>
      </c>
      <c r="C241" s="5">
        <f t="shared" si="30"/>
        <v>-3.5942045691006452E-3</v>
      </c>
      <c r="D241" s="3">
        <f t="shared" si="32"/>
        <v>424.47674071064284</v>
      </c>
      <c r="E241" s="5">
        <f>D241/MAX(D$12:$D241)-1</f>
        <v>-3.5942045691006452E-3</v>
      </c>
      <c r="F241" s="5"/>
      <c r="G241" s="5"/>
      <c r="H241" s="5">
        <f t="shared" si="31"/>
        <v>5.8333333333333336E-3</v>
      </c>
      <c r="I241" s="7">
        <f t="shared" si="34"/>
        <v>618.24519144310727</v>
      </c>
      <c r="J241" s="7">
        <f t="shared" si="35"/>
        <v>616.1526910846394</v>
      </c>
      <c r="K241" s="7">
        <f t="shared" si="36"/>
        <v>600.33328636026545</v>
      </c>
      <c r="L241" s="7">
        <f t="shared" si="37"/>
        <v>591.08243288304641</v>
      </c>
      <c r="M241" s="7">
        <f t="shared" si="38"/>
        <v>577.58189800376306</v>
      </c>
      <c r="N241" s="5">
        <f t="shared" si="39"/>
        <v>-3.5942045691006452E-3</v>
      </c>
      <c r="O241" s="3">
        <f t="shared" si="33"/>
        <v>740.66656422769893</v>
      </c>
      <c r="P241" s="5">
        <f>O241/MAX($O$12:O241)-1</f>
        <v>-3.5942045691006452E-3</v>
      </c>
    </row>
    <row r="242" spans="1:16" x14ac:dyDescent="0.2">
      <c r="A242" s="2">
        <v>16468</v>
      </c>
      <c r="B242" s="3">
        <v>620.19091625505314</v>
      </c>
      <c r="C242" s="5">
        <f t="shared" si="30"/>
        <v>1.7421427273709433E-3</v>
      </c>
      <c r="D242" s="3">
        <f t="shared" si="32"/>
        <v>425.21623977741001</v>
      </c>
      <c r="E242" s="5">
        <f>D242/MAX(D$12:$D242)-1</f>
        <v>-1.8583234590804354E-3</v>
      </c>
      <c r="F242" s="5"/>
      <c r="G242" s="5"/>
      <c r="H242" s="5">
        <f t="shared" si="31"/>
        <v>5.8333333333333336E-3</v>
      </c>
      <c r="I242" s="7">
        <f t="shared" si="34"/>
        <v>620.21627592574134</v>
      </c>
      <c r="J242" s="7">
        <f t="shared" si="35"/>
        <v>617.47056842085658</v>
      </c>
      <c r="K242" s="7">
        <f t="shared" si="36"/>
        <v>604.0539269468087</v>
      </c>
      <c r="L242" s="7">
        <f t="shared" si="37"/>
        <v>594.49369489473224</v>
      </c>
      <c r="M242" s="7">
        <f t="shared" si="38"/>
        <v>582.33841663590249</v>
      </c>
      <c r="N242" s="5">
        <f t="shared" si="39"/>
        <v>1.7421427273709433E-3</v>
      </c>
      <c r="O242" s="3">
        <f t="shared" si="33"/>
        <v>741.95691109597499</v>
      </c>
      <c r="P242" s="5">
        <f>O242/MAX($O$12:O242)-1</f>
        <v>-1.8583234590804354E-3</v>
      </c>
    </row>
    <row r="243" spans="1:16" x14ac:dyDescent="0.2">
      <c r="A243" s="2">
        <v>16496</v>
      </c>
      <c r="B243" s="3">
        <v>628.7027847852795</v>
      </c>
      <c r="C243" s="5">
        <f t="shared" si="30"/>
        <v>1.3724594003446944E-2</v>
      </c>
      <c r="D243" s="3">
        <f t="shared" si="32"/>
        <v>431.0521600320273</v>
      </c>
      <c r="E243" s="5">
        <f>D243/MAX(D$12:$D243)-1</f>
        <v>0</v>
      </c>
      <c r="F243" s="5"/>
      <c r="G243" s="5"/>
      <c r="H243" s="5">
        <f t="shared" si="31"/>
        <v>5.8333333333333336E-3</v>
      </c>
      <c r="I243" s="7">
        <f t="shared" si="34"/>
        <v>622.66867841497515</v>
      </c>
      <c r="J243" s="7">
        <f t="shared" si="35"/>
        <v>620.25995015486285</v>
      </c>
      <c r="K243" s="7">
        <f t="shared" si="36"/>
        <v>608.6054376147016</v>
      </c>
      <c r="L243" s="7">
        <f t="shared" si="37"/>
        <v>598.0928949177885</v>
      </c>
      <c r="M243" s="7">
        <f t="shared" si="38"/>
        <v>586.56669790656508</v>
      </c>
      <c r="N243" s="5">
        <f t="shared" si="39"/>
        <v>1.2146341869424222E-2</v>
      </c>
      <c r="O243" s="3">
        <f t="shared" si="33"/>
        <v>750.96897339052873</v>
      </c>
      <c r="P243" s="5">
        <f>O243/MAX($O$12:O243)-1</f>
        <v>0</v>
      </c>
    </row>
    <row r="244" spans="1:16" x14ac:dyDescent="0.2">
      <c r="A244" s="2">
        <v>16527</v>
      </c>
      <c r="B244" s="3">
        <v>627.73104185519253</v>
      </c>
      <c r="C244" s="5">
        <f t="shared" si="30"/>
        <v>-1.5456316618970289E-3</v>
      </c>
      <c r="D244" s="3">
        <f t="shared" si="32"/>
        <v>430.38591216555267</v>
      </c>
      <c r="E244" s="5">
        <f>D244/MAX(D$12:$D244)-1</f>
        <v>-1.54563166189714E-3</v>
      </c>
      <c r="F244" s="5"/>
      <c r="G244" s="5"/>
      <c r="H244" s="5">
        <f t="shared" si="31"/>
        <v>5.8333333333333336E-3</v>
      </c>
      <c r="I244" s="7">
        <f t="shared" si="34"/>
        <v>625.54158096517506</v>
      </c>
      <c r="J244" s="7">
        <f t="shared" si="35"/>
        <v>621.89338620414117</v>
      </c>
      <c r="K244" s="7">
        <f t="shared" si="36"/>
        <v>612.53621229693374</v>
      </c>
      <c r="L244" s="7">
        <f t="shared" si="37"/>
        <v>601.53359249399978</v>
      </c>
      <c r="M244" s="7">
        <f t="shared" si="38"/>
        <v>590.56390301563761</v>
      </c>
      <c r="N244" s="5">
        <f t="shared" si="39"/>
        <v>-1.5456316618970289E-3</v>
      </c>
      <c r="O244" s="3">
        <f t="shared" si="33"/>
        <v>749.80825196815397</v>
      </c>
      <c r="P244" s="5">
        <f>O244/MAX($O$12:O244)-1</f>
        <v>-1.54563166189714E-3</v>
      </c>
    </row>
    <row r="245" spans="1:16" x14ac:dyDescent="0.2">
      <c r="A245" s="2">
        <v>16557</v>
      </c>
      <c r="B245" s="3">
        <v>627.46971187106828</v>
      </c>
      <c r="C245" s="5">
        <f t="shared" si="30"/>
        <v>-4.163088435963358E-4</v>
      </c>
      <c r="D245" s="3">
        <f t="shared" si="32"/>
        <v>430.20673870415885</v>
      </c>
      <c r="E245" s="5">
        <f>D245/MAX(D$12:$D245)-1</f>
        <v>-1.9612970453637413E-3</v>
      </c>
      <c r="F245" s="5"/>
      <c r="G245" s="5"/>
      <c r="H245" s="5">
        <f t="shared" si="31"/>
        <v>5.8333333333333336E-3</v>
      </c>
      <c r="I245" s="7">
        <f t="shared" si="34"/>
        <v>627.96784617051344</v>
      </c>
      <c r="J245" s="7">
        <f t="shared" si="35"/>
        <v>624.09206104812745</v>
      </c>
      <c r="K245" s="7">
        <f t="shared" si="36"/>
        <v>615.88746201192748</v>
      </c>
      <c r="L245" s="7">
        <f t="shared" si="37"/>
        <v>603.97686258657097</v>
      </c>
      <c r="M245" s="7">
        <f t="shared" si="38"/>
        <v>594.06264328825978</v>
      </c>
      <c r="N245" s="5">
        <f t="shared" si="39"/>
        <v>-4.1630884359633585E-4</v>
      </c>
      <c r="O245" s="3">
        <f t="shared" si="33"/>
        <v>749.49610016185807</v>
      </c>
      <c r="P245" s="5">
        <f>O245/MAX($O$12:O245)-1</f>
        <v>-1.9612970453637413E-3</v>
      </c>
    </row>
    <row r="246" spans="1:16" x14ac:dyDescent="0.2">
      <c r="A246" s="2">
        <v>16588</v>
      </c>
      <c r="B246" s="3">
        <v>629.0201482943844</v>
      </c>
      <c r="C246" s="5">
        <f t="shared" si="30"/>
        <v>2.4709342841311432E-3</v>
      </c>
      <c r="D246" s="3">
        <f t="shared" si="32"/>
        <v>431.26975128408719</v>
      </c>
      <c r="E246" s="5">
        <f>D246/MAX(D$12:$D246)-1</f>
        <v>0</v>
      </c>
      <c r="F246" s="5"/>
      <c r="G246" s="5"/>
      <c r="H246" s="5">
        <f t="shared" si="31"/>
        <v>5.8333333333333336E-3</v>
      </c>
      <c r="I246" s="7">
        <f t="shared" si="34"/>
        <v>628.07363400688166</v>
      </c>
      <c r="J246" s="7">
        <f t="shared" si="35"/>
        <v>625.37115621092846</v>
      </c>
      <c r="K246" s="7">
        <f t="shared" si="36"/>
        <v>619.3357207883538</v>
      </c>
      <c r="L246" s="7">
        <f t="shared" si="37"/>
        <v>606.45424897687928</v>
      </c>
      <c r="M246" s="7">
        <f t="shared" si="38"/>
        <v>597.14823063484232</v>
      </c>
      <c r="N246" s="5">
        <f t="shared" si="39"/>
        <v>3.1434140939715811E-3</v>
      </c>
      <c r="O246" s="3">
        <f t="shared" si="33"/>
        <v>751.85207676648361</v>
      </c>
      <c r="P246" s="5">
        <f>O246/MAX($O$12:O246)-1</f>
        <v>0</v>
      </c>
    </row>
    <row r="247" spans="1:16" x14ac:dyDescent="0.2">
      <c r="A247" s="2">
        <v>16618</v>
      </c>
      <c r="B247" s="3">
        <v>615.82709204607556</v>
      </c>
      <c r="C247" s="5">
        <f t="shared" si="30"/>
        <v>-2.0973980378978907E-2</v>
      </c>
      <c r="D247" s="3">
        <f t="shared" si="32"/>
        <v>422.22430798260763</v>
      </c>
      <c r="E247" s="5">
        <f>D247/MAX(D$12:$D247)-1</f>
        <v>-2.0973980378978907E-2</v>
      </c>
      <c r="F247" s="5"/>
      <c r="G247" s="5"/>
      <c r="H247" s="5">
        <f t="shared" si="31"/>
        <v>5.8333333333333336E-3</v>
      </c>
      <c r="I247" s="7">
        <f t="shared" si="34"/>
        <v>624.10565073717601</v>
      </c>
      <c r="J247" s="7">
        <f t="shared" si="35"/>
        <v>624.82361585117553</v>
      </c>
      <c r="K247" s="7">
        <f t="shared" si="36"/>
        <v>620.48815346790741</v>
      </c>
      <c r="L247" s="7">
        <f t="shared" si="37"/>
        <v>608.49672952390222</v>
      </c>
      <c r="M247" s="7">
        <f t="shared" si="38"/>
        <v>599.5177286250788</v>
      </c>
      <c r="N247" s="5">
        <f t="shared" si="39"/>
        <v>-2.0973980378978907E-2</v>
      </c>
      <c r="O247" s="3">
        <f t="shared" si="33"/>
        <v>736.08274606048883</v>
      </c>
      <c r="P247" s="5">
        <f>O247/MAX($O$12:O247)-1</f>
        <v>-2.0973980378978907E-2</v>
      </c>
    </row>
    <row r="248" spans="1:16" x14ac:dyDescent="0.2">
      <c r="A248" s="2">
        <v>16649</v>
      </c>
      <c r="B248" s="3">
        <v>615.06795711350867</v>
      </c>
      <c r="C248" s="5">
        <f t="shared" si="30"/>
        <v>-1.2327079181344569E-3</v>
      </c>
      <c r="D248" s="3">
        <f t="shared" si="32"/>
        <v>421.70382873492861</v>
      </c>
      <c r="E248" s="5">
        <f>D248/MAX(D$12:$D248)-1</f>
        <v>-2.2180833505425435E-2</v>
      </c>
      <c r="F248" s="5"/>
      <c r="G248" s="5"/>
      <c r="H248" s="5">
        <f t="shared" si="31"/>
        <v>5.8333333333333336E-3</v>
      </c>
      <c r="I248" s="7">
        <f t="shared" si="34"/>
        <v>619.97173248465617</v>
      </c>
      <c r="J248" s="7">
        <f t="shared" si="35"/>
        <v>623.96978932758486</v>
      </c>
      <c r="K248" s="7">
        <f t="shared" si="36"/>
        <v>620.72017887422078</v>
      </c>
      <c r="L248" s="7">
        <f t="shared" si="37"/>
        <v>610.69254774040076</v>
      </c>
      <c r="M248" s="7">
        <f t="shared" si="38"/>
        <v>601.86271850294543</v>
      </c>
      <c r="N248" s="5">
        <f t="shared" si="39"/>
        <v>3.0069168327462176E-3</v>
      </c>
      <c r="O248" s="3">
        <f t="shared" si="33"/>
        <v>738.29608565991214</v>
      </c>
      <c r="P248" s="5">
        <f>O248/MAX($O$12:O248)-1</f>
        <v>-1.8030130560883983E-2</v>
      </c>
    </row>
    <row r="249" spans="1:16" x14ac:dyDescent="0.2">
      <c r="A249" s="2">
        <v>16680</v>
      </c>
      <c r="B249" s="3">
        <v>618.74961255533458</v>
      </c>
      <c r="C249" s="5">
        <f t="shared" si="30"/>
        <v>5.9857701888808013E-3</v>
      </c>
      <c r="D249" s="3">
        <f t="shared" si="32"/>
        <v>424.22805094150704</v>
      </c>
      <c r="E249" s="5">
        <f>D249/MAX(D$12:$D249)-1</f>
        <v>-1.6327832688506017E-2</v>
      </c>
      <c r="F249" s="5"/>
      <c r="G249" s="5"/>
      <c r="H249" s="5">
        <f t="shared" si="31"/>
        <v>5.8333333333333336E-3</v>
      </c>
      <c r="I249" s="7">
        <f t="shared" si="34"/>
        <v>616.5482205716396</v>
      </c>
      <c r="J249" s="7">
        <f t="shared" si="35"/>
        <v>622.31092728926069</v>
      </c>
      <c r="K249" s="7">
        <f t="shared" si="36"/>
        <v>621.28543872206171</v>
      </c>
      <c r="L249" s="7">
        <f t="shared" si="37"/>
        <v>613.17393417288804</v>
      </c>
      <c r="M249" s="7">
        <f t="shared" si="38"/>
        <v>604.1474030106566</v>
      </c>
      <c r="N249" s="5">
        <f t="shared" si="39"/>
        <v>5.8943080755523214E-3</v>
      </c>
      <c r="O249" s="3">
        <f t="shared" si="33"/>
        <v>742.64783023976599</v>
      </c>
      <c r="P249" s="5">
        <f>O249/MAX($O$12:O249)-1</f>
        <v>-1.2242097629500015E-2</v>
      </c>
    </row>
    <row r="250" spans="1:16" x14ac:dyDescent="0.2">
      <c r="A250" s="2">
        <v>16710</v>
      </c>
      <c r="B250" s="3">
        <v>629.60840806508531</v>
      </c>
      <c r="C250" s="5">
        <f t="shared" si="30"/>
        <v>1.7549579489683609E-2</v>
      </c>
      <c r="D250" s="3">
        <f t="shared" si="32"/>
        <v>431.67307484325858</v>
      </c>
      <c r="E250" s="5">
        <f>D250/MAX(D$12:$D250)-1</f>
        <v>0</v>
      </c>
      <c r="F250" s="5"/>
      <c r="G250" s="5"/>
      <c r="H250" s="5">
        <f t="shared" si="31"/>
        <v>5.8333333333333336E-3</v>
      </c>
      <c r="I250" s="7">
        <f t="shared" si="34"/>
        <v>621.14199257797611</v>
      </c>
      <c r="J250" s="7">
        <f t="shared" si="35"/>
        <v>622.62382165757617</v>
      </c>
      <c r="K250" s="7">
        <f t="shared" si="36"/>
        <v>622.25860393085873</v>
      </c>
      <c r="L250" s="7">
        <f t="shared" si="37"/>
        <v>615.89874875048122</v>
      </c>
      <c r="M250" s="7">
        <f t="shared" si="38"/>
        <v>606.80614978489393</v>
      </c>
      <c r="N250" s="5">
        <f t="shared" si="39"/>
        <v>1.2863081027143499E-2</v>
      </c>
      <c r="O250" s="3">
        <f t="shared" si="33"/>
        <v>752.20056945477245</v>
      </c>
      <c r="P250" s="5">
        <f>O250/MAX($O$12:O250)-1</f>
        <v>0</v>
      </c>
    </row>
    <row r="251" spans="1:16" x14ac:dyDescent="0.2">
      <c r="A251" s="2">
        <v>16741</v>
      </c>
      <c r="B251" s="3">
        <v>644.05733391778926</v>
      </c>
      <c r="C251" s="5">
        <f t="shared" si="30"/>
        <v>2.2949067495951159E-2</v>
      </c>
      <c r="D251" s="3">
        <f t="shared" si="32"/>
        <v>441.57956937402128</v>
      </c>
      <c r="E251" s="5">
        <f>D251/MAX(D$12:$D251)-1</f>
        <v>0</v>
      </c>
      <c r="F251" s="5"/>
      <c r="G251" s="5"/>
      <c r="H251" s="5">
        <f t="shared" si="31"/>
        <v>5.8333333333333336E-3</v>
      </c>
      <c r="I251" s="7">
        <f t="shared" si="34"/>
        <v>630.80511817940305</v>
      </c>
      <c r="J251" s="7">
        <f t="shared" si="35"/>
        <v>625.38842533202967</v>
      </c>
      <c r="K251" s="7">
        <f t="shared" si="36"/>
        <v>624.74024319007856</v>
      </c>
      <c r="L251" s="7">
        <f t="shared" si="37"/>
        <v>619.05444978529488</v>
      </c>
      <c r="M251" s="7">
        <f t="shared" si="38"/>
        <v>609.3297532729357</v>
      </c>
      <c r="N251" s="5">
        <f t="shared" si="39"/>
        <v>2.2949067495951159E-2</v>
      </c>
      <c r="O251" s="3">
        <f t="shared" si="33"/>
        <v>769.46287109368291</v>
      </c>
      <c r="P251" s="5">
        <f>O251/MAX($O$12:O251)-1</f>
        <v>0</v>
      </c>
    </row>
    <row r="252" spans="1:16" x14ac:dyDescent="0.2">
      <c r="A252" s="2">
        <v>16771</v>
      </c>
      <c r="B252" s="3">
        <v>663.37678113569507</v>
      </c>
      <c r="C252" s="5">
        <f t="shared" si="30"/>
        <v>2.9996471122199608E-2</v>
      </c>
      <c r="D252" s="3">
        <f t="shared" si="32"/>
        <v>454.82539817490243</v>
      </c>
      <c r="E252" s="5">
        <f>D252/MAX(D$12:$D252)-1</f>
        <v>0</v>
      </c>
      <c r="F252" s="5"/>
      <c r="G252" s="5"/>
      <c r="H252" s="5">
        <f t="shared" si="31"/>
        <v>5.8333333333333336E-3</v>
      </c>
      <c r="I252" s="7">
        <f t="shared" si="34"/>
        <v>645.68084103952322</v>
      </c>
      <c r="J252" s="7">
        <f t="shared" si="35"/>
        <v>631.11453080558135</v>
      </c>
      <c r="K252" s="7">
        <f t="shared" si="36"/>
        <v>628.24284350825485</v>
      </c>
      <c r="L252" s="7">
        <f t="shared" si="37"/>
        <v>623.2619907940965</v>
      </c>
      <c r="M252" s="7">
        <f t="shared" si="38"/>
        <v>612.61931943405489</v>
      </c>
      <c r="N252" s="5">
        <f t="shared" si="39"/>
        <v>2.9996471122199608E-2</v>
      </c>
      <c r="O252" s="3">
        <f t="shared" si="33"/>
        <v>792.5440418860494</v>
      </c>
      <c r="P252" s="5">
        <f>O252/MAX($O$12:O252)-1</f>
        <v>0</v>
      </c>
    </row>
    <row r="253" spans="1:16" x14ac:dyDescent="0.2">
      <c r="A253" s="2">
        <v>16802</v>
      </c>
      <c r="B253" s="3">
        <v>683.12594906801587</v>
      </c>
      <c r="C253" s="5">
        <f t="shared" si="30"/>
        <v>2.9770665018619358E-2</v>
      </c>
      <c r="D253" s="3">
        <f t="shared" si="32"/>
        <v>468.36585274592761</v>
      </c>
      <c r="E253" s="5">
        <f>D253/MAX(D$12:$D253)-1</f>
        <v>0</v>
      </c>
      <c r="F253" s="5"/>
      <c r="G253" s="5"/>
      <c r="H253" s="5">
        <f t="shared" si="31"/>
        <v>5.8333333333333336E-3</v>
      </c>
      <c r="I253" s="7">
        <f t="shared" si="34"/>
        <v>663.5200213738334</v>
      </c>
      <c r="J253" s="7">
        <f t="shared" si="35"/>
        <v>642.33100697590476</v>
      </c>
      <c r="K253" s="7">
        <f t="shared" si="36"/>
        <v>633.57731141354009</v>
      </c>
      <c r="L253" s="7">
        <f t="shared" si="37"/>
        <v>627.76910463723993</v>
      </c>
      <c r="M253" s="7">
        <f t="shared" si="38"/>
        <v>616.95529888690282</v>
      </c>
      <c r="N253" s="5">
        <f t="shared" si="39"/>
        <v>2.9770665018619361E-2</v>
      </c>
      <c r="O253" s="3">
        <f t="shared" si="33"/>
        <v>816.13860506954165</v>
      </c>
      <c r="P253" s="5">
        <f>O253/MAX($O$12:O253)-1</f>
        <v>0</v>
      </c>
    </row>
    <row r="254" spans="1:16" x14ac:dyDescent="0.2">
      <c r="A254" s="2">
        <v>16833</v>
      </c>
      <c r="B254" s="3">
        <v>709.3750716510699</v>
      </c>
      <c r="C254" s="5">
        <f t="shared" si="30"/>
        <v>3.8425011696401778E-2</v>
      </c>
      <c r="D254" s="3">
        <f t="shared" si="32"/>
        <v>486.3628161158851</v>
      </c>
      <c r="E254" s="5">
        <f>D254/MAX(D$12:$D254)-1</f>
        <v>0</v>
      </c>
      <c r="F254" s="5"/>
      <c r="G254" s="5"/>
      <c r="H254" s="5">
        <f t="shared" si="31"/>
        <v>5.8333333333333336E-3</v>
      </c>
      <c r="I254" s="7">
        <f t="shared" si="34"/>
        <v>685.29260061826028</v>
      </c>
      <c r="J254" s="7">
        <f t="shared" si="35"/>
        <v>658.04885939883172</v>
      </c>
      <c r="K254" s="7">
        <f t="shared" si="36"/>
        <v>641.00932436320818</v>
      </c>
      <c r="L254" s="7">
        <f t="shared" si="37"/>
        <v>633.1630723824245</v>
      </c>
      <c r="M254" s="7">
        <f t="shared" si="38"/>
        <v>622.53162565500861</v>
      </c>
      <c r="N254" s="5">
        <f t="shared" si="39"/>
        <v>3.8425011696401778E-2</v>
      </c>
      <c r="O254" s="3">
        <f t="shared" si="33"/>
        <v>847.49874051522386</v>
      </c>
      <c r="P254" s="5">
        <f>O254/MAX($O$12:O254)-1</f>
        <v>0</v>
      </c>
    </row>
    <row r="255" spans="1:16" x14ac:dyDescent="0.2">
      <c r="A255" s="2">
        <v>16861</v>
      </c>
      <c r="B255" s="3">
        <v>753.69098279385275</v>
      </c>
      <c r="C255" s="5">
        <f t="shared" si="30"/>
        <v>6.2471762701834965E-2</v>
      </c>
      <c r="D255" s="3">
        <f t="shared" si="32"/>
        <v>516.74675855127282</v>
      </c>
      <c r="E255" s="5">
        <f>D255/MAX(D$12:$D255)-1</f>
        <v>0</v>
      </c>
      <c r="F255" s="5"/>
      <c r="G255" s="5"/>
      <c r="H255" s="5">
        <f t="shared" si="31"/>
        <v>5.8333333333333336E-3</v>
      </c>
      <c r="I255" s="7">
        <f t="shared" si="34"/>
        <v>715.39733450431288</v>
      </c>
      <c r="J255" s="7">
        <f t="shared" si="35"/>
        <v>680.53908777191793</v>
      </c>
      <c r="K255" s="7">
        <f t="shared" si="36"/>
        <v>651.42500753058937</v>
      </c>
      <c r="L255" s="7">
        <f t="shared" si="37"/>
        <v>641.03665507201379</v>
      </c>
      <c r="M255" s="7">
        <f t="shared" si="38"/>
        <v>630.01522257264548</v>
      </c>
      <c r="N255" s="5">
        <f t="shared" si="39"/>
        <v>6.2471762701834972E-2</v>
      </c>
      <c r="O255" s="3">
        <f t="shared" si="33"/>
        <v>900.4434807227949</v>
      </c>
      <c r="P255" s="5">
        <f>O255/MAX($O$12:O255)-1</f>
        <v>0</v>
      </c>
    </row>
    <row r="256" spans="1:16" x14ac:dyDescent="0.2">
      <c r="A256" s="2">
        <v>16892</v>
      </c>
      <c r="B256" s="3">
        <v>744.14185547763725</v>
      </c>
      <c r="C256" s="5">
        <f t="shared" si="30"/>
        <v>-1.2669817649692328E-2</v>
      </c>
      <c r="D256" s="3">
        <f t="shared" si="32"/>
        <v>510.1996713493586</v>
      </c>
      <c r="E256" s="5">
        <f>D256/MAX(D$12:$D256)-1</f>
        <v>-1.2669817649692328E-2</v>
      </c>
      <c r="F256" s="5"/>
      <c r="G256" s="5"/>
      <c r="H256" s="5">
        <f t="shared" si="31"/>
        <v>5.8333333333333336E-3</v>
      </c>
      <c r="I256" s="7">
        <f t="shared" si="34"/>
        <v>735.73596997418656</v>
      </c>
      <c r="J256" s="7">
        <f t="shared" si="35"/>
        <v>699.62799567400998</v>
      </c>
      <c r="K256" s="7">
        <f t="shared" si="36"/>
        <v>661.12590866579296</v>
      </c>
      <c r="L256" s="7">
        <f t="shared" si="37"/>
        <v>648.04840117857589</v>
      </c>
      <c r="M256" s="7">
        <f t="shared" si="38"/>
        <v>636.83106048136335</v>
      </c>
      <c r="N256" s="5">
        <f t="shared" si="39"/>
        <v>-1.2669817649692328E-2</v>
      </c>
      <c r="O256" s="3">
        <f t="shared" si="33"/>
        <v>889.03502601818286</v>
      </c>
      <c r="P256" s="5">
        <f>O256/MAX($O$12:O256)-1</f>
        <v>-1.2669817649692328E-2</v>
      </c>
    </row>
    <row r="257" spans="1:16" x14ac:dyDescent="0.2">
      <c r="A257" s="2">
        <v>16922</v>
      </c>
      <c r="B257" s="3">
        <v>739.85398368997801</v>
      </c>
      <c r="C257" s="5">
        <f t="shared" si="30"/>
        <v>-5.7621698821215261E-3</v>
      </c>
      <c r="D257" s="3">
        <f t="shared" si="32"/>
        <v>507.259814169241</v>
      </c>
      <c r="E257" s="5">
        <f>D257/MAX(D$12:$D257)-1</f>
        <v>-1.8358981890140846E-2</v>
      </c>
      <c r="F257" s="5"/>
      <c r="G257" s="5"/>
      <c r="H257" s="5">
        <f t="shared" si="31"/>
        <v>5.8333333333333336E-3</v>
      </c>
      <c r="I257" s="7">
        <f t="shared" si="34"/>
        <v>745.89560732048938</v>
      </c>
      <c r="J257" s="7">
        <f t="shared" si="35"/>
        <v>715.59410396937483</v>
      </c>
      <c r="K257" s="7">
        <f t="shared" si="36"/>
        <v>670.49126465070219</v>
      </c>
      <c r="L257" s="7">
        <f t="shared" si="37"/>
        <v>655.02486344984391</v>
      </c>
      <c r="M257" s="7">
        <f t="shared" si="38"/>
        <v>643.18936333131489</v>
      </c>
      <c r="N257" s="5">
        <f t="shared" si="39"/>
        <v>-5.762169882121527E-3</v>
      </c>
      <c r="O257" s="3">
        <f t="shared" si="33"/>
        <v>883.91225516710972</v>
      </c>
      <c r="P257" s="5">
        <f>O257/MAX($O$12:O257)-1</f>
        <v>-1.8358981890140846E-2</v>
      </c>
    </row>
    <row r="258" spans="1:16" x14ac:dyDescent="0.2">
      <c r="A258" s="2">
        <v>16953</v>
      </c>
      <c r="B258" s="3">
        <v>803.84724774477536</v>
      </c>
      <c r="C258" s="5">
        <f t="shared" si="30"/>
        <v>8.6494450885612251E-2</v>
      </c>
      <c r="D258" s="3">
        <f t="shared" si="32"/>
        <v>551.13497325214723</v>
      </c>
      <c r="E258" s="5">
        <f>D258/MAX(D$12:$D258)-1</f>
        <v>0</v>
      </c>
      <c r="F258" s="5"/>
      <c r="G258" s="5"/>
      <c r="H258" s="5">
        <f t="shared" si="31"/>
        <v>5.8333333333333336E-3</v>
      </c>
      <c r="I258" s="7">
        <f t="shared" si="34"/>
        <v>762.61436230413017</v>
      </c>
      <c r="J258" s="7">
        <f t="shared" si="35"/>
        <v>739.00584840422164</v>
      </c>
      <c r="K258" s="7">
        <f t="shared" si="36"/>
        <v>685.06018960490144</v>
      </c>
      <c r="L258" s="7">
        <f t="shared" si="37"/>
        <v>665.16384514024367</v>
      </c>
      <c r="M258" s="7">
        <f t="shared" si="38"/>
        <v>652.19795519662773</v>
      </c>
      <c r="N258" s="5">
        <f t="shared" si="39"/>
        <v>7.0362227375156475E-2</v>
      </c>
      <c r="O258" s="3">
        <f t="shared" si="33"/>
        <v>946.10629024486525</v>
      </c>
      <c r="P258" s="5">
        <f>O258/MAX($O$12:O258)-1</f>
        <v>0</v>
      </c>
    </row>
    <row r="259" spans="1:16" x14ac:dyDescent="0.2">
      <c r="A259" s="2">
        <v>16983</v>
      </c>
      <c r="B259" s="3">
        <v>837.62910506237233</v>
      </c>
      <c r="C259" s="5">
        <f t="shared" ref="C259:C322" si="40">B259/B258-1</f>
        <v>4.2025219856600016E-2</v>
      </c>
      <c r="D259" s="3">
        <f t="shared" si="32"/>
        <v>574.29654167373008</v>
      </c>
      <c r="E259" s="5">
        <f>D259/MAX(D$12:$D259)-1</f>
        <v>0</v>
      </c>
      <c r="F259" s="5"/>
      <c r="G259" s="5"/>
      <c r="H259" s="5">
        <f t="shared" si="31"/>
        <v>5.8333333333333336E-3</v>
      </c>
      <c r="I259" s="7">
        <f t="shared" si="34"/>
        <v>793.77677883237527</v>
      </c>
      <c r="J259" s="7">
        <f t="shared" si="35"/>
        <v>764.75637440328092</v>
      </c>
      <c r="K259" s="7">
        <f t="shared" si="36"/>
        <v>703.54369068959295</v>
      </c>
      <c r="L259" s="7">
        <f t="shared" si="37"/>
        <v>677.30366574345373</v>
      </c>
      <c r="M259" s="7">
        <f t="shared" si="38"/>
        <v>662.01592207875024</v>
      </c>
      <c r="N259" s="5">
        <f t="shared" si="39"/>
        <v>4.2025219856600016E-2</v>
      </c>
      <c r="O259" s="3">
        <f t="shared" si="33"/>
        <v>985.86661510011788</v>
      </c>
      <c r="P259" s="5">
        <f>O259/MAX($O$12:O259)-1</f>
        <v>0</v>
      </c>
    </row>
    <row r="260" spans="1:16" x14ac:dyDescent="0.2">
      <c r="A260" s="2">
        <v>17014</v>
      </c>
      <c r="B260" s="3">
        <v>827.04212008044465</v>
      </c>
      <c r="C260" s="5">
        <f t="shared" si="40"/>
        <v>-1.2639227693908017E-2</v>
      </c>
      <c r="D260" s="3">
        <f t="shared" si="32"/>
        <v>567.03787691969183</v>
      </c>
      <c r="E260" s="5">
        <f>D260/MAX(D$12:$D260)-1</f>
        <v>-1.2639227693908128E-2</v>
      </c>
      <c r="F260" s="5"/>
      <c r="G260" s="5"/>
      <c r="H260" s="5">
        <f t="shared" ref="H260:H323" si="41">H259</f>
        <v>5.8333333333333336E-3</v>
      </c>
      <c r="I260" s="7">
        <f t="shared" si="34"/>
        <v>822.8394909625307</v>
      </c>
      <c r="J260" s="7">
        <f t="shared" si="35"/>
        <v>784.36754914151004</v>
      </c>
      <c r="K260" s="7">
        <f t="shared" si="36"/>
        <v>721.20820427017088</v>
      </c>
      <c r="L260" s="7">
        <f t="shared" si="37"/>
        <v>688.79539928930888</v>
      </c>
      <c r="M260" s="7">
        <f t="shared" si="38"/>
        <v>670.964191572196</v>
      </c>
      <c r="N260" s="5">
        <f t="shared" si="39"/>
        <v>-1.2639227693908017E-2</v>
      </c>
      <c r="O260" s="3">
        <f t="shared" si="33"/>
        <v>973.40602247604511</v>
      </c>
      <c r="P260" s="5">
        <f>O260/MAX($O$12:O260)-1</f>
        <v>-1.2639227693908017E-2</v>
      </c>
    </row>
    <row r="261" spans="1:16" x14ac:dyDescent="0.2">
      <c r="A261" s="2">
        <v>17045</v>
      </c>
      <c r="B261" s="3">
        <v>821.98586148701656</v>
      </c>
      <c r="C261" s="5">
        <f t="shared" si="40"/>
        <v>-6.1136651576297885E-3</v>
      </c>
      <c r="D261" s="3">
        <f t="shared" si="32"/>
        <v>563.57119720851153</v>
      </c>
      <c r="E261" s="5">
        <f>D261/MAX(D$12:$D261)-1</f>
        <v>-1.8675620845566288E-2</v>
      </c>
      <c r="F261" s="5"/>
      <c r="G261" s="5"/>
      <c r="H261" s="5">
        <f t="shared" si="41"/>
        <v>5.8333333333333336E-3</v>
      </c>
      <c r="I261" s="7">
        <f t="shared" si="34"/>
        <v>828.88569554327785</v>
      </c>
      <c r="J261" s="7">
        <f t="shared" si="35"/>
        <v>795.75002892370401</v>
      </c>
      <c r="K261" s="7">
        <f t="shared" si="36"/>
        <v>738.14455834781108</v>
      </c>
      <c r="L261" s="7">
        <f t="shared" si="37"/>
        <v>699.53334799496099</v>
      </c>
      <c r="M261" s="7">
        <f t="shared" si="38"/>
        <v>679.7149985349364</v>
      </c>
      <c r="N261" s="5">
        <f t="shared" si="39"/>
        <v>-6.1136651576297885E-3</v>
      </c>
      <c r="O261" s="3">
        <f t="shared" si="33"/>
        <v>967.45494399220627</v>
      </c>
      <c r="P261" s="5">
        <f>O261/MAX($O$12:O261)-1</f>
        <v>-1.8675620845566288E-2</v>
      </c>
    </row>
    <row r="262" spans="1:16" x14ac:dyDescent="0.2">
      <c r="A262" s="2">
        <v>17075</v>
      </c>
      <c r="B262" s="3">
        <v>786.31468426370236</v>
      </c>
      <c r="C262" s="5">
        <f t="shared" si="40"/>
        <v>-4.3396339152090957E-2</v>
      </c>
      <c r="D262" s="3">
        <f t="shared" si="32"/>
        <v>539.11427039810098</v>
      </c>
      <c r="E262" s="5">
        <f>D262/MAX(D$12:$D262)-1</f>
        <v>-6.1261506421567247E-2</v>
      </c>
      <c r="F262" s="5"/>
      <c r="G262" s="5"/>
      <c r="H262" s="5">
        <f t="shared" si="41"/>
        <v>5.8333333333333336E-3</v>
      </c>
      <c r="I262" s="7">
        <f t="shared" si="34"/>
        <v>811.78088861038793</v>
      </c>
      <c r="J262" s="7">
        <f t="shared" si="35"/>
        <v>802.77883372138149</v>
      </c>
      <c r="K262" s="7">
        <f t="shared" si="36"/>
        <v>751.20341469769573</v>
      </c>
      <c r="L262" s="7">
        <f t="shared" si="37"/>
        <v>708.34355035098929</v>
      </c>
      <c r="M262" s="7">
        <f t="shared" si="38"/>
        <v>686.73100931427734</v>
      </c>
      <c r="N262" s="5">
        <f t="shared" si="39"/>
        <v>-3.3550404655006097E-2</v>
      </c>
      <c r="O262" s="3">
        <f t="shared" si="33"/>
        <v>934.99643913578143</v>
      </c>
      <c r="P262" s="5">
        <f>O262/MAX($O$12:O262)-1</f>
        <v>-5.159945086402018E-2</v>
      </c>
    </row>
    <row r="263" spans="1:16" x14ac:dyDescent="0.2">
      <c r="A263" s="2">
        <v>17106</v>
      </c>
      <c r="B263" s="3">
        <v>772.89178905301367</v>
      </c>
      <c r="C263" s="5">
        <f t="shared" si="40"/>
        <v>-1.7070640392857217E-2</v>
      </c>
      <c r="D263" s="3">
        <f t="shared" si="32"/>
        <v>529.9112445574774</v>
      </c>
      <c r="E263" s="5">
        <f>D263/MAX(D$12:$D263)-1</f>
        <v>-7.7286373668377206E-2</v>
      </c>
      <c r="F263" s="5"/>
      <c r="G263" s="5"/>
      <c r="H263" s="5">
        <f t="shared" si="41"/>
        <v>5.8333333333333336E-3</v>
      </c>
      <c r="I263" s="7">
        <f t="shared" si="34"/>
        <v>793.73077826791086</v>
      </c>
      <c r="J263" s="7">
        <f t="shared" si="35"/>
        <v>808.28513461522073</v>
      </c>
      <c r="K263" s="7">
        <f t="shared" si="36"/>
        <v>761.93961929229772</v>
      </c>
      <c r="L263" s="7">
        <f t="shared" si="37"/>
        <v>716.42255463887511</v>
      </c>
      <c r="M263" s="7">
        <f t="shared" si="38"/>
        <v>693.33993124118808</v>
      </c>
      <c r="N263" s="5">
        <f t="shared" si="39"/>
        <v>-7.9090509023809971E-3</v>
      </c>
      <c r="O263" s="3">
        <f t="shared" si="33"/>
        <v>927.60150470511155</v>
      </c>
      <c r="P263" s="5">
        <f>O263/MAX($O$12:O263)-1</f>
        <v>-5.9100399082982813E-2</v>
      </c>
    </row>
    <row r="264" spans="1:16" x14ac:dyDescent="0.2">
      <c r="A264" s="2">
        <v>17136</v>
      </c>
      <c r="B264" s="3">
        <v>779.72536306237419</v>
      </c>
      <c r="C264" s="5">
        <f t="shared" si="40"/>
        <v>8.8415663177550119E-3</v>
      </c>
      <c r="D264" s="3">
        <f t="shared" si="32"/>
        <v>534.59648996875649</v>
      </c>
      <c r="E264" s="5">
        <f>D264/MAX(D$12:$D264)-1</f>
        <v>-6.9128139948869904E-2</v>
      </c>
      <c r="F264" s="5"/>
      <c r="G264" s="5"/>
      <c r="H264" s="5">
        <f t="shared" si="41"/>
        <v>5.8333333333333336E-3</v>
      </c>
      <c r="I264" s="7">
        <f t="shared" si="34"/>
        <v>779.64394545969674</v>
      </c>
      <c r="J264" s="7">
        <f t="shared" si="35"/>
        <v>804.26482050148741</v>
      </c>
      <c r="K264" s="7">
        <f t="shared" si="36"/>
        <v>771.63533445285441</v>
      </c>
      <c r="L264" s="7">
        <f t="shared" si="37"/>
        <v>724.79506657043009</v>
      </c>
      <c r="M264" s="7">
        <f t="shared" si="38"/>
        <v>699.93908898055463</v>
      </c>
      <c r="N264" s="5">
        <f t="shared" si="39"/>
        <v>7.6382731239863413E-3</v>
      </c>
      <c r="O264" s="3">
        <f t="shared" si="33"/>
        <v>934.68677834826985</v>
      </c>
      <c r="P264" s="5">
        <f>O264/MAX($O$12:O264)-1</f>
        <v>-5.191355094892891E-2</v>
      </c>
    </row>
    <row r="265" spans="1:16" x14ac:dyDescent="0.2">
      <c r="A265" s="2">
        <v>17167</v>
      </c>
      <c r="B265" s="3">
        <v>804.06760011838355</v>
      </c>
      <c r="C265" s="5">
        <f t="shared" si="40"/>
        <v>3.1218988388943991E-2</v>
      </c>
      <c r="D265" s="3">
        <f t="shared" si="32"/>
        <v>551.28605158186133</v>
      </c>
      <c r="E265" s="5">
        <f>D265/MAX(D$12:$D265)-1</f>
        <v>-4.006726215833889E-2</v>
      </c>
      <c r="F265" s="5"/>
      <c r="G265" s="5"/>
      <c r="H265" s="5">
        <f t="shared" si="41"/>
        <v>5.8333333333333336E-3</v>
      </c>
      <c r="I265" s="7">
        <f t="shared" si="34"/>
        <v>785.56158407792373</v>
      </c>
      <c r="J265" s="7">
        <f t="shared" si="35"/>
        <v>798.67123634415577</v>
      </c>
      <c r="K265" s="7">
        <f t="shared" si="36"/>
        <v>781.7138053737184</v>
      </c>
      <c r="L265" s="7">
        <f t="shared" si="37"/>
        <v>735.25287257444734</v>
      </c>
      <c r="M265" s="7">
        <f t="shared" si="38"/>
        <v>707.64555839362936</v>
      </c>
      <c r="N265" s="5">
        <f t="shared" si="39"/>
        <v>2.6141857377821862E-2</v>
      </c>
      <c r="O265" s="3">
        <f t="shared" si="33"/>
        <v>959.12122680078608</v>
      </c>
      <c r="P265" s="5">
        <f>O265/MAX($O$12:O265)-1</f>
        <v>-2.7128810215990229E-2</v>
      </c>
    </row>
    <row r="266" spans="1:16" x14ac:dyDescent="0.2">
      <c r="A266" s="2">
        <v>17198</v>
      </c>
      <c r="B266" s="3">
        <v>837.05057587261604</v>
      </c>
      <c r="C266" s="5">
        <f t="shared" si="40"/>
        <v>4.1020152720214531E-2</v>
      </c>
      <c r="D266" s="3">
        <f t="shared" si="32"/>
        <v>573.89988961027336</v>
      </c>
      <c r="E266" s="5">
        <f>D266/MAX(D$12:$D266)-1</f>
        <v>-6.9067465094030389E-4</v>
      </c>
      <c r="F266" s="5"/>
      <c r="G266" s="5"/>
      <c r="H266" s="5">
        <f t="shared" si="41"/>
        <v>5.8333333333333336E-3</v>
      </c>
      <c r="I266" s="7">
        <f t="shared" si="34"/>
        <v>806.94784635112467</v>
      </c>
      <c r="J266" s="7">
        <f t="shared" si="35"/>
        <v>800.3393123095176</v>
      </c>
      <c r="K266" s="7">
        <f t="shared" si="36"/>
        <v>792.35343072551393</v>
      </c>
      <c r="L266" s="7">
        <f t="shared" si="37"/>
        <v>747.58524028328657</v>
      </c>
      <c r="M266" s="7">
        <f t="shared" si="38"/>
        <v>716.68137754436111</v>
      </c>
      <c r="N266" s="5">
        <f t="shared" si="39"/>
        <v>4.1020152720214538E-2</v>
      </c>
      <c r="O266" s="3">
        <f t="shared" si="33"/>
        <v>998.46452600135387</v>
      </c>
      <c r="P266" s="5">
        <f>O266/MAX($O$12:O266)-1</f>
        <v>0</v>
      </c>
    </row>
    <row r="267" spans="1:16" x14ac:dyDescent="0.2">
      <c r="A267" s="2">
        <v>17226</v>
      </c>
      <c r="B267" s="3">
        <v>884.6764968394217</v>
      </c>
      <c r="C267" s="5">
        <f t="shared" si="40"/>
        <v>5.6897303866204396E-2</v>
      </c>
      <c r="D267" s="3">
        <f t="shared" si="32"/>
        <v>606.55324601821019</v>
      </c>
      <c r="E267" s="5">
        <f>D267/MAX(D$12:$D267)-1</f>
        <v>0</v>
      </c>
      <c r="F267" s="5"/>
      <c r="G267" s="5"/>
      <c r="H267" s="5">
        <f t="shared" si="41"/>
        <v>5.8333333333333336E-3</v>
      </c>
      <c r="I267" s="7">
        <f t="shared" si="34"/>
        <v>841.93155761014043</v>
      </c>
      <c r="J267" s="7">
        <f t="shared" si="35"/>
        <v>810.78775153491858</v>
      </c>
      <c r="K267" s="7">
        <f t="shared" si="36"/>
        <v>803.2688902293113</v>
      </c>
      <c r="L267" s="7">
        <f t="shared" si="37"/>
        <v>762.35895607684688</v>
      </c>
      <c r="M267" s="7">
        <f t="shared" si="38"/>
        <v>727.34694887995045</v>
      </c>
      <c r="N267" s="5">
        <f t="shared" si="39"/>
        <v>5.6897303866204403E-2</v>
      </c>
      <c r="O267" s="3">
        <f t="shared" si="33"/>
        <v>1055.2744655368786</v>
      </c>
      <c r="P267" s="5">
        <f>O267/MAX($O$12:O267)-1</f>
        <v>0</v>
      </c>
    </row>
    <row r="268" spans="1:16" x14ac:dyDescent="0.2">
      <c r="A268" s="2">
        <v>17257</v>
      </c>
      <c r="B268" s="3">
        <v>894.37435362188091</v>
      </c>
      <c r="C268" s="5">
        <f t="shared" si="40"/>
        <v>1.0962037329018681E-2</v>
      </c>
      <c r="D268" s="3">
        <f t="shared" si="32"/>
        <v>613.20230534309928</v>
      </c>
      <c r="E268" s="5">
        <f>D268/MAX(D$12:$D268)-1</f>
        <v>0</v>
      </c>
      <c r="F268" s="5"/>
      <c r="G268" s="5"/>
      <c r="H268" s="5">
        <f t="shared" si="41"/>
        <v>5.8333333333333336E-3</v>
      </c>
      <c r="I268" s="7">
        <f t="shared" si="34"/>
        <v>872.03380877797281</v>
      </c>
      <c r="J268" s="7">
        <f t="shared" si="35"/>
        <v>828.79769642794827</v>
      </c>
      <c r="K268" s="7">
        <f t="shared" si="36"/>
        <v>815.78826507466499</v>
      </c>
      <c r="L268" s="7">
        <f t="shared" si="37"/>
        <v>777.06817527444662</v>
      </c>
      <c r="M268" s="7">
        <f t="shared" si="38"/>
        <v>738.45708687022909</v>
      </c>
      <c r="N268" s="5">
        <f t="shared" si="39"/>
        <v>1.0962037329018681E-2</v>
      </c>
      <c r="O268" s="3">
        <f t="shared" si="33"/>
        <v>1066.8424236204542</v>
      </c>
      <c r="P268" s="5">
        <f>O268/MAX($O$12:O268)-1</f>
        <v>0</v>
      </c>
    </row>
    <row r="269" spans="1:16" x14ac:dyDescent="0.2">
      <c r="A269" s="2">
        <v>17287</v>
      </c>
      <c r="B269" s="3">
        <v>908.6343931240516</v>
      </c>
      <c r="C269" s="5">
        <f t="shared" si="40"/>
        <v>1.5944150728856243E-2</v>
      </c>
      <c r="D269" s="3">
        <f t="shared" si="32"/>
        <v>622.97929532677176</v>
      </c>
      <c r="E269" s="5">
        <f>D269/MAX(D$12:$D269)-1</f>
        <v>0</v>
      </c>
      <c r="F269" s="5"/>
      <c r="G269" s="5"/>
      <c r="H269" s="5">
        <f t="shared" si="41"/>
        <v>5.8333333333333336E-3</v>
      </c>
      <c r="I269" s="7">
        <f t="shared" si="34"/>
        <v>895.89508119511811</v>
      </c>
      <c r="J269" s="7">
        <f t="shared" si="35"/>
        <v>851.42146377312145</v>
      </c>
      <c r="K269" s="7">
        <f t="shared" si="36"/>
        <v>829.85329919417109</v>
      </c>
      <c r="L269" s="7">
        <f t="shared" si="37"/>
        <v>791.76690078590559</v>
      </c>
      <c r="M269" s="7">
        <f t="shared" si="38"/>
        <v>750.17228192243681</v>
      </c>
      <c r="N269" s="5">
        <f t="shared" si="39"/>
        <v>1.5944150728856243E-2</v>
      </c>
      <c r="O269" s="3">
        <f t="shared" si="33"/>
        <v>1083.852320026597</v>
      </c>
      <c r="P269" s="5">
        <f>O269/MAX($O$12:O269)-1</f>
        <v>0</v>
      </c>
    </row>
    <row r="270" spans="1:16" x14ac:dyDescent="0.2">
      <c r="A270" s="2">
        <v>17318</v>
      </c>
      <c r="B270" s="3">
        <v>888.76293487149394</v>
      </c>
      <c r="C270" s="5">
        <f t="shared" si="40"/>
        <v>-2.1869586274668729E-2</v>
      </c>
      <c r="D270" s="3">
        <f t="shared" ref="D270:D333" si="42">D269*(C270+1)</f>
        <v>609.35499588029063</v>
      </c>
      <c r="E270" s="5">
        <f>D270/MAX(D$12:$D270)-1</f>
        <v>-2.1869586274668729E-2</v>
      </c>
      <c r="F270" s="5"/>
      <c r="G270" s="5"/>
      <c r="H270" s="5">
        <f t="shared" si="41"/>
        <v>5.8333333333333336E-3</v>
      </c>
      <c r="I270" s="7">
        <f t="shared" si="34"/>
        <v>897.25722720580882</v>
      </c>
      <c r="J270" s="7">
        <f t="shared" si="35"/>
        <v>869.59439240797462</v>
      </c>
      <c r="K270" s="7">
        <f t="shared" si="36"/>
        <v>836.92960645473113</v>
      </c>
      <c r="L270" s="7">
        <f t="shared" si="37"/>
        <v>804.28835377122789</v>
      </c>
      <c r="M270" s="7">
        <f t="shared" si="38"/>
        <v>760.99489802981634</v>
      </c>
      <c r="N270" s="5">
        <f t="shared" si="39"/>
        <v>-2.1869586274668729E-2</v>
      </c>
      <c r="O270" s="3">
        <f t="shared" ref="O270:O333" si="43">O269*(1+N270)</f>
        <v>1060.1489182047756</v>
      </c>
      <c r="P270" s="5">
        <f>O270/MAX($O$12:O270)-1</f>
        <v>-2.1869586274668618E-2</v>
      </c>
    </row>
    <row r="271" spans="1:16" x14ac:dyDescent="0.2">
      <c r="A271" s="2">
        <v>17348</v>
      </c>
      <c r="B271" s="3">
        <v>867.59175824461101</v>
      </c>
      <c r="C271" s="5">
        <f t="shared" si="40"/>
        <v>-2.3820949092509203E-2</v>
      </c>
      <c r="D271" s="3">
        <f t="shared" si="42"/>
        <v>594.83958154416007</v>
      </c>
      <c r="E271" s="5">
        <f>D271/MAX(D$12:$D271)-1</f>
        <v>-4.516958106585478E-2</v>
      </c>
      <c r="F271" s="5"/>
      <c r="G271" s="5"/>
      <c r="H271" s="5">
        <f t="shared" si="41"/>
        <v>5.8333333333333336E-3</v>
      </c>
      <c r="I271" s="7">
        <f t="shared" si="34"/>
        <v>888.32969541338559</v>
      </c>
      <c r="J271" s="7">
        <f t="shared" si="35"/>
        <v>880.18175209567914</v>
      </c>
      <c r="K271" s="7">
        <f t="shared" si="36"/>
        <v>839.42649421991746</v>
      </c>
      <c r="L271" s="7">
        <f t="shared" si="37"/>
        <v>814.53645428103869</v>
      </c>
      <c r="M271" s="7">
        <f t="shared" si="38"/>
        <v>771.48509245475532</v>
      </c>
      <c r="N271" s="5">
        <f t="shared" si="39"/>
        <v>-1.7890092607340698E-2</v>
      </c>
      <c r="O271" s="3">
        <f t="shared" si="43"/>
        <v>1041.1827558805201</v>
      </c>
      <c r="P271" s="5">
        <f>O271/MAX($O$12:O271)-1</f>
        <v>-3.9368429958271278E-2</v>
      </c>
    </row>
    <row r="272" spans="1:16" x14ac:dyDescent="0.2">
      <c r="A272" s="2">
        <v>17379</v>
      </c>
      <c r="B272" s="3">
        <v>883.85171088952006</v>
      </c>
      <c r="C272" s="5">
        <f t="shared" si="40"/>
        <v>1.8741478916083354E-2</v>
      </c>
      <c r="D272" s="3">
        <f t="shared" si="42"/>
        <v>605.98775502012177</v>
      </c>
      <c r="E272" s="5">
        <f>D272/MAX(D$12:$D272)-1</f>
        <v>-2.7274646900965482E-2</v>
      </c>
      <c r="F272" s="5"/>
      <c r="G272" s="5"/>
      <c r="H272" s="5">
        <f t="shared" si="41"/>
        <v>5.8333333333333336E-3</v>
      </c>
      <c r="I272" s="7">
        <f t="shared" si="34"/>
        <v>880.06880133520826</v>
      </c>
      <c r="J272" s="7">
        <f t="shared" si="35"/>
        <v>887.9819412651633</v>
      </c>
      <c r="K272" s="7">
        <f t="shared" si="36"/>
        <v>844.16062678734033</v>
      </c>
      <c r="L272" s="7">
        <f t="shared" si="37"/>
        <v>824.22960090539698</v>
      </c>
      <c r="M272" s="7">
        <f t="shared" si="38"/>
        <v>782.68441552875584</v>
      </c>
      <c r="N272" s="5">
        <f t="shared" si="39"/>
        <v>1.3578220682983345E-2</v>
      </c>
      <c r="O272" s="3">
        <f t="shared" si="43"/>
        <v>1055.3201651111824</v>
      </c>
      <c r="P272" s="5">
        <f>O272/MAX($O$12:O272)-1</f>
        <v>-2.6324762505204102E-2</v>
      </c>
    </row>
    <row r="273" spans="1:16" x14ac:dyDescent="0.2">
      <c r="A273" s="2">
        <v>17410</v>
      </c>
      <c r="B273" s="3">
        <v>893.04575939036431</v>
      </c>
      <c r="C273" s="5">
        <f t="shared" si="40"/>
        <v>1.0402252309486659E-2</v>
      </c>
      <c r="D273" s="3">
        <f t="shared" si="42"/>
        <v>612.29139254430049</v>
      </c>
      <c r="E273" s="5">
        <f>D273/MAX(D$12:$D273)-1</f>
        <v>-1.7156112350194763E-2</v>
      </c>
      <c r="F273" s="5"/>
      <c r="G273" s="5"/>
      <c r="H273" s="5">
        <f t="shared" si="41"/>
        <v>5.8333333333333336E-3</v>
      </c>
      <c r="I273" s="7">
        <f t="shared" si="34"/>
        <v>881.49640950816513</v>
      </c>
      <c r="J273" s="7">
        <f t="shared" si="35"/>
        <v>889.37681835698697</v>
      </c>
      <c r="K273" s="7">
        <f t="shared" si="36"/>
        <v>850.08228494595278</v>
      </c>
      <c r="L273" s="7">
        <f t="shared" si="37"/>
        <v>831.9715329385366</v>
      </c>
      <c r="M273" s="7">
        <f t="shared" si="38"/>
        <v>794.11342164688187</v>
      </c>
      <c r="N273" s="5">
        <f t="shared" si="39"/>
        <v>9.4884685142559953E-3</v>
      </c>
      <c r="O273" s="3">
        <f t="shared" si="43"/>
        <v>1065.3335372702993</v>
      </c>
      <c r="P273" s="5">
        <f>O273/MAX($O$12:O273)-1</f>
        <v>-1.7086075671123968E-2</v>
      </c>
    </row>
    <row r="274" spans="1:16" x14ac:dyDescent="0.2">
      <c r="A274" s="2">
        <v>17440</v>
      </c>
      <c r="B274" s="3">
        <v>909.86513620440894</v>
      </c>
      <c r="C274" s="5">
        <f t="shared" si="40"/>
        <v>1.883372339792122E-2</v>
      </c>
      <c r="D274" s="3">
        <f t="shared" si="42"/>
        <v>623.8231192704078</v>
      </c>
      <c r="E274" s="5">
        <f>D274/MAX(D$12:$D274)-1</f>
        <v>0</v>
      </c>
      <c r="F274" s="5"/>
      <c r="G274" s="5"/>
      <c r="H274" s="5">
        <f t="shared" si="41"/>
        <v>5.8333333333333336E-3</v>
      </c>
      <c r="I274" s="7">
        <f t="shared" si="34"/>
        <v>895.58753549476444</v>
      </c>
      <c r="J274" s="7">
        <f t="shared" si="35"/>
        <v>891.95861545407513</v>
      </c>
      <c r="K274" s="7">
        <f t="shared" si="36"/>
        <v>860.37815594101164</v>
      </c>
      <c r="L274" s="7">
        <f t="shared" si="37"/>
        <v>841.1783818678017</v>
      </c>
      <c r="M274" s="7">
        <f t="shared" si="38"/>
        <v>805.79078531935374</v>
      </c>
      <c r="N274" s="5">
        <f t="shared" si="39"/>
        <v>1.883372339792122E-2</v>
      </c>
      <c r="O274" s="3">
        <f t="shared" si="43"/>
        <v>1085.3977344377772</v>
      </c>
      <c r="P274" s="5">
        <f>O274/MAX($O$12:O274)-1</f>
        <v>0</v>
      </c>
    </row>
    <row r="275" spans="1:16" x14ac:dyDescent="0.2">
      <c r="A275" s="2">
        <v>17471</v>
      </c>
      <c r="B275" s="3">
        <v>899.11415689681166</v>
      </c>
      <c r="C275" s="5">
        <f t="shared" si="40"/>
        <v>-1.1816014131991071E-2</v>
      </c>
      <c r="D275" s="3">
        <f t="shared" si="42"/>
        <v>616.45201647724593</v>
      </c>
      <c r="E275" s="5">
        <f>D275/MAX(D$12:$D275)-1</f>
        <v>-1.1816014131991071E-2</v>
      </c>
      <c r="F275" s="5"/>
      <c r="G275" s="5"/>
      <c r="H275" s="5">
        <f t="shared" si="41"/>
        <v>5.8333333333333336E-3</v>
      </c>
      <c r="I275" s="7">
        <f t="shared" si="34"/>
        <v>900.67501749719486</v>
      </c>
      <c r="J275" s="7">
        <f t="shared" si="35"/>
        <v>890.37190941620156</v>
      </c>
      <c r="K275" s="7">
        <f t="shared" si="36"/>
        <v>870.89668659466167</v>
      </c>
      <c r="L275" s="7">
        <f t="shared" si="37"/>
        <v>850.02616926818132</v>
      </c>
      <c r="M275" s="7">
        <f t="shared" si="38"/>
        <v>816.41815294347953</v>
      </c>
      <c r="N275" s="5">
        <f t="shared" si="39"/>
        <v>-1.1816014131991071E-2</v>
      </c>
      <c r="O275" s="3">
        <f t="shared" si="43"/>
        <v>1072.5726594688294</v>
      </c>
      <c r="P275" s="5">
        <f>O275/MAX($O$12:O275)-1</f>
        <v>-1.181601413199096E-2</v>
      </c>
    </row>
    <row r="276" spans="1:16" x14ac:dyDescent="0.2">
      <c r="A276" s="2">
        <v>17501</v>
      </c>
      <c r="B276" s="3">
        <v>906.02180796539699</v>
      </c>
      <c r="C276" s="5">
        <f t="shared" si="40"/>
        <v>7.6827297352610735E-3</v>
      </c>
      <c r="D276" s="3">
        <f t="shared" si="42"/>
        <v>621.18805071459735</v>
      </c>
      <c r="E276" s="5">
        <f>D276/MAX(D$12:$D276)-1</f>
        <v>-4.2240636398540587E-3</v>
      </c>
      <c r="F276" s="5"/>
      <c r="G276" s="5"/>
      <c r="H276" s="5">
        <f t="shared" si="41"/>
        <v>5.8333333333333336E-3</v>
      </c>
      <c r="I276" s="7">
        <f t="shared" si="34"/>
        <v>905.00036702220586</v>
      </c>
      <c r="J276" s="7">
        <f t="shared" si="35"/>
        <v>893.24838826518544</v>
      </c>
      <c r="K276" s="7">
        <f t="shared" si="36"/>
        <v>881.4213903365802</v>
      </c>
      <c r="L276" s="7">
        <f t="shared" si="37"/>
        <v>855.70253372488264</v>
      </c>
      <c r="M276" s="7">
        <f t="shared" si="38"/>
        <v>826.52836239471719</v>
      </c>
      <c r="N276" s="5">
        <f t="shared" si="39"/>
        <v>7.3128504548755253E-3</v>
      </c>
      <c r="O276" s="3">
        <f t="shared" si="43"/>
        <v>1080.4162229295132</v>
      </c>
      <c r="P276" s="5">
        <f>O276/MAX($O$12:O276)-1</f>
        <v>-4.5895724214353173E-3</v>
      </c>
    </row>
    <row r="277" spans="1:16" x14ac:dyDescent="0.2">
      <c r="A277" s="2">
        <v>17532</v>
      </c>
      <c r="B277" s="3">
        <v>932.56151887076942</v>
      </c>
      <c r="C277" s="5">
        <f t="shared" si="40"/>
        <v>2.9292574055111542E-2</v>
      </c>
      <c r="D277" s="3">
        <f t="shared" si="42"/>
        <v>639.38424769230505</v>
      </c>
      <c r="E277" s="5">
        <f>D277/MAX(D$12:$D277)-1</f>
        <v>0</v>
      </c>
      <c r="F277" s="5"/>
      <c r="G277" s="5"/>
      <c r="H277" s="5">
        <f t="shared" si="41"/>
        <v>5.8333333333333336E-3</v>
      </c>
      <c r="I277" s="7">
        <f t="shared" si="34"/>
        <v>912.56582791099265</v>
      </c>
      <c r="J277" s="7">
        <f t="shared" si="35"/>
        <v>904.07668170287855</v>
      </c>
      <c r="K277" s="7">
        <f t="shared" si="36"/>
        <v>892.12921689927896</v>
      </c>
      <c r="L277" s="7">
        <f t="shared" si="37"/>
        <v>860.97655671423786</v>
      </c>
      <c r="M277" s="7">
        <f t="shared" si="38"/>
        <v>836.92151113649868</v>
      </c>
      <c r="N277" s="5">
        <f t="shared" si="39"/>
        <v>2.9292574055111542E-2</v>
      </c>
      <c r="O277" s="3">
        <f t="shared" si="43"/>
        <v>1112.0643951500199</v>
      </c>
      <c r="P277" s="5">
        <f>O277/MAX($O$12:O277)-1</f>
        <v>0</v>
      </c>
    </row>
    <row r="278" spans="1:16" x14ac:dyDescent="0.2">
      <c r="A278" s="2">
        <v>17563</v>
      </c>
      <c r="B278" s="3">
        <v>1117.1405813224035</v>
      </c>
      <c r="C278" s="5">
        <f t="shared" si="40"/>
        <v>0.1979269557199177</v>
      </c>
      <c r="D278" s="3">
        <f t="shared" si="42"/>
        <v>765.93562537331286</v>
      </c>
      <c r="E278" s="5">
        <f>D278/MAX(D$12:$D278)-1</f>
        <v>0</v>
      </c>
      <c r="F278" s="5"/>
      <c r="G278" s="5"/>
      <c r="H278" s="5">
        <f t="shared" si="41"/>
        <v>5.8333333333333336E-3</v>
      </c>
      <c r="I278" s="7">
        <f t="shared" si="34"/>
        <v>985.24130271952333</v>
      </c>
      <c r="J278" s="7">
        <f t="shared" si="35"/>
        <v>942.95816010835915</v>
      </c>
      <c r="K278" s="7">
        <f t="shared" si="36"/>
        <v>915.47005068676117</v>
      </c>
      <c r="L278" s="7">
        <f t="shared" si="37"/>
        <v>877.09313789434657</v>
      </c>
      <c r="M278" s="7">
        <f t="shared" si="38"/>
        <v>853.91174070613761</v>
      </c>
      <c r="N278" s="5">
        <f t="shared" si="39"/>
        <v>0.19792695571991772</v>
      </c>
      <c r="O278" s="3">
        <f t="shared" si="43"/>
        <v>1332.171915446575</v>
      </c>
      <c r="P278" s="5">
        <f>O278/MAX($O$12:O278)-1</f>
        <v>0</v>
      </c>
    </row>
    <row r="279" spans="1:16" x14ac:dyDescent="0.2">
      <c r="A279" s="2">
        <v>17592</v>
      </c>
      <c r="B279" s="3">
        <v>1092.6506617757361</v>
      </c>
      <c r="C279" s="5">
        <f t="shared" si="40"/>
        <v>-2.1921967526842168E-2</v>
      </c>
      <c r="D279" s="3">
        <f t="shared" si="42"/>
        <v>749.14480946622757</v>
      </c>
      <c r="E279" s="5">
        <f>D279/MAX(D$12:$D279)-1</f>
        <v>-2.1921967526842168E-2</v>
      </c>
      <c r="F279" s="5"/>
      <c r="G279" s="5"/>
      <c r="H279" s="5">
        <f t="shared" si="41"/>
        <v>5.8333333333333336E-3</v>
      </c>
      <c r="I279" s="7">
        <f t="shared" si="34"/>
        <v>1047.4509206563032</v>
      </c>
      <c r="J279" s="7">
        <f t="shared" si="35"/>
        <v>976.2256438392543</v>
      </c>
      <c r="K279" s="7">
        <f t="shared" si="36"/>
        <v>932.80123109812075</v>
      </c>
      <c r="L279" s="7">
        <f t="shared" si="37"/>
        <v>892.13007124372007</v>
      </c>
      <c r="M279" s="7">
        <f t="shared" si="38"/>
        <v>868.03506066371619</v>
      </c>
      <c r="N279" s="5">
        <f t="shared" si="39"/>
        <v>-2.1921967526842171E-2</v>
      </c>
      <c r="O279" s="3">
        <f t="shared" si="43"/>
        <v>1302.968085975984</v>
      </c>
      <c r="P279" s="5">
        <f>O279/MAX($O$12:O279)-1</f>
        <v>-2.1921967526842168E-2</v>
      </c>
    </row>
    <row r="280" spans="1:16" x14ac:dyDescent="0.2">
      <c r="A280" s="2">
        <v>17623</v>
      </c>
      <c r="B280" s="3">
        <v>1068.117692234003</v>
      </c>
      <c r="C280" s="5">
        <f t="shared" si="40"/>
        <v>-2.2452711008167037E-2</v>
      </c>
      <c r="D280" s="3">
        <f t="shared" si="42"/>
        <v>732.32447755601402</v>
      </c>
      <c r="E280" s="5">
        <f>D280/MAX(D$12:$D280)-1</f>
        <v>-4.3882470933398587E-2</v>
      </c>
      <c r="F280" s="5"/>
      <c r="G280" s="5"/>
      <c r="H280" s="5">
        <f t="shared" si="41"/>
        <v>5.8333333333333336E-3</v>
      </c>
      <c r="I280" s="7">
        <f t="shared" si="34"/>
        <v>1092.6363117773808</v>
      </c>
      <c r="J280" s="7">
        <f t="shared" si="35"/>
        <v>1002.6010698441868</v>
      </c>
      <c r="K280" s="7">
        <f t="shared" si="36"/>
        <v>947.27984264913096</v>
      </c>
      <c r="L280" s="7">
        <f t="shared" si="37"/>
        <v>907.78579390873665</v>
      </c>
      <c r="M280" s="7">
        <f t="shared" si="38"/>
        <v>881.53405386189809</v>
      </c>
      <c r="N280" s="5">
        <f t="shared" si="39"/>
        <v>-2.2452711008167037E-2</v>
      </c>
      <c r="O280" s="3">
        <f t="shared" si="43"/>
        <v>1273.7129200887007</v>
      </c>
      <c r="P280" s="5">
        <f>O280/MAX($O$12:O280)-1</f>
        <v>-4.3882470933398587E-2</v>
      </c>
    </row>
    <row r="281" spans="1:16" x14ac:dyDescent="0.2">
      <c r="A281" s="2">
        <v>17653</v>
      </c>
      <c r="B281" s="3">
        <v>1043.5416627935767</v>
      </c>
      <c r="C281" s="5">
        <f t="shared" si="40"/>
        <v>-2.3008727988602762E-2</v>
      </c>
      <c r="D281" s="3">
        <f t="shared" si="42"/>
        <v>715.47462285253209</v>
      </c>
      <c r="E281" s="5">
        <f>D281/MAX(D$12:$D281)-1</f>
        <v>-6.5881519084826978E-2</v>
      </c>
      <c r="F281" s="5"/>
      <c r="G281" s="5"/>
      <c r="H281" s="5">
        <f t="shared" si="41"/>
        <v>5.8333333333333336E-3</v>
      </c>
      <c r="I281" s="7">
        <f t="shared" ref="I281:I344" si="44">AVERAGE(B279:B281)</f>
        <v>1068.1033389344386</v>
      </c>
      <c r="J281" s="7">
        <f t="shared" ref="J281:J344" si="45">AVERAGE(B276:B281)</f>
        <v>1026.6723208269809</v>
      </c>
      <c r="K281" s="7">
        <f t="shared" ref="K281:K344" si="46">AVERAGE(B270:B281)</f>
        <v>958.52211512159147</v>
      </c>
      <c r="L281" s="7">
        <f t="shared" ref="L281:L344" si="47">AVERAGE(B264:B281)</f>
        <v>922.82189800543472</v>
      </c>
      <c r="M281" s="7">
        <f t="shared" ref="M281:M344" si="48">AVERAGE(B258:B281)</f>
        <v>894.18770715788139</v>
      </c>
      <c r="N281" s="5">
        <f t="shared" si="39"/>
        <v>-1.7240315724215544E-2</v>
      </c>
      <c r="O281" s="3">
        <f t="shared" si="43"/>
        <v>1251.753707204359</v>
      </c>
      <c r="P281" s="5">
        <f>O281/MAX($O$12:O281)-1</f>
        <v>-6.0366239003963651E-2</v>
      </c>
    </row>
    <row r="282" spans="1:16" x14ac:dyDescent="0.2">
      <c r="A282" s="2">
        <v>17684</v>
      </c>
      <c r="B282" s="3">
        <v>1018.9225658948261</v>
      </c>
      <c r="C282" s="5">
        <f t="shared" si="40"/>
        <v>-2.3591867748571693E-2</v>
      </c>
      <c r="D282" s="3">
        <f t="shared" si="42"/>
        <v>698.595240172736</v>
      </c>
      <c r="E282" s="5">
        <f>D282/MAX(D$12:$D282)-1</f>
        <v>-8.7919118748074343E-2</v>
      </c>
      <c r="F282" s="5"/>
      <c r="G282" s="5"/>
      <c r="H282" s="5">
        <f t="shared" si="41"/>
        <v>5.8333333333333336E-3</v>
      </c>
      <c r="I282" s="7">
        <f t="shared" si="44"/>
        <v>1043.5273069741354</v>
      </c>
      <c r="J282" s="7">
        <f t="shared" si="45"/>
        <v>1045.4891138152191</v>
      </c>
      <c r="K282" s="7">
        <f t="shared" si="46"/>
        <v>969.36875104020237</v>
      </c>
      <c r="L282" s="7">
        <f t="shared" si="47"/>
        <v>936.11063149612653</v>
      </c>
      <c r="M282" s="7">
        <f t="shared" si="48"/>
        <v>903.14917874746686</v>
      </c>
      <c r="N282" s="5">
        <f t="shared" ref="N282:N345" si="49">IF($B281&gt;=I281,$C282,$H282)*0.2+IF($B281&gt;=J281,$C282,$H282)*0.2+IF($B281&gt;=K281,$C282,$H282)*0.2+IF($B281&gt;=L281,$C282,$H282)*0.2+IF($B281&gt;=M281,$C282,$H282)*0.2</f>
        <v>-1.7706827532190689E-2</v>
      </c>
      <c r="O282" s="3">
        <f t="shared" si="43"/>
        <v>1229.589120198111</v>
      </c>
      <c r="P282" s="5">
        <f>O282/MAX($O$12:O282)-1</f>
        <v>-7.7004171953344192E-2</v>
      </c>
    </row>
    <row r="283" spans="1:16" x14ac:dyDescent="0.2">
      <c r="A283" s="2">
        <v>17714</v>
      </c>
      <c r="B283" s="3">
        <v>994.26039650067185</v>
      </c>
      <c r="C283" s="5">
        <f t="shared" si="40"/>
        <v>-2.4204164496539282E-2</v>
      </c>
      <c r="D283" s="3">
        <f t="shared" si="42"/>
        <v>681.68632606309575</v>
      </c>
      <c r="E283" s="5">
        <f>D283/MAX(D$12:$D283)-1</f>
        <v>-0.10999527443204438</v>
      </c>
      <c r="F283" s="5"/>
      <c r="G283" s="5"/>
      <c r="H283" s="5">
        <f t="shared" si="41"/>
        <v>5.8333333333333336E-3</v>
      </c>
      <c r="I283" s="7">
        <f t="shared" si="44"/>
        <v>1018.9082083963582</v>
      </c>
      <c r="J283" s="7">
        <f t="shared" si="45"/>
        <v>1055.7722600868694</v>
      </c>
      <c r="K283" s="7">
        <f t="shared" si="46"/>
        <v>979.92447089487405</v>
      </c>
      <c r="L283" s="7">
        <f t="shared" si="47"/>
        <v>946.67689796180923</v>
      </c>
      <c r="M283" s="7">
        <f t="shared" si="48"/>
        <v>909.67548255739575</v>
      </c>
      <c r="N283" s="5">
        <f t="shared" si="49"/>
        <v>-1.2189165364590238E-2</v>
      </c>
      <c r="O283" s="3">
        <f t="shared" si="43"/>
        <v>1214.6014550815153</v>
      </c>
      <c r="P283" s="5">
        <f>O283/MAX($O$12:O283)-1</f>
        <v>-8.8254720732231728E-2</v>
      </c>
    </row>
    <row r="284" spans="1:16" x14ac:dyDescent="0.2">
      <c r="A284" s="2">
        <v>17745</v>
      </c>
      <c r="B284" s="3">
        <v>969.55515229332866</v>
      </c>
      <c r="C284" s="5">
        <f t="shared" si="40"/>
        <v>-2.4847861077735733E-2</v>
      </c>
      <c r="D284" s="3">
        <f t="shared" si="42"/>
        <v>664.74787893448786</v>
      </c>
      <c r="E284" s="5">
        <f>D284/MAX(D$12:$D284)-1</f>
        <v>-0.13210998821148534</v>
      </c>
      <c r="F284" s="5"/>
      <c r="G284" s="5"/>
      <c r="H284" s="5">
        <f t="shared" si="41"/>
        <v>5.8333333333333336E-3</v>
      </c>
      <c r="I284" s="7">
        <f t="shared" si="44"/>
        <v>994.24603822960887</v>
      </c>
      <c r="J284" s="7">
        <f t="shared" si="45"/>
        <v>1031.1746885820237</v>
      </c>
      <c r="K284" s="7">
        <f t="shared" si="46"/>
        <v>987.06642434519142</v>
      </c>
      <c r="L284" s="7">
        <f t="shared" si="47"/>
        <v>954.03826331851531</v>
      </c>
      <c r="M284" s="7">
        <f t="shared" si="48"/>
        <v>915.61352556626582</v>
      </c>
      <c r="N284" s="5">
        <f t="shared" si="49"/>
        <v>-1.2575383313308108E-2</v>
      </c>
      <c r="O284" s="3">
        <f t="shared" si="43"/>
        <v>1199.3273762109634</v>
      </c>
      <c r="P284" s="5">
        <f>O284/MAX($O$12:O284)-1</f>
        <v>-9.9720267103123095E-2</v>
      </c>
    </row>
    <row r="285" spans="1:16" x14ac:dyDescent="0.2">
      <c r="A285" s="2">
        <v>17776</v>
      </c>
      <c r="B285" s="3">
        <v>944.80683389161175</v>
      </c>
      <c r="C285" s="5">
        <f t="shared" si="40"/>
        <v>-2.5525436426363846E-2</v>
      </c>
      <c r="D285" s="3">
        <f t="shared" si="42"/>
        <v>647.77989921118535</v>
      </c>
      <c r="E285" s="5">
        <f>D285/MAX(D$12:$D285)-1</f>
        <v>-0.15426325953246922</v>
      </c>
      <c r="F285" s="5"/>
      <c r="G285" s="5"/>
      <c r="H285" s="5">
        <f t="shared" si="41"/>
        <v>5.8333333333333336E-3</v>
      </c>
      <c r="I285" s="7">
        <f t="shared" si="44"/>
        <v>969.54079422853738</v>
      </c>
      <c r="J285" s="7">
        <f t="shared" si="45"/>
        <v>1006.5340506013363</v>
      </c>
      <c r="K285" s="7">
        <f t="shared" si="46"/>
        <v>991.37984722029523</v>
      </c>
      <c r="L285" s="7">
        <f t="shared" si="47"/>
        <v>957.37883759919271</v>
      </c>
      <c r="M285" s="7">
        <f t="shared" si="48"/>
        <v>920.73106608312412</v>
      </c>
      <c r="N285" s="5">
        <f t="shared" si="49"/>
        <v>-6.7101745705455381E-3</v>
      </c>
      <c r="O285" s="3">
        <f t="shared" si="43"/>
        <v>1191.2796801493535</v>
      </c>
      <c r="P285" s="5">
        <f>O285/MAX($O$12:O285)-1</f>
        <v>-0.10576130127318528</v>
      </c>
    </row>
    <row r="286" spans="1:16" x14ac:dyDescent="0.2">
      <c r="A286" s="2">
        <v>17806</v>
      </c>
      <c r="B286" s="3">
        <v>920.01544509157816</v>
      </c>
      <c r="C286" s="5">
        <f t="shared" si="40"/>
        <v>-2.62396374695123E-2</v>
      </c>
      <c r="D286" s="3">
        <f t="shared" si="42"/>
        <v>630.78238949584659</v>
      </c>
      <c r="E286" s="5">
        <f>D286/MAX(D$12:$D286)-1</f>
        <v>-0.17645508499698437</v>
      </c>
      <c r="F286" s="5"/>
      <c r="G286" s="5"/>
      <c r="H286" s="5">
        <f t="shared" si="41"/>
        <v>5.8333333333333336E-3</v>
      </c>
      <c r="I286" s="7">
        <f t="shared" si="44"/>
        <v>944.79247709217282</v>
      </c>
      <c r="J286" s="7">
        <f t="shared" si="45"/>
        <v>981.8503427442655</v>
      </c>
      <c r="K286" s="7">
        <f t="shared" si="46"/>
        <v>992.22570629422614</v>
      </c>
      <c r="L286" s="7">
        <f t="shared" si="47"/>
        <v>958.80334268084255</v>
      </c>
      <c r="M286" s="7">
        <f t="shared" si="48"/>
        <v>926.30193111761901</v>
      </c>
      <c r="N286" s="5">
        <f t="shared" si="49"/>
        <v>-5.81260827235793E-4</v>
      </c>
      <c r="O286" s="3">
        <f t="shared" si="43"/>
        <v>1190.5872359370007</v>
      </c>
      <c r="P286" s="5">
        <f>O286/MAX($O$12:O286)-1</f>
        <v>-0.10628108719895346</v>
      </c>
    </row>
    <row r="287" spans="1:16" x14ac:dyDescent="0.2">
      <c r="A287" s="2">
        <v>17837</v>
      </c>
      <c r="B287" s="3">
        <v>895.18099313372636</v>
      </c>
      <c r="C287" s="5">
        <f t="shared" si="40"/>
        <v>-2.6993516348391089E-2</v>
      </c>
      <c r="D287" s="3">
        <f t="shared" si="42"/>
        <v>613.75535475271329</v>
      </c>
      <c r="E287" s="5">
        <f>D287/MAX(D$12:$D287)-1</f>
        <v>-0.1986854581237526</v>
      </c>
      <c r="F287" s="5"/>
      <c r="G287" s="5"/>
      <c r="H287" s="5">
        <f t="shared" si="41"/>
        <v>5.8333333333333336E-3</v>
      </c>
      <c r="I287" s="7">
        <f t="shared" si="44"/>
        <v>920.00109070563883</v>
      </c>
      <c r="J287" s="7">
        <f t="shared" si="45"/>
        <v>957.12356446762385</v>
      </c>
      <c r="K287" s="7">
        <f t="shared" si="46"/>
        <v>991.89794264730233</v>
      </c>
      <c r="L287" s="7">
        <f t="shared" si="47"/>
        <v>958.05593157026874</v>
      </c>
      <c r="M287" s="7">
        <f t="shared" si="48"/>
        <v>931.397314620982</v>
      </c>
      <c r="N287" s="5">
        <f t="shared" si="49"/>
        <v>5.8333333333333336E-3</v>
      </c>
      <c r="O287" s="3">
        <f t="shared" si="43"/>
        <v>1197.5323281466333</v>
      </c>
      <c r="P287" s="5">
        <f>O287/MAX($O$12:O287)-1</f>
        <v>-0.10106772687428067</v>
      </c>
    </row>
    <row r="288" spans="1:16" x14ac:dyDescent="0.2">
      <c r="A288" s="2">
        <v>17867</v>
      </c>
      <c r="B288" s="3">
        <v>870.30348900053355</v>
      </c>
      <c r="C288" s="5">
        <f t="shared" si="40"/>
        <v>-2.7790474020348732E-2</v>
      </c>
      <c r="D288" s="3">
        <f t="shared" si="42"/>
        <v>596.69880251160805</v>
      </c>
      <c r="E288" s="5">
        <f>D288/MAX(D$12:$D288)-1</f>
        <v>-0.22095436908189214</v>
      </c>
      <c r="F288" s="5"/>
      <c r="G288" s="5"/>
      <c r="H288" s="5">
        <f t="shared" si="41"/>
        <v>5.8333333333333336E-3</v>
      </c>
      <c r="I288" s="7">
        <f t="shared" si="44"/>
        <v>895.1666424086128</v>
      </c>
      <c r="J288" s="7">
        <f t="shared" si="45"/>
        <v>932.35371831857503</v>
      </c>
      <c r="K288" s="7">
        <f t="shared" si="46"/>
        <v>988.921416066897</v>
      </c>
      <c r="L288" s="7">
        <f t="shared" si="47"/>
        <v>957.03040679965989</v>
      </c>
      <c r="M288" s="7">
        <f t="shared" si="48"/>
        <v>935.1714032017386</v>
      </c>
      <c r="N288" s="5">
        <f t="shared" si="49"/>
        <v>5.8333333333333336E-3</v>
      </c>
      <c r="O288" s="3">
        <f t="shared" si="43"/>
        <v>1204.5179333941553</v>
      </c>
      <c r="P288" s="5">
        <f>O288/MAX($O$12:O288)-1</f>
        <v>-9.5823955281047257E-2</v>
      </c>
    </row>
    <row r="289" spans="1:16" x14ac:dyDescent="0.2">
      <c r="A289" s="2">
        <v>17898</v>
      </c>
      <c r="B289" s="3">
        <v>845.38294774877306</v>
      </c>
      <c r="C289" s="5">
        <f t="shared" si="40"/>
        <v>-2.8634311555362779E-2</v>
      </c>
      <c r="D289" s="3">
        <f t="shared" si="42"/>
        <v>579.6127430957788</v>
      </c>
      <c r="E289" s="5">
        <f>D289/MAX(D$12:$D289)-1</f>
        <v>-0.24326180439344536</v>
      </c>
      <c r="F289" s="5"/>
      <c r="G289" s="5"/>
      <c r="H289" s="5">
        <f t="shared" si="41"/>
        <v>5.8333333333333336E-3</v>
      </c>
      <c r="I289" s="7">
        <f t="shared" si="44"/>
        <v>870.28914329434429</v>
      </c>
      <c r="J289" s="7">
        <f t="shared" si="45"/>
        <v>907.54081019325861</v>
      </c>
      <c r="K289" s="7">
        <f t="shared" si="46"/>
        <v>981.65653514006397</v>
      </c>
      <c r="L289" s="7">
        <f t="shared" si="47"/>
        <v>955.79658399433561</v>
      </c>
      <c r="M289" s="7">
        <f t="shared" si="48"/>
        <v>936.89287601967169</v>
      </c>
      <c r="N289" s="5">
        <f t="shared" si="49"/>
        <v>5.8333333333333336E-3</v>
      </c>
      <c r="O289" s="3">
        <f t="shared" si="43"/>
        <v>1211.5442880056212</v>
      </c>
      <c r="P289" s="5">
        <f>O289/MAX($O$12:O289)-1</f>
        <v>-9.0549595020186779E-2</v>
      </c>
    </row>
    <row r="290" spans="1:16" x14ac:dyDescent="0.2">
      <c r="A290" s="2">
        <v>17929</v>
      </c>
      <c r="B290" s="3">
        <v>846.14379423633579</v>
      </c>
      <c r="C290" s="5">
        <f t="shared" si="40"/>
        <v>9.0000217012753403E-4</v>
      </c>
      <c r="D290" s="3">
        <f t="shared" si="42"/>
        <v>580.13439582239857</v>
      </c>
      <c r="E290" s="5">
        <f>D290/MAX(D$12:$D290)-1</f>
        <v>-0.24258073837518102</v>
      </c>
      <c r="F290" s="5"/>
      <c r="G290" s="5"/>
      <c r="H290" s="5">
        <f t="shared" si="41"/>
        <v>5.8333333333333336E-3</v>
      </c>
      <c r="I290" s="7">
        <f t="shared" si="44"/>
        <v>853.94341032854754</v>
      </c>
      <c r="J290" s="7">
        <f t="shared" si="45"/>
        <v>886.97225051709313</v>
      </c>
      <c r="K290" s="7">
        <f t="shared" si="46"/>
        <v>959.07346954955835</v>
      </c>
      <c r="L290" s="7">
        <f t="shared" si="47"/>
        <v>953.70169973582517</v>
      </c>
      <c r="M290" s="7">
        <f t="shared" si="48"/>
        <v>937.27176011815993</v>
      </c>
      <c r="N290" s="5">
        <f t="shared" si="49"/>
        <v>5.8333333333333336E-3</v>
      </c>
      <c r="O290" s="3">
        <f t="shared" si="43"/>
        <v>1218.611629685654</v>
      </c>
      <c r="P290" s="5">
        <f>O290/MAX($O$12:O290)-1</f>
        <v>-8.5244467657804468E-2</v>
      </c>
    </row>
    <row r="291" spans="1:16" x14ac:dyDescent="0.2">
      <c r="A291" s="2">
        <v>17957</v>
      </c>
      <c r="B291" s="3">
        <v>824.15332880410995</v>
      </c>
      <c r="C291" s="5">
        <f t="shared" si="40"/>
        <v>-2.5989040612267034E-2</v>
      </c>
      <c r="D291" s="3">
        <f t="shared" si="42"/>
        <v>565.05725944879725</v>
      </c>
      <c r="E291" s="5">
        <f>D291/MAX(D$12:$D291)-1</f>
        <v>-0.2622653383260618</v>
      </c>
      <c r="F291" s="5"/>
      <c r="G291" s="5"/>
      <c r="H291" s="5">
        <f t="shared" si="41"/>
        <v>5.8333333333333336E-3</v>
      </c>
      <c r="I291" s="7">
        <f t="shared" si="44"/>
        <v>838.56002359640627</v>
      </c>
      <c r="J291" s="7">
        <f t="shared" si="45"/>
        <v>866.86333300250953</v>
      </c>
      <c r="K291" s="7">
        <f t="shared" si="46"/>
        <v>936.69869180192279</v>
      </c>
      <c r="L291" s="7">
        <f t="shared" si="47"/>
        <v>949.87434248103318</v>
      </c>
      <c r="M291" s="7">
        <f t="shared" si="48"/>
        <v>934.74996145002206</v>
      </c>
      <c r="N291" s="5">
        <f t="shared" si="49"/>
        <v>5.8333333333333336E-3</v>
      </c>
      <c r="O291" s="3">
        <f t="shared" si="43"/>
        <v>1225.720197525487</v>
      </c>
      <c r="P291" s="5">
        <f>O291/MAX($O$12:O291)-1</f>
        <v>-7.9908393719141602E-2</v>
      </c>
    </row>
    <row r="292" spans="1:16" x14ac:dyDescent="0.2">
      <c r="A292" s="2">
        <v>17988</v>
      </c>
      <c r="B292" s="3">
        <v>775.4282754543292</v>
      </c>
      <c r="C292" s="5">
        <f t="shared" si="40"/>
        <v>-5.9121345078449683E-2</v>
      </c>
      <c r="D292" s="3">
        <f t="shared" si="42"/>
        <v>531.65031422384186</v>
      </c>
      <c r="E292" s="5">
        <f>D292/MAX(D$12:$D292)-1</f>
        <v>-0.30588120383521999</v>
      </c>
      <c r="F292" s="5"/>
      <c r="G292" s="5"/>
      <c r="H292" s="5">
        <f t="shared" si="41"/>
        <v>5.8333333333333336E-3</v>
      </c>
      <c r="I292" s="7">
        <f t="shared" si="44"/>
        <v>815.24179949825827</v>
      </c>
      <c r="J292" s="7">
        <f t="shared" si="45"/>
        <v>842.76547139630122</v>
      </c>
      <c r="K292" s="7">
        <f t="shared" si="46"/>
        <v>912.30790707028336</v>
      </c>
      <c r="L292" s="7">
        <f t="shared" si="47"/>
        <v>942.40562799491772</v>
      </c>
      <c r="M292" s="7">
        <f t="shared" si="48"/>
        <v>929.79387485970744</v>
      </c>
      <c r="N292" s="5">
        <f t="shared" si="49"/>
        <v>5.8333333333333336E-3</v>
      </c>
      <c r="O292" s="3">
        <f t="shared" si="43"/>
        <v>1232.8702320110524</v>
      </c>
      <c r="P292" s="5">
        <f>O292/MAX($O$12:O292)-1</f>
        <v>-7.4541192682503254E-2</v>
      </c>
    </row>
    <row r="293" spans="1:16" x14ac:dyDescent="0.2">
      <c r="A293" s="2">
        <v>18018</v>
      </c>
      <c r="B293" s="3">
        <v>754.9114308814286</v>
      </c>
      <c r="C293" s="5">
        <f t="shared" si="40"/>
        <v>-2.6458726386885512E-2</v>
      </c>
      <c r="D293" s="3">
        <f t="shared" si="42"/>
        <v>517.58352402629157</v>
      </c>
      <c r="E293" s="5">
        <f>D293/MAX(D$12:$D293)-1</f>
        <v>-0.32424670314293824</v>
      </c>
      <c r="F293" s="5"/>
      <c r="G293" s="5"/>
      <c r="H293" s="5">
        <f t="shared" si="41"/>
        <v>5.8333333333333336E-3</v>
      </c>
      <c r="I293" s="7">
        <f t="shared" si="44"/>
        <v>784.83101171328929</v>
      </c>
      <c r="J293" s="7">
        <f t="shared" si="45"/>
        <v>819.38721102091847</v>
      </c>
      <c r="K293" s="7">
        <f t="shared" si="46"/>
        <v>888.25538774427105</v>
      </c>
      <c r="L293" s="7">
        <f t="shared" si="47"/>
        <v>934.39436543850752</v>
      </c>
      <c r="M293" s="7">
        <f t="shared" si="48"/>
        <v>923.38875143293126</v>
      </c>
      <c r="N293" s="5">
        <f t="shared" si="49"/>
        <v>5.8333333333333336E-3</v>
      </c>
      <c r="O293" s="3">
        <f t="shared" si="43"/>
        <v>1240.0619750311168</v>
      </c>
      <c r="P293" s="5">
        <f>O293/MAX($O$12:O293)-1</f>
        <v>-6.9142682973151182E-2</v>
      </c>
    </row>
    <row r="294" spans="1:16" x14ac:dyDescent="0.2">
      <c r="A294" s="2">
        <v>18049</v>
      </c>
      <c r="B294" s="3">
        <v>724.13620985408306</v>
      </c>
      <c r="C294" s="5">
        <f t="shared" si="40"/>
        <v>-4.0766664496539207E-2</v>
      </c>
      <c r="D294" s="3">
        <f t="shared" si="42"/>
        <v>496.48337015337529</v>
      </c>
      <c r="E294" s="5">
        <f>D294/MAX(D$12:$D294)-1</f>
        <v>-0.35179491107834027</v>
      </c>
      <c r="F294" s="5"/>
      <c r="G294" s="5"/>
      <c r="H294" s="5">
        <f t="shared" si="41"/>
        <v>5.8333333333333336E-3</v>
      </c>
      <c r="I294" s="7">
        <f t="shared" si="44"/>
        <v>751.49197206328029</v>
      </c>
      <c r="J294" s="7">
        <f t="shared" si="45"/>
        <v>795.02599782984328</v>
      </c>
      <c r="K294" s="7">
        <f t="shared" si="46"/>
        <v>863.68985807420916</v>
      </c>
      <c r="L294" s="7">
        <f t="shared" si="47"/>
        <v>924.28960998787886</v>
      </c>
      <c r="M294" s="7">
        <f t="shared" si="48"/>
        <v>916.52930455720582</v>
      </c>
      <c r="N294" s="5">
        <f t="shared" si="49"/>
        <v>5.8333333333333336E-3</v>
      </c>
      <c r="O294" s="3">
        <f t="shared" si="43"/>
        <v>1247.295669885465</v>
      </c>
      <c r="P294" s="5">
        <f>O294/MAX($O$12:O294)-1</f>
        <v>-6.3712681957161288E-2</v>
      </c>
    </row>
    <row r="295" spans="1:16" x14ac:dyDescent="0.2">
      <c r="A295" s="2">
        <v>18079</v>
      </c>
      <c r="B295" s="3">
        <v>705.11386896945726</v>
      </c>
      <c r="C295" s="5">
        <f t="shared" si="40"/>
        <v>-2.62690093738841E-2</v>
      </c>
      <c r="D295" s="3">
        <f t="shared" si="42"/>
        <v>483.44124384883872</v>
      </c>
      <c r="E295" s="5">
        <f>D295/MAX(D$12:$D295)-1</f>
        <v>-0.36882261663542271</v>
      </c>
      <c r="F295" s="5"/>
      <c r="G295" s="5"/>
      <c r="H295" s="5">
        <f t="shared" si="41"/>
        <v>5.8333333333333336E-3</v>
      </c>
      <c r="I295" s="7">
        <f t="shared" si="44"/>
        <v>728.05383656832294</v>
      </c>
      <c r="J295" s="7">
        <f t="shared" si="45"/>
        <v>771.6478180332906</v>
      </c>
      <c r="K295" s="7">
        <f t="shared" si="46"/>
        <v>839.59431411327466</v>
      </c>
      <c r="L295" s="7">
        <f t="shared" si="47"/>
        <v>911.6536294378061</v>
      </c>
      <c r="M295" s="7">
        <f t="shared" si="48"/>
        <v>909.7593925040743</v>
      </c>
      <c r="N295" s="5">
        <f t="shared" si="49"/>
        <v>5.8333333333333336E-3</v>
      </c>
      <c r="O295" s="3">
        <f t="shared" si="43"/>
        <v>1254.5715612931303</v>
      </c>
      <c r="P295" s="5">
        <f>O295/MAX($O$12:O295)-1</f>
        <v>-5.8251005935244571E-2</v>
      </c>
    </row>
    <row r="296" spans="1:16" x14ac:dyDescent="0.2">
      <c r="A296" s="2">
        <v>18110</v>
      </c>
      <c r="B296" s="3">
        <v>702.59807545814169</v>
      </c>
      <c r="C296" s="5">
        <f t="shared" si="40"/>
        <v>-3.5679251565317038E-3</v>
      </c>
      <c r="D296" s="3">
        <f t="shared" si="42"/>
        <v>481.71636167320548</v>
      </c>
      <c r="E296" s="5">
        <f>D296/MAX(D$12:$D296)-1</f>
        <v>-0.37107461029976307</v>
      </c>
      <c r="F296" s="5"/>
      <c r="G296" s="5"/>
      <c r="H296" s="5">
        <f t="shared" si="41"/>
        <v>5.8333333333333336E-3</v>
      </c>
      <c r="I296" s="7">
        <f t="shared" si="44"/>
        <v>710.61605142722726</v>
      </c>
      <c r="J296" s="7">
        <f t="shared" si="45"/>
        <v>747.72353157025827</v>
      </c>
      <c r="K296" s="7">
        <f t="shared" si="46"/>
        <v>817.34789104367576</v>
      </c>
      <c r="L296" s="7">
        <f t="shared" si="47"/>
        <v>888.62349022312492</v>
      </c>
      <c r="M296" s="7">
        <f t="shared" si="48"/>
        <v>902.20715769443348</v>
      </c>
      <c r="N296" s="5">
        <f t="shared" si="49"/>
        <v>5.8333333333333336E-3</v>
      </c>
      <c r="O296" s="3">
        <f t="shared" si="43"/>
        <v>1261.8898954006736</v>
      </c>
      <c r="P296" s="5">
        <f>O296/MAX($O$12:O296)-1</f>
        <v>-5.2757470136533535E-2</v>
      </c>
    </row>
    <row r="297" spans="1:16" x14ac:dyDescent="0.2">
      <c r="A297" s="2">
        <v>18141</v>
      </c>
      <c r="B297" s="3">
        <v>721.36123988888414</v>
      </c>
      <c r="C297" s="5">
        <f t="shared" si="40"/>
        <v>2.6705402542566814E-2</v>
      </c>
      <c r="D297" s="3">
        <f t="shared" si="42"/>
        <v>494.58079102302912</v>
      </c>
      <c r="E297" s="5">
        <f>D297/MAX(D$12:$D297)-1</f>
        <v>-0.35427890459857758</v>
      </c>
      <c r="F297" s="5"/>
      <c r="G297" s="5"/>
      <c r="H297" s="5">
        <f t="shared" si="41"/>
        <v>5.8333333333333336E-3</v>
      </c>
      <c r="I297" s="7">
        <f t="shared" si="44"/>
        <v>709.69106143882766</v>
      </c>
      <c r="J297" s="7">
        <f t="shared" si="45"/>
        <v>730.59151675105397</v>
      </c>
      <c r="K297" s="7">
        <f t="shared" si="46"/>
        <v>798.7274248767817</v>
      </c>
      <c r="L297" s="7">
        <f t="shared" si="47"/>
        <v>867.99630011829981</v>
      </c>
      <c r="M297" s="7">
        <f t="shared" si="48"/>
        <v>895.05363604853812</v>
      </c>
      <c r="N297" s="5">
        <f t="shared" si="49"/>
        <v>5.8333333333333336E-3</v>
      </c>
      <c r="O297" s="3">
        <f t="shared" si="43"/>
        <v>1269.2509197905108</v>
      </c>
      <c r="P297" s="5">
        <f>O297/MAX($O$12:O297)-1</f>
        <v>-4.7231888712330083E-2</v>
      </c>
    </row>
    <row r="298" spans="1:16" x14ac:dyDescent="0.2">
      <c r="A298" s="2">
        <v>18171</v>
      </c>
      <c r="B298" s="3">
        <v>762.25307277699437</v>
      </c>
      <c r="C298" s="5">
        <f t="shared" si="40"/>
        <v>5.668703920716478E-2</v>
      </c>
      <c r="D298" s="3">
        <f t="shared" si="42"/>
        <v>522.61711171486218</v>
      </c>
      <c r="E298" s="5">
        <f>D298/MAX(D$12:$D298)-1</f>
        <v>-0.31767488754666373</v>
      </c>
      <c r="F298" s="5"/>
      <c r="G298" s="5"/>
      <c r="H298" s="5">
        <f t="shared" si="41"/>
        <v>5.8333333333333336E-3</v>
      </c>
      <c r="I298" s="7">
        <f t="shared" si="44"/>
        <v>728.73746270800677</v>
      </c>
      <c r="J298" s="7">
        <f t="shared" si="45"/>
        <v>728.39564963816474</v>
      </c>
      <c r="K298" s="7">
        <f t="shared" si="46"/>
        <v>785.58056051723304</v>
      </c>
      <c r="L298" s="7">
        <f t="shared" si="47"/>
        <v>851.00382125957708</v>
      </c>
      <c r="M298" s="7">
        <f t="shared" si="48"/>
        <v>888.90313340572948</v>
      </c>
      <c r="N298" s="5">
        <f t="shared" si="49"/>
        <v>1.6004074508099625E-2</v>
      </c>
      <c r="O298" s="3">
        <f t="shared" si="43"/>
        <v>1289.5641060803121</v>
      </c>
      <c r="P298" s="5">
        <f>O298/MAX($O$12:O298)-1</f>
        <v>-3.198371687034085E-2</v>
      </c>
    </row>
    <row r="299" spans="1:16" x14ac:dyDescent="0.2">
      <c r="A299" s="2">
        <v>18202</v>
      </c>
      <c r="B299" s="3">
        <v>760.56935257672058</v>
      </c>
      <c r="C299" s="5">
        <f t="shared" si="40"/>
        <v>-2.2088729588715106E-3</v>
      </c>
      <c r="D299" s="3">
        <f t="shared" si="42"/>
        <v>521.46271690895173</v>
      </c>
      <c r="E299" s="5">
        <f>D299/MAX(D$12:$D299)-1</f>
        <v>-0.31918205703672076</v>
      </c>
      <c r="F299" s="5"/>
      <c r="G299" s="5"/>
      <c r="H299" s="5">
        <f t="shared" si="41"/>
        <v>5.8333333333333336E-3</v>
      </c>
      <c r="I299" s="7">
        <f t="shared" si="44"/>
        <v>748.06122174753307</v>
      </c>
      <c r="J299" s="7">
        <f t="shared" si="45"/>
        <v>729.33863658738017</v>
      </c>
      <c r="K299" s="7">
        <f t="shared" si="46"/>
        <v>774.36292380414932</v>
      </c>
      <c r="L299" s="7">
        <f t="shared" si="47"/>
        <v>835.28313735864072</v>
      </c>
      <c r="M299" s="7">
        <f t="shared" si="48"/>
        <v>883.13043322572582</v>
      </c>
      <c r="N299" s="5">
        <f t="shared" si="49"/>
        <v>2.6164508164513963E-3</v>
      </c>
      <c r="O299" s="3">
        <f t="shared" si="43"/>
        <v>1292.9381871385324</v>
      </c>
      <c r="P299" s="5">
        <f>O299/MAX($O$12:O299)-1</f>
        <v>-2.9450949876007937E-2</v>
      </c>
    </row>
    <row r="300" spans="1:16" x14ac:dyDescent="0.2">
      <c r="A300" s="2">
        <v>18232</v>
      </c>
      <c r="B300" s="3">
        <v>733.58218579146376</v>
      </c>
      <c r="C300" s="5">
        <f t="shared" si="40"/>
        <v>-3.5482848071418438E-2</v>
      </c>
      <c r="D300" s="3">
        <f t="shared" si="42"/>
        <v>502.95973454996232</v>
      </c>
      <c r="E300" s="5">
        <f>D300/MAX(D$12:$D300)-1</f>
        <v>-0.3433394166711824</v>
      </c>
      <c r="F300" s="5"/>
      <c r="G300" s="5"/>
      <c r="H300" s="5">
        <f t="shared" si="41"/>
        <v>5.8333333333333336E-3</v>
      </c>
      <c r="I300" s="7">
        <f t="shared" si="44"/>
        <v>752.13487038172627</v>
      </c>
      <c r="J300" s="7">
        <f t="shared" si="45"/>
        <v>730.91296591027697</v>
      </c>
      <c r="K300" s="7">
        <f t="shared" si="46"/>
        <v>762.96948187006012</v>
      </c>
      <c r="L300" s="7">
        <f t="shared" si="47"/>
        <v>819.43089401956502</v>
      </c>
      <c r="M300" s="7">
        <f t="shared" si="48"/>
        <v>875.94544896847844</v>
      </c>
      <c r="N300" s="5">
        <f t="shared" si="49"/>
        <v>-1.0693139228567376E-2</v>
      </c>
      <c r="O300" s="3">
        <f t="shared" si="43"/>
        <v>1279.1126190895286</v>
      </c>
      <c r="P300" s="5">
        <f>O300/MAX($O$12:O300)-1</f>
        <v>-3.9829165997137594E-2</v>
      </c>
    </row>
    <row r="301" spans="1:16" x14ac:dyDescent="0.2">
      <c r="A301" s="2">
        <v>18263</v>
      </c>
      <c r="B301" s="3">
        <v>720.79143473415695</v>
      </c>
      <c r="C301" s="5">
        <f t="shared" si="40"/>
        <v>-1.7436016447845981E-2</v>
      </c>
      <c r="D301" s="3">
        <f t="shared" si="42"/>
        <v>494.1901203457449</v>
      </c>
      <c r="E301" s="5">
        <f>D301/MAX(D$12:$D301)-1</f>
        <v>-0.35478896140275584</v>
      </c>
      <c r="F301" s="5"/>
      <c r="G301" s="5"/>
      <c r="H301" s="5">
        <f t="shared" si="41"/>
        <v>5.8333333333333336E-3</v>
      </c>
      <c r="I301" s="7">
        <f t="shared" si="44"/>
        <v>738.31432436744717</v>
      </c>
      <c r="J301" s="7">
        <f t="shared" si="45"/>
        <v>733.52589353772692</v>
      </c>
      <c r="K301" s="7">
        <f t="shared" si="46"/>
        <v>752.58685578550876</v>
      </c>
      <c r="L301" s="7">
        <f t="shared" si="47"/>
        <v>804.2381739214253</v>
      </c>
      <c r="M301" s="7">
        <f t="shared" si="48"/>
        <v>867.12169546278631</v>
      </c>
      <c r="N301" s="5">
        <f t="shared" si="49"/>
        <v>1.1794633770974706E-3</v>
      </c>
      <c r="O301" s="3">
        <f t="shared" si="43"/>
        <v>1280.6212855789279</v>
      </c>
      <c r="P301" s="5">
        <f>O301/MAX($O$12:O301)-1</f>
        <v>-3.8696679662674094E-2</v>
      </c>
    </row>
    <row r="302" spans="1:16" x14ac:dyDescent="0.2">
      <c r="A302" s="2">
        <v>18294</v>
      </c>
      <c r="B302" s="3">
        <v>710.35357719651495</v>
      </c>
      <c r="C302" s="5">
        <f t="shared" si="40"/>
        <v>-1.4481106509668384E-2</v>
      </c>
      <c r="D302" s="3">
        <f t="shared" si="42"/>
        <v>487.03370057699232</v>
      </c>
      <c r="E302" s="5">
        <f>D302/MAX(D$12:$D302)-1</f>
        <v>-0.36413233117389632</v>
      </c>
      <c r="F302" s="5"/>
      <c r="G302" s="5"/>
      <c r="H302" s="5">
        <f t="shared" si="41"/>
        <v>5.8333333333333336E-3</v>
      </c>
      <c r="I302" s="7">
        <f t="shared" si="44"/>
        <v>721.57573257404522</v>
      </c>
      <c r="J302" s="7">
        <f t="shared" si="45"/>
        <v>734.81847716078926</v>
      </c>
      <c r="K302" s="7">
        <f t="shared" si="46"/>
        <v>741.27100436552371</v>
      </c>
      <c r="L302" s="7">
        <f t="shared" si="47"/>
        <v>789.83808641604674</v>
      </c>
      <c r="M302" s="7">
        <f t="shared" si="48"/>
        <v>850.17223695754103</v>
      </c>
      <c r="N302" s="5">
        <f t="shared" si="49"/>
        <v>5.8333333333333336E-3</v>
      </c>
      <c r="O302" s="3">
        <f t="shared" si="43"/>
        <v>1288.0915764114716</v>
      </c>
      <c r="P302" s="5">
        <f>O302/MAX($O$12:O302)-1</f>
        <v>-3.3089076960706398E-2</v>
      </c>
    </row>
    <row r="303" spans="1:16" x14ac:dyDescent="0.2">
      <c r="A303" s="2">
        <v>18322</v>
      </c>
      <c r="B303" s="3">
        <v>707.82261525191325</v>
      </c>
      <c r="C303" s="5">
        <f t="shared" si="40"/>
        <v>-3.5629607928355789E-3</v>
      </c>
      <c r="D303" s="3">
        <f t="shared" si="42"/>
        <v>485.29841859704686</v>
      </c>
      <c r="E303" s="5">
        <f>D303/MAX(D$12:$D303)-1</f>
        <v>-0.36639790274735551</v>
      </c>
      <c r="F303" s="5"/>
      <c r="G303" s="5"/>
      <c r="H303" s="5">
        <f t="shared" si="41"/>
        <v>5.8333333333333336E-3</v>
      </c>
      <c r="I303" s="7">
        <f t="shared" si="44"/>
        <v>712.98920906086175</v>
      </c>
      <c r="J303" s="7">
        <f t="shared" si="45"/>
        <v>732.5620397212939</v>
      </c>
      <c r="K303" s="7">
        <f t="shared" si="46"/>
        <v>731.57677823617394</v>
      </c>
      <c r="L303" s="7">
        <f t="shared" si="47"/>
        <v>776.67229649161902</v>
      </c>
      <c r="M303" s="7">
        <f t="shared" si="48"/>
        <v>834.13773501904825</v>
      </c>
      <c r="N303" s="5">
        <f t="shared" si="49"/>
        <v>5.8333333333333336E-3</v>
      </c>
      <c r="O303" s="3">
        <f t="shared" si="43"/>
        <v>1295.6054439405386</v>
      </c>
      <c r="P303" s="5">
        <f>O303/MAX($O$12:O303)-1</f>
        <v>-2.744876324297707E-2</v>
      </c>
    </row>
    <row r="304" spans="1:16" x14ac:dyDescent="0.2">
      <c r="A304" s="2">
        <v>18353</v>
      </c>
      <c r="B304" s="3">
        <v>704.49329622569633</v>
      </c>
      <c r="C304" s="5">
        <f t="shared" si="40"/>
        <v>-4.7036064608250161E-3</v>
      </c>
      <c r="D304" s="3">
        <f t="shared" si="42"/>
        <v>483.01576581990565</v>
      </c>
      <c r="E304" s="5">
        <f>D304/MAX(D$12:$D304)-1</f>
        <v>-0.36937811766558526</v>
      </c>
      <c r="F304" s="5"/>
      <c r="G304" s="5"/>
      <c r="H304" s="5">
        <f t="shared" si="41"/>
        <v>5.8333333333333336E-3</v>
      </c>
      <c r="I304" s="7">
        <f t="shared" si="44"/>
        <v>707.5564962247081</v>
      </c>
      <c r="J304" s="7">
        <f t="shared" si="45"/>
        <v>722.93541029607775</v>
      </c>
      <c r="K304" s="7">
        <f t="shared" si="46"/>
        <v>725.66552996712119</v>
      </c>
      <c r="L304" s="7">
        <f t="shared" si="47"/>
        <v>764.69884377684787</v>
      </c>
      <c r="M304" s="7">
        <f t="shared" si="48"/>
        <v>818.98671851870222</v>
      </c>
      <c r="N304" s="5">
        <f t="shared" si="49"/>
        <v>5.8333333333333336E-3</v>
      </c>
      <c r="O304" s="3">
        <f t="shared" si="43"/>
        <v>1303.1631423635251</v>
      </c>
      <c r="P304" s="5">
        <f>O304/MAX($O$12:O304)-1</f>
        <v>-2.1775547695227826E-2</v>
      </c>
    </row>
    <row r="305" spans="1:16" x14ac:dyDescent="0.2">
      <c r="A305" s="2">
        <v>18383</v>
      </c>
      <c r="B305" s="3">
        <v>701.15748378084811</v>
      </c>
      <c r="C305" s="5">
        <f t="shared" si="40"/>
        <v>-4.73505207603786E-3</v>
      </c>
      <c r="D305" s="3">
        <f t="shared" si="42"/>
        <v>480.72866101520111</v>
      </c>
      <c r="E305" s="5">
        <f>D305/MAX(D$12:$D305)-1</f>
        <v>-0.37236414511872773</v>
      </c>
      <c r="F305" s="5"/>
      <c r="G305" s="5"/>
      <c r="H305" s="5">
        <f t="shared" si="41"/>
        <v>5.8333333333333336E-3</v>
      </c>
      <c r="I305" s="7">
        <f t="shared" si="44"/>
        <v>704.49113175281911</v>
      </c>
      <c r="J305" s="7">
        <f t="shared" si="45"/>
        <v>713.03343216343228</v>
      </c>
      <c r="K305" s="7">
        <f t="shared" si="46"/>
        <v>721.18603437540617</v>
      </c>
      <c r="L305" s="7">
        <f t="shared" si="47"/>
        <v>753.91975992391019</v>
      </c>
      <c r="M305" s="7">
        <f t="shared" si="48"/>
        <v>804.72071105983844</v>
      </c>
      <c r="N305" s="5">
        <f t="shared" si="49"/>
        <v>5.8333333333333336E-3</v>
      </c>
      <c r="O305" s="3">
        <f t="shared" si="43"/>
        <v>1310.7649273606457</v>
      </c>
      <c r="P305" s="5">
        <f>O305/MAX($O$12:O305)-1</f>
        <v>-1.6069238390116536E-2</v>
      </c>
    </row>
    <row r="306" spans="1:16" x14ac:dyDescent="0.2">
      <c r="A306" s="2">
        <v>18414</v>
      </c>
      <c r="B306" s="3">
        <v>698.60984092816079</v>
      </c>
      <c r="C306" s="5">
        <f t="shared" si="40"/>
        <v>-3.6334816522953783E-3</v>
      </c>
      <c r="D306" s="3">
        <f t="shared" si="42"/>
        <v>478.98194224566987</v>
      </c>
      <c r="E306" s="5">
        <f>D306/MAX(D$12:$D306)-1</f>
        <v>-0.37464464848176149</v>
      </c>
      <c r="F306" s="5"/>
      <c r="G306" s="5"/>
      <c r="H306" s="5">
        <f t="shared" si="41"/>
        <v>5.8333333333333336E-3</v>
      </c>
      <c r="I306" s="7">
        <f t="shared" si="44"/>
        <v>701.420206978235</v>
      </c>
      <c r="J306" s="7">
        <f t="shared" si="45"/>
        <v>707.20470801954832</v>
      </c>
      <c r="K306" s="7">
        <f t="shared" si="46"/>
        <v>719.05883696491264</v>
      </c>
      <c r="L306" s="7">
        <f t="shared" si="47"/>
        <v>744.38122391988952</v>
      </c>
      <c r="M306" s="7">
        <f t="shared" si="48"/>
        <v>791.37434751956096</v>
      </c>
      <c r="N306" s="5">
        <f t="shared" si="49"/>
        <v>5.8333333333333336E-3</v>
      </c>
      <c r="O306" s="3">
        <f t="shared" si="43"/>
        <v>1318.411056103583</v>
      </c>
      <c r="P306" s="5">
        <f>O306/MAX($O$12:O306)-1</f>
        <v>-1.0329642280725526E-2</v>
      </c>
    </row>
    <row r="307" spans="1:16" x14ac:dyDescent="0.2">
      <c r="A307" s="2">
        <v>18444</v>
      </c>
      <c r="B307" s="3">
        <v>697.64784137983179</v>
      </c>
      <c r="C307" s="5">
        <f t="shared" si="40"/>
        <v>-1.3770197497517955E-3</v>
      </c>
      <c r="D307" s="3">
        <f t="shared" si="42"/>
        <v>478.3223746514231</v>
      </c>
      <c r="E307" s="5">
        <f>D307/MAX(D$12:$D307)-1</f>
        <v>-0.37550577515141514</v>
      </c>
      <c r="F307" s="5"/>
      <c r="G307" s="5"/>
      <c r="H307" s="5">
        <f t="shared" si="41"/>
        <v>5.8333333333333336E-3</v>
      </c>
      <c r="I307" s="7">
        <f t="shared" si="44"/>
        <v>699.13838869628023</v>
      </c>
      <c r="J307" s="7">
        <f t="shared" si="45"/>
        <v>703.34744246049411</v>
      </c>
      <c r="K307" s="7">
        <f t="shared" si="46"/>
        <v>718.43666799911068</v>
      </c>
      <c r="L307" s="7">
        <f t="shared" si="47"/>
        <v>736.17371801050388</v>
      </c>
      <c r="M307" s="7">
        <f t="shared" si="48"/>
        <v>779.01549105619245</v>
      </c>
      <c r="N307" s="5">
        <f t="shared" si="49"/>
        <v>5.8333333333333336E-3</v>
      </c>
      <c r="O307" s="3">
        <f t="shared" si="43"/>
        <v>1326.1017872641871</v>
      </c>
      <c r="P307" s="5">
        <f>O307/MAX($O$12:O307)-1</f>
        <v>-4.5565651940298046E-3</v>
      </c>
    </row>
    <row r="308" spans="1:16" x14ac:dyDescent="0.2">
      <c r="A308" s="2">
        <v>18475</v>
      </c>
      <c r="B308" s="3">
        <v>686.33445252971319</v>
      </c>
      <c r="C308" s="5">
        <f t="shared" si="40"/>
        <v>-1.6216475102599937E-2</v>
      </c>
      <c r="D308" s="3">
        <f t="shared" si="42"/>
        <v>470.56567177187185</v>
      </c>
      <c r="E308" s="5">
        <f>D308/MAX(D$12:$D308)-1</f>
        <v>-0.38563287020038961</v>
      </c>
      <c r="F308" s="5"/>
      <c r="G308" s="5"/>
      <c r="H308" s="5">
        <f t="shared" si="41"/>
        <v>5.8333333333333336E-3</v>
      </c>
      <c r="I308" s="7">
        <f t="shared" si="44"/>
        <v>694.19737827923529</v>
      </c>
      <c r="J308" s="7">
        <f t="shared" si="45"/>
        <v>699.3442550160272</v>
      </c>
      <c r="K308" s="7">
        <f t="shared" si="46"/>
        <v>717.08136608840823</v>
      </c>
      <c r="L308" s="7">
        <f t="shared" si="47"/>
        <v>727.2954212490248</v>
      </c>
      <c r="M308" s="7">
        <f t="shared" si="48"/>
        <v>767.21462856604194</v>
      </c>
      <c r="N308" s="5">
        <f t="shared" si="49"/>
        <v>5.8333333333333336E-3</v>
      </c>
      <c r="O308" s="3">
        <f t="shared" si="43"/>
        <v>1333.8373810232283</v>
      </c>
      <c r="P308" s="5">
        <f>O308/MAX($O$12:O308)-1</f>
        <v>0</v>
      </c>
    </row>
    <row r="309" spans="1:16" x14ac:dyDescent="0.2">
      <c r="A309" s="2">
        <v>18506</v>
      </c>
      <c r="B309" s="3">
        <v>688.54566757998452</v>
      </c>
      <c r="C309" s="5">
        <f t="shared" si="40"/>
        <v>3.2217748098193333E-3</v>
      </c>
      <c r="D309" s="3">
        <f t="shared" si="42"/>
        <v>472.08172839955216</v>
      </c>
      <c r="E309" s="5">
        <f>D309/MAX(D$12:$D309)-1</f>
        <v>-0.38365351765762024</v>
      </c>
      <c r="F309" s="5"/>
      <c r="G309" s="5"/>
      <c r="H309" s="5">
        <f t="shared" si="41"/>
        <v>5.8333333333333336E-3</v>
      </c>
      <c r="I309" s="7">
        <f t="shared" si="44"/>
        <v>690.84265382984313</v>
      </c>
      <c r="J309" s="7">
        <f t="shared" si="45"/>
        <v>696.13143040403895</v>
      </c>
      <c r="K309" s="7">
        <f t="shared" si="46"/>
        <v>714.34673506266654</v>
      </c>
      <c r="L309" s="7">
        <f t="shared" si="47"/>
        <v>719.76166229212902</v>
      </c>
      <c r="M309" s="7">
        <f t="shared" si="48"/>
        <v>756.537079969724</v>
      </c>
      <c r="N309" s="5">
        <f t="shared" si="49"/>
        <v>5.8333333333333336E-3</v>
      </c>
      <c r="O309" s="3">
        <f t="shared" si="43"/>
        <v>1341.6180990791972</v>
      </c>
      <c r="P309" s="5">
        <f>O309/MAX($O$12:O309)-1</f>
        <v>0</v>
      </c>
    </row>
    <row r="310" spans="1:16" x14ac:dyDescent="0.2">
      <c r="A310" s="2">
        <v>18536</v>
      </c>
      <c r="B310" s="3">
        <v>725.84941088049641</v>
      </c>
      <c r="C310" s="5">
        <f t="shared" si="40"/>
        <v>5.4177587714149045E-2</v>
      </c>
      <c r="D310" s="3">
        <f t="shared" si="42"/>
        <v>497.65797764816597</v>
      </c>
      <c r="E310" s="5">
        <f>D310/MAX(D$12:$D310)-1</f>
        <v>-0.35026135204820874</v>
      </c>
      <c r="F310" s="5"/>
      <c r="G310" s="5"/>
      <c r="H310" s="5">
        <f t="shared" si="41"/>
        <v>5.8333333333333336E-3</v>
      </c>
      <c r="I310" s="7">
        <f t="shared" si="44"/>
        <v>700.24317699673122</v>
      </c>
      <c r="J310" s="7">
        <f t="shared" si="45"/>
        <v>699.69078284650584</v>
      </c>
      <c r="K310" s="7">
        <f t="shared" si="46"/>
        <v>711.31309657129179</v>
      </c>
      <c r="L310" s="7">
        <f t="shared" si="47"/>
        <v>717.00728092691611</v>
      </c>
      <c r="M310" s="7">
        <f t="shared" si="48"/>
        <v>748.44682854426219</v>
      </c>
      <c r="N310" s="5">
        <f t="shared" si="49"/>
        <v>5.8333333333333336E-3</v>
      </c>
      <c r="O310" s="3">
        <f t="shared" si="43"/>
        <v>1349.4442046571592</v>
      </c>
      <c r="P310" s="5">
        <f>O310/MAX($O$12:O310)-1</f>
        <v>0</v>
      </c>
    </row>
    <row r="311" spans="1:16" x14ac:dyDescent="0.2">
      <c r="A311" s="2">
        <v>18567</v>
      </c>
      <c r="B311" s="3">
        <v>741.67091557289075</v>
      </c>
      <c r="C311" s="5">
        <f t="shared" si="40"/>
        <v>2.1797227434822819E-2</v>
      </c>
      <c r="D311" s="3">
        <f t="shared" si="42"/>
        <v>508.50554177171699</v>
      </c>
      <c r="E311" s="5">
        <f>D311/MAX(D$12:$D311)-1</f>
        <v>-0.33609885096560932</v>
      </c>
      <c r="F311" s="5"/>
      <c r="G311" s="5"/>
      <c r="H311" s="5">
        <f t="shared" si="41"/>
        <v>5.8333333333333336E-3</v>
      </c>
      <c r="I311" s="7">
        <f t="shared" si="44"/>
        <v>718.6886646777906</v>
      </c>
      <c r="J311" s="7">
        <f t="shared" si="45"/>
        <v>706.44302147851295</v>
      </c>
      <c r="K311" s="7">
        <f t="shared" si="46"/>
        <v>709.73822682097261</v>
      </c>
      <c r="L311" s="7">
        <f t="shared" si="47"/>
        <v>716.27169674310846</v>
      </c>
      <c r="M311" s="7">
        <f t="shared" si="48"/>
        <v>742.0505753125608</v>
      </c>
      <c r="N311" s="5">
        <f t="shared" si="49"/>
        <v>1.8604448614524923E-2</v>
      </c>
      <c r="O311" s="3">
        <f t="shared" si="43"/>
        <v>1374.5498700208718</v>
      </c>
      <c r="P311" s="5">
        <f>O311/MAX($O$12:O311)-1</f>
        <v>0</v>
      </c>
    </row>
    <row r="312" spans="1:16" x14ac:dyDescent="0.2">
      <c r="A312" s="2">
        <v>18597</v>
      </c>
      <c r="B312" s="3">
        <v>743.13752101828777</v>
      </c>
      <c r="C312" s="5">
        <f t="shared" si="40"/>
        <v>1.9774342159071256E-3</v>
      </c>
      <c r="D312" s="3">
        <f t="shared" si="42"/>
        <v>509.5110780289948</v>
      </c>
      <c r="E312" s="5">
        <f>D312/MAX(D$12:$D312)-1</f>
        <v>-0.33478603011752861</v>
      </c>
      <c r="F312" s="5"/>
      <c r="G312" s="5"/>
      <c r="H312" s="5">
        <f t="shared" si="41"/>
        <v>5.8333333333333336E-3</v>
      </c>
      <c r="I312" s="7">
        <f t="shared" si="44"/>
        <v>736.8859491572249</v>
      </c>
      <c r="J312" s="7">
        <f t="shared" si="45"/>
        <v>713.86430149353419</v>
      </c>
      <c r="K312" s="7">
        <f t="shared" si="46"/>
        <v>710.5345047565412</v>
      </c>
      <c r="L312" s="7">
        <f t="shared" si="47"/>
        <v>717.32732514111979</v>
      </c>
      <c r="M312" s="7">
        <f t="shared" si="48"/>
        <v>736.75199331330077</v>
      </c>
      <c r="N312" s="5">
        <f t="shared" si="49"/>
        <v>2.7486140393923673E-3</v>
      </c>
      <c r="O312" s="3">
        <f t="shared" si="43"/>
        <v>1378.3279770914562</v>
      </c>
      <c r="P312" s="5">
        <f>O312/MAX($O$12:O312)-1</f>
        <v>0</v>
      </c>
    </row>
    <row r="313" spans="1:16" x14ac:dyDescent="0.2">
      <c r="A313" s="2">
        <v>18628</v>
      </c>
      <c r="B313" s="3">
        <v>735.00830438392177</v>
      </c>
      <c r="C313" s="5">
        <f t="shared" si="40"/>
        <v>-1.0939047490465703E-2</v>
      </c>
      <c r="D313" s="3">
        <f t="shared" si="42"/>
        <v>503.93751214951726</v>
      </c>
      <c r="E313" s="5">
        <f>D313/MAX(D$12:$D313)-1</f>
        <v>-0.34206283732539422</v>
      </c>
      <c r="F313" s="5"/>
      <c r="G313" s="5"/>
      <c r="H313" s="5">
        <f t="shared" si="41"/>
        <v>5.8333333333333336E-3</v>
      </c>
      <c r="I313" s="7">
        <f t="shared" si="44"/>
        <v>739.9389136583668</v>
      </c>
      <c r="J313" s="7">
        <f t="shared" si="45"/>
        <v>720.09104532754907</v>
      </c>
      <c r="K313" s="7">
        <f t="shared" si="46"/>
        <v>711.71924389402147</v>
      </c>
      <c r="L313" s="7">
        <f t="shared" si="47"/>
        <v>718.98812710859011</v>
      </c>
      <c r="M313" s="7">
        <f t="shared" si="48"/>
        <v>732.15304983976523</v>
      </c>
      <c r="N313" s="5">
        <f t="shared" si="49"/>
        <v>-1.0939047490465703E-2</v>
      </c>
      <c r="O313" s="3">
        <f t="shared" si="43"/>
        <v>1363.2503818926152</v>
      </c>
      <c r="P313" s="5">
        <f>O313/MAX($O$12:O313)-1</f>
        <v>-1.0939047490465703E-2</v>
      </c>
    </row>
    <row r="314" spans="1:16" x14ac:dyDescent="0.2">
      <c r="A314" s="2">
        <v>18659</v>
      </c>
      <c r="B314" s="3">
        <v>752.48053755129763</v>
      </c>
      <c r="C314" s="5">
        <f t="shared" si="40"/>
        <v>2.3771477224357351E-2</v>
      </c>
      <c r="D314" s="3">
        <f t="shared" si="42"/>
        <v>515.91685124207879</v>
      </c>
      <c r="E314" s="5">
        <f>D314/MAX(D$12:$D314)-1</f>
        <v>-0.32642269904781651</v>
      </c>
      <c r="F314" s="5"/>
      <c r="G314" s="5"/>
      <c r="H314" s="5">
        <f t="shared" si="41"/>
        <v>5.8333333333333336E-3</v>
      </c>
      <c r="I314" s="7">
        <f t="shared" si="44"/>
        <v>743.54212098450228</v>
      </c>
      <c r="J314" s="7">
        <f t="shared" si="45"/>
        <v>731.11539283114644</v>
      </c>
      <c r="K314" s="7">
        <f t="shared" si="46"/>
        <v>715.22982392358665</v>
      </c>
      <c r="L314" s="7">
        <f t="shared" si="47"/>
        <v>721.75937500265445</v>
      </c>
      <c r="M314" s="7">
        <f t="shared" si="48"/>
        <v>728.25041414455529</v>
      </c>
      <c r="N314" s="5">
        <f t="shared" si="49"/>
        <v>2.018384844615255E-2</v>
      </c>
      <c r="O314" s="3">
        <f t="shared" si="43"/>
        <v>1390.7660209948954</v>
      </c>
      <c r="P314" s="5">
        <f>O314/MAX($O$12:O314)-1</f>
        <v>0</v>
      </c>
    </row>
    <row r="315" spans="1:16" x14ac:dyDescent="0.2">
      <c r="A315" s="2">
        <v>18687</v>
      </c>
      <c r="B315" s="3">
        <v>789.21579318514489</v>
      </c>
      <c r="C315" s="5">
        <f t="shared" si="40"/>
        <v>4.8818878098017215E-2</v>
      </c>
      <c r="D315" s="3">
        <f t="shared" si="42"/>
        <v>541.10333311157876</v>
      </c>
      <c r="E315" s="5">
        <f>D315/MAX(D$12:$D315)-1</f>
        <v>-0.29353941090304037</v>
      </c>
      <c r="F315" s="5"/>
      <c r="G315" s="5"/>
      <c r="H315" s="5">
        <f t="shared" si="41"/>
        <v>5.8333333333333336E-3</v>
      </c>
      <c r="I315" s="7">
        <f t="shared" si="44"/>
        <v>758.9015450401215</v>
      </c>
      <c r="J315" s="7">
        <f t="shared" si="45"/>
        <v>747.89374709867332</v>
      </c>
      <c r="K315" s="7">
        <f t="shared" si="46"/>
        <v>722.01258875135602</v>
      </c>
      <c r="L315" s="7">
        <f t="shared" si="47"/>
        <v>725.52907240800209</v>
      </c>
      <c r="M315" s="7">
        <f t="shared" si="48"/>
        <v>726.79468349376509</v>
      </c>
      <c r="N315" s="5">
        <f t="shared" si="49"/>
        <v>4.8818878098017215E-2</v>
      </c>
      <c r="O315" s="3">
        <f t="shared" si="43"/>
        <v>1458.6616578367095</v>
      </c>
      <c r="P315" s="5">
        <f>O315/MAX($O$12:O315)-1</f>
        <v>0</v>
      </c>
    </row>
    <row r="316" spans="1:16" x14ac:dyDescent="0.2">
      <c r="A316" s="2">
        <v>18718</v>
      </c>
      <c r="B316" s="3">
        <v>802.76016510075362</v>
      </c>
      <c r="C316" s="5">
        <f t="shared" si="40"/>
        <v>1.7161810537199118E-2</v>
      </c>
      <c r="D316" s="3">
        <f t="shared" si="42"/>
        <v>550.3896459954866</v>
      </c>
      <c r="E316" s="5">
        <f>D316/MAX(D$12:$D316)-1</f>
        <v>-0.28141526812096029</v>
      </c>
      <c r="F316" s="5"/>
      <c r="G316" s="5"/>
      <c r="H316" s="5">
        <f t="shared" si="41"/>
        <v>5.8333333333333336E-3</v>
      </c>
      <c r="I316" s="7">
        <f t="shared" si="44"/>
        <v>781.48549861239871</v>
      </c>
      <c r="J316" s="7">
        <f t="shared" si="45"/>
        <v>760.71220613538287</v>
      </c>
      <c r="K316" s="7">
        <f t="shared" si="46"/>
        <v>730.20149449094436</v>
      </c>
      <c r="L316" s="7">
        <f t="shared" si="47"/>
        <v>727.77946642598886</v>
      </c>
      <c r="M316" s="7">
        <f t="shared" si="48"/>
        <v>727.93351222903277</v>
      </c>
      <c r="N316" s="5">
        <f t="shared" si="49"/>
        <v>1.7161810537199118E-2</v>
      </c>
      <c r="O316" s="3">
        <f t="shared" si="43"/>
        <v>1483.69493284638</v>
      </c>
      <c r="P316" s="5">
        <f>O316/MAX($O$12:O316)-1</f>
        <v>0</v>
      </c>
    </row>
    <row r="317" spans="1:16" x14ac:dyDescent="0.2">
      <c r="A317" s="2">
        <v>18748</v>
      </c>
      <c r="B317" s="3">
        <v>809.90579839479881</v>
      </c>
      <c r="C317" s="5">
        <f t="shared" si="40"/>
        <v>8.9013301913758447E-3</v>
      </c>
      <c r="D317" s="3">
        <f t="shared" si="42"/>
        <v>555.28884596840692</v>
      </c>
      <c r="E317" s="5">
        <f>D317/MAX(D$12:$D317)-1</f>
        <v>-0.27501890815202368</v>
      </c>
      <c r="F317" s="5"/>
      <c r="G317" s="5"/>
      <c r="H317" s="5">
        <f t="shared" si="41"/>
        <v>5.8333333333333336E-3</v>
      </c>
      <c r="I317" s="7">
        <f t="shared" si="44"/>
        <v>800.62725222689915</v>
      </c>
      <c r="J317" s="7">
        <f t="shared" si="45"/>
        <v>772.08468660570077</v>
      </c>
      <c r="K317" s="7">
        <f t="shared" si="46"/>
        <v>739.26385404210703</v>
      </c>
      <c r="L317" s="7">
        <f t="shared" si="47"/>
        <v>730.52038008254863</v>
      </c>
      <c r="M317" s="7">
        <f t="shared" si="48"/>
        <v>730.22494420875671</v>
      </c>
      <c r="N317" s="5">
        <f t="shared" si="49"/>
        <v>8.9013301913758447E-3</v>
      </c>
      <c r="O317" s="3">
        <f t="shared" si="43"/>
        <v>1496.9017913469168</v>
      </c>
      <c r="P317" s="5">
        <f>O317/MAX($O$12:O317)-1</f>
        <v>0</v>
      </c>
    </row>
    <row r="318" spans="1:16" x14ac:dyDescent="0.2">
      <c r="A318" s="2">
        <v>18779</v>
      </c>
      <c r="B318" s="3">
        <v>812.24198890037621</v>
      </c>
      <c r="C318" s="5">
        <f t="shared" si="40"/>
        <v>2.8845212742119042E-3</v>
      </c>
      <c r="D318" s="3">
        <f t="shared" si="42"/>
        <v>556.89058845793534</v>
      </c>
      <c r="E318" s="5">
        <f>D318/MAX(D$12:$D318)-1</f>
        <v>-0.27292768476918683</v>
      </c>
      <c r="F318" s="5"/>
      <c r="G318" s="5"/>
      <c r="H318" s="5">
        <f t="shared" si="41"/>
        <v>5.8333333333333336E-3</v>
      </c>
      <c r="I318" s="7">
        <f t="shared" si="44"/>
        <v>808.30265079864284</v>
      </c>
      <c r="J318" s="7">
        <f t="shared" si="45"/>
        <v>783.60209791938212</v>
      </c>
      <c r="K318" s="7">
        <f t="shared" si="46"/>
        <v>748.73319970645832</v>
      </c>
      <c r="L318" s="7">
        <f t="shared" si="47"/>
        <v>734.89036914415487</v>
      </c>
      <c r="M318" s="7">
        <f t="shared" si="48"/>
        <v>733.89601833568543</v>
      </c>
      <c r="N318" s="5">
        <f t="shared" si="49"/>
        <v>2.8845212742119042E-3</v>
      </c>
      <c r="O318" s="3">
        <f t="shared" si="43"/>
        <v>1501.2196364094627</v>
      </c>
      <c r="P318" s="5">
        <f>O318/MAX($O$12:O318)-1</f>
        <v>0</v>
      </c>
    </row>
    <row r="319" spans="1:16" x14ac:dyDescent="0.2">
      <c r="A319" s="2">
        <v>18809</v>
      </c>
      <c r="B319" s="3">
        <v>803.32062584334165</v>
      </c>
      <c r="C319" s="5">
        <f t="shared" si="40"/>
        <v>-1.0983627021194042E-2</v>
      </c>
      <c r="D319" s="3">
        <f t="shared" si="42"/>
        <v>550.77390994270013</v>
      </c>
      <c r="E319" s="5">
        <f>D319/MAX(D$12:$D319)-1</f>
        <v>-0.28091357589711807</v>
      </c>
      <c r="F319" s="5"/>
      <c r="G319" s="5"/>
      <c r="H319" s="5">
        <f t="shared" si="41"/>
        <v>5.8333333333333336E-3</v>
      </c>
      <c r="I319" s="7">
        <f t="shared" si="44"/>
        <v>808.48947104617218</v>
      </c>
      <c r="J319" s="7">
        <f t="shared" si="45"/>
        <v>794.98748482928556</v>
      </c>
      <c r="K319" s="7">
        <f t="shared" si="46"/>
        <v>757.53926507841732</v>
      </c>
      <c r="L319" s="7">
        <f t="shared" si="47"/>
        <v>739.47532420577613</v>
      </c>
      <c r="M319" s="7">
        <f t="shared" si="48"/>
        <v>737.987966538764</v>
      </c>
      <c r="N319" s="5">
        <f t="shared" si="49"/>
        <v>-1.0983627021194044E-2</v>
      </c>
      <c r="O319" s="3">
        <f t="shared" si="43"/>
        <v>1484.7307998462486</v>
      </c>
      <c r="P319" s="5">
        <f>O319/MAX($O$12:O319)-1</f>
        <v>-1.0983627021194042E-2</v>
      </c>
    </row>
    <row r="320" spans="1:16" x14ac:dyDescent="0.2">
      <c r="A320" s="2">
        <v>18840</v>
      </c>
      <c r="B320" s="3">
        <v>787.94246255474525</v>
      </c>
      <c r="C320" s="5">
        <f t="shared" si="40"/>
        <v>-1.914324466952666E-2</v>
      </c>
      <c r="D320" s="3">
        <f t="shared" si="42"/>
        <v>540.23031022707517</v>
      </c>
      <c r="E320" s="5">
        <f>D320/MAX(D$12:$D320)-1</f>
        <v>-0.2946792232522546</v>
      </c>
      <c r="F320" s="5"/>
      <c r="G320" s="5"/>
      <c r="H320" s="5">
        <f t="shared" si="41"/>
        <v>5.8333333333333336E-3</v>
      </c>
      <c r="I320" s="7">
        <f t="shared" si="44"/>
        <v>801.1683590994877</v>
      </c>
      <c r="J320" s="7">
        <f t="shared" si="45"/>
        <v>800.89780566319348</v>
      </c>
      <c r="K320" s="7">
        <f t="shared" si="46"/>
        <v>766.0065992471699</v>
      </c>
      <c r="L320" s="7">
        <f t="shared" si="47"/>
        <v>743.78581783678896</v>
      </c>
      <c r="M320" s="7">
        <f t="shared" si="48"/>
        <v>741.54398266778901</v>
      </c>
      <c r="N320" s="5">
        <f t="shared" si="49"/>
        <v>-1.4147929068954661E-2</v>
      </c>
      <c r="O320" s="3">
        <f t="shared" si="43"/>
        <v>1463.7249338035315</v>
      </c>
      <c r="P320" s="5">
        <f>O320/MAX($O$12:O320)-1</f>
        <v>-2.4976160514133094E-2</v>
      </c>
    </row>
    <row r="321" spans="1:16" x14ac:dyDescent="0.2">
      <c r="A321" s="2">
        <v>18871</v>
      </c>
      <c r="B321" s="3">
        <v>797.51462787572143</v>
      </c>
      <c r="C321" s="5">
        <f t="shared" si="40"/>
        <v>1.2148304953562672E-2</v>
      </c>
      <c r="D321" s="3">
        <f t="shared" si="42"/>
        <v>546.79319278087144</v>
      </c>
      <c r="E321" s="5">
        <f>D321/MAX(D$12:$D321)-1</f>
        <v>-0.2861107713662393</v>
      </c>
      <c r="F321" s="5"/>
      <c r="G321" s="5"/>
      <c r="H321" s="5">
        <f t="shared" si="41"/>
        <v>5.8333333333333336E-3</v>
      </c>
      <c r="I321" s="7">
        <f t="shared" si="44"/>
        <v>796.25923875793615</v>
      </c>
      <c r="J321" s="7">
        <f t="shared" si="45"/>
        <v>802.28094477828938</v>
      </c>
      <c r="K321" s="7">
        <f t="shared" si="46"/>
        <v>775.08734593848146</v>
      </c>
      <c r="L321" s="7">
        <f t="shared" si="47"/>
        <v>748.76870742700055</v>
      </c>
      <c r="M321" s="7">
        <f t="shared" si="48"/>
        <v>744.71704050057394</v>
      </c>
      <c r="N321" s="5">
        <f t="shared" si="49"/>
        <v>9.6223163054709373E-3</v>
      </c>
      <c r="O321" s="3">
        <f t="shared" si="43"/>
        <v>1477.8093581007936</v>
      </c>
      <c r="P321" s="5">
        <f>O321/MAX($O$12:O321)-1</f>
        <v>-1.5594172725225341E-2</v>
      </c>
    </row>
    <row r="322" spans="1:16" x14ac:dyDescent="0.2">
      <c r="A322" s="2">
        <v>18901</v>
      </c>
      <c r="B322" s="3">
        <v>798.23239277151799</v>
      </c>
      <c r="C322" s="5">
        <f t="shared" si="40"/>
        <v>9.0000217012753403E-4</v>
      </c>
      <c r="D322" s="3">
        <f t="shared" si="42"/>
        <v>547.28530784098518</v>
      </c>
      <c r="E322" s="5">
        <f>D322/MAX(D$12:$D322)-1</f>
        <v>-0.28546826951123827</v>
      </c>
      <c r="F322" s="5"/>
      <c r="G322" s="5"/>
      <c r="H322" s="5">
        <f t="shared" si="41"/>
        <v>5.8333333333333336E-3</v>
      </c>
      <c r="I322" s="7">
        <f t="shared" si="44"/>
        <v>794.56316106732822</v>
      </c>
      <c r="J322" s="7">
        <f t="shared" si="45"/>
        <v>801.52631605675026</v>
      </c>
      <c r="K322" s="7">
        <f t="shared" si="46"/>
        <v>781.11926109606657</v>
      </c>
      <c r="L322" s="7">
        <f t="shared" si="47"/>
        <v>753.97643501287973</v>
      </c>
      <c r="M322" s="7">
        <f t="shared" si="48"/>
        <v>746.21617883367924</v>
      </c>
      <c r="N322" s="5">
        <f t="shared" si="49"/>
        <v>1.8866684027686938E-3</v>
      </c>
      <c r="O322" s="3">
        <f t="shared" si="43"/>
        <v>1480.5974943220383</v>
      </c>
      <c r="P322" s="5">
        <f>O322/MAX($O$12:O322)-1</f>
        <v>-1.3736925355404606E-2</v>
      </c>
    </row>
    <row r="323" spans="1:16" x14ac:dyDescent="0.2">
      <c r="A323" s="2">
        <v>18932</v>
      </c>
      <c r="B323" s="3">
        <v>786.03546249192516</v>
      </c>
      <c r="C323" s="5">
        <f t="shared" ref="C323:C386" si="50">B323/B322-1</f>
        <v>-1.5279923979587218E-2</v>
      </c>
      <c r="D323" s="3">
        <f t="shared" si="42"/>
        <v>538.92282994202992</v>
      </c>
      <c r="E323" s="5">
        <f>D323/MAX(D$12:$D323)-1</f>
        <v>-0.29638626003410939</v>
      </c>
      <c r="F323" s="5"/>
      <c r="G323" s="5"/>
      <c r="H323" s="5">
        <f t="shared" si="41"/>
        <v>5.8333333333333336E-3</v>
      </c>
      <c r="I323" s="7">
        <f t="shared" si="44"/>
        <v>793.92749437972145</v>
      </c>
      <c r="J323" s="7">
        <f t="shared" si="45"/>
        <v>797.54792673960458</v>
      </c>
      <c r="K323" s="7">
        <f t="shared" si="46"/>
        <v>784.81630667265279</v>
      </c>
      <c r="L323" s="7">
        <f t="shared" si="47"/>
        <v>758.69187827460632</v>
      </c>
      <c r="M323" s="7">
        <f t="shared" si="48"/>
        <v>747.27726674681253</v>
      </c>
      <c r="N323" s="5">
        <f t="shared" si="49"/>
        <v>-1.1057272517003109E-2</v>
      </c>
      <c r="O323" s="3">
        <f t="shared" si="43"/>
        <v>1464.2261243393277</v>
      </c>
      <c r="P323" s="5">
        <f>O323/MAX($O$12:O323)-1</f>
        <v>-2.4642304945207139E-2</v>
      </c>
    </row>
    <row r="324" spans="1:16" x14ac:dyDescent="0.2">
      <c r="A324" s="2">
        <v>18962</v>
      </c>
      <c r="B324" s="3">
        <v>764.92980862490424</v>
      </c>
      <c r="C324" s="5">
        <f t="shared" si="50"/>
        <v>-2.6850765485962658E-2</v>
      </c>
      <c r="D324" s="3">
        <f t="shared" si="42"/>
        <v>524.45233942022514</v>
      </c>
      <c r="E324" s="5">
        <f>D324/MAX(D$12:$D324)-1</f>
        <v>-0.31527882755863468</v>
      </c>
      <c r="F324" s="5"/>
      <c r="G324" s="5"/>
      <c r="H324" s="5">
        <f t="shared" ref="H324:H387" si="51">H323</f>
        <v>5.8333333333333336E-3</v>
      </c>
      <c r="I324" s="7">
        <f t="shared" si="44"/>
        <v>783.06588796278254</v>
      </c>
      <c r="J324" s="7">
        <f t="shared" si="45"/>
        <v>789.66256336035929</v>
      </c>
      <c r="K324" s="7">
        <f t="shared" si="46"/>
        <v>786.6323306398707</v>
      </c>
      <c r="L324" s="7">
        <f t="shared" si="47"/>
        <v>762.37632092442539</v>
      </c>
      <c r="M324" s="7">
        <f t="shared" si="48"/>
        <v>748.58341769820584</v>
      </c>
      <c r="N324" s="5">
        <f t="shared" si="49"/>
        <v>-1.3777125958244263E-2</v>
      </c>
      <c r="O324" s="3">
        <f t="shared" si="43"/>
        <v>1444.0532965929531</v>
      </c>
      <c r="P324" s="5">
        <f>O324/MAX($O$12:O324)-1</f>
        <v>-3.8079930764319814E-2</v>
      </c>
    </row>
    <row r="325" spans="1:16" x14ac:dyDescent="0.2">
      <c r="A325" s="2">
        <v>18993</v>
      </c>
      <c r="B325" s="3">
        <v>746.21318565175636</v>
      </c>
      <c r="C325" s="5">
        <f t="shared" si="50"/>
        <v>-2.4468418882504173E-2</v>
      </c>
      <c r="D325" s="3">
        <f t="shared" si="42"/>
        <v>511.6198198953818</v>
      </c>
      <c r="E325" s="5">
        <f>D325/MAX(D$12:$D325)-1</f>
        <v>-0.33203287202364939</v>
      </c>
      <c r="F325" s="5"/>
      <c r="G325" s="5"/>
      <c r="H325" s="5">
        <f t="shared" si="51"/>
        <v>5.8333333333333336E-3</v>
      </c>
      <c r="I325" s="7">
        <f t="shared" si="44"/>
        <v>765.72615225619529</v>
      </c>
      <c r="J325" s="7">
        <f t="shared" si="45"/>
        <v>780.14465666176181</v>
      </c>
      <c r="K325" s="7">
        <f t="shared" si="46"/>
        <v>787.56607074552369</v>
      </c>
      <c r="L325" s="7">
        <f t="shared" si="47"/>
        <v>765.07439560619889</v>
      </c>
      <c r="M325" s="7">
        <f t="shared" si="48"/>
        <v>749.64265731977241</v>
      </c>
      <c r="N325" s="5">
        <f t="shared" si="49"/>
        <v>-6.2873675530016699E-3</v>
      </c>
      <c r="O325" s="3">
        <f t="shared" si="43"/>
        <v>1434.9740027511496</v>
      </c>
      <c r="P325" s="5">
        <f>O325/MAX($O$12:O325)-1</f>
        <v>-4.4127875796213245E-2</v>
      </c>
    </row>
    <row r="326" spans="1:16" x14ac:dyDescent="0.2">
      <c r="A326" s="2">
        <v>19024</v>
      </c>
      <c r="B326" s="3">
        <v>738.79274450259811</v>
      </c>
      <c r="C326" s="5">
        <f t="shared" si="50"/>
        <v>-9.9441302992751002E-3</v>
      </c>
      <c r="D326" s="3">
        <f t="shared" si="42"/>
        <v>506.53220574265043</v>
      </c>
      <c r="E326" s="5">
        <f>D326/MAX(D$12:$D326)-1</f>
        <v>-0.33867522417987883</v>
      </c>
      <c r="F326" s="5"/>
      <c r="G326" s="5"/>
      <c r="H326" s="5">
        <f t="shared" si="51"/>
        <v>5.8333333333333336E-3</v>
      </c>
      <c r="I326" s="7">
        <f t="shared" si="44"/>
        <v>749.97857959308624</v>
      </c>
      <c r="J326" s="7">
        <f t="shared" si="45"/>
        <v>771.95303698640384</v>
      </c>
      <c r="K326" s="7">
        <f t="shared" si="46"/>
        <v>786.42542132479866</v>
      </c>
      <c r="L326" s="7">
        <f t="shared" si="47"/>
        <v>767.98874516024796</v>
      </c>
      <c r="M326" s="7">
        <f t="shared" si="48"/>
        <v>750.82762262419283</v>
      </c>
      <c r="N326" s="5">
        <f t="shared" si="49"/>
        <v>5.8333333333333336E-3</v>
      </c>
      <c r="O326" s="3">
        <f t="shared" si="43"/>
        <v>1443.3446844338646</v>
      </c>
      <c r="P326" s="5">
        <f>O326/MAX($O$12:O326)-1</f>
        <v>-3.855195507169118E-2</v>
      </c>
    </row>
    <row r="327" spans="1:16" x14ac:dyDescent="0.2">
      <c r="A327" s="2">
        <v>19053</v>
      </c>
      <c r="B327" s="3">
        <v>716.7803786447771</v>
      </c>
      <c r="C327" s="5">
        <f t="shared" si="50"/>
        <v>-2.9795048776015132E-2</v>
      </c>
      <c r="D327" s="3">
        <f t="shared" si="42"/>
        <v>491.44005396592564</v>
      </c>
      <c r="E327" s="5">
        <f>D327/MAX(D$12:$D327)-1</f>
        <v>-0.35837942813222656</v>
      </c>
      <c r="F327" s="5"/>
      <c r="G327" s="5"/>
      <c r="H327" s="5">
        <f t="shared" si="51"/>
        <v>5.8333333333333336E-3</v>
      </c>
      <c r="I327" s="7">
        <f t="shared" si="44"/>
        <v>733.92876959971056</v>
      </c>
      <c r="J327" s="7">
        <f t="shared" si="45"/>
        <v>758.49732878124644</v>
      </c>
      <c r="K327" s="7">
        <f t="shared" si="46"/>
        <v>780.38913677976791</v>
      </c>
      <c r="L327" s="7">
        <f t="shared" si="47"/>
        <v>769.55734021940316</v>
      </c>
      <c r="M327" s="7">
        <f t="shared" si="48"/>
        <v>751.20086276556219</v>
      </c>
      <c r="N327" s="5">
        <f t="shared" si="49"/>
        <v>5.8333333333333336E-3</v>
      </c>
      <c r="O327" s="3">
        <f t="shared" si="43"/>
        <v>1451.7641950930622</v>
      </c>
      <c r="P327" s="5">
        <f>O327/MAX($O$12:O327)-1</f>
        <v>-3.2943508142942668E-2</v>
      </c>
    </row>
    <row r="328" spans="1:16" x14ac:dyDescent="0.2">
      <c r="A328" s="2">
        <v>19084</v>
      </c>
      <c r="B328" s="3">
        <v>697.1617729814958</v>
      </c>
      <c r="C328" s="5">
        <f t="shared" si="50"/>
        <v>-2.7370455787830483E-2</v>
      </c>
      <c r="D328" s="3">
        <f t="shared" si="42"/>
        <v>477.98911569648226</v>
      </c>
      <c r="E328" s="5">
        <f>D328/MAX(D$12:$D328)-1</f>
        <v>-0.37594087562709599</v>
      </c>
      <c r="F328" s="5"/>
      <c r="G328" s="5"/>
      <c r="H328" s="5">
        <f t="shared" si="51"/>
        <v>5.8333333333333336E-3</v>
      </c>
      <c r="I328" s="7">
        <f t="shared" si="44"/>
        <v>717.5782987096236</v>
      </c>
      <c r="J328" s="7">
        <f t="shared" si="45"/>
        <v>741.65222548290956</v>
      </c>
      <c r="K328" s="7">
        <f t="shared" si="46"/>
        <v>771.58927076982991</v>
      </c>
      <c r="L328" s="7">
        <f t="shared" si="47"/>
        <v>767.96358255834753</v>
      </c>
      <c r="M328" s="7">
        <f t="shared" si="48"/>
        <v>750.8953826303873</v>
      </c>
      <c r="N328" s="5">
        <f t="shared" si="49"/>
        <v>5.8333333333333336E-3</v>
      </c>
      <c r="O328" s="3">
        <f t="shared" si="43"/>
        <v>1460.2328195644384</v>
      </c>
      <c r="P328" s="5">
        <f>O328/MAX($O$12:O328)-1</f>
        <v>-2.7302345273776507E-2</v>
      </c>
    </row>
    <row r="329" spans="1:16" x14ac:dyDescent="0.2">
      <c r="A329" s="2">
        <v>19114</v>
      </c>
      <c r="B329" s="3">
        <v>653.98435666030423</v>
      </c>
      <c r="C329" s="5">
        <f t="shared" si="50"/>
        <v>-6.1933138038447244E-2</v>
      </c>
      <c r="D329" s="3">
        <f t="shared" si="42"/>
        <v>448.38574981317669</v>
      </c>
      <c r="E329" s="5">
        <f>D329/MAX(D$12:$D329)-1</f>
        <v>-0.4145908155210356</v>
      </c>
      <c r="F329" s="5"/>
      <c r="G329" s="5"/>
      <c r="H329" s="5">
        <f t="shared" si="51"/>
        <v>5.8333333333333336E-3</v>
      </c>
      <c r="I329" s="7">
        <f t="shared" si="44"/>
        <v>689.30883609552563</v>
      </c>
      <c r="J329" s="7">
        <f t="shared" si="45"/>
        <v>719.64370784430594</v>
      </c>
      <c r="K329" s="7">
        <f t="shared" si="46"/>
        <v>758.59581729195531</v>
      </c>
      <c r="L329" s="7">
        <f t="shared" si="47"/>
        <v>763.0921070632038</v>
      </c>
      <c r="M329" s="7">
        <f t="shared" si="48"/>
        <v>748.9298356670314</v>
      </c>
      <c r="N329" s="5">
        <f t="shared" si="49"/>
        <v>5.8333333333333336E-3</v>
      </c>
      <c r="O329" s="3">
        <f t="shared" si="43"/>
        <v>1468.7508443452309</v>
      </c>
      <c r="P329" s="5">
        <f>O329/MAX($O$12:O329)-1</f>
        <v>-2.1628275621206838E-2</v>
      </c>
    </row>
    <row r="330" spans="1:16" x14ac:dyDescent="0.2">
      <c r="A330" s="2">
        <v>19145</v>
      </c>
      <c r="B330" s="3">
        <v>617.23224263085262</v>
      </c>
      <c r="C330" s="5">
        <f t="shared" si="50"/>
        <v>-5.619723722006631E-2</v>
      </c>
      <c r="D330" s="3">
        <f t="shared" si="42"/>
        <v>423.18770946482829</v>
      </c>
      <c r="E330" s="5">
        <f>D330/MAX(D$12:$D330)-1</f>
        <v>-0.44748919433200551</v>
      </c>
      <c r="F330" s="5"/>
      <c r="G330" s="5"/>
      <c r="H330" s="5">
        <f t="shared" si="51"/>
        <v>5.8333333333333336E-3</v>
      </c>
      <c r="I330" s="7">
        <f t="shared" si="44"/>
        <v>656.12612409088422</v>
      </c>
      <c r="J330" s="7">
        <f t="shared" si="45"/>
        <v>695.0274468452975</v>
      </c>
      <c r="K330" s="7">
        <f t="shared" si="46"/>
        <v>742.3450051028284</v>
      </c>
      <c r="L330" s="7">
        <f t="shared" si="47"/>
        <v>756.09736937501293</v>
      </c>
      <c r="M330" s="7">
        <f t="shared" si="48"/>
        <v>745.53910240464347</v>
      </c>
      <c r="N330" s="5">
        <f t="shared" si="49"/>
        <v>5.8333333333333336E-3</v>
      </c>
      <c r="O330" s="3">
        <f t="shared" si="43"/>
        <v>1477.3185576039114</v>
      </c>
      <c r="P330" s="5">
        <f>O330/MAX($O$12:O330)-1</f>
        <v>-1.5921107228997311E-2</v>
      </c>
    </row>
    <row r="331" spans="1:16" x14ac:dyDescent="0.2">
      <c r="A331" s="2">
        <v>19175</v>
      </c>
      <c r="B331" s="3">
        <v>597.47962573961661</v>
      </c>
      <c r="C331" s="5">
        <f t="shared" si="50"/>
        <v>-3.200192006665703E-2</v>
      </c>
      <c r="D331" s="3">
        <f t="shared" si="42"/>
        <v>409.64489021334316</v>
      </c>
      <c r="E331" s="5">
        <f>D331/MAX(D$12:$D331)-1</f>
        <v>-0.46517060097095697</v>
      </c>
      <c r="F331" s="5"/>
      <c r="G331" s="5"/>
      <c r="H331" s="5">
        <f t="shared" si="51"/>
        <v>5.8333333333333336E-3</v>
      </c>
      <c r="I331" s="7">
        <f t="shared" si="44"/>
        <v>622.89874167692449</v>
      </c>
      <c r="J331" s="7">
        <f t="shared" si="45"/>
        <v>670.23852019327398</v>
      </c>
      <c r="K331" s="7">
        <f t="shared" si="46"/>
        <v>725.19158842751801</v>
      </c>
      <c r="L331" s="7">
        <f t="shared" si="47"/>
        <v>748.45688722810723</v>
      </c>
      <c r="M331" s="7">
        <f t="shared" si="48"/>
        <v>741.36542675296766</v>
      </c>
      <c r="N331" s="5">
        <f t="shared" si="49"/>
        <v>5.8333333333333336E-3</v>
      </c>
      <c r="O331" s="3">
        <f t="shared" si="43"/>
        <v>1485.9362491899342</v>
      </c>
      <c r="P331" s="5">
        <f>O331/MAX($O$12:O331)-1</f>
        <v>-1.0180647021166389E-2</v>
      </c>
    </row>
    <row r="332" spans="1:16" x14ac:dyDescent="0.2">
      <c r="A332" s="2">
        <v>19206</v>
      </c>
      <c r="B332" s="3">
        <v>598.01735869938921</v>
      </c>
      <c r="C332" s="5">
        <f t="shared" si="50"/>
        <v>9.0000217012753403E-4</v>
      </c>
      <c r="D332" s="3">
        <f t="shared" si="42"/>
        <v>410.0135715035168</v>
      </c>
      <c r="E332" s="5">
        <f>D332/MAX(D$12:$D332)-1</f>
        <v>-0.46468925335118283</v>
      </c>
      <c r="F332" s="5"/>
      <c r="G332" s="5"/>
      <c r="H332" s="5">
        <f t="shared" si="51"/>
        <v>5.8333333333333336E-3</v>
      </c>
      <c r="I332" s="7">
        <f t="shared" si="44"/>
        <v>604.24307568995289</v>
      </c>
      <c r="J332" s="7">
        <f t="shared" si="45"/>
        <v>646.77595589273926</v>
      </c>
      <c r="K332" s="7">
        <f t="shared" si="46"/>
        <v>709.36449643957155</v>
      </c>
      <c r="L332" s="7">
        <f t="shared" si="47"/>
        <v>739.87559951411231</v>
      </c>
      <c r="M332" s="7">
        <f t="shared" si="48"/>
        <v>737.68554784337073</v>
      </c>
      <c r="N332" s="5">
        <f t="shared" si="49"/>
        <v>5.8333333333333336E-3</v>
      </c>
      <c r="O332" s="3">
        <f t="shared" si="43"/>
        <v>1494.6042106435423</v>
      </c>
      <c r="P332" s="5">
        <f>O332/MAX($O$12:O332)-1</f>
        <v>-4.4067007954564641E-3</v>
      </c>
    </row>
    <row r="333" spans="1:16" x14ac:dyDescent="0.2">
      <c r="A333" s="2">
        <v>19237</v>
      </c>
      <c r="B333" s="3">
        <v>598.55557561999262</v>
      </c>
      <c r="C333" s="5">
        <f t="shared" si="50"/>
        <v>9.0000217012753403E-4</v>
      </c>
      <c r="D333" s="3">
        <f t="shared" si="42"/>
        <v>410.38258460765172</v>
      </c>
      <c r="E333" s="5">
        <f>D333/MAX(D$12:$D333)-1</f>
        <v>-0.46420747251750627</v>
      </c>
      <c r="F333" s="5"/>
      <c r="G333" s="5"/>
      <c r="H333" s="5">
        <f t="shared" si="51"/>
        <v>5.8333333333333336E-3</v>
      </c>
      <c r="I333" s="7">
        <f t="shared" si="44"/>
        <v>598.01752001966611</v>
      </c>
      <c r="J333" s="7">
        <f t="shared" si="45"/>
        <v>627.07182205527522</v>
      </c>
      <c r="K333" s="7">
        <f t="shared" si="46"/>
        <v>692.78457541826083</v>
      </c>
      <c r="L333" s="7">
        <f t="shared" si="47"/>
        <v>729.28336520493713</v>
      </c>
      <c r="M333" s="7">
        <f t="shared" si="48"/>
        <v>733.93596067837109</v>
      </c>
      <c r="N333" s="5">
        <f t="shared" si="49"/>
        <v>5.8333333333333336E-3</v>
      </c>
      <c r="O333" s="3">
        <f t="shared" si="43"/>
        <v>1503.3227352056297</v>
      </c>
      <c r="P333" s="5">
        <f>O333/MAX($O$12:O333)-1</f>
        <v>0</v>
      </c>
    </row>
    <row r="334" spans="1:16" x14ac:dyDescent="0.2">
      <c r="A334" s="2">
        <v>19267</v>
      </c>
      <c r="B334" s="3">
        <v>599.09427693699251</v>
      </c>
      <c r="C334" s="5">
        <f t="shared" si="50"/>
        <v>9.0000217012753403E-4</v>
      </c>
      <c r="D334" s="3">
        <f t="shared" ref="D334:D397" si="52">D333*(C334+1)</f>
        <v>410.75192982438114</v>
      </c>
      <c r="E334" s="5">
        <f>D334/MAX(D$12:$D334)-1</f>
        <v>-0.46372525808003395</v>
      </c>
      <c r="F334" s="5"/>
      <c r="G334" s="5"/>
      <c r="H334" s="5">
        <f t="shared" si="51"/>
        <v>5.8333333333333336E-3</v>
      </c>
      <c r="I334" s="7">
        <f t="shared" si="44"/>
        <v>598.55573708545808</v>
      </c>
      <c r="J334" s="7">
        <f t="shared" si="45"/>
        <v>610.72723938119123</v>
      </c>
      <c r="K334" s="7">
        <f t="shared" si="46"/>
        <v>676.18973243205039</v>
      </c>
      <c r="L334" s="7">
        <f t="shared" si="47"/>
        <v>717.96859364028376</v>
      </c>
      <c r="M334" s="7">
        <f t="shared" si="48"/>
        <v>728.65449676405854</v>
      </c>
      <c r="N334" s="5">
        <f t="shared" si="49"/>
        <v>4.8466671006921732E-3</v>
      </c>
      <c r="O334" s="3">
        <f t="shared" ref="O334:O397" si="53">O333*(1+N334)</f>
        <v>1510.6088400480733</v>
      </c>
      <c r="P334" s="5">
        <f>O334/MAX($O$12:O334)-1</f>
        <v>0</v>
      </c>
    </row>
    <row r="335" spans="1:16" x14ac:dyDescent="0.2">
      <c r="A335" s="2">
        <v>19298</v>
      </c>
      <c r="B335" s="3">
        <v>589.85150368649477</v>
      </c>
      <c r="C335" s="5">
        <f t="shared" si="50"/>
        <v>-1.5427911109005321E-2</v>
      </c>
      <c r="D335" s="3">
        <f t="shared" si="52"/>
        <v>404.4148855631982</v>
      </c>
      <c r="E335" s="5">
        <f>D335/MAX(D$12:$D335)-1</f>
        <v>-0.47199885712837997</v>
      </c>
      <c r="F335" s="5"/>
      <c r="G335" s="5"/>
      <c r="H335" s="5">
        <f t="shared" si="51"/>
        <v>5.8333333333333336E-3</v>
      </c>
      <c r="I335" s="7">
        <f t="shared" si="44"/>
        <v>595.83378541449326</v>
      </c>
      <c r="J335" s="7">
        <f t="shared" si="45"/>
        <v>600.03843055222308</v>
      </c>
      <c r="K335" s="7">
        <f t="shared" si="46"/>
        <v>659.84106919826445</v>
      </c>
      <c r="L335" s="7">
        <f t="shared" si="47"/>
        <v>705.74335504537794</v>
      </c>
      <c r="M335" s="7">
        <f t="shared" si="48"/>
        <v>722.32868793545867</v>
      </c>
      <c r="N335" s="5">
        <f t="shared" si="49"/>
        <v>1.5810844448656027E-3</v>
      </c>
      <c r="O335" s="3">
        <f t="shared" si="53"/>
        <v>1512.9972401873497</v>
      </c>
      <c r="P335" s="5">
        <f>O335/MAX($O$12:O335)-1</f>
        <v>0</v>
      </c>
    </row>
    <row r="336" spans="1:16" x14ac:dyDescent="0.2">
      <c r="A336" s="2">
        <v>19328</v>
      </c>
      <c r="B336" s="3">
        <v>590.38237131986557</v>
      </c>
      <c r="C336" s="5">
        <f t="shared" si="50"/>
        <v>9.0000217012753403E-4</v>
      </c>
      <c r="D336" s="3">
        <f t="shared" si="52"/>
        <v>404.77885983783693</v>
      </c>
      <c r="E336" s="5">
        <f>D336/MAX(D$12:$D336)-1</f>
        <v>-0.47152365495396575</v>
      </c>
      <c r="F336" s="5"/>
      <c r="G336" s="5"/>
      <c r="H336" s="5">
        <f t="shared" si="51"/>
        <v>5.8333333333333336E-3</v>
      </c>
      <c r="I336" s="7">
        <f t="shared" si="44"/>
        <v>593.10938398111762</v>
      </c>
      <c r="J336" s="7">
        <f t="shared" si="45"/>
        <v>595.56345200039186</v>
      </c>
      <c r="K336" s="7">
        <f t="shared" si="46"/>
        <v>645.29544942284463</v>
      </c>
      <c r="L336" s="7">
        <f t="shared" si="47"/>
        <v>693.41782073534955</v>
      </c>
      <c r="M336" s="7">
        <f t="shared" si="48"/>
        <v>715.96389003135766</v>
      </c>
      <c r="N336" s="5">
        <f t="shared" si="49"/>
        <v>5.8333333333333336E-3</v>
      </c>
      <c r="O336" s="3">
        <f t="shared" si="53"/>
        <v>1521.823057421776</v>
      </c>
      <c r="P336" s="5">
        <f>O336/MAX($O$12:O336)-1</f>
        <v>0</v>
      </c>
    </row>
    <row r="337" spans="1:16" x14ac:dyDescent="0.2">
      <c r="A337" s="2">
        <v>19359</v>
      </c>
      <c r="B337" s="3">
        <v>580.29808330237779</v>
      </c>
      <c r="C337" s="5">
        <f t="shared" si="50"/>
        <v>-1.7080943651727298E-2</v>
      </c>
      <c r="D337" s="3">
        <f t="shared" si="52"/>
        <v>397.86485494153641</v>
      </c>
      <c r="E337" s="5">
        <f>D337/MAX(D$12:$D337)-1</f>
        <v>-0.4805505296249678</v>
      </c>
      <c r="F337" s="5"/>
      <c r="G337" s="5"/>
      <c r="H337" s="5">
        <f t="shared" si="51"/>
        <v>5.8333333333333336E-3</v>
      </c>
      <c r="I337" s="7">
        <f t="shared" si="44"/>
        <v>586.84398610291271</v>
      </c>
      <c r="J337" s="7">
        <f t="shared" si="45"/>
        <v>592.69986159418534</v>
      </c>
      <c r="K337" s="7">
        <f t="shared" si="46"/>
        <v>631.46919089372966</v>
      </c>
      <c r="L337" s="7">
        <f t="shared" si="47"/>
        <v>681.02767948307383</v>
      </c>
      <c r="M337" s="7">
        <f t="shared" si="48"/>
        <v>709.5176308196269</v>
      </c>
      <c r="N337" s="5">
        <f t="shared" si="49"/>
        <v>5.8333333333333336E-3</v>
      </c>
      <c r="O337" s="3">
        <f t="shared" si="53"/>
        <v>1530.7003585900698</v>
      </c>
      <c r="P337" s="5">
        <f>O337/MAX($O$12:O337)-1</f>
        <v>0</v>
      </c>
    </row>
    <row r="338" spans="1:16" x14ac:dyDescent="0.2">
      <c r="A338" s="2">
        <v>19390</v>
      </c>
      <c r="B338" s="3">
        <v>580.82035283667074</v>
      </c>
      <c r="C338" s="5">
        <f t="shared" si="50"/>
        <v>9.0000217012753403E-4</v>
      </c>
      <c r="D338" s="3">
        <f t="shared" si="52"/>
        <v>398.22293417440125</v>
      </c>
      <c r="E338" s="5">
        <f>D338/MAX(D$12:$D338)-1</f>
        <v>-0.48008302397435876</v>
      </c>
      <c r="F338" s="5"/>
      <c r="G338" s="5"/>
      <c r="H338" s="5">
        <f t="shared" si="51"/>
        <v>5.8333333333333336E-3</v>
      </c>
      <c r="I338" s="7">
        <f t="shared" si="44"/>
        <v>583.8336024863047</v>
      </c>
      <c r="J338" s="7">
        <f t="shared" si="45"/>
        <v>589.83369395039892</v>
      </c>
      <c r="K338" s="7">
        <f t="shared" si="46"/>
        <v>618.30482492156898</v>
      </c>
      <c r="L338" s="7">
        <f t="shared" si="47"/>
        <v>669.52089560984723</v>
      </c>
      <c r="M338" s="7">
        <f t="shared" si="48"/>
        <v>702.36512312318393</v>
      </c>
      <c r="N338" s="5">
        <f t="shared" si="49"/>
        <v>5.8333333333333336E-3</v>
      </c>
      <c r="O338" s="3">
        <f t="shared" si="53"/>
        <v>1539.6294440151785</v>
      </c>
      <c r="P338" s="5">
        <f>O338/MAX($O$12:O338)-1</f>
        <v>0</v>
      </c>
    </row>
    <row r="339" spans="1:16" x14ac:dyDescent="0.2">
      <c r="A339" s="2">
        <v>19418</v>
      </c>
      <c r="B339" s="3">
        <v>591.9772097910062</v>
      </c>
      <c r="C339" s="5">
        <f t="shared" si="50"/>
        <v>1.9208791323937602E-2</v>
      </c>
      <c r="D339" s="3">
        <f t="shared" si="52"/>
        <v>405.87231541736344</v>
      </c>
      <c r="E339" s="5">
        <f>D339/MAX(D$12:$D339)-1</f>
        <v>-0.47009604727610954</v>
      </c>
      <c r="F339" s="5"/>
      <c r="G339" s="5"/>
      <c r="H339" s="5">
        <f t="shared" si="51"/>
        <v>5.8333333333333336E-3</v>
      </c>
      <c r="I339" s="7">
        <f t="shared" si="44"/>
        <v>584.36521531001824</v>
      </c>
      <c r="J339" s="7">
        <f t="shared" si="45"/>
        <v>588.73729964556799</v>
      </c>
      <c r="K339" s="7">
        <f t="shared" si="46"/>
        <v>607.90456085042149</v>
      </c>
      <c r="L339" s="7">
        <f t="shared" si="47"/>
        <v>658.10215016069651</v>
      </c>
      <c r="M339" s="7">
        <f t="shared" si="48"/>
        <v>694.14684881509481</v>
      </c>
      <c r="N339" s="5">
        <f t="shared" si="49"/>
        <v>5.8333333333333336E-3</v>
      </c>
      <c r="O339" s="3">
        <f t="shared" si="53"/>
        <v>1548.6106157719337</v>
      </c>
      <c r="P339" s="5">
        <f>O339/MAX($O$12:O339)-1</f>
        <v>0</v>
      </c>
    </row>
    <row r="340" spans="1:16" x14ac:dyDescent="0.2">
      <c r="A340" s="2">
        <v>19449</v>
      </c>
      <c r="B340" s="3">
        <v>592.50999056448416</v>
      </c>
      <c r="C340" s="5">
        <f t="shared" si="50"/>
        <v>9.0000217012753403E-4</v>
      </c>
      <c r="D340" s="3">
        <f t="shared" si="52"/>
        <v>406.23760138203374</v>
      </c>
      <c r="E340" s="5">
        <f>D340/MAX(D$12:$D340)-1</f>
        <v>-0.46961913256869892</v>
      </c>
      <c r="F340" s="5"/>
      <c r="G340" s="5"/>
      <c r="H340" s="5">
        <f t="shared" si="51"/>
        <v>5.8333333333333336E-3</v>
      </c>
      <c r="I340" s="7">
        <f t="shared" si="44"/>
        <v>588.43585106405374</v>
      </c>
      <c r="J340" s="7">
        <f t="shared" si="45"/>
        <v>587.63991858348322</v>
      </c>
      <c r="K340" s="7">
        <f t="shared" si="46"/>
        <v>599.18357898233717</v>
      </c>
      <c r="L340" s="7">
        <f t="shared" si="47"/>
        <v>646.67312781586122</v>
      </c>
      <c r="M340" s="7">
        <f t="shared" si="48"/>
        <v>685.38642487608365</v>
      </c>
      <c r="N340" s="5">
        <f t="shared" si="49"/>
        <v>3.8600008680510136E-3</v>
      </c>
      <c r="O340" s="3">
        <f t="shared" si="53"/>
        <v>1554.5882540930863</v>
      </c>
      <c r="P340" s="5">
        <f>O340/MAX($O$12:O340)-1</f>
        <v>0</v>
      </c>
    </row>
    <row r="341" spans="1:16" x14ac:dyDescent="0.2">
      <c r="A341" s="2">
        <v>19479</v>
      </c>
      <c r="B341" s="3">
        <v>593.04325084181448</v>
      </c>
      <c r="C341" s="5">
        <f t="shared" si="50"/>
        <v>9.0000217012753403E-4</v>
      </c>
      <c r="D341" s="3">
        <f t="shared" si="52"/>
        <v>406.603216104865</v>
      </c>
      <c r="E341" s="5">
        <f>D341/MAX(D$12:$D341)-1</f>
        <v>-0.46914178863701661</v>
      </c>
      <c r="F341" s="5"/>
      <c r="G341" s="5"/>
      <c r="H341" s="5">
        <f t="shared" si="51"/>
        <v>5.8333333333333336E-3</v>
      </c>
      <c r="I341" s="7">
        <f t="shared" si="44"/>
        <v>592.51015039910169</v>
      </c>
      <c r="J341" s="7">
        <f t="shared" si="45"/>
        <v>588.17187644270314</v>
      </c>
      <c r="K341" s="7">
        <f t="shared" si="46"/>
        <v>594.10515349746311</v>
      </c>
      <c r="L341" s="7">
        <f t="shared" si="47"/>
        <v>635.95133827974394</v>
      </c>
      <c r="M341" s="7">
        <f t="shared" si="48"/>
        <v>676.35048539470915</v>
      </c>
      <c r="N341" s="5">
        <f t="shared" si="49"/>
        <v>3.8600008680510136E-3</v>
      </c>
      <c r="O341" s="3">
        <f t="shared" si="53"/>
        <v>1560.5889661033475</v>
      </c>
      <c r="P341" s="5">
        <f>O341/MAX($O$12:O341)-1</f>
        <v>0</v>
      </c>
    </row>
    <row r="342" spans="1:16" x14ac:dyDescent="0.2">
      <c r="A342" s="2">
        <v>19510</v>
      </c>
      <c r="B342" s="3">
        <v>582.91351249114825</v>
      </c>
      <c r="C342" s="5">
        <f t="shared" si="50"/>
        <v>-1.7080943651727298E-2</v>
      </c>
      <c r="D342" s="3">
        <f t="shared" si="52"/>
        <v>399.65804948196671</v>
      </c>
      <c r="E342" s="5">
        <f>D342/MAX(D$12:$D342)-1</f>
        <v>-0.47820934783236446</v>
      </c>
      <c r="F342" s="5"/>
      <c r="G342" s="5"/>
      <c r="H342" s="5">
        <f t="shared" si="51"/>
        <v>5.8333333333333336E-3</v>
      </c>
      <c r="I342" s="7">
        <f t="shared" si="44"/>
        <v>589.48891796581563</v>
      </c>
      <c r="J342" s="7">
        <f t="shared" si="45"/>
        <v>586.92706663791694</v>
      </c>
      <c r="K342" s="7">
        <f t="shared" si="46"/>
        <v>591.24525931915434</v>
      </c>
      <c r="L342" s="7">
        <f t="shared" si="47"/>
        <v>625.83932182786862</v>
      </c>
      <c r="M342" s="7">
        <f t="shared" si="48"/>
        <v>666.79513221099137</v>
      </c>
      <c r="N342" s="5">
        <f t="shared" si="49"/>
        <v>-3.3323774606909204E-3</v>
      </c>
      <c r="O342" s="3">
        <f t="shared" si="53"/>
        <v>1555.3884946073017</v>
      </c>
      <c r="P342" s="5">
        <f>O342/MAX($O$12:O342)-1</f>
        <v>-3.3323774606909273E-3</v>
      </c>
    </row>
    <row r="343" spans="1:16" x14ac:dyDescent="0.2">
      <c r="A343" s="2">
        <v>19540</v>
      </c>
      <c r="B343" s="3">
        <v>573.58665229113399</v>
      </c>
      <c r="C343" s="5">
        <f t="shared" si="50"/>
        <v>-1.6000418587235776E-2</v>
      </c>
      <c r="D343" s="3">
        <f t="shared" si="52"/>
        <v>393.26335339849703</v>
      </c>
      <c r="E343" s="5">
        <f>D343/MAX(D$12:$D343)-1</f>
        <v>-0.48655821668195343</v>
      </c>
      <c r="F343" s="5"/>
      <c r="G343" s="5"/>
      <c r="H343" s="5">
        <f t="shared" si="51"/>
        <v>5.8333333333333336E-3</v>
      </c>
      <c r="I343" s="7">
        <f t="shared" si="44"/>
        <v>583.18113854136561</v>
      </c>
      <c r="J343" s="7">
        <f t="shared" si="45"/>
        <v>585.80849480270956</v>
      </c>
      <c r="K343" s="7">
        <f t="shared" si="46"/>
        <v>589.25417819844745</v>
      </c>
      <c r="L343" s="7">
        <f t="shared" si="47"/>
        <v>616.24895886338959</v>
      </c>
      <c r="M343" s="7">
        <f t="shared" si="48"/>
        <v>657.22288331298273</v>
      </c>
      <c r="N343" s="5">
        <f t="shared" si="49"/>
        <v>5.8333333333333336E-3</v>
      </c>
      <c r="O343" s="3">
        <f t="shared" si="53"/>
        <v>1564.4615941591776</v>
      </c>
      <c r="P343" s="5">
        <f>O343/MAX($O$12:O343)-1</f>
        <v>0</v>
      </c>
    </row>
    <row r="344" spans="1:16" x14ac:dyDescent="0.2">
      <c r="A344" s="2">
        <v>19571</v>
      </c>
      <c r="B344" s="3">
        <v>563.42143251184825</v>
      </c>
      <c r="C344" s="5">
        <f t="shared" si="50"/>
        <v>-1.7722204201722214E-2</v>
      </c>
      <c r="D344" s="3">
        <f t="shared" si="52"/>
        <v>386.29385994451479</v>
      </c>
      <c r="E344" s="5">
        <f>D344/MAX(D$12:$D344)-1</f>
        <v>-0.49565753681161229</v>
      </c>
      <c r="F344" s="5"/>
      <c r="G344" s="5"/>
      <c r="H344" s="5">
        <f t="shared" si="51"/>
        <v>5.8333333333333336E-3</v>
      </c>
      <c r="I344" s="7">
        <f t="shared" si="44"/>
        <v>573.3071990980435</v>
      </c>
      <c r="J344" s="7">
        <f t="shared" si="45"/>
        <v>582.90867474857259</v>
      </c>
      <c r="K344" s="7">
        <f t="shared" si="46"/>
        <v>586.37118434948559</v>
      </c>
      <c r="L344" s="7">
        <f t="shared" si="47"/>
        <v>606.50610819723681</v>
      </c>
      <c r="M344" s="7">
        <f t="shared" si="48"/>
        <v>647.86784039452857</v>
      </c>
      <c r="N344" s="5">
        <f t="shared" si="49"/>
        <v>5.8333333333333336E-3</v>
      </c>
      <c r="O344" s="3">
        <f t="shared" si="53"/>
        <v>1573.5876201251062</v>
      </c>
      <c r="P344" s="5">
        <f>O344/MAX($O$12:O344)-1</f>
        <v>0</v>
      </c>
    </row>
    <row r="345" spans="1:16" x14ac:dyDescent="0.2">
      <c r="A345" s="2">
        <v>19602</v>
      </c>
      <c r="B345" s="3">
        <v>563.92851302380529</v>
      </c>
      <c r="C345" s="5">
        <f t="shared" si="50"/>
        <v>9.0000217012753403E-4</v>
      </c>
      <c r="D345" s="3">
        <f t="shared" si="52"/>
        <v>386.64152525677179</v>
      </c>
      <c r="E345" s="5">
        <f>D345/MAX(D$12:$D345)-1</f>
        <v>-0.49520362750025526</v>
      </c>
      <c r="F345" s="5"/>
      <c r="G345" s="5"/>
      <c r="H345" s="5">
        <f t="shared" si="51"/>
        <v>5.8333333333333336E-3</v>
      </c>
      <c r="I345" s="7">
        <f t="shared" ref="I345:I408" si="54">AVERAGE(B343:B345)</f>
        <v>566.97886594226247</v>
      </c>
      <c r="J345" s="7">
        <f t="shared" ref="J345:J408" si="55">AVERAGE(B340:B345)</f>
        <v>578.23389195403911</v>
      </c>
      <c r="K345" s="7">
        <f t="shared" ref="K345:K408" si="56">AVERAGE(B334:B345)</f>
        <v>583.48559579980349</v>
      </c>
      <c r="L345" s="7">
        <f t="shared" ref="L345:L408" si="57">AVERAGE(B328:B345)</f>
        <v>598.0143378849607</v>
      </c>
      <c r="M345" s="7">
        <f t="shared" ref="M345:M408" si="58">AVERAGE(B322:B345)</f>
        <v>638.13508560903222</v>
      </c>
      <c r="N345" s="5">
        <f t="shared" si="49"/>
        <v>5.8333333333333336E-3</v>
      </c>
      <c r="O345" s="3">
        <f t="shared" si="53"/>
        <v>1582.7668812425027</v>
      </c>
      <c r="P345" s="5">
        <f>O345/MAX($O$12:O345)-1</f>
        <v>0</v>
      </c>
    </row>
    <row r="346" spans="1:16" x14ac:dyDescent="0.2">
      <c r="A346" s="2">
        <v>19632</v>
      </c>
      <c r="B346" s="3">
        <v>554.55910429604307</v>
      </c>
      <c r="C346" s="5">
        <f t="shared" si="50"/>
        <v>-1.6614532713593588E-2</v>
      </c>
      <c r="D346" s="3">
        <f t="shared" si="52"/>
        <v>380.21765698695941</v>
      </c>
      <c r="E346" s="5">
        <f>D346/MAX(D$12:$D346)-1</f>
        <v>-0.50359058334485574</v>
      </c>
      <c r="F346" s="5"/>
      <c r="G346" s="5"/>
      <c r="H346" s="5">
        <f t="shared" si="51"/>
        <v>5.8333333333333336E-3</v>
      </c>
      <c r="I346" s="7">
        <f t="shared" si="54"/>
        <v>560.63634994389895</v>
      </c>
      <c r="J346" s="7">
        <f t="shared" si="55"/>
        <v>571.90874424263222</v>
      </c>
      <c r="K346" s="7">
        <f t="shared" si="56"/>
        <v>579.77433141305767</v>
      </c>
      <c r="L346" s="7">
        <f t="shared" si="57"/>
        <v>590.09196740243556</v>
      </c>
      <c r="M346" s="7">
        <f t="shared" si="58"/>
        <v>627.98203192255403</v>
      </c>
      <c r="N346" s="5">
        <f t="shared" ref="N346:N409" si="59">IF($B345&gt;=I345,$C346,$H346)*0.2+IF($B345&gt;=J345,$C346,$H346)*0.2+IF($B345&gt;=K345,$C346,$H346)*0.2+IF($B345&gt;=L345,$C346,$H346)*0.2+IF($B345&gt;=M345,$C346,$H346)*0.2</f>
        <v>5.8333333333333336E-3</v>
      </c>
      <c r="O346" s="3">
        <f t="shared" si="53"/>
        <v>1591.9996880497506</v>
      </c>
      <c r="P346" s="5">
        <f>O346/MAX($O$12:O346)-1</f>
        <v>0</v>
      </c>
    </row>
    <row r="347" spans="1:16" x14ac:dyDescent="0.2">
      <c r="A347" s="2">
        <v>19663</v>
      </c>
      <c r="B347" s="3">
        <v>555.05820869337344</v>
      </c>
      <c r="C347" s="5">
        <f t="shared" si="50"/>
        <v>9.0000217012753403E-4</v>
      </c>
      <c r="D347" s="3">
        <f t="shared" si="52"/>
        <v>380.5598537033685</v>
      </c>
      <c r="E347" s="5">
        <f>D347/MAX(D$12:$D347)-1</f>
        <v>-0.50314381379259432</v>
      </c>
      <c r="F347" s="5"/>
      <c r="G347" s="5"/>
      <c r="H347" s="5">
        <f t="shared" si="51"/>
        <v>5.8333333333333336E-3</v>
      </c>
      <c r="I347" s="7">
        <f t="shared" si="54"/>
        <v>557.84860867107398</v>
      </c>
      <c r="J347" s="7">
        <f t="shared" si="55"/>
        <v>565.57790388455885</v>
      </c>
      <c r="K347" s="7">
        <f t="shared" si="56"/>
        <v>576.87489016363099</v>
      </c>
      <c r="L347" s="7">
        <f t="shared" si="57"/>
        <v>584.59607029316169</v>
      </c>
      <c r="M347" s="7">
        <f t="shared" si="58"/>
        <v>618.35797968094766</v>
      </c>
      <c r="N347" s="5">
        <f t="shared" si="59"/>
        <v>5.8333333333333336E-3</v>
      </c>
      <c r="O347" s="3">
        <f t="shared" si="53"/>
        <v>1601.2863528967075</v>
      </c>
      <c r="P347" s="5">
        <f>O347/MAX($O$12:O347)-1</f>
        <v>0</v>
      </c>
    </row>
    <row r="348" spans="1:16" x14ac:dyDescent="0.2">
      <c r="A348" s="2">
        <v>19693</v>
      </c>
      <c r="B348" s="3">
        <v>565.45192118331136</v>
      </c>
      <c r="C348" s="5">
        <f t="shared" si="50"/>
        <v>1.8725445957109788E-2</v>
      </c>
      <c r="D348" s="3">
        <f t="shared" si="52"/>
        <v>387.68600667733654</v>
      </c>
      <c r="E348" s="5">
        <f>D348/MAX(D$12:$D348)-1</f>
        <v>-0.49383996012931175</v>
      </c>
      <c r="F348" s="5"/>
      <c r="G348" s="5"/>
      <c r="H348" s="5">
        <f t="shared" si="51"/>
        <v>5.8333333333333336E-3</v>
      </c>
      <c r="I348" s="7">
        <f t="shared" si="54"/>
        <v>558.35641139090922</v>
      </c>
      <c r="J348" s="7">
        <f t="shared" si="55"/>
        <v>562.66763866658584</v>
      </c>
      <c r="K348" s="7">
        <f t="shared" si="56"/>
        <v>574.79735265225133</v>
      </c>
      <c r="L348" s="7">
        <f t="shared" si="57"/>
        <v>581.71938576829825</v>
      </c>
      <c r="M348" s="7">
        <f t="shared" si="58"/>
        <v>610.04640103754798</v>
      </c>
      <c r="N348" s="5">
        <f t="shared" si="59"/>
        <v>5.8333333333333336E-3</v>
      </c>
      <c r="O348" s="3">
        <f t="shared" si="53"/>
        <v>1610.6271899552717</v>
      </c>
      <c r="P348" s="5">
        <f>O348/MAX($O$12:O348)-1</f>
        <v>0</v>
      </c>
    </row>
    <row r="349" spans="1:16" x14ac:dyDescent="0.2">
      <c r="A349" s="2">
        <v>19724</v>
      </c>
      <c r="B349" s="3">
        <v>565.96082913947907</v>
      </c>
      <c r="C349" s="5">
        <f t="shared" si="50"/>
        <v>9.0000217012753403E-4</v>
      </c>
      <c r="D349" s="3">
        <f t="shared" si="52"/>
        <v>388.03492492467421</v>
      </c>
      <c r="E349" s="5">
        <f>D349/MAX(D$12:$D349)-1</f>
        <v>-0.4933844149949963</v>
      </c>
      <c r="F349" s="5"/>
      <c r="G349" s="5"/>
      <c r="H349" s="5">
        <f t="shared" si="51"/>
        <v>5.8333333333333336E-3</v>
      </c>
      <c r="I349" s="7">
        <f t="shared" si="54"/>
        <v>562.15698633872137</v>
      </c>
      <c r="J349" s="7">
        <f t="shared" si="55"/>
        <v>561.39666814130999</v>
      </c>
      <c r="K349" s="7">
        <f t="shared" si="56"/>
        <v>573.60258147200977</v>
      </c>
      <c r="L349" s="7">
        <f t="shared" si="57"/>
        <v>579.96834151273504</v>
      </c>
      <c r="M349" s="7">
        <f t="shared" si="58"/>
        <v>602.53588618286983</v>
      </c>
      <c r="N349" s="5">
        <f t="shared" si="59"/>
        <v>3.8600008680510136E-3</v>
      </c>
      <c r="O349" s="3">
        <f t="shared" si="53"/>
        <v>1616.8442123066054</v>
      </c>
      <c r="P349" s="5">
        <f>O349/MAX($O$12:O349)-1</f>
        <v>0</v>
      </c>
    </row>
    <row r="350" spans="1:16" x14ac:dyDescent="0.2">
      <c r="A350" s="2">
        <v>19755</v>
      </c>
      <c r="B350" s="3">
        <v>556.55765442912866</v>
      </c>
      <c r="C350" s="5">
        <f t="shared" si="50"/>
        <v>-1.6614532713593588E-2</v>
      </c>
      <c r="D350" s="3">
        <f t="shared" si="52"/>
        <v>381.58790597049637</v>
      </c>
      <c r="E350" s="5">
        <f>D350/MAX(D$12:$D350)-1</f>
        <v>-0.50180159620527842</v>
      </c>
      <c r="F350" s="5"/>
      <c r="G350" s="5"/>
      <c r="H350" s="5">
        <f t="shared" si="51"/>
        <v>5.8333333333333336E-3</v>
      </c>
      <c r="I350" s="7">
        <f t="shared" si="54"/>
        <v>562.65680158397311</v>
      </c>
      <c r="J350" s="7">
        <f t="shared" si="55"/>
        <v>560.25270512752343</v>
      </c>
      <c r="K350" s="7">
        <f t="shared" si="56"/>
        <v>571.58068993804807</v>
      </c>
      <c r="L350" s="7">
        <f t="shared" si="57"/>
        <v>577.66502460883157</v>
      </c>
      <c r="M350" s="7">
        <f t="shared" si="58"/>
        <v>594.94275742980858</v>
      </c>
      <c r="N350" s="5">
        <f t="shared" si="59"/>
        <v>-3.1458130854374357E-3</v>
      </c>
      <c r="O350" s="3">
        <f t="shared" si="53"/>
        <v>1611.7579226264174</v>
      </c>
      <c r="P350" s="5">
        <f>O350/MAX($O$12:O350)-1</f>
        <v>-3.1458130854374877E-3</v>
      </c>
    </row>
    <row r="351" spans="1:16" x14ac:dyDescent="0.2">
      <c r="A351" s="2">
        <v>19783</v>
      </c>
      <c r="B351" s="3">
        <v>557.05855752591594</v>
      </c>
      <c r="C351" s="5">
        <f t="shared" si="50"/>
        <v>9.0000217012753403E-4</v>
      </c>
      <c r="D351" s="3">
        <f t="shared" si="52"/>
        <v>381.93133591396423</v>
      </c>
      <c r="E351" s="5">
        <f>D351/MAX(D$12:$D351)-1</f>
        <v>-0.50135321656070908</v>
      </c>
      <c r="F351" s="5"/>
      <c r="G351" s="5"/>
      <c r="H351" s="5">
        <f t="shared" si="51"/>
        <v>5.8333333333333336E-3</v>
      </c>
      <c r="I351" s="7">
        <f t="shared" si="54"/>
        <v>559.85901369817464</v>
      </c>
      <c r="J351" s="7">
        <f t="shared" si="55"/>
        <v>559.10771254454198</v>
      </c>
      <c r="K351" s="7">
        <f t="shared" si="56"/>
        <v>568.67080224929043</v>
      </c>
      <c r="L351" s="7">
        <f t="shared" si="57"/>
        <v>575.35963471471632</v>
      </c>
      <c r="M351" s="7">
        <f t="shared" si="58"/>
        <v>588.28768154985607</v>
      </c>
      <c r="N351" s="5">
        <f t="shared" si="59"/>
        <v>5.8333333333333336E-3</v>
      </c>
      <c r="O351" s="3">
        <f t="shared" si="53"/>
        <v>1621.1598438417382</v>
      </c>
      <c r="P351" s="5">
        <f>O351/MAX($O$12:O351)-1</f>
        <v>0</v>
      </c>
    </row>
    <row r="352" spans="1:16" x14ac:dyDescent="0.2">
      <c r="A352" s="2">
        <v>19814</v>
      </c>
      <c r="B352" s="3">
        <v>557.55991143657741</v>
      </c>
      <c r="C352" s="5">
        <f t="shared" si="50"/>
        <v>9.0000217012753403E-4</v>
      </c>
      <c r="D352" s="3">
        <f t="shared" si="52"/>
        <v>382.27507494512651</v>
      </c>
      <c r="E352" s="5">
        <f>D352/MAX(D$12:$D352)-1</f>
        <v>-0.50090443337348656</v>
      </c>
      <c r="F352" s="5"/>
      <c r="G352" s="5"/>
      <c r="H352" s="5">
        <f t="shared" si="51"/>
        <v>5.8333333333333336E-3</v>
      </c>
      <c r="I352" s="7">
        <f t="shared" si="54"/>
        <v>557.05870779720726</v>
      </c>
      <c r="J352" s="7">
        <f t="shared" si="55"/>
        <v>559.60784706796437</v>
      </c>
      <c r="K352" s="7">
        <f t="shared" si="56"/>
        <v>565.7582956552983</v>
      </c>
      <c r="L352" s="7">
        <f t="shared" si="57"/>
        <v>573.05216996469323</v>
      </c>
      <c r="M352" s="7">
        <f t="shared" si="58"/>
        <v>582.47093731881785</v>
      </c>
      <c r="N352" s="5">
        <f t="shared" si="59"/>
        <v>5.8333333333333336E-3</v>
      </c>
      <c r="O352" s="3">
        <f t="shared" si="53"/>
        <v>1630.6166095974818</v>
      </c>
      <c r="P352" s="5">
        <f>O352/MAX($O$12:O352)-1</f>
        <v>0</v>
      </c>
    </row>
    <row r="353" spans="1:16" x14ac:dyDescent="0.2">
      <c r="A353" s="2">
        <v>19844</v>
      </c>
      <c r="B353" s="3">
        <v>588.70620454934135</v>
      </c>
      <c r="C353" s="5">
        <f t="shared" si="50"/>
        <v>5.5861787179989575E-2</v>
      </c>
      <c r="D353" s="3">
        <f t="shared" si="52"/>
        <v>403.62964382592571</v>
      </c>
      <c r="E353" s="5">
        <f>D353/MAX(D$12:$D353)-1</f>
        <v>-0.47302406304811995</v>
      </c>
      <c r="F353" s="5"/>
      <c r="G353" s="5"/>
      <c r="H353" s="5">
        <f t="shared" si="51"/>
        <v>5.8333333333333336E-3</v>
      </c>
      <c r="I353" s="7">
        <f t="shared" si="54"/>
        <v>567.77489117061157</v>
      </c>
      <c r="J353" s="7">
        <f t="shared" si="55"/>
        <v>565.21584637729222</v>
      </c>
      <c r="K353" s="7">
        <f t="shared" si="56"/>
        <v>565.39687513092554</v>
      </c>
      <c r="L353" s="7">
        <f t="shared" si="57"/>
        <v>572.98854223485137</v>
      </c>
      <c r="M353" s="7">
        <f t="shared" si="58"/>
        <v>579.75101431419444</v>
      </c>
      <c r="N353" s="5">
        <f t="shared" si="59"/>
        <v>1.5839024102664582E-2</v>
      </c>
      <c r="O353" s="3">
        <f t="shared" si="53"/>
        <v>1656.4439853791016</v>
      </c>
      <c r="P353" s="5">
        <f>O353/MAX($O$12:O353)-1</f>
        <v>0</v>
      </c>
    </row>
    <row r="354" spans="1:16" x14ac:dyDescent="0.2">
      <c r="A354" s="2">
        <v>19875</v>
      </c>
      <c r="B354" s="3">
        <v>589.23604141100327</v>
      </c>
      <c r="C354" s="5">
        <f t="shared" si="50"/>
        <v>9.0000217012753403E-4</v>
      </c>
      <c r="D354" s="3">
        <f t="shared" si="52"/>
        <v>403.99291138129684</v>
      </c>
      <c r="E354" s="5">
        <f>D354/MAX(D$12:$D354)-1</f>
        <v>-0.47254978356125832</v>
      </c>
      <c r="F354" s="5"/>
      <c r="G354" s="5"/>
      <c r="H354" s="5">
        <f t="shared" si="51"/>
        <v>5.8333333333333336E-3</v>
      </c>
      <c r="I354" s="7">
        <f t="shared" si="54"/>
        <v>578.50071913230738</v>
      </c>
      <c r="J354" s="7">
        <f t="shared" si="55"/>
        <v>569.17986641524101</v>
      </c>
      <c r="K354" s="7">
        <f t="shared" si="56"/>
        <v>565.92375254091337</v>
      </c>
      <c r="L354" s="7">
        <f t="shared" si="57"/>
        <v>572.92485723991456</v>
      </c>
      <c r="M354" s="7">
        <f t="shared" si="58"/>
        <v>578.58450593003397</v>
      </c>
      <c r="N354" s="5">
        <f t="shared" si="59"/>
        <v>9.0000217012753403E-4</v>
      </c>
      <c r="O354" s="3">
        <f t="shared" si="53"/>
        <v>1657.9347885606376</v>
      </c>
      <c r="P354" s="5">
        <f>O354/MAX($O$12:O354)-1</f>
        <v>0</v>
      </c>
    </row>
    <row r="355" spans="1:16" x14ac:dyDescent="0.2">
      <c r="A355" s="2">
        <v>19905</v>
      </c>
      <c r="B355" s="3">
        <v>589.76635512699056</v>
      </c>
      <c r="C355" s="5">
        <f t="shared" si="50"/>
        <v>9.0000217012753403E-4</v>
      </c>
      <c r="D355" s="3">
        <f t="shared" si="52"/>
        <v>404.35650587825614</v>
      </c>
      <c r="E355" s="5">
        <f>D355/MAX(D$12:$D355)-1</f>
        <v>-0.47207507722182918</v>
      </c>
      <c r="F355" s="5"/>
      <c r="G355" s="5"/>
      <c r="H355" s="5">
        <f t="shared" si="51"/>
        <v>5.8333333333333336E-3</v>
      </c>
      <c r="I355" s="7">
        <f t="shared" si="54"/>
        <v>589.23620036244517</v>
      </c>
      <c r="J355" s="7">
        <f t="shared" si="55"/>
        <v>573.14745407982616</v>
      </c>
      <c r="K355" s="7">
        <f t="shared" si="56"/>
        <v>567.27206111056819</v>
      </c>
      <c r="L355" s="7">
        <f t="shared" si="57"/>
        <v>573.45087234128198</v>
      </c>
      <c r="M355" s="7">
        <f t="shared" si="58"/>
        <v>578.26311965450782</v>
      </c>
      <c r="N355" s="5">
        <f t="shared" si="59"/>
        <v>9.0000217012753403E-4</v>
      </c>
      <c r="O355" s="3">
        <f t="shared" si="53"/>
        <v>1659.4269334682722</v>
      </c>
      <c r="P355" s="5">
        <f>O355/MAX($O$12:O355)-1</f>
        <v>0</v>
      </c>
    </row>
    <row r="356" spans="1:16" x14ac:dyDescent="0.2">
      <c r="A356" s="2">
        <v>19936</v>
      </c>
      <c r="B356" s="3">
        <v>601.09505397250416</v>
      </c>
      <c r="C356" s="5">
        <f t="shared" si="50"/>
        <v>1.9208791323937602E-2</v>
      </c>
      <c r="D356" s="3">
        <f t="shared" si="52"/>
        <v>412.12370562014809</v>
      </c>
      <c r="E356" s="5">
        <f>D356/MAX(D$12:$D356)-1</f>
        <v>-0.46193427754547745</v>
      </c>
      <c r="F356" s="5"/>
      <c r="G356" s="5"/>
      <c r="H356" s="5">
        <f t="shared" si="51"/>
        <v>5.8333333333333336E-3</v>
      </c>
      <c r="I356" s="7">
        <f t="shared" si="54"/>
        <v>593.36581683683255</v>
      </c>
      <c r="J356" s="7">
        <f t="shared" si="55"/>
        <v>580.57035400372217</v>
      </c>
      <c r="K356" s="7">
        <f t="shared" si="56"/>
        <v>570.4115295656228</v>
      </c>
      <c r="L356" s="7">
        <f t="shared" si="57"/>
        <v>574.57724462660599</v>
      </c>
      <c r="M356" s="7">
        <f t="shared" si="58"/>
        <v>578.39135695755419</v>
      </c>
      <c r="N356" s="5">
        <f t="shared" si="59"/>
        <v>1.9208791323937602E-2</v>
      </c>
      <c r="O356" s="3">
        <f t="shared" si="53"/>
        <v>1691.302519150586</v>
      </c>
      <c r="P356" s="5">
        <f>O356/MAX($O$12:O356)-1</f>
        <v>0</v>
      </c>
    </row>
    <row r="357" spans="1:16" x14ac:dyDescent="0.2">
      <c r="A357" s="2">
        <v>19967</v>
      </c>
      <c r="B357" s="3">
        <v>611.61289399408429</v>
      </c>
      <c r="C357" s="5">
        <f t="shared" si="50"/>
        <v>1.7497798313378388E-2</v>
      </c>
      <c r="D357" s="3">
        <f t="shared" si="52"/>
        <v>419.33496310125156</v>
      </c>
      <c r="E357" s="5">
        <f>D357/MAX(D$12:$D357)-1</f>
        <v>-0.45251931205462603</v>
      </c>
      <c r="F357" s="5"/>
      <c r="G357" s="5"/>
      <c r="H357" s="5">
        <f t="shared" si="51"/>
        <v>5.8333333333333336E-3</v>
      </c>
      <c r="I357" s="7">
        <f t="shared" si="54"/>
        <v>600.82476769785967</v>
      </c>
      <c r="J357" s="7">
        <f t="shared" si="55"/>
        <v>589.66274341508358</v>
      </c>
      <c r="K357" s="7">
        <f t="shared" si="56"/>
        <v>574.38522797981284</v>
      </c>
      <c r="L357" s="7">
        <f t="shared" si="57"/>
        <v>575.66811597122148</v>
      </c>
      <c r="M357" s="7">
        <f t="shared" si="58"/>
        <v>578.93541188980817</v>
      </c>
      <c r="N357" s="5">
        <f t="shared" si="59"/>
        <v>1.7497798313378388E-2</v>
      </c>
      <c r="O357" s="3">
        <f t="shared" si="53"/>
        <v>1720.8965895175918</v>
      </c>
      <c r="P357" s="5">
        <f>O357/MAX($O$12:O357)-1</f>
        <v>0</v>
      </c>
    </row>
    <row r="358" spans="1:16" x14ac:dyDescent="0.2">
      <c r="A358" s="2">
        <v>19997</v>
      </c>
      <c r="B358" s="3">
        <v>622.98190607728634</v>
      </c>
      <c r="C358" s="5">
        <f t="shared" si="50"/>
        <v>1.8588574889188081E-2</v>
      </c>
      <c r="D358" s="3">
        <f t="shared" si="52"/>
        <v>427.12980246651409</v>
      </c>
      <c r="E358" s="5">
        <f>D358/MAX(D$12:$D358)-1</f>
        <v>-0.44234242628636922</v>
      </c>
      <c r="F358" s="5"/>
      <c r="G358" s="5"/>
      <c r="H358" s="5">
        <f t="shared" si="51"/>
        <v>5.8333333333333336E-3</v>
      </c>
      <c r="I358" s="7">
        <f t="shared" si="54"/>
        <v>611.89661801462501</v>
      </c>
      <c r="J358" s="7">
        <f t="shared" si="55"/>
        <v>600.56640918853498</v>
      </c>
      <c r="K358" s="7">
        <f t="shared" si="56"/>
        <v>580.08712812824967</v>
      </c>
      <c r="L358" s="7">
        <f t="shared" si="57"/>
        <v>577.36100016637715</v>
      </c>
      <c r="M358" s="7">
        <f t="shared" si="58"/>
        <v>579.93072977065367</v>
      </c>
      <c r="N358" s="5">
        <f t="shared" si="59"/>
        <v>1.8588574889188081E-2</v>
      </c>
      <c r="O358" s="3">
        <f t="shared" si="53"/>
        <v>1752.8856046483879</v>
      </c>
      <c r="P358" s="5">
        <f>O358/MAX($O$12:O358)-1</f>
        <v>0</v>
      </c>
    </row>
    <row r="359" spans="1:16" x14ac:dyDescent="0.2">
      <c r="A359" s="2">
        <v>20028</v>
      </c>
      <c r="B359" s="3">
        <v>633.53850588269711</v>
      </c>
      <c r="C359" s="5">
        <f t="shared" si="50"/>
        <v>1.6945275139501614E-2</v>
      </c>
      <c r="D359" s="3">
        <f t="shared" si="52"/>
        <v>434.36763448959016</v>
      </c>
      <c r="E359" s="5">
        <f>D359/MAX(D$12:$D359)-1</f>
        <v>-0.43289276526616483</v>
      </c>
      <c r="F359" s="5"/>
      <c r="G359" s="5"/>
      <c r="H359" s="5">
        <f t="shared" si="51"/>
        <v>5.8333333333333336E-3</v>
      </c>
      <c r="I359" s="7">
        <f t="shared" si="54"/>
        <v>622.71110198468921</v>
      </c>
      <c r="J359" s="7">
        <f t="shared" si="55"/>
        <v>608.03845941076088</v>
      </c>
      <c r="K359" s="7">
        <f t="shared" si="56"/>
        <v>586.62715289402661</v>
      </c>
      <c r="L359" s="7">
        <f t="shared" si="57"/>
        <v>579.61073655753739</v>
      </c>
      <c r="M359" s="7">
        <f t="shared" si="58"/>
        <v>581.7510215288288</v>
      </c>
      <c r="N359" s="5">
        <f t="shared" si="59"/>
        <v>1.6945275139501614E-2</v>
      </c>
      <c r="O359" s="3">
        <f t="shared" si="53"/>
        <v>1782.5887335072266</v>
      </c>
      <c r="P359" s="5">
        <f>O359/MAX($O$12:O359)-1</f>
        <v>0</v>
      </c>
    </row>
    <row r="360" spans="1:16" x14ac:dyDescent="0.2">
      <c r="A360" s="2">
        <v>20058</v>
      </c>
      <c r="B360" s="3">
        <v>644.94790193322274</v>
      </c>
      <c r="C360" s="5">
        <f t="shared" si="50"/>
        <v>1.8009001733255481E-2</v>
      </c>
      <c r="D360" s="3">
        <f t="shared" si="52"/>
        <v>442.19016197198329</v>
      </c>
      <c r="E360" s="5">
        <f>D360/MAX(D$12:$D360)-1</f>
        <v>-0.4226797300929015</v>
      </c>
      <c r="F360" s="5"/>
      <c r="G360" s="5"/>
      <c r="H360" s="5">
        <f t="shared" si="51"/>
        <v>5.8333333333333336E-3</v>
      </c>
      <c r="I360" s="7">
        <f t="shared" si="54"/>
        <v>633.82277129773536</v>
      </c>
      <c r="J360" s="7">
        <f t="shared" si="55"/>
        <v>617.32376949779757</v>
      </c>
      <c r="K360" s="7">
        <f t="shared" si="56"/>
        <v>593.25181795651929</v>
      </c>
      <c r="L360" s="7">
        <f t="shared" si="57"/>
        <v>583.05709152654151</v>
      </c>
      <c r="M360" s="7">
        <f t="shared" si="58"/>
        <v>584.02458530438537</v>
      </c>
      <c r="N360" s="5">
        <f t="shared" si="59"/>
        <v>1.8009001733255481E-2</v>
      </c>
      <c r="O360" s="3">
        <f t="shared" si="53"/>
        <v>1814.69137709864</v>
      </c>
      <c r="P360" s="5">
        <f>O360/MAX($O$12:O360)-1</f>
        <v>0</v>
      </c>
    </row>
    <row r="361" spans="1:16" x14ac:dyDescent="0.2">
      <c r="A361" s="2">
        <v>20089</v>
      </c>
      <c r="B361" s="3">
        <v>645.52835644458185</v>
      </c>
      <c r="C361" s="5">
        <f t="shared" si="50"/>
        <v>9.0000217012753403E-4</v>
      </c>
      <c r="D361" s="3">
        <f t="shared" si="52"/>
        <v>442.5881340773671</v>
      </c>
      <c r="E361" s="5">
        <f>D361/MAX(D$12:$D361)-1</f>
        <v>-0.42216014059712648</v>
      </c>
      <c r="F361" s="5"/>
      <c r="G361" s="5"/>
      <c r="H361" s="5">
        <f t="shared" si="51"/>
        <v>5.8333333333333336E-3</v>
      </c>
      <c r="I361" s="7">
        <f t="shared" si="54"/>
        <v>641.33825475350056</v>
      </c>
      <c r="J361" s="7">
        <f t="shared" si="55"/>
        <v>626.61743638406278</v>
      </c>
      <c r="K361" s="7">
        <f t="shared" si="56"/>
        <v>599.88244523194442</v>
      </c>
      <c r="L361" s="7">
        <f t="shared" si="57"/>
        <v>587.05385286839976</v>
      </c>
      <c r="M361" s="7">
        <f t="shared" si="58"/>
        <v>586.74251335197721</v>
      </c>
      <c r="N361" s="5">
        <f t="shared" si="59"/>
        <v>9.0000217012753403E-4</v>
      </c>
      <c r="O361" s="3">
        <f t="shared" si="53"/>
        <v>1816.3246032761406</v>
      </c>
      <c r="P361" s="5">
        <f>O361/MAX($O$12:O361)-1</f>
        <v>0</v>
      </c>
    </row>
    <row r="362" spans="1:16" x14ac:dyDescent="0.2">
      <c r="A362" s="2">
        <v>20120</v>
      </c>
      <c r="B362" s="3">
        <v>635.25001023083939</v>
      </c>
      <c r="C362" s="5">
        <f t="shared" si="50"/>
        <v>-1.5922377554958511E-2</v>
      </c>
      <c r="D362" s="3">
        <f t="shared" si="52"/>
        <v>435.54107870524268</v>
      </c>
      <c r="E362" s="5">
        <f>D362/MAX(D$12:$D362)-1</f>
        <v>-0.43136072500484313</v>
      </c>
      <c r="F362" s="5"/>
      <c r="G362" s="5"/>
      <c r="H362" s="5">
        <f t="shared" si="51"/>
        <v>5.8333333333333336E-3</v>
      </c>
      <c r="I362" s="7">
        <f t="shared" si="54"/>
        <v>641.90875620288136</v>
      </c>
      <c r="J362" s="7">
        <f t="shared" si="55"/>
        <v>632.30992909378529</v>
      </c>
      <c r="K362" s="7">
        <f t="shared" si="56"/>
        <v>606.44014154875367</v>
      </c>
      <c r="L362" s="7">
        <f t="shared" si="57"/>
        <v>591.04432940834363</v>
      </c>
      <c r="M362" s="7">
        <f t="shared" si="58"/>
        <v>589.01041574340081</v>
      </c>
      <c r="N362" s="5">
        <f t="shared" si="59"/>
        <v>-1.5922377554958511E-2</v>
      </c>
      <c r="O362" s="3">
        <f t="shared" si="53"/>
        <v>1787.4043971804176</v>
      </c>
      <c r="P362" s="5">
        <f>O362/MAX($O$12:O362)-1</f>
        <v>-1.5922377554958511E-2</v>
      </c>
    </row>
    <row r="363" spans="1:16" x14ac:dyDescent="0.2">
      <c r="A363" s="2">
        <v>20148</v>
      </c>
      <c r="B363" s="3">
        <v>635.82173661862066</v>
      </c>
      <c r="C363" s="5">
        <f t="shared" si="50"/>
        <v>9.0000217012753403E-4</v>
      </c>
      <c r="D363" s="3">
        <f t="shared" si="52"/>
        <v>435.93306662125707</v>
      </c>
      <c r="E363" s="5">
        <f>D363/MAX(D$12:$D363)-1</f>
        <v>-0.43084894842332777</v>
      </c>
      <c r="F363" s="5"/>
      <c r="G363" s="5"/>
      <c r="H363" s="5">
        <f t="shared" si="51"/>
        <v>5.8333333333333336E-3</v>
      </c>
      <c r="I363" s="7">
        <f t="shared" si="54"/>
        <v>638.866701098014</v>
      </c>
      <c r="J363" s="7">
        <f t="shared" si="55"/>
        <v>636.34473619787468</v>
      </c>
      <c r="K363" s="7">
        <f t="shared" si="56"/>
        <v>613.00373980647908</v>
      </c>
      <c r="L363" s="7">
        <f t="shared" si="57"/>
        <v>595.03839738583326</v>
      </c>
      <c r="M363" s="7">
        <f t="shared" si="58"/>
        <v>590.83727102788475</v>
      </c>
      <c r="N363" s="5">
        <f t="shared" si="59"/>
        <v>1.8866684027686938E-3</v>
      </c>
      <c r="O363" s="3">
        <f t="shared" si="53"/>
        <v>1790.7766365795478</v>
      </c>
      <c r="P363" s="5">
        <f>O363/MAX($O$12:O363)-1</f>
        <v>-1.406574939881966E-2</v>
      </c>
    </row>
    <row r="364" spans="1:16" x14ac:dyDescent="0.2">
      <c r="A364" s="2">
        <v>20179</v>
      </c>
      <c r="B364" s="3">
        <v>636.39397756139169</v>
      </c>
      <c r="C364" s="5">
        <f t="shared" si="50"/>
        <v>9.0000217012753403E-4</v>
      </c>
      <c r="D364" s="3">
        <f t="shared" si="52"/>
        <v>436.32540732724652</v>
      </c>
      <c r="E364" s="5">
        <f>D364/MAX(D$12:$D364)-1</f>
        <v>-0.43033671124177841</v>
      </c>
      <c r="F364" s="5"/>
      <c r="G364" s="5"/>
      <c r="H364" s="5">
        <f t="shared" si="51"/>
        <v>5.8333333333333336E-3</v>
      </c>
      <c r="I364" s="7">
        <f t="shared" si="54"/>
        <v>635.82190813695058</v>
      </c>
      <c r="J364" s="7">
        <f t="shared" si="55"/>
        <v>638.58008144522557</v>
      </c>
      <c r="K364" s="7">
        <f t="shared" si="56"/>
        <v>619.57324531688027</v>
      </c>
      <c r="L364" s="7">
        <f t="shared" si="57"/>
        <v>599.58477923390819</v>
      </c>
      <c r="M364" s="7">
        <f t="shared" si="58"/>
        <v>592.66577048608917</v>
      </c>
      <c r="N364" s="5">
        <f t="shared" si="59"/>
        <v>2.8733346354098545E-3</v>
      </c>
      <c r="O364" s="3">
        <f t="shared" si="53"/>
        <v>1795.9221371137148</v>
      </c>
      <c r="P364" s="5">
        <f>O364/MAX($O$12:O364)-1</f>
        <v>-1.1232830368330338E-2</v>
      </c>
    </row>
    <row r="365" spans="1:16" x14ac:dyDescent="0.2">
      <c r="A365" s="2">
        <v>20209</v>
      </c>
      <c r="B365" s="3">
        <v>636.96673352225309</v>
      </c>
      <c r="C365" s="5">
        <f t="shared" si="50"/>
        <v>9.0000217012753403E-4</v>
      </c>
      <c r="D365" s="3">
        <f t="shared" si="52"/>
        <v>436.71810114072281</v>
      </c>
      <c r="E365" s="5">
        <f>D365/MAX(D$12:$D365)-1</f>
        <v>-0.4298240130456541</v>
      </c>
      <c r="F365" s="5"/>
      <c r="G365" s="5"/>
      <c r="H365" s="5">
        <f t="shared" si="51"/>
        <v>5.8333333333333336E-3</v>
      </c>
      <c r="I365" s="7">
        <f t="shared" si="54"/>
        <v>636.39414923408856</v>
      </c>
      <c r="J365" s="7">
        <f t="shared" si="55"/>
        <v>639.15145271848496</v>
      </c>
      <c r="K365" s="7">
        <f t="shared" si="56"/>
        <v>623.59495606462292</v>
      </c>
      <c r="L365" s="7">
        <f t="shared" si="57"/>
        <v>604.13525283551269</v>
      </c>
      <c r="M365" s="7">
        <f t="shared" si="58"/>
        <v>594.49591559777423</v>
      </c>
      <c r="N365" s="5">
        <f t="shared" si="59"/>
        <v>1.8866684027686938E-3</v>
      </c>
      <c r="O365" s="3">
        <f t="shared" si="53"/>
        <v>1799.3104466636403</v>
      </c>
      <c r="P365" s="5">
        <f>O365/MAX($O$12:O365)-1</f>
        <v>-9.3673545916911349E-3</v>
      </c>
    </row>
    <row r="366" spans="1:16" x14ac:dyDescent="0.2">
      <c r="A366" s="2">
        <v>20240</v>
      </c>
      <c r="B366" s="3">
        <v>637.54000496472213</v>
      </c>
      <c r="C366" s="5">
        <f t="shared" si="50"/>
        <v>9.0000217012753403E-4</v>
      </c>
      <c r="D366" s="3">
        <f t="shared" si="52"/>
        <v>437.11114837948344</v>
      </c>
      <c r="E366" s="5">
        <f>D366/MAX(D$12:$D366)-1</f>
        <v>-0.42931085342004061</v>
      </c>
      <c r="F366" s="5"/>
      <c r="G366" s="5"/>
      <c r="H366" s="5">
        <f t="shared" si="51"/>
        <v>5.8333333333333336E-3</v>
      </c>
      <c r="I366" s="7">
        <f t="shared" si="54"/>
        <v>636.9669053494556</v>
      </c>
      <c r="J366" s="7">
        <f t="shared" si="55"/>
        <v>637.91680322373486</v>
      </c>
      <c r="K366" s="7">
        <f t="shared" si="56"/>
        <v>627.62028636076627</v>
      </c>
      <c r="L366" s="7">
        <f t="shared" si="57"/>
        <v>608.14014637892444</v>
      </c>
      <c r="M366" s="7">
        <f t="shared" si="58"/>
        <v>596.77201945083982</v>
      </c>
      <c r="N366" s="5">
        <f t="shared" si="59"/>
        <v>1.8866684027686938E-3</v>
      </c>
      <c r="O366" s="3">
        <f t="shared" si="53"/>
        <v>1802.7051488301322</v>
      </c>
      <c r="P366" s="5">
        <f>O366/MAX($O$12:O366)-1</f>
        <v>-7.498359280848077E-3</v>
      </c>
    </row>
    <row r="367" spans="1:16" x14ac:dyDescent="0.2">
      <c r="A367" s="2">
        <v>20270</v>
      </c>
      <c r="B367" s="3">
        <v>638.11379235273353</v>
      </c>
      <c r="C367" s="5">
        <f t="shared" si="50"/>
        <v>9.0000217012753403E-4</v>
      </c>
      <c r="D367" s="3">
        <f t="shared" si="52"/>
        <v>437.50454936161191</v>
      </c>
      <c r="E367" s="5">
        <f>D367/MAX(D$12:$D367)-1</f>
        <v>-0.42879723194965036</v>
      </c>
      <c r="F367" s="5"/>
      <c r="G367" s="5"/>
      <c r="H367" s="5">
        <f t="shared" si="51"/>
        <v>5.8333333333333336E-3</v>
      </c>
      <c r="I367" s="7">
        <f t="shared" si="54"/>
        <v>637.54017694656966</v>
      </c>
      <c r="J367" s="7">
        <f t="shared" si="55"/>
        <v>636.68104254176001</v>
      </c>
      <c r="K367" s="7">
        <f t="shared" si="56"/>
        <v>631.6492394629114</v>
      </c>
      <c r="L367" s="7">
        <f t="shared" si="57"/>
        <v>612.14864433521632</v>
      </c>
      <c r="M367" s="7">
        <f t="shared" si="58"/>
        <v>599.46065028673968</v>
      </c>
      <c r="N367" s="5">
        <f t="shared" si="59"/>
        <v>1.8866684027686938E-3</v>
      </c>
      <c r="O367" s="3">
        <f t="shared" si="53"/>
        <v>1806.1062556739384</v>
      </c>
      <c r="P367" s="5">
        <f>O367/MAX($O$12:O367)-1</f>
        <v>-5.6258377956072136E-3</v>
      </c>
    </row>
    <row r="368" spans="1:16" x14ac:dyDescent="0.2">
      <c r="A368" s="2">
        <v>20301</v>
      </c>
      <c r="B368" s="3">
        <v>638.68809615063935</v>
      </c>
      <c r="C368" s="5">
        <f t="shared" si="50"/>
        <v>9.0000217012753403E-4</v>
      </c>
      <c r="D368" s="3">
        <f t="shared" si="52"/>
        <v>437.89830440547803</v>
      </c>
      <c r="E368" s="5">
        <f>D368/MAX(D$12:$D368)-1</f>
        <v>-0.42828314821882218</v>
      </c>
      <c r="F368" s="5"/>
      <c r="G368" s="5"/>
      <c r="H368" s="5">
        <f t="shared" si="51"/>
        <v>5.8333333333333336E-3</v>
      </c>
      <c r="I368" s="7">
        <f t="shared" si="54"/>
        <v>638.113964489365</v>
      </c>
      <c r="J368" s="7">
        <f t="shared" si="55"/>
        <v>637.25405686172678</v>
      </c>
      <c r="K368" s="7">
        <f t="shared" si="56"/>
        <v>634.78199297775609</v>
      </c>
      <c r="L368" s="7">
        <f t="shared" si="57"/>
        <v>616.71144665307793</v>
      </c>
      <c r="M368" s="7">
        <f t="shared" si="58"/>
        <v>602.59676127168939</v>
      </c>
      <c r="N368" s="5">
        <f t="shared" si="59"/>
        <v>9.0000217012753403E-4</v>
      </c>
      <c r="O368" s="3">
        <f t="shared" si="53"/>
        <v>1807.7317552235259</v>
      </c>
      <c r="P368" s="5">
        <f>O368/MAX($O$12:O368)-1</f>
        <v>-4.7308988917045269E-3</v>
      </c>
    </row>
    <row r="369" spans="1:16" x14ac:dyDescent="0.2">
      <c r="A369" s="2">
        <v>20332</v>
      </c>
      <c r="B369" s="3">
        <v>626.65447717934455</v>
      </c>
      <c r="C369" s="5">
        <f t="shared" si="50"/>
        <v>-1.8841151171943182E-2</v>
      </c>
      <c r="D369" s="3">
        <f t="shared" si="52"/>
        <v>429.64779625423682</v>
      </c>
      <c r="E369" s="5">
        <f>D369/MAX(D$12:$D369)-1</f>
        <v>-0.43905495185077881</v>
      </c>
      <c r="F369" s="5"/>
      <c r="G369" s="5"/>
      <c r="H369" s="5">
        <f t="shared" si="51"/>
        <v>5.8333333333333336E-3</v>
      </c>
      <c r="I369" s="7">
        <f t="shared" si="54"/>
        <v>634.48545522757252</v>
      </c>
      <c r="J369" s="7">
        <f t="shared" si="55"/>
        <v>635.726180288514</v>
      </c>
      <c r="K369" s="7">
        <f t="shared" si="56"/>
        <v>636.0354582431944</v>
      </c>
      <c r="L369" s="7">
        <f t="shared" si="57"/>
        <v>620.57788663382405</v>
      </c>
      <c r="M369" s="7">
        <f t="shared" si="58"/>
        <v>605.21034311150345</v>
      </c>
      <c r="N369" s="5">
        <f t="shared" si="59"/>
        <v>-1.8841151171943182E-2</v>
      </c>
      <c r="O369" s="3">
        <f t="shared" si="53"/>
        <v>1773.6720079450372</v>
      </c>
      <c r="P369" s="5">
        <f>O369/MAX($O$12:O369)-1</f>
        <v>-2.3482914482449879E-2</v>
      </c>
    </row>
    <row r="370" spans="1:16" x14ac:dyDescent="0.2">
      <c r="A370" s="2">
        <v>20362</v>
      </c>
      <c r="B370" s="3">
        <v>614.59950625520469</v>
      </c>
      <c r="C370" s="5">
        <f t="shared" si="50"/>
        <v>-1.9237029915434301E-2</v>
      </c>
      <c r="D370" s="3">
        <f t="shared" si="52"/>
        <v>421.38264874459367</v>
      </c>
      <c r="E370" s="5">
        <f>D370/MAX(D$12:$D370)-1</f>
        <v>-0.44984586852294006</v>
      </c>
      <c r="F370" s="5"/>
      <c r="G370" s="5"/>
      <c r="H370" s="5">
        <f t="shared" si="51"/>
        <v>5.8333333333333336E-3</v>
      </c>
      <c r="I370" s="7">
        <f t="shared" si="54"/>
        <v>626.64735986172957</v>
      </c>
      <c r="J370" s="7">
        <f t="shared" si="55"/>
        <v>632.09376840414961</v>
      </c>
      <c r="K370" s="7">
        <f t="shared" si="56"/>
        <v>635.33692492468765</v>
      </c>
      <c r="L370" s="7">
        <f t="shared" si="57"/>
        <v>623.74675301263665</v>
      </c>
      <c r="M370" s="7">
        <f t="shared" si="58"/>
        <v>607.71202652646855</v>
      </c>
      <c r="N370" s="5">
        <f t="shared" si="59"/>
        <v>-4.1948119661737197E-3</v>
      </c>
      <c r="O370" s="3">
        <f t="shared" si="53"/>
        <v>1766.2317873820418</v>
      </c>
      <c r="P370" s="5">
        <f>O370/MAX($O$12:O370)-1</f>
        <v>-2.7579220037952101E-2</v>
      </c>
    </row>
    <row r="371" spans="1:16" x14ac:dyDescent="0.2">
      <c r="A371" s="2">
        <v>20393</v>
      </c>
      <c r="B371" s="3">
        <v>615.15264714459363</v>
      </c>
      <c r="C371" s="5">
        <f t="shared" si="50"/>
        <v>9.0000217012753403E-4</v>
      </c>
      <c r="D371" s="3">
        <f t="shared" si="52"/>
        <v>421.7618940429179</v>
      </c>
      <c r="E371" s="5">
        <f>D371/MAX(D$12:$D371)-1</f>
        <v>-0.44935072861070613</v>
      </c>
      <c r="F371" s="5"/>
      <c r="G371" s="5"/>
      <c r="H371" s="5">
        <f t="shared" si="51"/>
        <v>5.8333333333333336E-3</v>
      </c>
      <c r="I371" s="7">
        <f t="shared" si="54"/>
        <v>618.8022101930477</v>
      </c>
      <c r="J371" s="7">
        <f t="shared" si="55"/>
        <v>628.45808734120635</v>
      </c>
      <c r="K371" s="7">
        <f t="shared" si="56"/>
        <v>633.8047700298456</v>
      </c>
      <c r="L371" s="7">
        <f t="shared" si="57"/>
        <v>625.21599982348414</v>
      </c>
      <c r="M371" s="7">
        <f t="shared" si="58"/>
        <v>610.2159614619361</v>
      </c>
      <c r="N371" s="5">
        <f t="shared" si="59"/>
        <v>4.846667100692174E-3</v>
      </c>
      <c r="O371" s="3">
        <f t="shared" si="53"/>
        <v>1774.7921248781431</v>
      </c>
      <c r="P371" s="5">
        <f>O371/MAX($O$12:O371)-1</f>
        <v>-2.2866220235680634E-2</v>
      </c>
    </row>
    <row r="372" spans="1:16" x14ac:dyDescent="0.2">
      <c r="A372" s="2">
        <v>20423</v>
      </c>
      <c r="B372" s="3">
        <v>615.70628586198347</v>
      </c>
      <c r="C372" s="5">
        <f t="shared" si="50"/>
        <v>9.0000217012753403E-4</v>
      </c>
      <c r="D372" s="3">
        <f t="shared" si="52"/>
        <v>422.1414806628336</v>
      </c>
      <c r="E372" s="5">
        <f>D372/MAX(D$12:$D372)-1</f>
        <v>-0.44885514307147667</v>
      </c>
      <c r="F372" s="5"/>
      <c r="G372" s="5"/>
      <c r="H372" s="5">
        <f t="shared" si="51"/>
        <v>5.8333333333333336E-3</v>
      </c>
      <c r="I372" s="7">
        <f t="shared" si="54"/>
        <v>615.1528130872606</v>
      </c>
      <c r="J372" s="7">
        <f t="shared" si="55"/>
        <v>624.81913415741656</v>
      </c>
      <c r="K372" s="7">
        <f t="shared" si="56"/>
        <v>631.36796869057559</v>
      </c>
      <c r="L372" s="7">
        <f t="shared" si="57"/>
        <v>626.68656895964966</v>
      </c>
      <c r="M372" s="7">
        <f t="shared" si="58"/>
        <v>612.3098933235475</v>
      </c>
      <c r="N372" s="5">
        <f t="shared" si="59"/>
        <v>4.846667100692174E-3</v>
      </c>
      <c r="O372" s="3">
        <f t="shared" si="53"/>
        <v>1783.3939514803576</v>
      </c>
      <c r="P372" s="5">
        <f>O372/MAX($O$12:O372)-1</f>
        <v>-1.8130378092321875E-2</v>
      </c>
    </row>
    <row r="373" spans="1:16" x14ac:dyDescent="0.2">
      <c r="A373" s="2">
        <v>20454</v>
      </c>
      <c r="B373" s="3">
        <v>616.26042285542042</v>
      </c>
      <c r="C373" s="5">
        <f t="shared" si="50"/>
        <v>9.0000217012753403E-4</v>
      </c>
      <c r="D373" s="3">
        <f t="shared" si="52"/>
        <v>422.52140891153101</v>
      </c>
      <c r="E373" s="5">
        <f>D373/MAX(D$12:$D373)-1</f>
        <v>-0.44835911150418628</v>
      </c>
      <c r="F373" s="5"/>
      <c r="G373" s="5"/>
      <c r="H373" s="5">
        <f t="shared" si="51"/>
        <v>5.8333333333333336E-3</v>
      </c>
      <c r="I373" s="7">
        <f t="shared" si="54"/>
        <v>615.70645195399914</v>
      </c>
      <c r="J373" s="7">
        <f t="shared" si="55"/>
        <v>621.17690590786435</v>
      </c>
      <c r="K373" s="7">
        <f t="shared" si="56"/>
        <v>628.92897422481212</v>
      </c>
      <c r="L373" s="7">
        <f t="shared" si="57"/>
        <v>628.15846161122909</v>
      </c>
      <c r="M373" s="7">
        <f t="shared" si="58"/>
        <v>614.40570972837838</v>
      </c>
      <c r="N373" s="5">
        <f t="shared" si="59"/>
        <v>3.8600008680510136E-3</v>
      </c>
      <c r="O373" s="3">
        <f t="shared" si="53"/>
        <v>1790.2778536811486</v>
      </c>
      <c r="P373" s="5">
        <f>O373/MAX($O$12:O373)-1</f>
        <v>-1.4340360499445426E-2</v>
      </c>
    </row>
    <row r="374" spans="1:16" x14ac:dyDescent="0.2">
      <c r="A374" s="2">
        <v>20485</v>
      </c>
      <c r="B374" s="3">
        <v>604.15145336290402</v>
      </c>
      <c r="C374" s="5">
        <f t="shared" si="50"/>
        <v>-1.9649111063160474E-2</v>
      </c>
      <c r="D374" s="3">
        <f t="shared" si="52"/>
        <v>414.21923882126532</v>
      </c>
      <c r="E374" s="5">
        <f>D374/MAX(D$12:$D374)-1</f>
        <v>-0.45919836458922103</v>
      </c>
      <c r="F374" s="5"/>
      <c r="G374" s="5"/>
      <c r="H374" s="5">
        <f t="shared" si="51"/>
        <v>5.8333333333333336E-3</v>
      </c>
      <c r="I374" s="7">
        <f t="shared" si="54"/>
        <v>612.03938736010264</v>
      </c>
      <c r="J374" s="7">
        <f t="shared" si="55"/>
        <v>615.42079877657523</v>
      </c>
      <c r="K374" s="7">
        <f t="shared" si="56"/>
        <v>626.337427819151</v>
      </c>
      <c r="L374" s="7">
        <f t="shared" si="57"/>
        <v>628.32826157736247</v>
      </c>
      <c r="M374" s="7">
        <f t="shared" si="58"/>
        <v>616.38878468395228</v>
      </c>
      <c r="N374" s="5">
        <f t="shared" si="59"/>
        <v>-4.3596444252641895E-3</v>
      </c>
      <c r="O374" s="3">
        <f t="shared" si="53"/>
        <v>1782.4728788166738</v>
      </c>
      <c r="P374" s="5">
        <f>O374/MAX($O$12:O374)-1</f>
        <v>-1.8637486052001773E-2</v>
      </c>
    </row>
    <row r="375" spans="1:16" x14ac:dyDescent="0.2">
      <c r="A375" s="2">
        <v>20514</v>
      </c>
      <c r="B375" s="3">
        <v>604.69519098201636</v>
      </c>
      <c r="C375" s="5">
        <f t="shared" si="50"/>
        <v>9.0000217012753403E-4</v>
      </c>
      <c r="D375" s="3">
        <f t="shared" si="52"/>
        <v>414.59203703511304</v>
      </c>
      <c r="E375" s="5">
        <f>D375/MAX(D$12:$D375)-1</f>
        <v>-0.45871164194374281</v>
      </c>
      <c r="F375" s="5"/>
      <c r="G375" s="5"/>
      <c r="H375" s="5">
        <f t="shared" si="51"/>
        <v>5.8333333333333336E-3</v>
      </c>
      <c r="I375" s="7">
        <f t="shared" si="54"/>
        <v>608.36902240011352</v>
      </c>
      <c r="J375" s="7">
        <f t="shared" si="55"/>
        <v>611.76091774368706</v>
      </c>
      <c r="K375" s="7">
        <f t="shared" si="56"/>
        <v>623.7435490161007</v>
      </c>
      <c r="L375" s="7">
        <f t="shared" si="57"/>
        <v>627.94394474335866</v>
      </c>
      <c r="M375" s="7">
        <f t="shared" si="58"/>
        <v>618.37364441128977</v>
      </c>
      <c r="N375" s="5">
        <f t="shared" si="59"/>
        <v>5.8333333333333336E-3</v>
      </c>
      <c r="O375" s="3">
        <f t="shared" si="53"/>
        <v>1792.8706372764377</v>
      </c>
      <c r="P375" s="5">
        <f>O375/MAX($O$12:O375)-1</f>
        <v>-1.2912871387305125E-2</v>
      </c>
    </row>
    <row r="376" spans="1:16" x14ac:dyDescent="0.2">
      <c r="A376" s="2">
        <v>20545</v>
      </c>
      <c r="B376" s="3">
        <v>592.5538729603627</v>
      </c>
      <c r="C376" s="5">
        <f t="shared" si="50"/>
        <v>-2.0078410086139975E-2</v>
      </c>
      <c r="D376" s="3">
        <f t="shared" si="52"/>
        <v>406.26768809707391</v>
      </c>
      <c r="E376" s="5">
        <f>D376/MAX(D$12:$D376)-1</f>
        <v>-0.46957985157164972</v>
      </c>
      <c r="F376" s="5"/>
      <c r="G376" s="5"/>
      <c r="H376" s="5">
        <f t="shared" si="51"/>
        <v>5.8333333333333336E-3</v>
      </c>
      <c r="I376" s="7">
        <f t="shared" si="54"/>
        <v>600.46683910176102</v>
      </c>
      <c r="J376" s="7">
        <f t="shared" si="55"/>
        <v>608.08664552788002</v>
      </c>
      <c r="K376" s="7">
        <f t="shared" si="56"/>
        <v>620.09020696601476</v>
      </c>
      <c r="L376" s="7">
        <f t="shared" si="57"/>
        <v>626.25349845908511</v>
      </c>
      <c r="M376" s="7">
        <f t="shared" si="58"/>
        <v>619.83172614144758</v>
      </c>
      <c r="N376" s="5">
        <f t="shared" si="59"/>
        <v>5.8333333333333336E-3</v>
      </c>
      <c r="O376" s="3">
        <f t="shared" si="53"/>
        <v>1803.329049327217</v>
      </c>
      <c r="P376" s="5">
        <f>O376/MAX($O$12:O376)-1</f>
        <v>-7.1548631370643712E-3</v>
      </c>
    </row>
    <row r="377" spans="1:16" x14ac:dyDescent="0.2">
      <c r="A377" s="2">
        <v>20575</v>
      </c>
      <c r="B377" s="3">
        <v>580.39109490624674</v>
      </c>
      <c r="C377" s="5">
        <f t="shared" si="50"/>
        <v>-2.0526029124324996E-2</v>
      </c>
      <c r="D377" s="3">
        <f t="shared" si="52"/>
        <v>397.92862569892117</v>
      </c>
      <c r="E377" s="5">
        <f>D377/MAX(D$12:$D377)-1</f>
        <v>-0.48046727098641884</v>
      </c>
      <c r="F377" s="5"/>
      <c r="G377" s="5"/>
      <c r="H377" s="5">
        <f t="shared" si="51"/>
        <v>5.8333333333333336E-3</v>
      </c>
      <c r="I377" s="7">
        <f t="shared" si="54"/>
        <v>592.54671961620863</v>
      </c>
      <c r="J377" s="7">
        <f t="shared" si="55"/>
        <v>602.29305348815569</v>
      </c>
      <c r="K377" s="7">
        <f t="shared" si="56"/>
        <v>615.37557041468096</v>
      </c>
      <c r="L377" s="7">
        <f t="shared" si="57"/>
        <v>623.30086451594889</v>
      </c>
      <c r="M377" s="7">
        <f t="shared" si="58"/>
        <v>619.485263239652</v>
      </c>
      <c r="N377" s="5">
        <f t="shared" si="59"/>
        <v>5.8333333333333336E-3</v>
      </c>
      <c r="O377" s="3">
        <f t="shared" si="53"/>
        <v>1813.8484687816258</v>
      </c>
      <c r="P377" s="5">
        <f>O377/MAX($O$12:O377)-1</f>
        <v>-1.3632665053638915E-3</v>
      </c>
    </row>
    <row r="378" spans="1:16" x14ac:dyDescent="0.2">
      <c r="A378" s="2">
        <v>20606</v>
      </c>
      <c r="B378" s="3">
        <v>568.20684805376447</v>
      </c>
      <c r="C378" s="5">
        <f t="shared" si="50"/>
        <v>-2.0993166434523647E-2</v>
      </c>
      <c r="D378" s="3">
        <f t="shared" si="52"/>
        <v>389.57484383056243</v>
      </c>
      <c r="E378" s="5">
        <f>D378/MAX(D$12:$D378)-1</f>
        <v>-0.4913739080347832</v>
      </c>
      <c r="F378" s="5"/>
      <c r="G378" s="5"/>
      <c r="H378" s="5">
        <f t="shared" si="51"/>
        <v>5.8333333333333336E-3</v>
      </c>
      <c r="I378" s="7">
        <f t="shared" si="54"/>
        <v>580.3839386401246</v>
      </c>
      <c r="J378" s="7">
        <f t="shared" si="55"/>
        <v>594.37648052011912</v>
      </c>
      <c r="K378" s="7">
        <f t="shared" si="56"/>
        <v>609.59780733876789</v>
      </c>
      <c r="L378" s="7">
        <f t="shared" si="57"/>
        <v>619.03747263375669</v>
      </c>
      <c r="M378" s="7">
        <f t="shared" si="58"/>
        <v>618.60904684976697</v>
      </c>
      <c r="N378" s="5">
        <f t="shared" si="59"/>
        <v>5.8333333333333336E-3</v>
      </c>
      <c r="O378" s="3">
        <f t="shared" si="53"/>
        <v>1824.4292515161853</v>
      </c>
      <c r="P378" s="5">
        <f>O378/MAX($O$12:O378)-1</f>
        <v>0</v>
      </c>
    </row>
    <row r="379" spans="1:16" x14ac:dyDescent="0.2">
      <c r="A379" s="2">
        <v>20636</v>
      </c>
      <c r="B379" s="3">
        <v>556.00112453061433</v>
      </c>
      <c r="C379" s="5">
        <f t="shared" si="50"/>
        <v>-2.148112710178951E-2</v>
      </c>
      <c r="D379" s="3">
        <f t="shared" si="52"/>
        <v>381.20633709457832</v>
      </c>
      <c r="E379" s="5">
        <f>D379/MAX(D$12:$D379)-1</f>
        <v>-0.50229976976357449</v>
      </c>
      <c r="F379" s="5"/>
      <c r="G379" s="5"/>
      <c r="H379" s="5">
        <f t="shared" si="51"/>
        <v>5.8333333333333336E-3</v>
      </c>
      <c r="I379" s="7">
        <f t="shared" si="54"/>
        <v>568.19968916354185</v>
      </c>
      <c r="J379" s="7">
        <f t="shared" si="55"/>
        <v>584.33326413265149</v>
      </c>
      <c r="K379" s="7">
        <f t="shared" si="56"/>
        <v>602.75508502025798</v>
      </c>
      <c r="L379" s="7">
        <f t="shared" si="57"/>
        <v>614.06373752742513</v>
      </c>
      <c r="M379" s="7">
        <f t="shared" si="58"/>
        <v>617.20216224158469</v>
      </c>
      <c r="N379" s="5">
        <f t="shared" si="59"/>
        <v>5.8333333333333336E-3</v>
      </c>
      <c r="O379" s="3">
        <f t="shared" si="53"/>
        <v>1835.0717554833632</v>
      </c>
      <c r="P379" s="5">
        <f>O379/MAX($O$12:O379)-1</f>
        <v>0</v>
      </c>
    </row>
    <row r="380" spans="1:16" x14ac:dyDescent="0.2">
      <c r="A380" s="2">
        <v>20667</v>
      </c>
      <c r="B380" s="3">
        <v>556.50152674928529</v>
      </c>
      <c r="C380" s="5">
        <f t="shared" si="50"/>
        <v>9.0000217012753403E-4</v>
      </c>
      <c r="D380" s="3">
        <f t="shared" si="52"/>
        <v>381.54942362522979</v>
      </c>
      <c r="E380" s="5">
        <f>D380/MAX(D$12:$D380)-1</f>
        <v>-0.50185183847628889</v>
      </c>
      <c r="F380" s="5"/>
      <c r="G380" s="5"/>
      <c r="H380" s="5">
        <f t="shared" si="51"/>
        <v>5.8333333333333336E-3</v>
      </c>
      <c r="I380" s="7">
        <f t="shared" si="54"/>
        <v>560.23649977788807</v>
      </c>
      <c r="J380" s="7">
        <f t="shared" si="55"/>
        <v>576.39160969704835</v>
      </c>
      <c r="K380" s="7">
        <f t="shared" si="56"/>
        <v>595.90620423681173</v>
      </c>
      <c r="L380" s="7">
        <f t="shared" si="57"/>
        <v>609.68882177845001</v>
      </c>
      <c r="M380" s="7">
        <f t="shared" si="58"/>
        <v>615.34409860728385</v>
      </c>
      <c r="N380" s="5">
        <f t="shared" si="59"/>
        <v>5.8333333333333336E-3</v>
      </c>
      <c r="O380" s="3">
        <f t="shared" si="53"/>
        <v>1845.7763407236828</v>
      </c>
      <c r="P380" s="5">
        <f>O380/MAX($O$12:O380)-1</f>
        <v>0</v>
      </c>
    </row>
    <row r="381" spans="1:16" x14ac:dyDescent="0.2">
      <c r="A381" s="2">
        <v>20698</v>
      </c>
      <c r="B381" s="3">
        <v>557.00237933103892</v>
      </c>
      <c r="C381" s="5">
        <f t="shared" si="50"/>
        <v>9.0000217012753403E-4</v>
      </c>
      <c r="D381" s="3">
        <f t="shared" si="52"/>
        <v>381.8928189345034</v>
      </c>
      <c r="E381" s="5">
        <f>D381/MAX(D$12:$D381)-1</f>
        <v>-0.50140350404987244</v>
      </c>
      <c r="F381" s="5"/>
      <c r="G381" s="5"/>
      <c r="H381" s="5">
        <f t="shared" si="51"/>
        <v>5.8333333333333336E-3</v>
      </c>
      <c r="I381" s="7">
        <f t="shared" si="54"/>
        <v>556.50167687031274</v>
      </c>
      <c r="J381" s="7">
        <f t="shared" si="55"/>
        <v>568.44280775521872</v>
      </c>
      <c r="K381" s="7">
        <f t="shared" si="56"/>
        <v>590.10186274945295</v>
      </c>
      <c r="L381" s="7">
        <f t="shared" si="57"/>
        <v>605.30996859580659</v>
      </c>
      <c r="M381" s="7">
        <f t="shared" si="58"/>
        <v>613.06866049632367</v>
      </c>
      <c r="N381" s="5">
        <f t="shared" si="59"/>
        <v>5.8333333333333336E-3</v>
      </c>
      <c r="O381" s="3">
        <f t="shared" si="53"/>
        <v>1856.5433693779044</v>
      </c>
      <c r="P381" s="5">
        <f>O381/MAX($O$12:O381)-1</f>
        <v>0</v>
      </c>
    </row>
    <row r="382" spans="1:16" x14ac:dyDescent="0.2">
      <c r="A382" s="2">
        <v>20728</v>
      </c>
      <c r="B382" s="3">
        <v>583.00474146136651</v>
      </c>
      <c r="C382" s="5">
        <f t="shared" si="50"/>
        <v>4.6682676942163992E-2</v>
      </c>
      <c r="D382" s="3">
        <f t="shared" si="52"/>
        <v>399.72059802735515</v>
      </c>
      <c r="E382" s="5">
        <f>D382/MAX(D$12:$D382)-1</f>
        <v>-0.47812768490493762</v>
      </c>
      <c r="F382" s="5"/>
      <c r="G382" s="5"/>
      <c r="H382" s="5">
        <f t="shared" si="51"/>
        <v>5.8333333333333336E-3</v>
      </c>
      <c r="I382" s="7">
        <f t="shared" si="54"/>
        <v>565.50288251389691</v>
      </c>
      <c r="J382" s="7">
        <f t="shared" si="55"/>
        <v>566.85128583871926</v>
      </c>
      <c r="K382" s="7">
        <f t="shared" si="56"/>
        <v>587.46896568329976</v>
      </c>
      <c r="L382" s="7">
        <f t="shared" si="57"/>
        <v>602.34389992358297</v>
      </c>
      <c r="M382" s="7">
        <f t="shared" si="58"/>
        <v>611.40294530399365</v>
      </c>
      <c r="N382" s="5">
        <f t="shared" si="59"/>
        <v>1.4003202055099464E-2</v>
      </c>
      <c r="O382" s="3">
        <f t="shared" si="53"/>
        <v>1882.5409213033583</v>
      </c>
      <c r="P382" s="5">
        <f>O382/MAX($O$12:O382)-1</f>
        <v>0</v>
      </c>
    </row>
    <row r="383" spans="1:16" x14ac:dyDescent="0.2">
      <c r="A383" s="2">
        <v>20759</v>
      </c>
      <c r="B383" s="3">
        <v>583.52944699387638</v>
      </c>
      <c r="C383" s="5">
        <f t="shared" si="50"/>
        <v>9.0000217012753403E-4</v>
      </c>
      <c r="D383" s="3">
        <f t="shared" si="52"/>
        <v>400.08034743302443</v>
      </c>
      <c r="E383" s="5">
        <f>D383/MAX(D$12:$D383)-1</f>
        <v>-0.47765799868882264</v>
      </c>
      <c r="F383" s="5"/>
      <c r="G383" s="5"/>
      <c r="H383" s="5">
        <f t="shared" si="51"/>
        <v>5.8333333333333336E-3</v>
      </c>
      <c r="I383" s="7">
        <f t="shared" si="54"/>
        <v>574.51218926209401</v>
      </c>
      <c r="J383" s="7">
        <f t="shared" si="55"/>
        <v>567.37434451999093</v>
      </c>
      <c r="K383" s="7">
        <f t="shared" si="56"/>
        <v>584.83369900407331</v>
      </c>
      <c r="L383" s="7">
        <f t="shared" si="57"/>
        <v>599.37516178311773</v>
      </c>
      <c r="M383" s="7">
        <f t="shared" si="58"/>
        <v>609.31923451695945</v>
      </c>
      <c r="N383" s="5">
        <f t="shared" si="59"/>
        <v>3.8600008680510136E-3</v>
      </c>
      <c r="O383" s="3">
        <f t="shared" si="53"/>
        <v>1889.8075308937307</v>
      </c>
      <c r="P383" s="5">
        <f>O383/MAX($O$12:O383)-1</f>
        <v>0</v>
      </c>
    </row>
    <row r="384" spans="1:16" x14ac:dyDescent="0.2">
      <c r="A384" s="2">
        <v>20789</v>
      </c>
      <c r="B384" s="3">
        <v>571.27931619368837</v>
      </c>
      <c r="C384" s="5">
        <f t="shared" si="50"/>
        <v>-2.0993166434523647E-2</v>
      </c>
      <c r="D384" s="3">
        <f t="shared" si="52"/>
        <v>391.6813941121809</v>
      </c>
      <c r="E384" s="5">
        <f>D384/MAX(D$12:$D384)-1</f>
        <v>-0.4886236112580904</v>
      </c>
      <c r="F384" s="5"/>
      <c r="G384" s="5"/>
      <c r="H384" s="5">
        <f t="shared" si="51"/>
        <v>5.8333333333333336E-3</v>
      </c>
      <c r="I384" s="7">
        <f t="shared" si="54"/>
        <v>579.27116821631046</v>
      </c>
      <c r="J384" s="7">
        <f t="shared" si="55"/>
        <v>567.8864225433116</v>
      </c>
      <c r="K384" s="7">
        <f t="shared" si="56"/>
        <v>581.13145153171536</v>
      </c>
      <c r="L384" s="7">
        <f t="shared" si="57"/>
        <v>595.69401240694913</v>
      </c>
      <c r="M384" s="7">
        <f t="shared" si="58"/>
        <v>606.24971011114542</v>
      </c>
      <c r="N384" s="5">
        <f t="shared" si="59"/>
        <v>-4.8972665738094591E-3</v>
      </c>
      <c r="O384" s="3">
        <f t="shared" si="53"/>
        <v>1880.5526396417513</v>
      </c>
      <c r="P384" s="5">
        <f>O384/MAX($O$12:O384)-1</f>
        <v>-4.8972665738095111E-3</v>
      </c>
    </row>
    <row r="385" spans="1:16" x14ac:dyDescent="0.2">
      <c r="A385" s="2">
        <v>20820</v>
      </c>
      <c r="B385" s="3">
        <v>584.5793450441148</v>
      </c>
      <c r="C385" s="5">
        <f t="shared" si="50"/>
        <v>2.3281131442044245E-2</v>
      </c>
      <c r="D385" s="3">
        <f t="shared" si="52"/>
        <v>400.80018013190971</v>
      </c>
      <c r="E385" s="5">
        <f>D385/MAX(D$12:$D385)-1</f>
        <v>-0.47671819033543206</v>
      </c>
      <c r="F385" s="5"/>
      <c r="G385" s="5"/>
      <c r="H385" s="5">
        <f t="shared" si="51"/>
        <v>5.8333333333333336E-3</v>
      </c>
      <c r="I385" s="7">
        <f t="shared" si="54"/>
        <v>579.7960360772264</v>
      </c>
      <c r="J385" s="7">
        <f t="shared" si="55"/>
        <v>572.64945929556166</v>
      </c>
      <c r="K385" s="7">
        <f t="shared" si="56"/>
        <v>578.49136171410669</v>
      </c>
      <c r="L385" s="7">
        <f t="shared" si="57"/>
        <v>592.7198764453592</v>
      </c>
      <c r="M385" s="7">
        <f t="shared" si="58"/>
        <v>603.71016796945935</v>
      </c>
      <c r="N385" s="5">
        <f t="shared" si="59"/>
        <v>9.3228929550755162E-3</v>
      </c>
      <c r="O385" s="3">
        <f t="shared" si="53"/>
        <v>1898.084830597516</v>
      </c>
      <c r="P385" s="5">
        <f>O385/MAX($O$12:O385)-1</f>
        <v>0</v>
      </c>
    </row>
    <row r="386" spans="1:16" x14ac:dyDescent="0.2">
      <c r="A386" s="2">
        <v>20851</v>
      </c>
      <c r="B386" s="3">
        <v>585.1054677232662</v>
      </c>
      <c r="C386" s="5">
        <f t="shared" si="50"/>
        <v>9.0000217012753403E-4</v>
      </c>
      <c r="D386" s="3">
        <f t="shared" si="52"/>
        <v>401.16090116381594</v>
      </c>
      <c r="E386" s="5">
        <f>D386/MAX(D$12:$D386)-1</f>
        <v>-0.47624723557114568</v>
      </c>
      <c r="F386" s="5"/>
      <c r="G386" s="5"/>
      <c r="H386" s="5">
        <f t="shared" si="51"/>
        <v>5.8333333333333336E-3</v>
      </c>
      <c r="I386" s="7">
        <f t="shared" si="54"/>
        <v>580.32137632035642</v>
      </c>
      <c r="J386" s="7">
        <f t="shared" si="55"/>
        <v>577.41678279122516</v>
      </c>
      <c r="K386" s="7">
        <f t="shared" si="56"/>
        <v>576.90419624413676</v>
      </c>
      <c r="L386" s="7">
        <f t="shared" si="57"/>
        <v>589.7430637549495</v>
      </c>
      <c r="M386" s="7">
        <f t="shared" si="58"/>
        <v>601.62081203164382</v>
      </c>
      <c r="N386" s="5">
        <f t="shared" si="59"/>
        <v>2.873334635409854E-3</v>
      </c>
      <c r="O386" s="3">
        <f t="shared" si="53"/>
        <v>1903.538663482218</v>
      </c>
      <c r="P386" s="5">
        <f>O386/MAX($O$12:O386)-1</f>
        <v>0</v>
      </c>
    </row>
    <row r="387" spans="1:16" x14ac:dyDescent="0.2">
      <c r="A387" s="2">
        <v>20879</v>
      </c>
      <c r="B387" s="3">
        <v>598.44187657033945</v>
      </c>
      <c r="C387" s="5">
        <f t="shared" ref="C387:C450" si="60">B387/B386-1</f>
        <v>2.2793170774778826E-2</v>
      </c>
      <c r="D387" s="3">
        <f t="shared" si="52"/>
        <v>410.30463009220693</v>
      </c>
      <c r="E387" s="5">
        <f>D387/MAX(D$12:$D387)-1</f>
        <v>-0.4643092493677563</v>
      </c>
      <c r="F387" s="5"/>
      <c r="G387" s="5"/>
      <c r="H387" s="5">
        <f t="shared" si="51"/>
        <v>5.8333333333333336E-3</v>
      </c>
      <c r="I387" s="7">
        <f t="shared" si="54"/>
        <v>589.37556311257356</v>
      </c>
      <c r="J387" s="7">
        <f t="shared" si="55"/>
        <v>584.32336566444201</v>
      </c>
      <c r="K387" s="7">
        <f t="shared" si="56"/>
        <v>576.38308670983031</v>
      </c>
      <c r="L387" s="7">
        <f t="shared" si="57"/>
        <v>588.17569705444919</v>
      </c>
      <c r="M387" s="7">
        <f t="shared" si="58"/>
        <v>600.06331786296539</v>
      </c>
      <c r="N387" s="5">
        <f t="shared" si="59"/>
        <v>1.6009235798200627E-2</v>
      </c>
      <c r="O387" s="3">
        <f t="shared" si="53"/>
        <v>1934.0128627968966</v>
      </c>
      <c r="P387" s="5">
        <f>O387/MAX($O$12:O387)-1</f>
        <v>0</v>
      </c>
    </row>
    <row r="388" spans="1:16" x14ac:dyDescent="0.2">
      <c r="A388" s="2">
        <v>20910</v>
      </c>
      <c r="B388" s="3">
        <v>598.9804755579479</v>
      </c>
      <c r="C388" s="5">
        <f t="shared" si="60"/>
        <v>9.0000217012753403E-4</v>
      </c>
      <c r="D388" s="3">
        <f t="shared" si="52"/>
        <v>410.67390514970327</v>
      </c>
      <c r="E388" s="5">
        <f>D388/MAX(D$12:$D388)-1</f>
        <v>-0.46382712652967006</v>
      </c>
      <c r="F388" s="5"/>
      <c r="G388" s="5"/>
      <c r="H388" s="5">
        <f t="shared" ref="H388:H451" si="61">H387</f>
        <v>5.8333333333333336E-3</v>
      </c>
      <c r="I388" s="7">
        <f t="shared" si="54"/>
        <v>594.17593995051777</v>
      </c>
      <c r="J388" s="7">
        <f t="shared" si="55"/>
        <v>586.98598801387209</v>
      </c>
      <c r="K388" s="7">
        <f t="shared" si="56"/>
        <v>576.91863692629579</v>
      </c>
      <c r="L388" s="7">
        <f t="shared" si="57"/>
        <v>587.30797312682387</v>
      </c>
      <c r="M388" s="7">
        <f t="shared" si="58"/>
        <v>598.50442194615528</v>
      </c>
      <c r="N388" s="5">
        <f t="shared" si="59"/>
        <v>1.886668402768694E-3</v>
      </c>
      <c r="O388" s="3">
        <f t="shared" si="53"/>
        <v>1937.6617037556839</v>
      </c>
      <c r="P388" s="5">
        <f>O388/MAX($O$12:O388)-1</f>
        <v>0</v>
      </c>
    </row>
    <row r="389" spans="1:16" x14ac:dyDescent="0.2">
      <c r="A389" s="2">
        <v>20940</v>
      </c>
      <c r="B389" s="3">
        <v>586.68578487174341</v>
      </c>
      <c r="C389" s="5">
        <f t="shared" si="60"/>
        <v>-2.0526029124324996E-2</v>
      </c>
      <c r="D389" s="3">
        <f t="shared" si="52"/>
        <v>402.24440061200016</v>
      </c>
      <c r="E389" s="5">
        <f>D389/MAX(D$12:$D389)-1</f>
        <v>-0.47483262654619518</v>
      </c>
      <c r="F389" s="5"/>
      <c r="G389" s="5"/>
      <c r="H389" s="5">
        <f t="shared" si="61"/>
        <v>5.8333333333333336E-3</v>
      </c>
      <c r="I389" s="7">
        <f t="shared" si="54"/>
        <v>594.70271233334358</v>
      </c>
      <c r="J389" s="7">
        <f t="shared" si="55"/>
        <v>587.51204432685006</v>
      </c>
      <c r="K389" s="7">
        <f t="shared" si="56"/>
        <v>577.44319442342055</v>
      </c>
      <c r="L389" s="7">
        <f t="shared" si="57"/>
        <v>585.7264807783323</v>
      </c>
      <c r="M389" s="7">
        <f t="shared" si="58"/>
        <v>596.40938241905076</v>
      </c>
      <c r="N389" s="5">
        <f t="shared" si="59"/>
        <v>-2.0526029124324996E-2</v>
      </c>
      <c r="O389" s="3">
        <f t="shared" si="53"/>
        <v>1897.8892031913056</v>
      </c>
      <c r="P389" s="5">
        <f>O389/MAX($O$12:O389)-1</f>
        <v>-2.0526029124324996E-2</v>
      </c>
    </row>
    <row r="390" spans="1:16" x14ac:dyDescent="0.2">
      <c r="A390" s="2">
        <v>20971</v>
      </c>
      <c r="B390" s="3">
        <v>587.21380335131096</v>
      </c>
      <c r="C390" s="5">
        <f t="shared" si="60"/>
        <v>9.0000217012753403E-4</v>
      </c>
      <c r="D390" s="3">
        <f t="shared" si="52"/>
        <v>402.60642144547262</v>
      </c>
      <c r="E390" s="5">
        <f>D390/MAX(D$12:$D390)-1</f>
        <v>-0.47435997477040659</v>
      </c>
      <c r="F390" s="5"/>
      <c r="G390" s="5"/>
      <c r="H390" s="5">
        <f t="shared" si="61"/>
        <v>5.8333333333333336E-3</v>
      </c>
      <c r="I390" s="7">
        <f t="shared" si="54"/>
        <v>590.96002126033409</v>
      </c>
      <c r="J390" s="7">
        <f t="shared" si="55"/>
        <v>590.16779218645388</v>
      </c>
      <c r="K390" s="7">
        <f t="shared" si="56"/>
        <v>579.02710736488268</v>
      </c>
      <c r="L390" s="7">
        <f t="shared" si="57"/>
        <v>584.1435650832949</v>
      </c>
      <c r="M390" s="7">
        <f t="shared" si="58"/>
        <v>594.31245735182517</v>
      </c>
      <c r="N390" s="5">
        <f t="shared" si="59"/>
        <v>3.8600008680510145E-3</v>
      </c>
      <c r="O390" s="3">
        <f t="shared" si="53"/>
        <v>1905.2150571630884</v>
      </c>
      <c r="P390" s="5">
        <f>O390/MAX($O$12:O390)-1</f>
        <v>-1.6745258746511671E-2</v>
      </c>
    </row>
    <row r="391" spans="1:16" x14ac:dyDescent="0.2">
      <c r="A391" s="2">
        <v>21001</v>
      </c>
      <c r="B391" s="3">
        <v>587.74229704865593</v>
      </c>
      <c r="C391" s="5">
        <f t="shared" si="60"/>
        <v>9.0000217012753403E-4</v>
      </c>
      <c r="D391" s="3">
        <f t="shared" si="52"/>
        <v>402.96876809848084</v>
      </c>
      <c r="E391" s="5">
        <f>D391/MAX(D$12:$D391)-1</f>
        <v>-0.47388689760699398</v>
      </c>
      <c r="F391" s="5"/>
      <c r="G391" s="5"/>
      <c r="H391" s="5">
        <f t="shared" si="61"/>
        <v>5.8333333333333336E-3</v>
      </c>
      <c r="I391" s="7">
        <f t="shared" si="54"/>
        <v>587.21396175723669</v>
      </c>
      <c r="J391" s="7">
        <f t="shared" si="55"/>
        <v>590.69495085387734</v>
      </c>
      <c r="K391" s="7">
        <f t="shared" si="56"/>
        <v>581.6722050747195</v>
      </c>
      <c r="L391" s="7">
        <f t="shared" si="57"/>
        <v>582.55922476069691</v>
      </c>
      <c r="M391" s="7">
        <f t="shared" si="58"/>
        <v>592.21364504748863</v>
      </c>
      <c r="N391" s="5">
        <f t="shared" si="59"/>
        <v>3.8600008680510145E-3</v>
      </c>
      <c r="O391" s="3">
        <f t="shared" si="53"/>
        <v>1912.5691889375616</v>
      </c>
      <c r="P391" s="5">
        <f>O391/MAX($O$12:O391)-1</f>
        <v>-1.2949894591757993E-2</v>
      </c>
    </row>
    <row r="392" spans="1:16" x14ac:dyDescent="0.2">
      <c r="A392" s="2">
        <v>21032</v>
      </c>
      <c r="B392" s="3">
        <v>588.27126639147548</v>
      </c>
      <c r="C392" s="5">
        <f t="shared" si="60"/>
        <v>9.0000217012753403E-4</v>
      </c>
      <c r="D392" s="3">
        <f t="shared" si="52"/>
        <v>403.33144086426307</v>
      </c>
      <c r="E392" s="5">
        <f>D392/MAX(D$12:$D392)-1</f>
        <v>-0.47341339467310783</v>
      </c>
      <c r="F392" s="5"/>
      <c r="G392" s="5"/>
      <c r="H392" s="5">
        <f t="shared" si="61"/>
        <v>5.8333333333333336E-3</v>
      </c>
      <c r="I392" s="7">
        <f t="shared" si="54"/>
        <v>587.74245559714745</v>
      </c>
      <c r="J392" s="7">
        <f t="shared" si="55"/>
        <v>591.22258396524546</v>
      </c>
      <c r="K392" s="7">
        <f t="shared" si="56"/>
        <v>584.31968337823537</v>
      </c>
      <c r="L392" s="7">
        <f t="shared" si="57"/>
        <v>581.67699215117295</v>
      </c>
      <c r="M392" s="7">
        <f t="shared" si="58"/>
        <v>590.11294380752349</v>
      </c>
      <c r="N392" s="5">
        <f t="shared" si="59"/>
        <v>2.873334635409854E-3</v>
      </c>
      <c r="O392" s="3">
        <f t="shared" si="53"/>
        <v>1918.0646402307539</v>
      </c>
      <c r="P392" s="5">
        <f>O392/MAX($O$12:O392)-1</f>
        <v>-1.0113769337003364E-2</v>
      </c>
    </row>
    <row r="393" spans="1:16" x14ac:dyDescent="0.2">
      <c r="A393" s="2">
        <v>21063</v>
      </c>
      <c r="B393" s="3">
        <v>588.80071180785148</v>
      </c>
      <c r="C393" s="5">
        <f t="shared" si="60"/>
        <v>9.0000217012753403E-4</v>
      </c>
      <c r="D393" s="3">
        <f t="shared" si="52"/>
        <v>403.69444003632157</v>
      </c>
      <c r="E393" s="5">
        <f>D393/MAX(D$12:$D393)-1</f>
        <v>-0.47293946558555344</v>
      </c>
      <c r="F393" s="5"/>
      <c r="G393" s="5"/>
      <c r="H393" s="5">
        <f t="shared" si="61"/>
        <v>5.8333333333333336E-3</v>
      </c>
      <c r="I393" s="7">
        <f t="shared" si="54"/>
        <v>588.27142508266093</v>
      </c>
      <c r="J393" s="7">
        <f t="shared" si="55"/>
        <v>589.61572317149751</v>
      </c>
      <c r="K393" s="7">
        <f t="shared" si="56"/>
        <v>586.96954441796981</v>
      </c>
      <c r="L393" s="7">
        <f t="shared" si="57"/>
        <v>580.793965530386</v>
      </c>
      <c r="M393" s="7">
        <f t="shared" si="58"/>
        <v>588.53570358371121</v>
      </c>
      <c r="N393" s="5">
        <f t="shared" si="59"/>
        <v>2.873334635409854E-3</v>
      </c>
      <c r="O393" s="3">
        <f t="shared" si="53"/>
        <v>1923.5758817944841</v>
      </c>
      <c r="P393" s="5">
        <f>O393/MAX($O$12:O393)-1</f>
        <v>-7.2694949453240287E-3</v>
      </c>
    </row>
    <row r="394" spans="1:16" x14ac:dyDescent="0.2">
      <c r="A394" s="2">
        <v>21093</v>
      </c>
      <c r="B394" s="3">
        <v>615.11206024254705</v>
      </c>
      <c r="C394" s="5">
        <f t="shared" si="60"/>
        <v>4.4686339379429896E-2</v>
      </c>
      <c r="D394" s="3">
        <f t="shared" si="52"/>
        <v>421.73406678937357</v>
      </c>
      <c r="E394" s="5">
        <f>D394/MAX(D$12:$D394)-1</f>
        <v>-0.44938705967120585</v>
      </c>
      <c r="F394" s="5"/>
      <c r="G394" s="5"/>
      <c r="H394" s="5">
        <f t="shared" si="61"/>
        <v>5.8333333333333336E-3</v>
      </c>
      <c r="I394" s="7">
        <f t="shared" si="54"/>
        <v>597.39467948062475</v>
      </c>
      <c r="J394" s="7">
        <f t="shared" si="55"/>
        <v>592.30432061893077</v>
      </c>
      <c r="K394" s="7">
        <f t="shared" si="56"/>
        <v>589.64515431640143</v>
      </c>
      <c r="L394" s="7">
        <f t="shared" si="57"/>
        <v>582.04719815717408</v>
      </c>
      <c r="M394" s="7">
        <f t="shared" si="58"/>
        <v>588.55705999985059</v>
      </c>
      <c r="N394" s="5">
        <f t="shared" si="59"/>
        <v>3.6915738170210585E-2</v>
      </c>
      <c r="O394" s="3">
        <f t="shared" si="53"/>
        <v>1994.586105397341</v>
      </c>
      <c r="P394" s="5">
        <f>O394/MAX($O$12:O394)-1</f>
        <v>0</v>
      </c>
    </row>
    <row r="395" spans="1:16" x14ac:dyDescent="0.2">
      <c r="A395" s="2">
        <v>21124</v>
      </c>
      <c r="B395" s="3">
        <v>615.66566243163697</v>
      </c>
      <c r="C395" s="5">
        <f t="shared" si="60"/>
        <v>9.0000217012753403E-4</v>
      </c>
      <c r="D395" s="3">
        <f t="shared" si="52"/>
        <v>422.11362836470073</v>
      </c>
      <c r="E395" s="5">
        <f>D395/MAX(D$12:$D395)-1</f>
        <v>-0.44889150683000956</v>
      </c>
      <c r="F395" s="5"/>
      <c r="G395" s="5"/>
      <c r="H395" s="5">
        <f t="shared" si="61"/>
        <v>5.8333333333333336E-3</v>
      </c>
      <c r="I395" s="7">
        <f t="shared" si="54"/>
        <v>606.52614482734509</v>
      </c>
      <c r="J395" s="7">
        <f t="shared" si="55"/>
        <v>597.13430021224633</v>
      </c>
      <c r="K395" s="7">
        <f t="shared" si="56"/>
        <v>592.32317226954819</v>
      </c>
      <c r="L395" s="7">
        <f t="shared" si="57"/>
        <v>584.00689635302911</v>
      </c>
      <c r="M395" s="7">
        <f t="shared" si="58"/>
        <v>588.57843563681081</v>
      </c>
      <c r="N395" s="5">
        <f t="shared" si="59"/>
        <v>9.0000217012753403E-4</v>
      </c>
      <c r="O395" s="3">
        <f t="shared" si="53"/>
        <v>1996.3812372207049</v>
      </c>
      <c r="P395" s="5">
        <f>O395/MAX($O$12:O395)-1</f>
        <v>0</v>
      </c>
    </row>
    <row r="396" spans="1:16" x14ac:dyDescent="0.2">
      <c r="A396" s="2">
        <v>21154</v>
      </c>
      <c r="B396" s="3">
        <v>603.3040747853795</v>
      </c>
      <c r="C396" s="5">
        <f t="shared" si="60"/>
        <v>-2.0078410086140086E-2</v>
      </c>
      <c r="D396" s="3">
        <f t="shared" si="52"/>
        <v>413.63825783144574</v>
      </c>
      <c r="E396" s="5">
        <f>D396/MAX(D$12:$D396)-1</f>
        <v>-0.45995688915783139</v>
      </c>
      <c r="F396" s="5"/>
      <c r="G396" s="5"/>
      <c r="H396" s="5">
        <f t="shared" si="61"/>
        <v>5.8333333333333336E-3</v>
      </c>
      <c r="I396" s="7">
        <f t="shared" si="54"/>
        <v>611.36059915318788</v>
      </c>
      <c r="J396" s="7">
        <f t="shared" si="55"/>
        <v>599.8160121179244</v>
      </c>
      <c r="K396" s="7">
        <f t="shared" si="56"/>
        <v>594.99190215218914</v>
      </c>
      <c r="L396" s="7">
        <f t="shared" si="57"/>
        <v>585.95674228256325</v>
      </c>
      <c r="M396" s="7">
        <f t="shared" si="58"/>
        <v>588.06167684195213</v>
      </c>
      <c r="N396" s="5">
        <f t="shared" si="59"/>
        <v>-2.0078410086140086E-2</v>
      </c>
      <c r="O396" s="3">
        <f t="shared" si="53"/>
        <v>1956.2970760515118</v>
      </c>
      <c r="P396" s="5">
        <f>O396/MAX($O$12:O396)-1</f>
        <v>-2.0078410086140086E-2</v>
      </c>
    </row>
    <row r="397" spans="1:16" x14ac:dyDescent="0.2">
      <c r="A397" s="2">
        <v>21185</v>
      </c>
      <c r="B397" s="3">
        <v>603.84704976193314</v>
      </c>
      <c r="C397" s="5">
        <f t="shared" si="60"/>
        <v>9.0000217012753403E-4</v>
      </c>
      <c r="D397" s="3">
        <f t="shared" si="52"/>
        <v>414.01053316114184</v>
      </c>
      <c r="E397" s="5">
        <f>D397/MAX(D$12:$D397)-1</f>
        <v>-0.45947084918611092</v>
      </c>
      <c r="F397" s="5"/>
      <c r="G397" s="5"/>
      <c r="H397" s="5">
        <f t="shared" si="61"/>
        <v>5.8333333333333336E-3</v>
      </c>
      <c r="I397" s="7">
        <f t="shared" si="54"/>
        <v>607.60559565964979</v>
      </c>
      <c r="J397" s="7">
        <f t="shared" si="55"/>
        <v>602.50013757013733</v>
      </c>
      <c r="K397" s="7">
        <f t="shared" si="56"/>
        <v>596.59754421200716</v>
      </c>
      <c r="L397" s="7">
        <f t="shared" si="57"/>
        <v>588.6148492398587</v>
      </c>
      <c r="M397" s="7">
        <f t="shared" si="58"/>
        <v>587.54445296305687</v>
      </c>
      <c r="N397" s="5">
        <f t="shared" si="59"/>
        <v>1.8866684027686938E-3</v>
      </c>
      <c r="O397" s="3">
        <f t="shared" si="53"/>
        <v>1959.9879599313272</v>
      </c>
      <c r="P397" s="5">
        <f>O397/MAX($O$12:O397)-1</f>
        <v>-1.8229622985258653E-2</v>
      </c>
    </row>
    <row r="398" spans="1:16" x14ac:dyDescent="0.2">
      <c r="A398" s="2">
        <v>21216</v>
      </c>
      <c r="B398" s="3">
        <v>604.39051341714401</v>
      </c>
      <c r="C398" s="5">
        <f t="shared" si="60"/>
        <v>9.0000217012753403E-4</v>
      </c>
      <c r="D398" s="3">
        <f t="shared" ref="D398:D461" si="62">D397*(C398+1)</f>
        <v>414.38314353944253</v>
      </c>
      <c r="E398" s="5">
        <f>D398/MAX(D$12:$D398)-1</f>
        <v>-0.45898437177736129</v>
      </c>
      <c r="F398" s="5"/>
      <c r="G398" s="5"/>
      <c r="H398" s="5">
        <f t="shared" si="61"/>
        <v>5.8333333333333336E-3</v>
      </c>
      <c r="I398" s="7">
        <f t="shared" si="54"/>
        <v>603.84721265481892</v>
      </c>
      <c r="J398" s="7">
        <f t="shared" si="55"/>
        <v>605.18667874108212</v>
      </c>
      <c r="K398" s="7">
        <f t="shared" si="56"/>
        <v>598.20463135316368</v>
      </c>
      <c r="L398" s="7">
        <f t="shared" si="57"/>
        <v>591.27534849918413</v>
      </c>
      <c r="M398" s="7">
        <f t="shared" si="58"/>
        <v>587.55441379865022</v>
      </c>
      <c r="N398" s="5">
        <f t="shared" si="59"/>
        <v>1.8866684027686938E-3</v>
      </c>
      <c r="O398" s="3">
        <f t="shared" ref="O398:O461" si="63">O397*(1+N398)</f>
        <v>1963.6858072851367</v>
      </c>
      <c r="P398" s="5">
        <f>O398/MAX($O$12:O398)-1</f>
        <v>-1.6377347836170619E-2</v>
      </c>
    </row>
    <row r="399" spans="1:16" x14ac:dyDescent="0.2">
      <c r="A399" s="2">
        <v>21244</v>
      </c>
      <c r="B399" s="3">
        <v>604.93446619082397</v>
      </c>
      <c r="C399" s="5">
        <f t="shared" si="60"/>
        <v>9.0000217012753403E-4</v>
      </c>
      <c r="D399" s="3">
        <f t="shared" si="62"/>
        <v>414.75608926789232</v>
      </c>
      <c r="E399" s="5">
        <f>D399/MAX(D$12:$D399)-1</f>
        <v>-0.45849745653788798</v>
      </c>
      <c r="F399" s="5"/>
      <c r="G399" s="5"/>
      <c r="H399" s="5">
        <f t="shared" si="61"/>
        <v>5.8333333333333336E-3</v>
      </c>
      <c r="I399" s="7">
        <f t="shared" si="54"/>
        <v>604.39067645663374</v>
      </c>
      <c r="J399" s="7">
        <f t="shared" si="55"/>
        <v>607.87563780491075</v>
      </c>
      <c r="K399" s="7">
        <f t="shared" si="56"/>
        <v>598.74568048820402</v>
      </c>
      <c r="L399" s="7">
        <f t="shared" si="57"/>
        <v>593.93824221361672</v>
      </c>
      <c r="M399" s="7">
        <f t="shared" si="58"/>
        <v>587.56438359901711</v>
      </c>
      <c r="N399" s="5">
        <f t="shared" si="59"/>
        <v>1.8866684027686938E-3</v>
      </c>
      <c r="O399" s="3">
        <f t="shared" si="63"/>
        <v>1967.390631250707</v>
      </c>
      <c r="P399" s="5">
        <f>O399/MAX($O$12:O399)-1</f>
        <v>-1.4521578058085516E-2</v>
      </c>
    </row>
    <row r="400" spans="1:16" x14ac:dyDescent="0.2">
      <c r="A400" s="2">
        <v>21275</v>
      </c>
      <c r="B400" s="3">
        <v>605.47890852318062</v>
      </c>
      <c r="C400" s="5">
        <f t="shared" si="60"/>
        <v>9.0000217012753403E-4</v>
      </c>
      <c r="D400" s="3">
        <f t="shared" si="62"/>
        <v>415.12937064830703</v>
      </c>
      <c r="E400" s="5">
        <f>D400/MAX(D$12:$D400)-1</f>
        <v>-0.45801010307364243</v>
      </c>
      <c r="F400" s="5"/>
      <c r="G400" s="5"/>
      <c r="H400" s="5">
        <f t="shared" si="61"/>
        <v>5.8333333333333336E-3</v>
      </c>
      <c r="I400" s="7">
        <f t="shared" si="54"/>
        <v>604.93462937704953</v>
      </c>
      <c r="J400" s="7">
        <f t="shared" si="55"/>
        <v>606.27011251834972</v>
      </c>
      <c r="K400" s="7">
        <f t="shared" si="56"/>
        <v>599.28721656864002</v>
      </c>
      <c r="L400" s="7">
        <f t="shared" si="57"/>
        <v>595.18680705038412</v>
      </c>
      <c r="M400" s="7">
        <f t="shared" si="58"/>
        <v>588.1029267474679</v>
      </c>
      <c r="N400" s="5">
        <f t="shared" si="59"/>
        <v>1.8866684027686938E-3</v>
      </c>
      <c r="O400" s="3">
        <f t="shared" si="63"/>
        <v>1971.102444990591</v>
      </c>
      <c r="P400" s="5">
        <f>O400/MAX($O$12:O400)-1</f>
        <v>-1.2662307057797251E-2</v>
      </c>
    </row>
    <row r="401" spans="1:16" x14ac:dyDescent="0.2">
      <c r="A401" s="2">
        <v>21305</v>
      </c>
      <c r="B401" s="3">
        <v>606.02384085481799</v>
      </c>
      <c r="C401" s="5">
        <f t="shared" si="60"/>
        <v>9.0000217012753403E-4</v>
      </c>
      <c r="D401" s="3">
        <f t="shared" si="62"/>
        <v>415.50298798277419</v>
      </c>
      <c r="E401" s="5">
        <f>D401/MAX(D$12:$D401)-1</f>
        <v>-0.45752231099022156</v>
      </c>
      <c r="F401" s="5"/>
      <c r="G401" s="5"/>
      <c r="H401" s="5">
        <f t="shared" si="61"/>
        <v>5.8333333333333336E-3</v>
      </c>
      <c r="I401" s="7">
        <f t="shared" si="54"/>
        <v>605.47907185627412</v>
      </c>
      <c r="J401" s="7">
        <f t="shared" si="55"/>
        <v>604.66314225554652</v>
      </c>
      <c r="K401" s="7">
        <f t="shared" si="56"/>
        <v>600.89872123389625</v>
      </c>
      <c r="L401" s="7">
        <f t="shared" si="57"/>
        <v>596.43649559821415</v>
      </c>
      <c r="M401" s="7">
        <f t="shared" si="58"/>
        <v>589.1709578286584</v>
      </c>
      <c r="N401" s="5">
        <f t="shared" si="59"/>
        <v>1.8866684027686938E-3</v>
      </c>
      <c r="O401" s="3">
        <f t="shared" si="63"/>
        <v>1974.8212616921751</v>
      </c>
      <c r="P401" s="5">
        <f>O401/MAX($O$12:O401)-1</f>
        <v>-1.0799528229660571E-2</v>
      </c>
    </row>
    <row r="402" spans="1:16" x14ac:dyDescent="0.2">
      <c r="A402" s="2">
        <v>21336</v>
      </c>
      <c r="B402" s="3">
        <v>606.5692636267363</v>
      </c>
      <c r="C402" s="5">
        <f t="shared" si="60"/>
        <v>9.0000217012753403E-4</v>
      </c>
      <c r="D402" s="3">
        <f t="shared" si="62"/>
        <v>415.87694157365314</v>
      </c>
      <c r="E402" s="5">
        <f>D402/MAX(D$12:$D402)-1</f>
        <v>-0.45703407989286704</v>
      </c>
      <c r="F402" s="5"/>
      <c r="G402" s="5"/>
      <c r="H402" s="5">
        <f t="shared" si="61"/>
        <v>5.8333333333333336E-3</v>
      </c>
      <c r="I402" s="7">
        <f t="shared" si="54"/>
        <v>606.02400433491164</v>
      </c>
      <c r="J402" s="7">
        <f t="shared" si="55"/>
        <v>605.20734039577269</v>
      </c>
      <c r="K402" s="7">
        <f t="shared" si="56"/>
        <v>602.51167625684832</v>
      </c>
      <c r="L402" s="7">
        <f t="shared" si="57"/>
        <v>598.39704823338354</v>
      </c>
      <c r="M402" s="7">
        <f t="shared" si="58"/>
        <v>590.7693918108655</v>
      </c>
      <c r="N402" s="5">
        <f t="shared" si="59"/>
        <v>9.0000217012753403E-4</v>
      </c>
      <c r="O402" s="3">
        <f t="shared" si="63"/>
        <v>1976.598605113312</v>
      </c>
      <c r="P402" s="5">
        <f>O402/MAX($O$12:O402)-1</f>
        <v>-9.9092456583761424E-3</v>
      </c>
    </row>
    <row r="403" spans="1:16" x14ac:dyDescent="0.2">
      <c r="A403" s="2">
        <v>21366</v>
      </c>
      <c r="B403" s="3">
        <v>607.115177280333</v>
      </c>
      <c r="C403" s="5">
        <f t="shared" si="60"/>
        <v>9.0000217012753403E-4</v>
      </c>
      <c r="D403" s="3">
        <f t="shared" si="62"/>
        <v>416.25123172357542</v>
      </c>
      <c r="E403" s="5">
        <f>D403/MAX(D$12:$D403)-1</f>
        <v>-0.45654540938646526</v>
      </c>
      <c r="F403" s="5"/>
      <c r="G403" s="5"/>
      <c r="H403" s="5">
        <f t="shared" si="61"/>
        <v>5.8333333333333336E-3</v>
      </c>
      <c r="I403" s="7">
        <f t="shared" si="54"/>
        <v>606.56942725396243</v>
      </c>
      <c r="J403" s="7">
        <f t="shared" si="55"/>
        <v>605.75202831550598</v>
      </c>
      <c r="K403" s="7">
        <f t="shared" si="56"/>
        <v>604.12608294282154</v>
      </c>
      <c r="L403" s="7">
        <f t="shared" si="57"/>
        <v>599.6490389131734</v>
      </c>
      <c r="M403" s="7">
        <f t="shared" si="58"/>
        <v>592.89914400877046</v>
      </c>
      <c r="N403" s="5">
        <f t="shared" si="59"/>
        <v>9.0000217012753403E-4</v>
      </c>
      <c r="O403" s="3">
        <f t="shared" si="63"/>
        <v>1978.3775481473851</v>
      </c>
      <c r="P403" s="5">
        <f>O403/MAX($O$12:O403)-1</f>
        <v>-9.0181618308454725E-3</v>
      </c>
    </row>
    <row r="404" spans="1:16" x14ac:dyDescent="0.2">
      <c r="A404" s="2">
        <v>21397</v>
      </c>
      <c r="B404" s="3">
        <v>620.66965104514804</v>
      </c>
      <c r="C404" s="5">
        <f t="shared" si="60"/>
        <v>2.2326033464579842E-2</v>
      </c>
      <c r="D404" s="3">
        <f t="shared" si="62"/>
        <v>425.54447065270853</v>
      </c>
      <c r="E404" s="5">
        <f>D404/MAX(D$12:$D404)-1</f>
        <v>-0.44441222400994806</v>
      </c>
      <c r="F404" s="5"/>
      <c r="G404" s="5"/>
      <c r="H404" s="5">
        <f t="shared" si="61"/>
        <v>5.8333333333333336E-3</v>
      </c>
      <c r="I404" s="7">
        <f t="shared" si="54"/>
        <v>611.45136398407249</v>
      </c>
      <c r="J404" s="7">
        <f t="shared" si="55"/>
        <v>608.46521792017325</v>
      </c>
      <c r="K404" s="7">
        <f t="shared" si="56"/>
        <v>606.82594833062763</v>
      </c>
      <c r="L404" s="7">
        <f t="shared" si="57"/>
        <v>601.62482687550016</v>
      </c>
      <c r="M404" s="7">
        <f t="shared" si="58"/>
        <v>595.57281585443138</v>
      </c>
      <c r="N404" s="5">
        <f t="shared" si="59"/>
        <v>2.2326033464579842E-2</v>
      </c>
      <c r="O404" s="3">
        <f t="shared" si="63"/>
        <v>2022.546871492897</v>
      </c>
      <c r="P404" s="5">
        <f>O404/MAX($O$12:O404)-1</f>
        <v>0</v>
      </c>
    </row>
    <row r="405" spans="1:16" x14ac:dyDescent="0.2">
      <c r="A405" s="2">
        <v>21428</v>
      </c>
      <c r="B405" s="3">
        <v>647.26958270717842</v>
      </c>
      <c r="C405" s="5">
        <f t="shared" si="60"/>
        <v>4.285682668266233E-2</v>
      </c>
      <c r="D405" s="3">
        <f t="shared" si="62"/>
        <v>443.78195627723693</v>
      </c>
      <c r="E405" s="5">
        <f>D405/MAX(D$12:$D405)-1</f>
        <v>-0.42060149498733657</v>
      </c>
      <c r="F405" s="5"/>
      <c r="G405" s="5"/>
      <c r="H405" s="5">
        <f t="shared" si="61"/>
        <v>5.8333333333333336E-3</v>
      </c>
      <c r="I405" s="7">
        <f t="shared" si="54"/>
        <v>625.01813701088656</v>
      </c>
      <c r="J405" s="7">
        <f t="shared" si="55"/>
        <v>615.5210706728991</v>
      </c>
      <c r="K405" s="7">
        <f t="shared" si="56"/>
        <v>611.69835423890493</v>
      </c>
      <c r="L405" s="7">
        <f t="shared" si="57"/>
        <v>604.33747721643567</v>
      </c>
      <c r="M405" s="7">
        <f t="shared" si="58"/>
        <v>599.33394932843726</v>
      </c>
      <c r="N405" s="5">
        <f t="shared" si="59"/>
        <v>4.285682668266233E-2</v>
      </c>
      <c r="O405" s="3">
        <f t="shared" si="63"/>
        <v>2109.2268122220289</v>
      </c>
      <c r="P405" s="5">
        <f>O405/MAX($O$12:O405)-1</f>
        <v>0</v>
      </c>
    </row>
    <row r="406" spans="1:16" x14ac:dyDescent="0.2">
      <c r="A406" s="2">
        <v>21458</v>
      </c>
      <c r="B406" s="3">
        <v>660.88621509125483</v>
      </c>
      <c r="C406" s="5">
        <f t="shared" si="60"/>
        <v>2.1037034255688924E-2</v>
      </c>
      <c r="D406" s="3">
        <f t="shared" si="62"/>
        <v>453.11781249349781</v>
      </c>
      <c r="E406" s="5">
        <f>D406/MAX(D$12:$D406)-1</f>
        <v>-0.40841266878969018</v>
      </c>
      <c r="F406" s="5"/>
      <c r="G406" s="5"/>
      <c r="H406" s="5">
        <f t="shared" si="61"/>
        <v>5.8333333333333336E-3</v>
      </c>
      <c r="I406" s="7">
        <f t="shared" si="54"/>
        <v>642.94181628119372</v>
      </c>
      <c r="J406" s="7">
        <f t="shared" si="55"/>
        <v>624.75562176757819</v>
      </c>
      <c r="K406" s="7">
        <f t="shared" si="56"/>
        <v>615.51286714296384</v>
      </c>
      <c r="L406" s="7">
        <f t="shared" si="57"/>
        <v>607.77668496828608</v>
      </c>
      <c r="M406" s="7">
        <f t="shared" si="58"/>
        <v>602.57901072968264</v>
      </c>
      <c r="N406" s="5">
        <f t="shared" si="59"/>
        <v>2.1037034255688924E-2</v>
      </c>
      <c r="O406" s="3">
        <f t="shared" si="63"/>
        <v>2153.5986889237611</v>
      </c>
      <c r="P406" s="5">
        <f>O406/MAX($O$12:O406)-1</f>
        <v>0</v>
      </c>
    </row>
    <row r="407" spans="1:16" x14ac:dyDescent="0.2">
      <c r="A407" s="2">
        <v>21489</v>
      </c>
      <c r="B407" s="3">
        <v>674.52767023282161</v>
      </c>
      <c r="C407" s="5">
        <f t="shared" si="60"/>
        <v>2.0641155512198361E-2</v>
      </c>
      <c r="D407" s="3">
        <f t="shared" si="62"/>
        <v>462.47068772652324</v>
      </c>
      <c r="E407" s="5">
        <f>D407/MAX(D$12:$D407)-1</f>
        <v>-0.39620162268713177</v>
      </c>
      <c r="F407" s="5"/>
      <c r="G407" s="5"/>
      <c r="H407" s="5">
        <f t="shared" si="61"/>
        <v>5.8333333333333336E-3</v>
      </c>
      <c r="I407" s="7">
        <f t="shared" si="54"/>
        <v>660.89448934375162</v>
      </c>
      <c r="J407" s="7">
        <f t="shared" si="55"/>
        <v>636.17292666391199</v>
      </c>
      <c r="K407" s="7">
        <f t="shared" si="56"/>
        <v>620.41803445972926</v>
      </c>
      <c r="L407" s="7">
        <f t="shared" si="57"/>
        <v>612.65678971056821</v>
      </c>
      <c r="M407" s="7">
        <f t="shared" si="58"/>
        <v>606.37060336463867</v>
      </c>
      <c r="N407" s="5">
        <f t="shared" si="59"/>
        <v>2.0641155512198361E-2</v>
      </c>
      <c r="O407" s="3">
        <f t="shared" si="63"/>
        <v>2198.0514543727031</v>
      </c>
      <c r="P407" s="5">
        <f>O407/MAX($O$12:O407)-1</f>
        <v>0</v>
      </c>
    </row>
    <row r="408" spans="1:16" x14ac:dyDescent="0.2">
      <c r="A408" s="2">
        <v>21519</v>
      </c>
      <c r="B408" s="3">
        <v>662.07552676323303</v>
      </c>
      <c r="C408" s="5">
        <f t="shared" si="60"/>
        <v>-1.8460537675630939E-2</v>
      </c>
      <c r="D408" s="3">
        <f t="shared" si="62"/>
        <v>453.93323017187282</v>
      </c>
      <c r="E408" s="5">
        <f>D408/MAX(D$12:$D408)-1</f>
        <v>-0.40734806538000079</v>
      </c>
      <c r="F408" s="5"/>
      <c r="G408" s="5"/>
      <c r="H408" s="5">
        <f t="shared" si="61"/>
        <v>5.8333333333333336E-3</v>
      </c>
      <c r="I408" s="7">
        <f t="shared" si="54"/>
        <v>665.82980402910323</v>
      </c>
      <c r="J408" s="7">
        <f t="shared" si="55"/>
        <v>645.4239705199949</v>
      </c>
      <c r="K408" s="7">
        <f t="shared" si="56"/>
        <v>625.31565545788374</v>
      </c>
      <c r="L408" s="7">
        <f t="shared" si="57"/>
        <v>616.81577434456392</v>
      </c>
      <c r="M408" s="7">
        <f t="shared" si="58"/>
        <v>610.15377880503638</v>
      </c>
      <c r="N408" s="5">
        <f t="shared" si="59"/>
        <v>-1.8460537675630939E-2</v>
      </c>
      <c r="O408" s="3">
        <f t="shared" si="63"/>
        <v>2157.4742426862804</v>
      </c>
      <c r="P408" s="5">
        <f>O408/MAX($O$12:O408)-1</f>
        <v>-1.8460537675630939E-2</v>
      </c>
    </row>
    <row r="409" spans="1:16" x14ac:dyDescent="0.2">
      <c r="A409" s="2">
        <v>21550</v>
      </c>
      <c r="B409" s="3">
        <v>662.67139617410828</v>
      </c>
      <c r="C409" s="5">
        <f t="shared" si="60"/>
        <v>9.0000217012753403E-4</v>
      </c>
      <c r="D409" s="3">
        <f t="shared" si="62"/>
        <v>454.34177106412051</v>
      </c>
      <c r="E409" s="5">
        <f>D409/MAX(D$12:$D409)-1</f>
        <v>-0.40681467735271248</v>
      </c>
      <c r="F409" s="5"/>
      <c r="G409" s="5"/>
      <c r="H409" s="5">
        <f t="shared" si="61"/>
        <v>5.8333333333333336E-3</v>
      </c>
      <c r="I409" s="7">
        <f t="shared" ref="I409:I472" si="64">AVERAGE(B407:B409)</f>
        <v>666.42486439005427</v>
      </c>
      <c r="J409" s="7">
        <f t="shared" ref="J409:J472" si="65">AVERAGE(B404:B409)</f>
        <v>654.68334033562405</v>
      </c>
      <c r="K409" s="7">
        <f t="shared" ref="K409:K472" si="66">AVERAGE(B398:B409)</f>
        <v>630.21768432556507</v>
      </c>
      <c r="L409" s="7">
        <f t="shared" ref="L409:L472" si="67">AVERAGE(B392:B409)</f>
        <v>620.97850207375575</v>
      </c>
      <c r="M409" s="7">
        <f t="shared" ref="M409:M472" si="68">AVERAGE(B386:B409)</f>
        <v>613.40761426878601</v>
      </c>
      <c r="N409" s="5">
        <f t="shared" si="59"/>
        <v>1.8866684027686938E-3</v>
      </c>
      <c r="O409" s="3">
        <f t="shared" si="63"/>
        <v>2161.5446811697439</v>
      </c>
      <c r="P409" s="5">
        <f>O409/MAX($O$12:O409)-1</f>
        <v>-1.6608698185993087E-2</v>
      </c>
    </row>
    <row r="410" spans="1:16" x14ac:dyDescent="0.2">
      <c r="A410" s="2">
        <v>21581</v>
      </c>
      <c r="B410" s="3">
        <v>689.43159716330081</v>
      </c>
      <c r="C410" s="5">
        <f t="shared" si="60"/>
        <v>4.0382308854268967E-2</v>
      </c>
      <c r="D410" s="3">
        <f t="shared" si="62"/>
        <v>472.68914078862741</v>
      </c>
      <c r="E410" s="5">
        <f>D410/MAX(D$12:$D410)-1</f>
        <v>-0.38286048444575049</v>
      </c>
      <c r="F410" s="5"/>
      <c r="G410" s="5"/>
      <c r="H410" s="5">
        <f t="shared" si="61"/>
        <v>5.8333333333333336E-3</v>
      </c>
      <c r="I410" s="7">
        <f t="shared" si="64"/>
        <v>671.39284003354749</v>
      </c>
      <c r="J410" s="7">
        <f t="shared" si="65"/>
        <v>666.14366468864955</v>
      </c>
      <c r="K410" s="7">
        <f t="shared" si="66"/>
        <v>637.3044413044114</v>
      </c>
      <c r="L410" s="7">
        <f t="shared" si="67"/>
        <v>626.59852044996819</v>
      </c>
      <c r="M410" s="7">
        <f t="shared" si="68"/>
        <v>617.75453632878737</v>
      </c>
      <c r="N410" s="5">
        <f t="shared" ref="N410:N473" si="69">IF($B409&gt;=I409,$C410,$H410)*0.2+IF($B409&gt;=J409,$C410,$H410)*0.2+IF($B409&gt;=K409,$C410,$H410)*0.2+IF($B409&gt;=L409,$C410,$H410)*0.2+IF($B409&gt;=M409,$C410,$H410)*0.2</f>
        <v>3.3472513750081839E-2</v>
      </c>
      <c r="O410" s="3">
        <f t="shared" si="63"/>
        <v>2233.8970152316142</v>
      </c>
      <c r="P410" s="5">
        <f>O410/MAX($O$12:O410)-1</f>
        <v>0</v>
      </c>
    </row>
    <row r="411" spans="1:16" x14ac:dyDescent="0.2">
      <c r="A411" s="2">
        <v>21609</v>
      </c>
      <c r="B411" s="3">
        <v>693.54416391313509</v>
      </c>
      <c r="C411" s="5">
        <f t="shared" si="60"/>
        <v>5.9651555959367997E-3</v>
      </c>
      <c r="D411" s="3">
        <f t="shared" si="62"/>
        <v>475.50880506194125</v>
      </c>
      <c r="E411" s="5">
        <f>D411/MAX(D$12:$D411)-1</f>
        <v>-0.37917915121106838</v>
      </c>
      <c r="F411" s="5"/>
      <c r="G411" s="5"/>
      <c r="H411" s="5">
        <f t="shared" si="61"/>
        <v>5.8333333333333336E-3</v>
      </c>
      <c r="I411" s="7">
        <f t="shared" si="64"/>
        <v>681.88238575018147</v>
      </c>
      <c r="J411" s="7">
        <f t="shared" si="65"/>
        <v>673.85609488964235</v>
      </c>
      <c r="K411" s="7">
        <f t="shared" si="66"/>
        <v>644.68858278127061</v>
      </c>
      <c r="L411" s="7">
        <f t="shared" si="67"/>
        <v>632.41760112248392</v>
      </c>
      <c r="M411" s="7">
        <f t="shared" si="68"/>
        <v>621.71713163473726</v>
      </c>
      <c r="N411" s="5">
        <f t="shared" si="69"/>
        <v>5.9651555959368005E-3</v>
      </c>
      <c r="O411" s="3">
        <f t="shared" si="63"/>
        <v>2247.2225585127694</v>
      </c>
      <c r="P411" s="5">
        <f>O411/MAX($O$12:O411)-1</f>
        <v>0</v>
      </c>
    </row>
    <row r="412" spans="1:16" x14ac:dyDescent="0.2">
      <c r="A412" s="2">
        <v>21640</v>
      </c>
      <c r="B412" s="3">
        <v>690.67307822087901</v>
      </c>
      <c r="C412" s="5">
        <f t="shared" si="60"/>
        <v>-4.1397301594418012E-3</v>
      </c>
      <c r="D412" s="3">
        <f t="shared" si="62"/>
        <v>473.54032692054619</v>
      </c>
      <c r="E412" s="5">
        <f>D412/MAX(D$12:$D412)-1</f>
        <v>-0.38174918200241015</v>
      </c>
      <c r="F412" s="5"/>
      <c r="G412" s="5"/>
      <c r="H412" s="5">
        <f t="shared" si="61"/>
        <v>5.8333333333333336E-3</v>
      </c>
      <c r="I412" s="7">
        <f t="shared" si="64"/>
        <v>691.21627976577167</v>
      </c>
      <c r="J412" s="7">
        <f t="shared" si="65"/>
        <v>678.82057207791297</v>
      </c>
      <c r="K412" s="7">
        <f t="shared" si="66"/>
        <v>651.78809692274547</v>
      </c>
      <c r="L412" s="7">
        <f t="shared" si="67"/>
        <v>636.61543545461359</v>
      </c>
      <c r="M412" s="7">
        <f t="shared" si="68"/>
        <v>625.53765674569274</v>
      </c>
      <c r="N412" s="5">
        <f t="shared" si="69"/>
        <v>-4.1397301594418012E-3</v>
      </c>
      <c r="O412" s="3">
        <f t="shared" si="63"/>
        <v>2237.9196635123162</v>
      </c>
      <c r="P412" s="5">
        <f>O412/MAX($O$12:O412)-1</f>
        <v>-4.1397301594418012E-3</v>
      </c>
    </row>
    <row r="413" spans="1:16" x14ac:dyDescent="0.2">
      <c r="A413" s="2">
        <v>21670</v>
      </c>
      <c r="B413" s="3">
        <v>678.17581633413397</v>
      </c>
      <c r="C413" s="5">
        <f t="shared" si="60"/>
        <v>-1.8094323176656935E-2</v>
      </c>
      <c r="D413" s="3">
        <f t="shared" si="62"/>
        <v>464.97193520806604</v>
      </c>
      <c r="E413" s="5">
        <f>D413/MAX(D$12:$D413)-1</f>
        <v>-0.39293601210749107</v>
      </c>
      <c r="F413" s="5"/>
      <c r="G413" s="5"/>
      <c r="H413" s="5">
        <f t="shared" si="61"/>
        <v>5.8333333333333336E-3</v>
      </c>
      <c r="I413" s="7">
        <f t="shared" si="64"/>
        <v>687.46435282271614</v>
      </c>
      <c r="J413" s="7">
        <f t="shared" si="65"/>
        <v>679.42859642813164</v>
      </c>
      <c r="K413" s="7">
        <f t="shared" si="66"/>
        <v>657.80076154602182</v>
      </c>
      <c r="L413" s="7">
        <f t="shared" si="67"/>
        <v>640.08822178253013</v>
      </c>
      <c r="M413" s="7">
        <f t="shared" si="68"/>
        <v>629.34974138995915</v>
      </c>
      <c r="N413" s="5">
        <f t="shared" si="69"/>
        <v>-1.3308791874658882E-2</v>
      </c>
      <c r="O413" s="3">
        <f t="shared" si="63"/>
        <v>2208.1356564784242</v>
      </c>
      <c r="P413" s="5">
        <f>O413/MAX($O$12:O413)-1</f>
        <v>-1.7393427226991443E-2</v>
      </c>
    </row>
    <row r="414" spans="1:16" x14ac:dyDescent="0.2">
      <c r="A414" s="2">
        <v>21701</v>
      </c>
      <c r="B414" s="3">
        <v>678.78617604056274</v>
      </c>
      <c r="C414" s="5">
        <f t="shared" si="60"/>
        <v>9.0000217012753403E-4</v>
      </c>
      <c r="D414" s="3">
        <f t="shared" si="62"/>
        <v>465.39041095880168</v>
      </c>
      <c r="E414" s="5">
        <f>D414/MAX(D$12:$D414)-1</f>
        <v>-0.39238965320098163</v>
      </c>
      <c r="F414" s="5"/>
      <c r="G414" s="5"/>
      <c r="H414" s="5">
        <f t="shared" si="61"/>
        <v>5.8333333333333336E-3</v>
      </c>
      <c r="I414" s="7">
        <f t="shared" si="64"/>
        <v>682.54502353185853</v>
      </c>
      <c r="J414" s="7">
        <f t="shared" si="65"/>
        <v>682.21370464101994</v>
      </c>
      <c r="K414" s="7">
        <f t="shared" si="66"/>
        <v>663.81883758050742</v>
      </c>
      <c r="L414" s="7">
        <f t="shared" si="67"/>
        <v>644.28167185226255</v>
      </c>
      <c r="M414" s="7">
        <f t="shared" si="68"/>
        <v>633.16525691867798</v>
      </c>
      <c r="N414" s="5">
        <f t="shared" si="69"/>
        <v>2.8733346354098545E-3</v>
      </c>
      <c r="O414" s="3">
        <f t="shared" si="63"/>
        <v>2214.4803691398674</v>
      </c>
      <c r="P414" s="5">
        <f>O414/MAX($O$12:O414)-1</f>
        <v>-1.4570069728461199E-2</v>
      </c>
    </row>
    <row r="415" spans="1:16" x14ac:dyDescent="0.2">
      <c r="A415" s="2">
        <v>21731</v>
      </c>
      <c r="B415" s="3">
        <v>679.39708507205182</v>
      </c>
      <c r="C415" s="5">
        <f t="shared" si="60"/>
        <v>9.0000217012753403E-4</v>
      </c>
      <c r="D415" s="3">
        <f t="shared" si="62"/>
        <v>465.80926333862112</v>
      </c>
      <c r="E415" s="5">
        <f>D415/MAX(D$12:$D415)-1</f>
        <v>-0.3918428025702706</v>
      </c>
      <c r="F415" s="5"/>
      <c r="G415" s="5"/>
      <c r="H415" s="5">
        <f t="shared" si="61"/>
        <v>5.8333333333333336E-3</v>
      </c>
      <c r="I415" s="7">
        <f t="shared" si="64"/>
        <v>678.78635914891618</v>
      </c>
      <c r="J415" s="7">
        <f t="shared" si="65"/>
        <v>685.00131945734393</v>
      </c>
      <c r="K415" s="7">
        <f t="shared" si="66"/>
        <v>669.84232989648388</v>
      </c>
      <c r="L415" s="7">
        <f t="shared" si="67"/>
        <v>648.47889603615806</v>
      </c>
      <c r="M415" s="7">
        <f t="shared" si="68"/>
        <v>636.98420641965288</v>
      </c>
      <c r="N415" s="5">
        <f t="shared" si="69"/>
        <v>2.8733346354098545E-3</v>
      </c>
      <c r="O415" s="3">
        <f t="shared" si="63"/>
        <v>2220.8433122839524</v>
      </c>
      <c r="P415" s="5">
        <f>O415/MAX($O$12:O415)-1</f>
        <v>-1.1738599779042347E-2</v>
      </c>
    </row>
    <row r="416" spans="1:16" x14ac:dyDescent="0.2">
      <c r="A416" s="2">
        <v>21762</v>
      </c>
      <c r="B416" s="3">
        <v>696.66963674939245</v>
      </c>
      <c r="C416" s="5">
        <f t="shared" si="60"/>
        <v>2.5423352641421593E-2</v>
      </c>
      <c r="D416" s="3">
        <f t="shared" si="62"/>
        <v>477.65169650411968</v>
      </c>
      <c r="E416" s="5">
        <f>D416/MAX(D$12:$D416)-1</f>
        <v>-0.37638140767859596</v>
      </c>
      <c r="F416" s="5"/>
      <c r="G416" s="5"/>
      <c r="H416" s="5">
        <f t="shared" si="61"/>
        <v>5.8333333333333336E-3</v>
      </c>
      <c r="I416" s="7">
        <f t="shared" si="64"/>
        <v>684.9509659540023</v>
      </c>
      <c r="J416" s="7">
        <f t="shared" si="65"/>
        <v>686.20765938835927</v>
      </c>
      <c r="K416" s="7">
        <f t="shared" si="66"/>
        <v>676.17566203850436</v>
      </c>
      <c r="L416" s="7">
        <f t="shared" si="67"/>
        <v>653.6055139990608</v>
      </c>
      <c r="M416" s="7">
        <f t="shared" si="68"/>
        <v>641.50080518456605</v>
      </c>
      <c r="N416" s="5">
        <f t="shared" si="69"/>
        <v>2.1505348779803941E-2</v>
      </c>
      <c r="O416" s="3">
        <f t="shared" si="63"/>
        <v>2268.603322299914</v>
      </c>
      <c r="P416" s="5">
        <f>O416/MAX($O$12:O416)-1</f>
        <v>0</v>
      </c>
    </row>
    <row r="417" spans="1:16" x14ac:dyDescent="0.2">
      <c r="A417" s="2">
        <v>21793</v>
      </c>
      <c r="B417" s="3">
        <v>706.95196928555538</v>
      </c>
      <c r="C417" s="5">
        <f t="shared" si="60"/>
        <v>1.4759266076442623E-2</v>
      </c>
      <c r="D417" s="3">
        <f t="shared" si="62"/>
        <v>484.70148498468819</v>
      </c>
      <c r="E417" s="5">
        <f>D417/MAX(D$12:$D417)-1</f>
        <v>-0.36717725494430775</v>
      </c>
      <c r="F417" s="5"/>
      <c r="G417" s="5"/>
      <c r="H417" s="5">
        <f t="shared" si="61"/>
        <v>5.8333333333333336E-3</v>
      </c>
      <c r="I417" s="7">
        <f t="shared" si="64"/>
        <v>694.33956370233318</v>
      </c>
      <c r="J417" s="7">
        <f t="shared" si="65"/>
        <v>688.44229361709586</v>
      </c>
      <c r="K417" s="7">
        <f t="shared" si="66"/>
        <v>681.14919425336905</v>
      </c>
      <c r="L417" s="7">
        <f t="shared" si="67"/>
        <v>659.27315305987918</v>
      </c>
      <c r="M417" s="7">
        <f t="shared" si="68"/>
        <v>646.42377424613699</v>
      </c>
      <c r="N417" s="5">
        <f t="shared" si="69"/>
        <v>1.4759266076442623E-2</v>
      </c>
      <c r="O417" s="3">
        <f t="shared" si="63"/>
        <v>2302.08624235564</v>
      </c>
      <c r="P417" s="5">
        <f>O417/MAX($O$12:O417)-1</f>
        <v>0</v>
      </c>
    </row>
    <row r="418" spans="1:16" x14ac:dyDescent="0.2">
      <c r="A418" s="2">
        <v>21823</v>
      </c>
      <c r="B418" s="3">
        <v>720.76701971753846</v>
      </c>
      <c r="C418" s="5">
        <f t="shared" si="60"/>
        <v>1.9541710090919651E-2</v>
      </c>
      <c r="D418" s="3">
        <f t="shared" si="62"/>
        <v>494.1733808848972</v>
      </c>
      <c r="E418" s="5">
        <f>D418/MAX(D$12:$D418)-1</f>
        <v>-0.35481081632148948</v>
      </c>
      <c r="F418" s="5"/>
      <c r="G418" s="5"/>
      <c r="H418" s="5">
        <f t="shared" si="61"/>
        <v>5.8333333333333336E-3</v>
      </c>
      <c r="I418" s="7">
        <f t="shared" si="64"/>
        <v>708.12954191749543</v>
      </c>
      <c r="J418" s="7">
        <f t="shared" si="65"/>
        <v>693.4579505332058</v>
      </c>
      <c r="K418" s="7">
        <f t="shared" si="66"/>
        <v>686.13926130555944</v>
      </c>
      <c r="L418" s="7">
        <f t="shared" si="67"/>
        <v>665.6780481262324</v>
      </c>
      <c r="M418" s="7">
        <f t="shared" si="68"/>
        <v>650.8260642242617</v>
      </c>
      <c r="N418" s="5">
        <f t="shared" si="69"/>
        <v>1.9541710090919651E-2</v>
      </c>
      <c r="O418" s="3">
        <f t="shared" si="63"/>
        <v>2347.0729443080486</v>
      </c>
      <c r="P418" s="5">
        <f>O418/MAX($O$12:O418)-1</f>
        <v>0</v>
      </c>
    </row>
    <row r="419" spans="1:16" x14ac:dyDescent="0.2">
      <c r="A419" s="2">
        <v>21854</v>
      </c>
      <c r="B419" s="3">
        <v>734.60714930842653</v>
      </c>
      <c r="C419" s="5">
        <f t="shared" si="60"/>
        <v>1.9201946277053406E-2</v>
      </c>
      <c r="D419" s="3">
        <f t="shared" si="62"/>
        <v>503.66247159619883</v>
      </c>
      <c r="E419" s="5">
        <f>D419/MAX(D$12:$D419)-1</f>
        <v>-0.34242192827795881</v>
      </c>
      <c r="F419" s="5"/>
      <c r="G419" s="5"/>
      <c r="H419" s="5">
        <f t="shared" si="61"/>
        <v>5.8333333333333336E-3</v>
      </c>
      <c r="I419" s="7">
        <f t="shared" si="64"/>
        <v>720.77537943717346</v>
      </c>
      <c r="J419" s="7">
        <f t="shared" si="65"/>
        <v>702.86317269558788</v>
      </c>
      <c r="K419" s="7">
        <f t="shared" si="66"/>
        <v>691.14588456185982</v>
      </c>
      <c r="L419" s="7">
        <f t="shared" si="67"/>
        <v>672.82156526254403</v>
      </c>
      <c r="M419" s="7">
        <f t="shared" si="68"/>
        <v>655.78195951079476</v>
      </c>
      <c r="N419" s="5">
        <f t="shared" si="69"/>
        <v>1.9201946277053406E-2</v>
      </c>
      <c r="O419" s="3">
        <f t="shared" si="63"/>
        <v>2392.1413128929771</v>
      </c>
      <c r="P419" s="5">
        <f>O419/MAX($O$12:O419)-1</f>
        <v>0</v>
      </c>
    </row>
    <row r="420" spans="1:16" x14ac:dyDescent="0.2">
      <c r="A420" s="2">
        <v>21884</v>
      </c>
      <c r="B420" s="3">
        <v>748.47237870508377</v>
      </c>
      <c r="C420" s="5">
        <f t="shared" si="60"/>
        <v>1.8874345845545148E-2</v>
      </c>
      <c r="D420" s="3">
        <f t="shared" si="62"/>
        <v>513.16877127452756</v>
      </c>
      <c r="E420" s="5">
        <f>D420/MAX(D$12:$D420)-1</f>
        <v>-0.33001057233183029</v>
      </c>
      <c r="F420" s="5"/>
      <c r="G420" s="5"/>
      <c r="H420" s="5">
        <f t="shared" si="61"/>
        <v>5.8333333333333336E-3</v>
      </c>
      <c r="I420" s="7">
        <f t="shared" si="64"/>
        <v>734.61551591034959</v>
      </c>
      <c r="J420" s="7">
        <f t="shared" si="65"/>
        <v>714.47753980634127</v>
      </c>
      <c r="K420" s="7">
        <f t="shared" si="66"/>
        <v>698.34562222368061</v>
      </c>
      <c r="L420" s="7">
        <f t="shared" si="67"/>
        <v>680.70507165578556</v>
      </c>
      <c r="M420" s="7">
        <f t="shared" si="68"/>
        <v>661.8306388407824</v>
      </c>
      <c r="N420" s="5">
        <f t="shared" si="69"/>
        <v>1.8874345845545148E-2</v>
      </c>
      <c r="O420" s="3">
        <f t="shared" si="63"/>
        <v>2437.2914153439356</v>
      </c>
      <c r="P420" s="5">
        <f>O420/MAX($O$12:O420)-1</f>
        <v>0</v>
      </c>
    </row>
    <row r="421" spans="1:16" x14ac:dyDescent="0.2">
      <c r="A421" s="2">
        <v>21915</v>
      </c>
      <c r="B421" s="3">
        <v>735.92928190132966</v>
      </c>
      <c r="C421" s="5">
        <f t="shared" si="60"/>
        <v>-1.6758262777117672E-2</v>
      </c>
      <c r="D421" s="3">
        <f t="shared" si="62"/>
        <v>504.56895415649842</v>
      </c>
      <c r="E421" s="5">
        <f>D421/MAX(D$12:$D421)-1</f>
        <v>-0.3412384312185841</v>
      </c>
      <c r="F421" s="5"/>
      <c r="G421" s="5"/>
      <c r="H421" s="5">
        <f t="shared" si="61"/>
        <v>5.8333333333333336E-3</v>
      </c>
      <c r="I421" s="7">
        <f t="shared" si="64"/>
        <v>739.66960330494658</v>
      </c>
      <c r="J421" s="7">
        <f t="shared" si="65"/>
        <v>723.89957261122106</v>
      </c>
      <c r="K421" s="7">
        <f t="shared" si="66"/>
        <v>704.45044603428244</v>
      </c>
      <c r="L421" s="7">
        <f t="shared" si="67"/>
        <v>687.86141080139635</v>
      </c>
      <c r="M421" s="7">
        <f t="shared" si="68"/>
        <v>667.33406517992398</v>
      </c>
      <c r="N421" s="5">
        <f t="shared" si="69"/>
        <v>-1.6758262777117672E-2</v>
      </c>
      <c r="O421" s="3">
        <f t="shared" si="63"/>
        <v>2396.4466453411887</v>
      </c>
      <c r="P421" s="5">
        <f>O421/MAX($O$12:O421)-1</f>
        <v>-1.6758262777117672E-2</v>
      </c>
    </row>
    <row r="422" spans="1:16" x14ac:dyDescent="0.2">
      <c r="A422" s="2">
        <v>21946</v>
      </c>
      <c r="B422" s="3">
        <v>835.84797814571073</v>
      </c>
      <c r="C422" s="5">
        <f t="shared" si="60"/>
        <v>0.13577214373945479</v>
      </c>
      <c r="D422" s="3">
        <f t="shared" si="62"/>
        <v>573.07536272670086</v>
      </c>
      <c r="E422" s="5">
        <f>D422/MAX(D$12:$D422)-1</f>
        <v>-0.25179696081196501</v>
      </c>
      <c r="F422" s="5"/>
      <c r="G422" s="5"/>
      <c r="H422" s="5">
        <f t="shared" si="61"/>
        <v>5.8333333333333336E-3</v>
      </c>
      <c r="I422" s="7">
        <f t="shared" si="64"/>
        <v>773.41654625070805</v>
      </c>
      <c r="J422" s="7">
        <f t="shared" si="65"/>
        <v>747.09596284394081</v>
      </c>
      <c r="K422" s="7">
        <f t="shared" si="66"/>
        <v>716.65181111614993</v>
      </c>
      <c r="L422" s="7">
        <f t="shared" si="67"/>
        <v>699.81576230698317</v>
      </c>
      <c r="M422" s="7">
        <f t="shared" si="68"/>
        <v>676.97812621028095</v>
      </c>
      <c r="N422" s="5">
        <f t="shared" si="69"/>
        <v>0.10978438165823048</v>
      </c>
      <c r="O422" s="3">
        <f t="shared" si="63"/>
        <v>2659.539058476912</v>
      </c>
      <c r="P422" s="5">
        <f>O422/MAX($O$12:O422)-1</f>
        <v>0</v>
      </c>
    </row>
    <row r="423" spans="1:16" x14ac:dyDescent="0.2">
      <c r="A423" s="2">
        <v>21975</v>
      </c>
      <c r="B423" s="3">
        <v>787.88797884603366</v>
      </c>
      <c r="C423" s="5">
        <f t="shared" si="60"/>
        <v>-5.7378854233845367E-2</v>
      </c>
      <c r="D423" s="3">
        <f t="shared" si="62"/>
        <v>540.19295502379748</v>
      </c>
      <c r="E423" s="5">
        <f>D423/MAX(D$12:$D423)-1</f>
        <v>-0.29472799393485538</v>
      </c>
      <c r="F423" s="5"/>
      <c r="G423" s="5"/>
      <c r="H423" s="5">
        <f t="shared" si="61"/>
        <v>5.8333333333333336E-3</v>
      </c>
      <c r="I423" s="7">
        <f t="shared" si="64"/>
        <v>786.55507963102457</v>
      </c>
      <c r="J423" s="7">
        <f t="shared" si="65"/>
        <v>760.58529777068713</v>
      </c>
      <c r="K423" s="7">
        <f t="shared" si="66"/>
        <v>724.51379569389155</v>
      </c>
      <c r="L423" s="7">
        <f t="shared" si="67"/>
        <v>707.62789542580856</v>
      </c>
      <c r="M423" s="7">
        <f t="shared" si="68"/>
        <v>684.60118923758125</v>
      </c>
      <c r="N423" s="5">
        <f t="shared" si="69"/>
        <v>-5.7378854233845374E-2</v>
      </c>
      <c r="O423" s="3">
        <f t="shared" si="63"/>
        <v>2506.9377545113471</v>
      </c>
      <c r="P423" s="5">
        <f>O423/MAX($O$12:O423)-1</f>
        <v>-5.7378854233845367E-2</v>
      </c>
    </row>
    <row r="424" spans="1:16" x14ac:dyDescent="0.2">
      <c r="A424" s="2">
        <v>22006</v>
      </c>
      <c r="B424" s="3">
        <v>689.69050741792466</v>
      </c>
      <c r="C424" s="5">
        <f t="shared" si="60"/>
        <v>-0.12463379828682275</v>
      </c>
      <c r="D424" s="3">
        <f t="shared" si="62"/>
        <v>472.86665523139879</v>
      </c>
      <c r="E424" s="5">
        <f>D424/MAX(D$12:$D424)-1</f>
        <v>-0.38262872287612137</v>
      </c>
      <c r="F424" s="5"/>
      <c r="G424" s="5"/>
      <c r="H424" s="5">
        <f t="shared" si="61"/>
        <v>5.8333333333333336E-3</v>
      </c>
      <c r="I424" s="7">
        <f t="shared" si="64"/>
        <v>771.14215480322309</v>
      </c>
      <c r="J424" s="7">
        <f t="shared" si="65"/>
        <v>755.40587905408483</v>
      </c>
      <c r="K424" s="7">
        <f t="shared" si="66"/>
        <v>724.43191479364532</v>
      </c>
      <c r="L424" s="7">
        <f t="shared" si="67"/>
        <v>709.22813388840132</v>
      </c>
      <c r="M424" s="7">
        <f t="shared" si="68"/>
        <v>688.11000585819556</v>
      </c>
      <c r="N424" s="5">
        <f t="shared" si="69"/>
        <v>-0.12463379828682275</v>
      </c>
      <c r="O424" s="3">
        <f t="shared" si="63"/>
        <v>2194.4885800979596</v>
      </c>
      <c r="P424" s="5">
        <f>O424/MAX($O$12:O424)-1</f>
        <v>-0.17486130797615795</v>
      </c>
    </row>
    <row r="425" spans="1:16" x14ac:dyDescent="0.2">
      <c r="A425" s="2">
        <v>22036</v>
      </c>
      <c r="B425" s="3">
        <v>621.64103193399069</v>
      </c>
      <c r="C425" s="5">
        <f t="shared" si="60"/>
        <v>-9.8666684189548715E-2</v>
      </c>
      <c r="D425" s="3">
        <f t="shared" si="62"/>
        <v>426.21047029591415</v>
      </c>
      <c r="E425" s="5">
        <f>D425/MAX(D$12:$D425)-1</f>
        <v>-0.44354269970380145</v>
      </c>
      <c r="F425" s="5"/>
      <c r="G425" s="5"/>
      <c r="H425" s="5">
        <f t="shared" si="61"/>
        <v>5.8333333333333336E-3</v>
      </c>
      <c r="I425" s="7">
        <f t="shared" si="64"/>
        <v>699.73983939931634</v>
      </c>
      <c r="J425" s="7">
        <f t="shared" si="65"/>
        <v>736.57819282501225</v>
      </c>
      <c r="K425" s="7">
        <f t="shared" si="66"/>
        <v>719.72068276030006</v>
      </c>
      <c r="L425" s="7">
        <f t="shared" si="67"/>
        <v>706.28998731624392</v>
      </c>
      <c r="M425" s="7">
        <f t="shared" si="68"/>
        <v>688.76072215316117</v>
      </c>
      <c r="N425" s="5">
        <f t="shared" si="69"/>
        <v>-1.506667017124308E-2</v>
      </c>
      <c r="O425" s="3">
        <f t="shared" si="63"/>
        <v>2161.4249444670641</v>
      </c>
      <c r="P425" s="5">
        <f>O425/MAX($O$12:O425)-1</f>
        <v>-0.18729340049441212</v>
      </c>
    </row>
    <row r="426" spans="1:16" x14ac:dyDescent="0.2">
      <c r="A426" s="2">
        <v>22067</v>
      </c>
      <c r="B426" s="3">
        <v>630.30254077366408</v>
      </c>
      <c r="C426" s="5">
        <f t="shared" si="60"/>
        <v>1.3933296540491469E-2</v>
      </c>
      <c r="D426" s="3">
        <f t="shared" si="62"/>
        <v>432.14898716720944</v>
      </c>
      <c r="E426" s="5">
        <f>D426/MAX(D$12:$D426)-1</f>
        <v>-0.43578941512665326</v>
      </c>
      <c r="F426" s="5"/>
      <c r="G426" s="5"/>
      <c r="H426" s="5">
        <f t="shared" si="61"/>
        <v>5.8333333333333336E-3</v>
      </c>
      <c r="I426" s="7">
        <f t="shared" si="64"/>
        <v>647.21136004185985</v>
      </c>
      <c r="J426" s="7">
        <f t="shared" si="65"/>
        <v>716.88321983644221</v>
      </c>
      <c r="K426" s="7">
        <f t="shared" si="66"/>
        <v>715.68037982139185</v>
      </c>
      <c r="L426" s="7">
        <f t="shared" si="67"/>
        <v>704.52482142793451</v>
      </c>
      <c r="M426" s="7">
        <f t="shared" si="68"/>
        <v>689.74960870094981</v>
      </c>
      <c r="N426" s="5">
        <f t="shared" si="69"/>
        <v>5.8333333333333336E-3</v>
      </c>
      <c r="O426" s="3">
        <f t="shared" si="63"/>
        <v>2174.0332566431221</v>
      </c>
      <c r="P426" s="5">
        <f>O426/MAX($O$12:O426)-1</f>
        <v>-0.18255261199729611</v>
      </c>
    </row>
    <row r="427" spans="1:16" x14ac:dyDescent="0.2">
      <c r="A427" s="2">
        <v>22097</v>
      </c>
      <c r="B427" s="3">
        <v>627.03089707184381</v>
      </c>
      <c r="C427" s="5">
        <f t="shared" si="60"/>
        <v>-5.1905925966988509E-3</v>
      </c>
      <c r="D427" s="3">
        <f t="shared" si="62"/>
        <v>429.90587783374843</v>
      </c>
      <c r="E427" s="5">
        <f>D427/MAX(D$12:$D427)-1</f>
        <v>-0.43871800241147596</v>
      </c>
      <c r="F427" s="5"/>
      <c r="G427" s="5"/>
      <c r="H427" s="5">
        <f t="shared" si="61"/>
        <v>5.8333333333333336E-3</v>
      </c>
      <c r="I427" s="7">
        <f t="shared" si="64"/>
        <v>626.3248232598329</v>
      </c>
      <c r="J427" s="7">
        <f t="shared" si="65"/>
        <v>698.73348903152794</v>
      </c>
      <c r="K427" s="7">
        <f t="shared" si="66"/>
        <v>711.31653082137439</v>
      </c>
      <c r="L427" s="7">
        <f t="shared" si="67"/>
        <v>702.54479370003094</v>
      </c>
      <c r="M427" s="7">
        <f t="shared" si="68"/>
        <v>690.57943035892924</v>
      </c>
      <c r="N427" s="5">
        <f t="shared" si="69"/>
        <v>5.8333333333333336E-3</v>
      </c>
      <c r="O427" s="3">
        <f t="shared" si="63"/>
        <v>2186.7151173068737</v>
      </c>
      <c r="P427" s="5">
        <f>O427/MAX($O$12:O427)-1</f>
        <v>-0.17778416890061366</v>
      </c>
    </row>
    <row r="428" spans="1:16" x14ac:dyDescent="0.2">
      <c r="A428" s="2">
        <v>22128</v>
      </c>
      <c r="B428" s="3">
        <v>607.88885168275499</v>
      </c>
      <c r="C428" s="5">
        <f t="shared" si="60"/>
        <v>-3.0528073622017371E-2</v>
      </c>
      <c r="D428" s="3">
        <f t="shared" si="62"/>
        <v>416.78167954470177</v>
      </c>
      <c r="E428" s="5">
        <f>D428/MAX(D$12:$D428)-1</f>
        <v>-0.45585286055657137</v>
      </c>
      <c r="F428" s="5"/>
      <c r="G428" s="5"/>
      <c r="H428" s="5">
        <f t="shared" si="61"/>
        <v>5.8333333333333336E-3</v>
      </c>
      <c r="I428" s="7">
        <f t="shared" si="64"/>
        <v>621.74076317608763</v>
      </c>
      <c r="J428" s="7">
        <f t="shared" si="65"/>
        <v>660.74030128770198</v>
      </c>
      <c r="K428" s="7">
        <f t="shared" si="66"/>
        <v>703.9181320658214</v>
      </c>
      <c r="L428" s="7">
        <f t="shared" si="67"/>
        <v>698.01464117333398</v>
      </c>
      <c r="M428" s="7">
        <f t="shared" si="68"/>
        <v>690.04689705216288</v>
      </c>
      <c r="N428" s="5">
        <f t="shared" si="69"/>
        <v>-1.438948057736808E-3</v>
      </c>
      <c r="O428" s="3">
        <f t="shared" si="63"/>
        <v>2183.5685478360015</v>
      </c>
      <c r="P428" s="5">
        <f>O428/MAX($O$12:O428)-1</f>
        <v>-0.17896729477381446</v>
      </c>
    </row>
    <row r="429" spans="1:16" x14ac:dyDescent="0.2">
      <c r="A429" s="2">
        <v>22159</v>
      </c>
      <c r="B429" s="3">
        <v>633.70629609105879</v>
      </c>
      <c r="C429" s="5">
        <f t="shared" si="60"/>
        <v>4.2470666038431304E-2</v>
      </c>
      <c r="D429" s="3">
        <f t="shared" si="62"/>
        <v>434.48267506758128</v>
      </c>
      <c r="E429" s="5">
        <f>D429/MAX(D$12:$D429)-1</f>
        <v>-0.43274256912150189</v>
      </c>
      <c r="F429" s="5"/>
      <c r="G429" s="5"/>
      <c r="H429" s="5">
        <f t="shared" si="61"/>
        <v>5.8333333333333336E-3</v>
      </c>
      <c r="I429" s="7">
        <f t="shared" si="64"/>
        <v>622.87534828188598</v>
      </c>
      <c r="J429" s="7">
        <f t="shared" si="65"/>
        <v>635.04335416187291</v>
      </c>
      <c r="K429" s="7">
        <f t="shared" si="66"/>
        <v>697.81432596627985</v>
      </c>
      <c r="L429" s="7">
        <f t="shared" si="67"/>
        <v>694.69031518321867</v>
      </c>
      <c r="M429" s="7">
        <f t="shared" si="68"/>
        <v>689.48176010982468</v>
      </c>
      <c r="N429" s="5">
        <f t="shared" si="69"/>
        <v>5.8333333333333336E-3</v>
      </c>
      <c r="O429" s="3">
        <f t="shared" si="63"/>
        <v>2196.3060310317114</v>
      </c>
      <c r="P429" s="5">
        <f>O429/MAX($O$12:O429)-1</f>
        <v>-0.17417793732666176</v>
      </c>
    </row>
    <row r="430" spans="1:16" x14ac:dyDescent="0.2">
      <c r="A430" s="2">
        <v>22189</v>
      </c>
      <c r="B430" s="3">
        <v>688.25719939120847</v>
      </c>
      <c r="C430" s="5">
        <f t="shared" si="60"/>
        <v>8.608231232140251E-2</v>
      </c>
      <c r="D430" s="3">
        <f t="shared" si="62"/>
        <v>471.88394840098726</v>
      </c>
      <c r="E430" s="5">
        <f>D430/MAX(D$12:$D430)-1</f>
        <v>-0.38391173778998255</v>
      </c>
      <c r="F430" s="5"/>
      <c r="G430" s="5"/>
      <c r="H430" s="5">
        <f t="shared" si="61"/>
        <v>5.8333333333333336E-3</v>
      </c>
      <c r="I430" s="7">
        <f t="shared" si="64"/>
        <v>643.28411572167408</v>
      </c>
      <c r="J430" s="7">
        <f t="shared" si="65"/>
        <v>634.80446949075349</v>
      </c>
      <c r="K430" s="7">
        <f t="shared" si="66"/>
        <v>695.10517427241905</v>
      </c>
      <c r="L430" s="7">
        <f t="shared" si="67"/>
        <v>694.5560996926813</v>
      </c>
      <c r="M430" s="7">
        <f t="shared" si="68"/>
        <v>690.62221778898936</v>
      </c>
      <c r="N430" s="5">
        <f t="shared" si="69"/>
        <v>2.1883129130947167E-2</v>
      </c>
      <c r="O430" s="3">
        <f t="shared" si="63"/>
        <v>2244.3680795198566</v>
      </c>
      <c r="P430" s="5">
        <f>O430/MAX($O$12:O430)-1</f>
        <v>-0.15610636648999587</v>
      </c>
    </row>
    <row r="431" spans="1:16" x14ac:dyDescent="0.2">
      <c r="A431" s="2">
        <v>22220</v>
      </c>
      <c r="B431" s="3">
        <v>699.13892671055032</v>
      </c>
      <c r="C431" s="5">
        <f t="shared" si="60"/>
        <v>1.5810553567717323E-2</v>
      </c>
      <c r="D431" s="3">
        <f t="shared" si="62"/>
        <v>479.34469484492701</v>
      </c>
      <c r="E431" s="5">
        <f>D431/MAX(D$12:$D431)-1</f>
        <v>-0.37417104131786927</v>
      </c>
      <c r="F431" s="5"/>
      <c r="G431" s="5"/>
      <c r="H431" s="5">
        <f t="shared" si="61"/>
        <v>5.8333333333333336E-3</v>
      </c>
      <c r="I431" s="7">
        <f t="shared" si="64"/>
        <v>673.7008073976059</v>
      </c>
      <c r="J431" s="7">
        <f t="shared" si="65"/>
        <v>647.72078528684676</v>
      </c>
      <c r="K431" s="7">
        <f t="shared" si="66"/>
        <v>692.14948905592939</v>
      </c>
      <c r="L431" s="7">
        <f t="shared" si="67"/>
        <v>695.72071693581563</v>
      </c>
      <c r="M431" s="7">
        <f t="shared" si="68"/>
        <v>691.64768680889472</v>
      </c>
      <c r="N431" s="5">
        <f t="shared" si="69"/>
        <v>9.8242214270869294E-3</v>
      </c>
      <c r="O431" s="3">
        <f t="shared" si="63"/>
        <v>2266.4172484969454</v>
      </c>
      <c r="P431" s="5">
        <f>O431/MAX($O$12:O431)-1</f>
        <v>-0.14781576857348466</v>
      </c>
    </row>
    <row r="432" spans="1:16" x14ac:dyDescent="0.2">
      <c r="A432" s="2">
        <v>22250</v>
      </c>
      <c r="B432" s="3">
        <v>707.42018163059015</v>
      </c>
      <c r="C432" s="5">
        <f t="shared" si="60"/>
        <v>1.1844934681298769E-2</v>
      </c>
      <c r="D432" s="3">
        <f t="shared" si="62"/>
        <v>485.02250144519223</v>
      </c>
      <c r="E432" s="5">
        <f>D432/MAX(D$12:$D432)-1</f>
        <v>-0.3667581381806142</v>
      </c>
      <c r="F432" s="5"/>
      <c r="G432" s="5"/>
      <c r="H432" s="5">
        <f t="shared" si="61"/>
        <v>5.8333333333333336E-3</v>
      </c>
      <c r="I432" s="7">
        <f t="shared" si="64"/>
        <v>698.27210257744957</v>
      </c>
      <c r="J432" s="7">
        <f t="shared" si="65"/>
        <v>660.57372542966777</v>
      </c>
      <c r="K432" s="7">
        <f t="shared" si="66"/>
        <v>688.72847263305493</v>
      </c>
      <c r="L432" s="7">
        <f t="shared" si="67"/>
        <v>697.31149502415042</v>
      </c>
      <c r="M432" s="7">
        <f t="shared" si="68"/>
        <v>693.53704742836771</v>
      </c>
      <c r="N432" s="5">
        <f t="shared" si="69"/>
        <v>1.1844934681298769E-2</v>
      </c>
      <c r="O432" s="3">
        <f t="shared" si="63"/>
        <v>2293.2628127659605</v>
      </c>
      <c r="P432" s="5">
        <f>O432/MAX($O$12:O432)-1</f>
        <v>-0.13772170201580491</v>
      </c>
    </row>
    <row r="433" spans="1:16" x14ac:dyDescent="0.2">
      <c r="A433" s="2">
        <v>22281</v>
      </c>
      <c r="B433" s="3">
        <v>704.40861983671778</v>
      </c>
      <c r="C433" s="5">
        <f t="shared" si="60"/>
        <v>-4.2571047194762679E-3</v>
      </c>
      <c r="D433" s="3">
        <f t="shared" si="62"/>
        <v>482.95770986523775</v>
      </c>
      <c r="E433" s="5">
        <f>D433/MAX(D$12:$D433)-1</f>
        <v>-0.36945391509913539</v>
      </c>
      <c r="F433" s="5"/>
      <c r="G433" s="5"/>
      <c r="H433" s="5">
        <f t="shared" si="61"/>
        <v>5.8333333333333336E-3</v>
      </c>
      <c r="I433" s="7">
        <f t="shared" si="64"/>
        <v>703.65590939261938</v>
      </c>
      <c r="J433" s="7">
        <f t="shared" si="65"/>
        <v>673.47001255714679</v>
      </c>
      <c r="K433" s="7">
        <f t="shared" si="66"/>
        <v>686.10175079433748</v>
      </c>
      <c r="L433" s="7">
        <f t="shared" si="67"/>
        <v>698.7010247332986</v>
      </c>
      <c r="M433" s="7">
        <f t="shared" si="68"/>
        <v>695.27609841430979</v>
      </c>
      <c r="N433" s="5">
        <f t="shared" si="69"/>
        <v>-4.2571047194762679E-3</v>
      </c>
      <c r="O433" s="3">
        <f t="shared" si="63"/>
        <v>2283.5001528227349</v>
      </c>
      <c r="P433" s="5">
        <f>O433/MAX($O$12:O433)-1</f>
        <v>-0.14139251102765549</v>
      </c>
    </row>
    <row r="434" spans="1:16" x14ac:dyDescent="0.2">
      <c r="A434" s="2">
        <v>22312</v>
      </c>
      <c r="B434" s="3">
        <v>698.95895850681256</v>
      </c>
      <c r="C434" s="5">
        <f t="shared" si="60"/>
        <v>-7.7365057389110481E-3</v>
      </c>
      <c r="D434" s="3">
        <f t="shared" si="62"/>
        <v>479.22130477121402</v>
      </c>
      <c r="E434" s="5">
        <f>D434/MAX(D$12:$D434)-1</f>
        <v>-0.37433213850361879</v>
      </c>
      <c r="F434" s="5"/>
      <c r="G434" s="5"/>
      <c r="H434" s="5">
        <f t="shared" si="61"/>
        <v>5.8333333333333336E-3</v>
      </c>
      <c r="I434" s="7">
        <f t="shared" si="64"/>
        <v>703.59591999137353</v>
      </c>
      <c r="J434" s="7">
        <f t="shared" si="65"/>
        <v>688.6483636944896</v>
      </c>
      <c r="K434" s="7">
        <f t="shared" si="66"/>
        <v>674.69433249109591</v>
      </c>
      <c r="L434" s="7">
        <f t="shared" si="67"/>
        <v>698.8282092753775</v>
      </c>
      <c r="M434" s="7">
        <f t="shared" si="68"/>
        <v>695.67307180362286</v>
      </c>
      <c r="N434" s="5">
        <f t="shared" si="69"/>
        <v>-7.7365057389110481E-3</v>
      </c>
      <c r="O434" s="3">
        <f t="shared" si="63"/>
        <v>2265.8338407856177</v>
      </c>
      <c r="P434" s="5">
        <f>O434/MAX($O$12:O434)-1</f>
        <v>-0.14803513279356195</v>
      </c>
    </row>
    <row r="435" spans="1:16" x14ac:dyDescent="0.2">
      <c r="A435" s="2">
        <v>22340</v>
      </c>
      <c r="B435" s="3">
        <v>649.19004307780608</v>
      </c>
      <c r="C435" s="5">
        <f t="shared" si="60"/>
        <v>-7.1204345867928898E-2</v>
      </c>
      <c r="D435" s="3">
        <f t="shared" si="62"/>
        <v>445.09866523900433</v>
      </c>
      <c r="E435" s="5">
        <f>D435/MAX(D$12:$D435)-1</f>
        <v>-0.41888240931205456</v>
      </c>
      <c r="F435" s="5"/>
      <c r="G435" s="5"/>
      <c r="H435" s="5">
        <f t="shared" si="61"/>
        <v>5.8333333333333336E-3</v>
      </c>
      <c r="I435" s="7">
        <f t="shared" si="64"/>
        <v>684.18587380711222</v>
      </c>
      <c r="J435" s="7">
        <f t="shared" si="65"/>
        <v>691.22898819228078</v>
      </c>
      <c r="K435" s="7">
        <f t="shared" si="66"/>
        <v>663.1361711770769</v>
      </c>
      <c r="L435" s="7">
        <f t="shared" si="67"/>
        <v>695.61921337494687</v>
      </c>
      <c r="M435" s="7">
        <f t="shared" si="68"/>
        <v>693.82498343548423</v>
      </c>
      <c r="N435" s="5">
        <f t="shared" si="69"/>
        <v>-5.5796810027676454E-2</v>
      </c>
      <c r="O435" s="3">
        <f t="shared" si="63"/>
        <v>2139.4075404170221</v>
      </c>
      <c r="P435" s="5">
        <f>O435/MAX($O$12:O435)-1</f>
        <v>-0.19557205463933414</v>
      </c>
    </row>
    <row r="436" spans="1:16" x14ac:dyDescent="0.2">
      <c r="A436" s="2">
        <v>22371</v>
      </c>
      <c r="B436" s="3">
        <v>621.42545859101688</v>
      </c>
      <c r="C436" s="5">
        <f t="shared" si="60"/>
        <v>-4.2768038085053584E-2</v>
      </c>
      <c r="D436" s="3">
        <f t="shared" si="62"/>
        <v>426.06266857245606</v>
      </c>
      <c r="E436" s="5">
        <f>D436/MAX(D$12:$D436)-1</f>
        <v>-0.44373566856249125</v>
      </c>
      <c r="F436" s="5"/>
      <c r="G436" s="5"/>
      <c r="H436" s="5">
        <f t="shared" si="61"/>
        <v>5.8333333333333336E-3</v>
      </c>
      <c r="I436" s="7">
        <f t="shared" si="64"/>
        <v>656.52482005854517</v>
      </c>
      <c r="J436" s="7">
        <f t="shared" si="65"/>
        <v>680.09036472558228</v>
      </c>
      <c r="K436" s="7">
        <f t="shared" si="66"/>
        <v>657.44741710816788</v>
      </c>
      <c r="L436" s="7">
        <f t="shared" si="67"/>
        <v>690.10023775680691</v>
      </c>
      <c r="M436" s="7">
        <f t="shared" si="68"/>
        <v>690.9396659509066</v>
      </c>
      <c r="N436" s="5">
        <f t="shared" si="69"/>
        <v>5.8333333333333336E-3</v>
      </c>
      <c r="O436" s="3">
        <f t="shared" si="63"/>
        <v>2151.8874177361213</v>
      </c>
      <c r="P436" s="5">
        <f>O436/MAX($O$12:O436)-1</f>
        <v>-0.19087955829139702</v>
      </c>
    </row>
    <row r="437" spans="1:16" x14ac:dyDescent="0.2">
      <c r="A437" s="2">
        <v>22401</v>
      </c>
      <c r="B437" s="3">
        <v>553.72563791000198</v>
      </c>
      <c r="C437" s="5">
        <f t="shared" si="60"/>
        <v>-0.10894278588861395</v>
      </c>
      <c r="D437" s="3">
        <f t="shared" si="62"/>
        <v>379.64621449503551</v>
      </c>
      <c r="E437" s="5">
        <f>D437/MAX(D$12:$D437)-1</f>
        <v>-0.50433665451976073</v>
      </c>
      <c r="F437" s="5"/>
      <c r="G437" s="5"/>
      <c r="H437" s="5">
        <f t="shared" si="61"/>
        <v>5.8333333333333336E-3</v>
      </c>
      <c r="I437" s="7">
        <f t="shared" si="64"/>
        <v>608.11371319294165</v>
      </c>
      <c r="J437" s="7">
        <f t="shared" si="65"/>
        <v>655.85481659215748</v>
      </c>
      <c r="K437" s="7">
        <f t="shared" si="66"/>
        <v>651.78780093950206</v>
      </c>
      <c r="L437" s="7">
        <f t="shared" si="67"/>
        <v>680.05126490133887</v>
      </c>
      <c r="M437" s="7">
        <f t="shared" si="68"/>
        <v>685.75424184990118</v>
      </c>
      <c r="N437" s="5">
        <f t="shared" si="69"/>
        <v>5.8333333333333336E-3</v>
      </c>
      <c r="O437" s="3">
        <f t="shared" si="63"/>
        <v>2164.4400943395822</v>
      </c>
      <c r="P437" s="5">
        <f>O437/MAX($O$12:O437)-1</f>
        <v>-0.18615968904809677</v>
      </c>
    </row>
    <row r="438" spans="1:16" x14ac:dyDescent="0.2">
      <c r="A438" s="2">
        <v>22432</v>
      </c>
      <c r="B438" s="3">
        <v>608.01913804696858</v>
      </c>
      <c r="C438" s="5">
        <f t="shared" si="60"/>
        <v>9.8051266583742747E-2</v>
      </c>
      <c r="D438" s="3">
        <f t="shared" si="62"/>
        <v>416.87100667999704</v>
      </c>
      <c r="E438" s="5">
        <f>D438/MAX(D$12:$D438)-1</f>
        <v>-0.45573623569628796</v>
      </c>
      <c r="F438" s="5"/>
      <c r="G438" s="5"/>
      <c r="H438" s="5">
        <f t="shared" si="61"/>
        <v>5.8333333333333336E-3</v>
      </c>
      <c r="I438" s="7">
        <f t="shared" si="64"/>
        <v>594.39007818266248</v>
      </c>
      <c r="J438" s="7">
        <f t="shared" si="65"/>
        <v>639.28797599488735</v>
      </c>
      <c r="K438" s="7">
        <f t="shared" si="66"/>
        <v>649.93085071227745</v>
      </c>
      <c r="L438" s="7">
        <f t="shared" si="67"/>
        <v>672.24830708699903</v>
      </c>
      <c r="M438" s="7">
        <f t="shared" si="68"/>
        <v>682.80561526683471</v>
      </c>
      <c r="N438" s="5">
        <f t="shared" si="69"/>
        <v>5.8333333333333336E-3</v>
      </c>
      <c r="O438" s="3">
        <f t="shared" si="63"/>
        <v>2177.0659948898965</v>
      </c>
      <c r="P438" s="5">
        <f>O438/MAX($O$12:O438)-1</f>
        <v>-0.18141228723421055</v>
      </c>
    </row>
    <row r="439" spans="1:16" x14ac:dyDescent="0.2">
      <c r="A439" s="2">
        <v>22462</v>
      </c>
      <c r="B439" s="3">
        <v>657.41156188301238</v>
      </c>
      <c r="C439" s="5">
        <f t="shared" si="60"/>
        <v>8.1234982166348058E-2</v>
      </c>
      <c r="D439" s="3">
        <f t="shared" si="62"/>
        <v>450.73551547331414</v>
      </c>
      <c r="E439" s="5">
        <f>D439/MAX(D$12:$D439)-1</f>
        <v>-0.41152297850928643</v>
      </c>
      <c r="F439" s="5"/>
      <c r="G439" s="5"/>
      <c r="H439" s="5">
        <f t="shared" si="61"/>
        <v>5.8333333333333336E-3</v>
      </c>
      <c r="I439" s="7">
        <f t="shared" si="64"/>
        <v>606.38544594666098</v>
      </c>
      <c r="J439" s="7">
        <f t="shared" si="65"/>
        <v>631.45513300260313</v>
      </c>
      <c r="K439" s="7">
        <f t="shared" si="66"/>
        <v>652.4625727798749</v>
      </c>
      <c r="L439" s="7">
        <f t="shared" si="67"/>
        <v>667.88621153042595</v>
      </c>
      <c r="M439" s="7">
        <f t="shared" si="68"/>
        <v>681.88955180062464</v>
      </c>
      <c r="N439" s="5">
        <f t="shared" si="69"/>
        <v>2.0913663099936277E-2</v>
      </c>
      <c r="O439" s="3">
        <f t="shared" si="63"/>
        <v>2222.5964196533514</v>
      </c>
      <c r="P439" s="5">
        <f>O439/MAX($O$12:O439)-1</f>
        <v>-0.1642926195916794</v>
      </c>
    </row>
    <row r="440" spans="1:16" x14ac:dyDescent="0.2">
      <c r="A440" s="2">
        <v>22493</v>
      </c>
      <c r="B440" s="3">
        <v>684.0601481806616</v>
      </c>
      <c r="C440" s="5">
        <f t="shared" si="60"/>
        <v>4.0535621584324E-2</v>
      </c>
      <c r="D440" s="3">
        <f t="shared" si="62"/>
        <v>469.00635976315561</v>
      </c>
      <c r="E440" s="5">
        <f>D440/MAX(D$12:$D440)-1</f>
        <v>-0.38766869665506876</v>
      </c>
      <c r="F440" s="5"/>
      <c r="G440" s="5"/>
      <c r="H440" s="5">
        <f t="shared" si="61"/>
        <v>5.8333333333333336E-3</v>
      </c>
      <c r="I440" s="7">
        <f t="shared" si="64"/>
        <v>649.8302827035476</v>
      </c>
      <c r="J440" s="7">
        <f t="shared" si="65"/>
        <v>628.97199794824462</v>
      </c>
      <c r="K440" s="7">
        <f t="shared" si="66"/>
        <v>658.81018082136711</v>
      </c>
      <c r="L440" s="7">
        <f t="shared" si="67"/>
        <v>659.45355431014548</v>
      </c>
      <c r="M440" s="7">
        <f t="shared" si="68"/>
        <v>681.36415644359431</v>
      </c>
      <c r="N440" s="5">
        <f t="shared" si="69"/>
        <v>2.6654706283927736E-2</v>
      </c>
      <c r="O440" s="3">
        <f t="shared" si="63"/>
        <v>2281.8390744069211</v>
      </c>
      <c r="P440" s="5">
        <f>O440/MAX($O$12:O440)-1</f>
        <v>-0.14201708482758491</v>
      </c>
    </row>
    <row r="441" spans="1:16" x14ac:dyDescent="0.2">
      <c r="A441" s="2">
        <v>22524</v>
      </c>
      <c r="B441" s="3">
        <v>693.41703486234917</v>
      </c>
      <c r="C441" s="5">
        <f t="shared" si="60"/>
        <v>1.3678456063510369E-2</v>
      </c>
      <c r="D441" s="3">
        <f t="shared" si="62"/>
        <v>475.42164264868285</v>
      </c>
      <c r="E441" s="5">
        <f>D441/MAX(D$12:$D441)-1</f>
        <v>-0.37929294982595319</v>
      </c>
      <c r="F441" s="5"/>
      <c r="G441" s="5"/>
      <c r="H441" s="5">
        <f t="shared" si="61"/>
        <v>5.8333333333333336E-3</v>
      </c>
      <c r="I441" s="7">
        <f t="shared" si="64"/>
        <v>678.29624830867442</v>
      </c>
      <c r="J441" s="7">
        <f t="shared" si="65"/>
        <v>636.34316324566851</v>
      </c>
      <c r="K441" s="7">
        <f t="shared" si="66"/>
        <v>663.78607571897464</v>
      </c>
      <c r="L441" s="7">
        <f t="shared" si="67"/>
        <v>654.20516853327399</v>
      </c>
      <c r="M441" s="7">
        <f t="shared" si="68"/>
        <v>680.80020084262731</v>
      </c>
      <c r="N441" s="5">
        <f t="shared" si="69"/>
        <v>1.3678456063510369E-2</v>
      </c>
      <c r="O441" s="3">
        <f t="shared" si="63"/>
        <v>2313.0511099301975</v>
      </c>
      <c r="P441" s="5">
        <f>O441/MAX($O$12:O441)-1</f>
        <v>-0.13028120321915637</v>
      </c>
    </row>
    <row r="442" spans="1:16" x14ac:dyDescent="0.2">
      <c r="A442" s="2">
        <v>22554</v>
      </c>
      <c r="B442" s="3">
        <v>725.12147912387707</v>
      </c>
      <c r="C442" s="5">
        <f t="shared" si="60"/>
        <v>4.572204411998837E-2</v>
      </c>
      <c r="D442" s="3">
        <f t="shared" si="62"/>
        <v>497.1588919694633</v>
      </c>
      <c r="E442" s="5">
        <f>D442/MAX(D$12:$D442)-1</f>
        <v>-0.35091295469230754</v>
      </c>
      <c r="F442" s="5"/>
      <c r="G442" s="5"/>
      <c r="H442" s="5">
        <f t="shared" si="61"/>
        <v>5.8333333333333336E-3</v>
      </c>
      <c r="I442" s="7">
        <f t="shared" si="64"/>
        <v>700.86622072229602</v>
      </c>
      <c r="J442" s="7">
        <f t="shared" si="65"/>
        <v>653.62583333447844</v>
      </c>
      <c r="K442" s="7">
        <f t="shared" si="66"/>
        <v>666.85809903003042</v>
      </c>
      <c r="L442" s="7">
        <f t="shared" si="67"/>
        <v>656.17355585027133</v>
      </c>
      <c r="M442" s="7">
        <f t="shared" si="68"/>
        <v>680.98163665122468</v>
      </c>
      <c r="N442" s="5">
        <f t="shared" si="69"/>
        <v>4.572204411998837E-2</v>
      </c>
      <c r="O442" s="3">
        <f t="shared" si="63"/>
        <v>2418.8085348302143</v>
      </c>
      <c r="P442" s="5">
        <f>O442/MAX($O$12:O442)-1</f>
        <v>-9.0515882020759442E-2</v>
      </c>
    </row>
    <row r="443" spans="1:16" x14ac:dyDescent="0.2">
      <c r="A443" s="2">
        <v>22585</v>
      </c>
      <c r="B443" s="3">
        <v>743.30077458098174</v>
      </c>
      <c r="C443" s="5">
        <f t="shared" si="60"/>
        <v>2.5070689505804822E-2</v>
      </c>
      <c r="D443" s="3">
        <f t="shared" si="62"/>
        <v>509.6230081850797</v>
      </c>
      <c r="E443" s="5">
        <f>D443/MAX(D$12:$D443)-1</f>
        <v>-0.33463989491715807</v>
      </c>
      <c r="F443" s="5"/>
      <c r="G443" s="5"/>
      <c r="H443" s="5">
        <f t="shared" si="61"/>
        <v>5.8333333333333336E-3</v>
      </c>
      <c r="I443" s="7">
        <f t="shared" si="64"/>
        <v>720.61309618906932</v>
      </c>
      <c r="J443" s="7">
        <f t="shared" si="65"/>
        <v>685.22168944630846</v>
      </c>
      <c r="K443" s="7">
        <f t="shared" si="66"/>
        <v>670.53825301923291</v>
      </c>
      <c r="L443" s="7">
        <f t="shared" si="67"/>
        <v>662.93243044177075</v>
      </c>
      <c r="M443" s="7">
        <f t="shared" si="68"/>
        <v>681.34387103758115</v>
      </c>
      <c r="N443" s="5">
        <f t="shared" si="69"/>
        <v>2.5070689505804822E-2</v>
      </c>
      <c r="O443" s="3">
        <f t="shared" si="63"/>
        <v>2479.4497325809334</v>
      </c>
      <c r="P443" s="5">
        <f>O443/MAX($O$12:O443)-1</f>
        <v>-6.7714488088441049E-2</v>
      </c>
    </row>
    <row r="444" spans="1:16" x14ac:dyDescent="0.2">
      <c r="A444" s="2">
        <v>22615</v>
      </c>
      <c r="B444" s="3">
        <v>758.48162476674645</v>
      </c>
      <c r="C444" s="5">
        <f t="shared" si="60"/>
        <v>2.0423562984072774E-2</v>
      </c>
      <c r="D444" s="3">
        <f t="shared" si="62"/>
        <v>520.03132579088026</v>
      </c>
      <c r="E444" s="5">
        <f>D444/MAX(D$12:$D444)-1</f>
        <v>-0.32105087090390938</v>
      </c>
      <c r="F444" s="5"/>
      <c r="G444" s="5"/>
      <c r="H444" s="5">
        <f t="shared" si="61"/>
        <v>5.8333333333333336E-3</v>
      </c>
      <c r="I444" s="7">
        <f t="shared" si="64"/>
        <v>742.30129282386849</v>
      </c>
      <c r="J444" s="7">
        <f t="shared" si="65"/>
        <v>710.2987705662714</v>
      </c>
      <c r="K444" s="7">
        <f t="shared" si="66"/>
        <v>674.79337328057943</v>
      </c>
      <c r="L444" s="7">
        <f t="shared" si="67"/>
        <v>670.05349066360861</v>
      </c>
      <c r="M444" s="7">
        <f t="shared" si="68"/>
        <v>681.76092295681701</v>
      </c>
      <c r="N444" s="5">
        <f t="shared" si="69"/>
        <v>2.0423562984072774E-2</v>
      </c>
      <c r="O444" s="3">
        <f t="shared" si="63"/>
        <v>2530.0889303601425</v>
      </c>
      <c r="P444" s="5">
        <f>O444/MAX($O$12:O444)-1</f>
        <v>-4.8673896216776757E-2</v>
      </c>
    </row>
    <row r="445" spans="1:16" x14ac:dyDescent="0.2">
      <c r="A445" s="2">
        <v>22646</v>
      </c>
      <c r="B445" s="3">
        <v>754.63538175362203</v>
      </c>
      <c r="C445" s="5">
        <f t="shared" si="60"/>
        <v>-5.0709771832735395E-3</v>
      </c>
      <c r="D445" s="3">
        <f t="shared" si="62"/>
        <v>517.39425880320721</v>
      </c>
      <c r="E445" s="5">
        <f>D445/MAX(D$12:$D445)-1</f>
        <v>-0.32449380644615911</v>
      </c>
      <c r="F445" s="5"/>
      <c r="G445" s="5"/>
      <c r="H445" s="5">
        <f t="shared" si="61"/>
        <v>5.8333333333333336E-3</v>
      </c>
      <c r="I445" s="7">
        <f t="shared" si="64"/>
        <v>752.13926036711666</v>
      </c>
      <c r="J445" s="7">
        <f t="shared" si="65"/>
        <v>726.5027405447064</v>
      </c>
      <c r="K445" s="7">
        <f t="shared" si="66"/>
        <v>678.97893677365482</v>
      </c>
      <c r="L445" s="7">
        <f t="shared" si="67"/>
        <v>677.14262870148514</v>
      </c>
      <c r="M445" s="7">
        <f t="shared" si="68"/>
        <v>682.54034378399592</v>
      </c>
      <c r="N445" s="5">
        <f t="shared" si="69"/>
        <v>-5.0709771832735395E-3</v>
      </c>
      <c r="O445" s="3">
        <f t="shared" si="63"/>
        <v>2517.2589071226334</v>
      </c>
      <c r="P445" s="5">
        <f>O445/MAX($O$12:O445)-1</f>
        <v>-5.3498049182914009E-2</v>
      </c>
    </row>
    <row r="446" spans="1:16" x14ac:dyDescent="0.2">
      <c r="A446" s="2">
        <v>22677</v>
      </c>
      <c r="B446" s="3">
        <v>758.02914350381297</v>
      </c>
      <c r="C446" s="5">
        <f t="shared" si="60"/>
        <v>4.4972205547857413E-3</v>
      </c>
      <c r="D446" s="3">
        <f t="shared" si="62"/>
        <v>519.72109489882507</v>
      </c>
      <c r="E446" s="5">
        <f>D446/MAX(D$12:$D446)-1</f>
        <v>-0.32145590610762387</v>
      </c>
      <c r="F446" s="5"/>
      <c r="G446" s="5"/>
      <c r="H446" s="5">
        <f t="shared" si="61"/>
        <v>5.8333333333333336E-3</v>
      </c>
      <c r="I446" s="7">
        <f t="shared" si="64"/>
        <v>757.04871667472707</v>
      </c>
      <c r="J446" s="7">
        <f t="shared" si="65"/>
        <v>738.83090643189826</v>
      </c>
      <c r="K446" s="7">
        <f t="shared" si="66"/>
        <v>683.90145219007138</v>
      </c>
      <c r="L446" s="7">
        <f t="shared" si="67"/>
        <v>685.48375602487738</v>
      </c>
      <c r="M446" s="7">
        <f t="shared" si="68"/>
        <v>679.29789234058353</v>
      </c>
      <c r="N446" s="5">
        <f t="shared" si="69"/>
        <v>4.4972205547857413E-3</v>
      </c>
      <c r="O446" s="3">
        <f t="shared" si="63"/>
        <v>2528.5795756214629</v>
      </c>
      <c r="P446" s="5">
        <f>O446/MAX($O$12:O446)-1</f>
        <v>-4.9241421154554543E-2</v>
      </c>
    </row>
    <row r="447" spans="1:16" x14ac:dyDescent="0.2">
      <c r="A447" s="2">
        <v>22705</v>
      </c>
      <c r="B447" s="3">
        <v>783.37899755417584</v>
      </c>
      <c r="C447" s="5">
        <f t="shared" si="60"/>
        <v>3.3441793455577518E-2</v>
      </c>
      <c r="D447" s="3">
        <f t="shared" si="62"/>
        <v>537.10150040893814</v>
      </c>
      <c r="E447" s="5">
        <f>D447/MAX(D$12:$D447)-1</f>
        <v>-0.29876417466917304</v>
      </c>
      <c r="F447" s="5"/>
      <c r="G447" s="5"/>
      <c r="H447" s="5">
        <f t="shared" si="61"/>
        <v>5.8333333333333336E-3</v>
      </c>
      <c r="I447" s="7">
        <f t="shared" si="64"/>
        <v>765.34784093720361</v>
      </c>
      <c r="J447" s="7">
        <f t="shared" si="65"/>
        <v>753.82456688053605</v>
      </c>
      <c r="K447" s="7">
        <f t="shared" si="66"/>
        <v>695.08386506310217</v>
      </c>
      <c r="L447" s="7">
        <f t="shared" si="67"/>
        <v>693.79890610616167</v>
      </c>
      <c r="M447" s="7">
        <f t="shared" si="68"/>
        <v>679.11001812008942</v>
      </c>
      <c r="N447" s="5">
        <f t="shared" si="69"/>
        <v>3.3441793455577518E-2</v>
      </c>
      <c r="O447" s="3">
        <f t="shared" si="63"/>
        <v>2613.1398115253878</v>
      </c>
      <c r="P447" s="5">
        <f>O447/MAX($O$12:O447)-1</f>
        <v>-1.7446349134686678E-2</v>
      </c>
    </row>
    <row r="448" spans="1:16" x14ac:dyDescent="0.2">
      <c r="A448" s="2">
        <v>22736</v>
      </c>
      <c r="B448" s="3">
        <v>781.12572687632701</v>
      </c>
      <c r="C448" s="5">
        <f t="shared" si="60"/>
        <v>-2.8763480829635535E-3</v>
      </c>
      <c r="D448" s="3">
        <f t="shared" si="62"/>
        <v>535.55660953788004</v>
      </c>
      <c r="E448" s="5">
        <f>D448/MAX(D$12:$D448)-1</f>
        <v>-0.30078117299106877</v>
      </c>
      <c r="F448" s="5"/>
      <c r="G448" s="5"/>
      <c r="H448" s="5">
        <f t="shared" si="61"/>
        <v>5.8333333333333336E-3</v>
      </c>
      <c r="I448" s="7">
        <f t="shared" si="64"/>
        <v>774.17795597810527</v>
      </c>
      <c r="J448" s="7">
        <f t="shared" si="65"/>
        <v>763.15860817261091</v>
      </c>
      <c r="K448" s="7">
        <f t="shared" si="66"/>
        <v>708.39222075354473</v>
      </c>
      <c r="L448" s="7">
        <f t="shared" si="67"/>
        <v>698.95826874422391</v>
      </c>
      <c r="M448" s="7">
        <f t="shared" si="68"/>
        <v>682.9198189308562</v>
      </c>
      <c r="N448" s="5">
        <f t="shared" si="69"/>
        <v>-2.8763480829635535E-3</v>
      </c>
      <c r="O448" s="3">
        <f t="shared" si="63"/>
        <v>2605.6235118379909</v>
      </c>
      <c r="P448" s="5">
        <f>O448/MAX($O$12:O448)-1</f>
        <v>-2.0272515444762051E-2</v>
      </c>
    </row>
    <row r="449" spans="1:16" x14ac:dyDescent="0.2">
      <c r="A449" s="2">
        <v>22766</v>
      </c>
      <c r="B449" s="3">
        <v>798.24179098358252</v>
      </c>
      <c r="C449" s="5">
        <f t="shared" si="60"/>
        <v>2.1912047597896445E-2</v>
      </c>
      <c r="D449" s="3">
        <f t="shared" si="62"/>
        <v>547.29175145744216</v>
      </c>
      <c r="E449" s="5">
        <f>D449/MAX(D$12:$D449)-1</f>
        <v>-0.28545985677230368</v>
      </c>
      <c r="F449" s="5"/>
      <c r="G449" s="5"/>
      <c r="H449" s="5">
        <f t="shared" si="61"/>
        <v>5.8333333333333336E-3</v>
      </c>
      <c r="I449" s="7">
        <f t="shared" si="64"/>
        <v>787.58217180469512</v>
      </c>
      <c r="J449" s="7">
        <f t="shared" si="65"/>
        <v>772.31544423971116</v>
      </c>
      <c r="K449" s="7">
        <f t="shared" si="66"/>
        <v>728.76856684300981</v>
      </c>
      <c r="L449" s="7">
        <f t="shared" si="67"/>
        <v>704.46398342605903</v>
      </c>
      <c r="M449" s="7">
        <f t="shared" si="68"/>
        <v>690.27818389125594</v>
      </c>
      <c r="N449" s="5">
        <f t="shared" si="69"/>
        <v>2.1912047597896445E-2</v>
      </c>
      <c r="O449" s="3">
        <f t="shared" si="63"/>
        <v>2662.718058251583</v>
      </c>
      <c r="P449" s="5">
        <f>O449/MAX($O$12:O449)-1</f>
        <v>0</v>
      </c>
    </row>
    <row r="450" spans="1:16" x14ac:dyDescent="0.2">
      <c r="A450" s="2">
        <v>22797</v>
      </c>
      <c r="B450" s="3">
        <v>825.93242895652634</v>
      </c>
      <c r="C450" s="5">
        <f t="shared" si="60"/>
        <v>3.4689536786621789E-2</v>
      </c>
      <c r="D450" s="3">
        <f t="shared" si="62"/>
        <v>566.2770488026398</v>
      </c>
      <c r="E450" s="5">
        <f>D450/MAX(D$12:$D450)-1</f>
        <v>-0.26067279018828837</v>
      </c>
      <c r="F450" s="5"/>
      <c r="G450" s="5"/>
      <c r="H450" s="5">
        <f t="shared" si="61"/>
        <v>5.8333333333333336E-3</v>
      </c>
      <c r="I450" s="7">
        <f t="shared" si="64"/>
        <v>801.76664893881207</v>
      </c>
      <c r="J450" s="7">
        <f t="shared" si="65"/>
        <v>783.55724493800778</v>
      </c>
      <c r="K450" s="7">
        <f t="shared" si="66"/>
        <v>746.92800775213948</v>
      </c>
      <c r="L450" s="7">
        <f t="shared" si="67"/>
        <v>711.047997166389</v>
      </c>
      <c r="M450" s="7">
        <f t="shared" si="68"/>
        <v>698.42942923220835</v>
      </c>
      <c r="N450" s="5">
        <f t="shared" si="69"/>
        <v>3.4689536786621789E-2</v>
      </c>
      <c r="O450" s="3">
        <f t="shared" si="63"/>
        <v>2755.0865142857033</v>
      </c>
      <c r="P450" s="5">
        <f>O450/MAX($O$12:O450)-1</f>
        <v>0</v>
      </c>
    </row>
    <row r="451" spans="1:16" x14ac:dyDescent="0.2">
      <c r="A451" s="2">
        <v>22827</v>
      </c>
      <c r="B451" s="3">
        <v>831.78830948202494</v>
      </c>
      <c r="C451" s="5">
        <f t="shared" ref="C451:C514" si="70">B451/B450-1</f>
        <v>7.0900237358362261E-3</v>
      </c>
      <c r="D451" s="3">
        <f t="shared" si="62"/>
        <v>570.29196651970983</v>
      </c>
      <c r="E451" s="5">
        <f>D451/MAX(D$12:$D451)-1</f>
        <v>-0.25543094272217381</v>
      </c>
      <c r="F451" s="5"/>
      <c r="G451" s="5"/>
      <c r="H451" s="5">
        <f t="shared" si="61"/>
        <v>5.8333333333333336E-3</v>
      </c>
      <c r="I451" s="7">
        <f t="shared" si="64"/>
        <v>818.65417647404456</v>
      </c>
      <c r="J451" s="7">
        <f t="shared" si="65"/>
        <v>796.41606622607503</v>
      </c>
      <c r="K451" s="7">
        <f t="shared" si="66"/>
        <v>761.4594033853906</v>
      </c>
      <c r="L451" s="7">
        <f t="shared" si="67"/>
        <v>718.12464659112823</v>
      </c>
      <c r="M451" s="7">
        <f t="shared" si="68"/>
        <v>706.96098808263275</v>
      </c>
      <c r="N451" s="5">
        <f t="shared" si="69"/>
        <v>7.0900237358362261E-3</v>
      </c>
      <c r="O451" s="3">
        <f t="shared" si="63"/>
        <v>2774.6201430662713</v>
      </c>
      <c r="P451" s="5">
        <f>O451/MAX($O$12:O451)-1</f>
        <v>0</v>
      </c>
    </row>
    <row r="452" spans="1:16" x14ac:dyDescent="0.2">
      <c r="A452" s="2">
        <v>22858</v>
      </c>
      <c r="B452" s="3">
        <v>864.35145283187433</v>
      </c>
      <c r="C452" s="5">
        <f t="shared" si="70"/>
        <v>3.9148354188973E-2</v>
      </c>
      <c r="D452" s="3">
        <f t="shared" si="62"/>
        <v>592.61795841614935</v>
      </c>
      <c r="E452" s="5">
        <f>D452/MAX(D$12:$D452)-1</f>
        <v>-0.22628228954971175</v>
      </c>
      <c r="F452" s="5"/>
      <c r="G452" s="5"/>
      <c r="H452" s="5">
        <f t="shared" ref="H452:H515" si="71">H451</f>
        <v>5.8333333333333336E-3</v>
      </c>
      <c r="I452" s="7">
        <f t="shared" si="64"/>
        <v>840.6907304234752</v>
      </c>
      <c r="J452" s="7">
        <f t="shared" si="65"/>
        <v>814.13645111408516</v>
      </c>
      <c r="K452" s="7">
        <f t="shared" si="66"/>
        <v>776.48367877299154</v>
      </c>
      <c r="L452" s="7">
        <f t="shared" si="67"/>
        <v>727.31311849807605</v>
      </c>
      <c r="M452" s="7">
        <f t="shared" si="68"/>
        <v>717.64692979717938</v>
      </c>
      <c r="N452" s="5">
        <f t="shared" si="69"/>
        <v>3.9148354188973E-2</v>
      </c>
      <c r="O452" s="3">
        <f t="shared" si="63"/>
        <v>2883.2419551668886</v>
      </c>
      <c r="P452" s="5">
        <f>O452/MAX($O$12:O452)-1</f>
        <v>0</v>
      </c>
    </row>
    <row r="453" spans="1:16" x14ac:dyDescent="0.2">
      <c r="A453" s="2">
        <v>22889</v>
      </c>
      <c r="B453" s="3">
        <v>896.20866482036104</v>
      </c>
      <c r="C453" s="5">
        <f t="shared" si="70"/>
        <v>3.6856780750599727E-2</v>
      </c>
      <c r="D453" s="3">
        <f t="shared" si="62"/>
        <v>614.45994857836138</v>
      </c>
      <c r="E453" s="5">
        <f>D453/MAX(D$12:$D453)-1</f>
        <v>-0.19776554553278947</v>
      </c>
      <c r="F453" s="5"/>
      <c r="G453" s="5"/>
      <c r="H453" s="5">
        <f t="shared" si="71"/>
        <v>5.8333333333333336E-3</v>
      </c>
      <c r="I453" s="7">
        <f t="shared" si="64"/>
        <v>864.11614237808681</v>
      </c>
      <c r="J453" s="7">
        <f t="shared" si="65"/>
        <v>832.94139565844944</v>
      </c>
      <c r="K453" s="7">
        <f t="shared" si="66"/>
        <v>793.38298126949257</v>
      </c>
      <c r="L453" s="7">
        <f t="shared" si="67"/>
        <v>741.03637526155114</v>
      </c>
      <c r="M453" s="7">
        <f t="shared" si="68"/>
        <v>728.58452849423372</v>
      </c>
      <c r="N453" s="5">
        <f t="shared" si="69"/>
        <v>3.6856780750599727E-2</v>
      </c>
      <c r="O453" s="3">
        <f t="shared" si="63"/>
        <v>2989.5089717594051</v>
      </c>
      <c r="P453" s="5">
        <f>O453/MAX($O$12:O453)-1</f>
        <v>0</v>
      </c>
    </row>
    <row r="454" spans="1:16" x14ac:dyDescent="0.2">
      <c r="A454" s="2">
        <v>22919</v>
      </c>
      <c r="B454" s="3">
        <v>907.09854601204415</v>
      </c>
      <c r="C454" s="5">
        <f t="shared" si="70"/>
        <v>1.2151055461917304E-2</v>
      </c>
      <c r="D454" s="3">
        <f t="shared" si="62"/>
        <v>621.92628549266385</v>
      </c>
      <c r="E454" s="5">
        <f>D454/MAX(D$12:$D454)-1</f>
        <v>-0.18801755018309751</v>
      </c>
      <c r="F454" s="5"/>
      <c r="G454" s="5"/>
      <c r="H454" s="5">
        <f t="shared" si="71"/>
        <v>5.8333333333333336E-3</v>
      </c>
      <c r="I454" s="7">
        <f t="shared" si="64"/>
        <v>889.21955455475984</v>
      </c>
      <c r="J454" s="7">
        <f t="shared" si="65"/>
        <v>853.93686551440226</v>
      </c>
      <c r="K454" s="7">
        <f t="shared" si="66"/>
        <v>808.54773684350664</v>
      </c>
      <c r="L454" s="7">
        <f t="shared" si="67"/>
        <v>756.9071023404972</v>
      </c>
      <c r="M454" s="7">
        <f t="shared" si="68"/>
        <v>737.70291793676836</v>
      </c>
      <c r="N454" s="5">
        <f t="shared" si="69"/>
        <v>1.2151055461917304E-2</v>
      </c>
      <c r="O454" s="3">
        <f t="shared" si="63"/>
        <v>3025.8346610791532</v>
      </c>
      <c r="P454" s="5">
        <f>O454/MAX($O$12:O454)-1</f>
        <v>0</v>
      </c>
    </row>
    <row r="455" spans="1:16" x14ac:dyDescent="0.2">
      <c r="A455" s="2">
        <v>22950</v>
      </c>
      <c r="B455" s="3">
        <v>901.22987758165812</v>
      </c>
      <c r="C455" s="5">
        <f t="shared" si="70"/>
        <v>-6.4697142953067388E-3</v>
      </c>
      <c r="D455" s="3">
        <f t="shared" si="62"/>
        <v>617.90260011278497</v>
      </c>
      <c r="E455" s="5">
        <f>D455/MAX(D$12:$D455)-1</f>
        <v>-0.19327084464621602</v>
      </c>
      <c r="F455" s="5"/>
      <c r="G455" s="5"/>
      <c r="H455" s="5">
        <f t="shared" si="71"/>
        <v>5.8333333333333336E-3</v>
      </c>
      <c r="I455" s="7">
        <f t="shared" si="64"/>
        <v>901.51236280468777</v>
      </c>
      <c r="J455" s="7">
        <f t="shared" si="65"/>
        <v>871.1015466140816</v>
      </c>
      <c r="K455" s="7">
        <f t="shared" si="66"/>
        <v>821.70849542689632</v>
      </c>
      <c r="L455" s="7">
        <f t="shared" si="67"/>
        <v>776.21289343336696</v>
      </c>
      <c r="M455" s="7">
        <f t="shared" si="68"/>
        <v>746.12337422306462</v>
      </c>
      <c r="N455" s="5">
        <f t="shared" si="69"/>
        <v>-6.4697142953067388E-3</v>
      </c>
      <c r="O455" s="3">
        <f t="shared" si="63"/>
        <v>3006.2583753171348</v>
      </c>
      <c r="P455" s="5">
        <f>O455/MAX($O$12:O455)-1</f>
        <v>-6.4697142953067388E-3</v>
      </c>
    </row>
    <row r="456" spans="1:16" x14ac:dyDescent="0.2">
      <c r="A456" s="2">
        <v>22980</v>
      </c>
      <c r="B456" s="3">
        <v>935.77672386426821</v>
      </c>
      <c r="C456" s="5">
        <f t="shared" si="70"/>
        <v>3.8333001537091071E-2</v>
      </c>
      <c r="D456" s="3">
        <f t="shared" si="62"/>
        <v>641.58866143268096</v>
      </c>
      <c r="E456" s="5">
        <f>D456/MAX(D$12:$D456)-1</f>
        <v>-0.16234649469402318</v>
      </c>
      <c r="F456" s="5"/>
      <c r="G456" s="5"/>
      <c r="H456" s="5">
        <f t="shared" si="71"/>
        <v>5.8333333333333336E-3</v>
      </c>
      <c r="I456" s="7">
        <f t="shared" si="64"/>
        <v>914.70171581932345</v>
      </c>
      <c r="J456" s="7">
        <f t="shared" si="65"/>
        <v>889.40892909870524</v>
      </c>
      <c r="K456" s="7">
        <f t="shared" si="66"/>
        <v>836.48308701835651</v>
      </c>
      <c r="L456" s="7">
        <f t="shared" si="67"/>
        <v>794.4216482009947</v>
      </c>
      <c r="M456" s="7">
        <f t="shared" si="68"/>
        <v>755.63823014946809</v>
      </c>
      <c r="N456" s="5">
        <f t="shared" si="69"/>
        <v>3.1833067896339523E-2</v>
      </c>
      <c r="O456" s="3">
        <f t="shared" si="63"/>
        <v>3101.9568022925441</v>
      </c>
      <c r="P456" s="5">
        <f>O456/MAX($O$12:O456)-1</f>
        <v>0</v>
      </c>
    </row>
    <row r="457" spans="1:16" x14ac:dyDescent="0.2">
      <c r="A457" s="2">
        <v>23011</v>
      </c>
      <c r="B457" s="3">
        <v>934.5032865205111</v>
      </c>
      <c r="C457" s="5">
        <f t="shared" si="70"/>
        <v>-1.3608346000512084E-3</v>
      </c>
      <c r="D457" s="3">
        <f t="shared" si="62"/>
        <v>640.71556538320283</v>
      </c>
      <c r="E457" s="5">
        <f>D457/MAX(D$12:$D457)-1</f>
        <v>-0.16348640256689773</v>
      </c>
      <c r="F457" s="5"/>
      <c r="G457" s="5"/>
      <c r="H457" s="5">
        <f t="shared" si="71"/>
        <v>5.8333333333333336E-3</v>
      </c>
      <c r="I457" s="7">
        <f t="shared" si="64"/>
        <v>923.83662932214577</v>
      </c>
      <c r="J457" s="7">
        <f t="shared" si="65"/>
        <v>906.5280919384528</v>
      </c>
      <c r="K457" s="7">
        <f t="shared" si="66"/>
        <v>851.47207908226392</v>
      </c>
      <c r="L457" s="7">
        <f t="shared" si="67"/>
        <v>809.81563290307793</v>
      </c>
      <c r="M457" s="7">
        <f t="shared" si="68"/>
        <v>765.22550792795926</v>
      </c>
      <c r="N457" s="5">
        <f t="shared" si="69"/>
        <v>-1.3608346000512084E-3</v>
      </c>
      <c r="O457" s="3">
        <f t="shared" si="63"/>
        <v>3097.7355521481204</v>
      </c>
      <c r="P457" s="5">
        <f>O457/MAX($O$12:O457)-1</f>
        <v>-1.3608346000510974E-3</v>
      </c>
    </row>
    <row r="458" spans="1:16" x14ac:dyDescent="0.2">
      <c r="A458" s="2">
        <v>23042</v>
      </c>
      <c r="B458" s="3">
        <v>981.74423611265945</v>
      </c>
      <c r="C458" s="5">
        <f t="shared" si="70"/>
        <v>5.0551935208321463E-2</v>
      </c>
      <c r="D458" s="3">
        <f t="shared" si="62"/>
        <v>673.10497713141751</v>
      </c>
      <c r="E458" s="5">
        <f>D458/MAX(D$12:$D458)-1</f>
        <v>-0.12119902138857974</v>
      </c>
      <c r="F458" s="5"/>
      <c r="G458" s="5"/>
      <c r="H458" s="5">
        <f t="shared" si="71"/>
        <v>5.8333333333333336E-3</v>
      </c>
      <c r="I458" s="7">
        <f t="shared" si="64"/>
        <v>950.67474883247962</v>
      </c>
      <c r="J458" s="7">
        <f t="shared" si="65"/>
        <v>926.0935558185837</v>
      </c>
      <c r="K458" s="7">
        <f t="shared" si="66"/>
        <v>870.11500346633431</v>
      </c>
      <c r="L458" s="7">
        <f t="shared" si="67"/>
        <v>826.35363778818885</v>
      </c>
      <c r="M458" s="7">
        <f t="shared" si="68"/>
        <v>777.00822782820296</v>
      </c>
      <c r="N458" s="5">
        <f t="shared" si="69"/>
        <v>5.055193520832147E-2</v>
      </c>
      <c r="O458" s="3">
        <f t="shared" si="63"/>
        <v>3254.3320790728262</v>
      </c>
      <c r="P458" s="5">
        <f>O458/MAX($O$12:O458)-1</f>
        <v>0</v>
      </c>
    </row>
    <row r="459" spans="1:16" x14ac:dyDescent="0.2">
      <c r="A459" s="2">
        <v>23070</v>
      </c>
      <c r="B459" s="3">
        <v>998.92371334455686</v>
      </c>
      <c r="C459" s="5">
        <f t="shared" si="70"/>
        <v>1.7498933632573932E-2</v>
      </c>
      <c r="D459" s="3">
        <f t="shared" si="62"/>
        <v>684.88359645399544</v>
      </c>
      <c r="E459" s="5">
        <f>D459/MAX(D$12:$D459)-1</f>
        <v>-0.10582094138761744</v>
      </c>
      <c r="F459" s="5"/>
      <c r="G459" s="5"/>
      <c r="H459" s="5">
        <f t="shared" si="71"/>
        <v>5.8333333333333336E-3</v>
      </c>
      <c r="I459" s="7">
        <f t="shared" si="64"/>
        <v>971.72374532590914</v>
      </c>
      <c r="J459" s="7">
        <f t="shared" si="65"/>
        <v>943.21273057261624</v>
      </c>
      <c r="K459" s="7">
        <f t="shared" si="66"/>
        <v>888.07706311553284</v>
      </c>
      <c r="L459" s="7">
        <f t="shared" si="67"/>
        <v>843.3262310372005</v>
      </c>
      <c r="M459" s="7">
        <f t="shared" si="68"/>
        <v>791.5804640893175</v>
      </c>
      <c r="N459" s="5">
        <f t="shared" si="69"/>
        <v>1.7498933632573932E-2</v>
      </c>
      <c r="O459" s="3">
        <f t="shared" si="63"/>
        <v>3311.2794201428778</v>
      </c>
      <c r="P459" s="5">
        <f>O459/MAX($O$12:O459)-1</f>
        <v>0</v>
      </c>
    </row>
    <row r="460" spans="1:16" x14ac:dyDescent="0.2">
      <c r="A460" s="2">
        <v>23101</v>
      </c>
      <c r="B460" s="3">
        <v>1006.5611609877975</v>
      </c>
      <c r="C460" s="5">
        <f t="shared" si="70"/>
        <v>7.6456765829187034E-3</v>
      </c>
      <c r="D460" s="3">
        <f t="shared" si="62"/>
        <v>690.11999492942891</v>
      </c>
      <c r="E460" s="5">
        <f>D460/MAX(D$12:$D460)-1</f>
        <v>-9.898433749824842E-2</v>
      </c>
      <c r="F460" s="5"/>
      <c r="G460" s="5"/>
      <c r="H460" s="5">
        <f t="shared" si="71"/>
        <v>5.8333333333333336E-3</v>
      </c>
      <c r="I460" s="7">
        <f t="shared" si="64"/>
        <v>995.74303681500453</v>
      </c>
      <c r="J460" s="7">
        <f t="shared" si="65"/>
        <v>959.78983306857526</v>
      </c>
      <c r="K460" s="7">
        <f t="shared" si="66"/>
        <v>906.8633492914887</v>
      </c>
      <c r="L460" s="7">
        <f t="shared" si="67"/>
        <v>858.9617689185294</v>
      </c>
      <c r="M460" s="7">
        <f t="shared" si="68"/>
        <v>807.6277850225166</v>
      </c>
      <c r="N460" s="5">
        <f t="shared" si="69"/>
        <v>7.6456765829187043E-3</v>
      </c>
      <c r="O460" s="3">
        <f t="shared" si="63"/>
        <v>3336.5963916649648</v>
      </c>
      <c r="P460" s="5">
        <f>O460/MAX($O$12:O460)-1</f>
        <v>0</v>
      </c>
    </row>
    <row r="461" spans="1:16" x14ac:dyDescent="0.2">
      <c r="A461" s="2">
        <v>23131</v>
      </c>
      <c r="B461" s="3">
        <v>982.8690692131479</v>
      </c>
      <c r="C461" s="5">
        <f t="shared" si="70"/>
        <v>-2.3537657415073743E-2</v>
      </c>
      <c r="D461" s="3">
        <f t="shared" si="62"/>
        <v>673.87618691348757</v>
      </c>
      <c r="E461" s="5">
        <f>D461/MAX(D$12:$D461)-1</f>
        <v>-0.12019213548783036</v>
      </c>
      <c r="F461" s="5"/>
      <c r="G461" s="5"/>
      <c r="H461" s="5">
        <f t="shared" si="71"/>
        <v>5.8333333333333336E-3</v>
      </c>
      <c r="I461" s="7">
        <f t="shared" si="64"/>
        <v>996.11798118183412</v>
      </c>
      <c r="J461" s="7">
        <f t="shared" si="65"/>
        <v>973.39636500715687</v>
      </c>
      <c r="K461" s="7">
        <f t="shared" si="66"/>
        <v>922.24895581061935</v>
      </c>
      <c r="L461" s="7">
        <f t="shared" si="67"/>
        <v>872.27111862031643</v>
      </c>
      <c r="M461" s="7">
        <f t="shared" si="68"/>
        <v>825.50876132681435</v>
      </c>
      <c r="N461" s="5">
        <f t="shared" si="69"/>
        <v>-2.3537657415073743E-2</v>
      </c>
      <c r="O461" s="3">
        <f t="shared" si="63"/>
        <v>3258.0607288655838</v>
      </c>
      <c r="P461" s="5">
        <f>O461/MAX($O$12:O461)-1</f>
        <v>-2.3537657415073743E-2</v>
      </c>
    </row>
    <row r="462" spans="1:16" x14ac:dyDescent="0.2">
      <c r="A462" s="2">
        <v>23162</v>
      </c>
      <c r="B462" s="3">
        <v>991.02927928811368</v>
      </c>
      <c r="C462" s="5">
        <f t="shared" si="70"/>
        <v>8.3024385755658958E-3</v>
      </c>
      <c r="D462" s="3">
        <f t="shared" ref="D462:D525" si="72">D461*(C462+1)</f>
        <v>679.47100256287331</v>
      </c>
      <c r="E462" s="5">
        <f>D462/MAX(D$12:$D462)-1</f>
        <v>-0.11288758473441829</v>
      </c>
      <c r="F462" s="5"/>
      <c r="G462" s="5"/>
      <c r="H462" s="5">
        <f t="shared" si="71"/>
        <v>5.8333333333333336E-3</v>
      </c>
      <c r="I462" s="7">
        <f t="shared" si="64"/>
        <v>993.48650316301973</v>
      </c>
      <c r="J462" s="7">
        <f t="shared" si="65"/>
        <v>982.60512424446449</v>
      </c>
      <c r="K462" s="7">
        <f t="shared" si="66"/>
        <v>936.00702667158487</v>
      </c>
      <c r="L462" s="7">
        <f t="shared" si="67"/>
        <v>885.19043276039247</v>
      </c>
      <c r="M462" s="7">
        <f t="shared" si="68"/>
        <v>841.46751721186195</v>
      </c>
      <c r="N462" s="5">
        <f t="shared" si="69"/>
        <v>7.8086175271193832E-3</v>
      </c>
      <c r="O462" s="3">
        <f t="shared" ref="O462:O525" si="73">O461*(1+N462)</f>
        <v>3283.5016789774231</v>
      </c>
      <c r="P462" s="5">
        <f>O462/MAX($O$12:O462)-1</f>
        <v>-1.5912836452192991E-2</v>
      </c>
    </row>
    <row r="463" spans="1:16" x14ac:dyDescent="0.2">
      <c r="A463" s="2">
        <v>23192</v>
      </c>
      <c r="B463" s="3">
        <v>1037.5438222783484</v>
      </c>
      <c r="C463" s="5">
        <f t="shared" si="70"/>
        <v>4.6935589051059656E-2</v>
      </c>
      <c r="D463" s="3">
        <f t="shared" si="72"/>
        <v>711.36237431127586</v>
      </c>
      <c r="E463" s="5">
        <f>D463/MAX(D$12:$D463)-1</f>
        <v>-7.1250440969420015E-2</v>
      </c>
      <c r="F463" s="5"/>
      <c r="G463" s="5"/>
      <c r="H463" s="5">
        <f t="shared" si="71"/>
        <v>5.8333333333333336E-3</v>
      </c>
      <c r="I463" s="7">
        <f t="shared" si="64"/>
        <v>1003.8140569265366</v>
      </c>
      <c r="J463" s="7">
        <f t="shared" si="65"/>
        <v>999.7785468707707</v>
      </c>
      <c r="K463" s="7">
        <f t="shared" si="66"/>
        <v>953.15331940461181</v>
      </c>
      <c r="L463" s="7">
        <f t="shared" si="67"/>
        <v>900.90756834509955</v>
      </c>
      <c r="M463" s="7">
        <f t="shared" si="68"/>
        <v>857.30636139500109</v>
      </c>
      <c r="N463" s="5">
        <f t="shared" si="69"/>
        <v>3.8715137907514394E-2</v>
      </c>
      <c r="O463" s="3">
        <f t="shared" si="73"/>
        <v>3410.6228992985889</v>
      </c>
      <c r="P463" s="5">
        <f>O463/MAX($O$12:O463)-1</f>
        <v>0</v>
      </c>
    </row>
    <row r="464" spans="1:16" x14ac:dyDescent="0.2">
      <c r="A464" s="2">
        <v>23223</v>
      </c>
      <c r="B464" s="3">
        <v>1039.844584239896</v>
      </c>
      <c r="C464" s="5">
        <f t="shared" si="70"/>
        <v>2.2175082267805735E-3</v>
      </c>
      <c r="D464" s="3">
        <f t="shared" si="72"/>
        <v>712.93982622853332</v>
      </c>
      <c r="E464" s="5">
        <f>D464/MAX(D$12:$D464)-1</f>
        <v>-6.9190931181650761E-2</v>
      </c>
      <c r="F464" s="5"/>
      <c r="G464" s="5"/>
      <c r="H464" s="5">
        <f t="shared" si="71"/>
        <v>5.8333333333333336E-3</v>
      </c>
      <c r="I464" s="7">
        <f t="shared" si="64"/>
        <v>1022.8058952687861</v>
      </c>
      <c r="J464" s="7">
        <f t="shared" si="65"/>
        <v>1009.4619382253101</v>
      </c>
      <c r="K464" s="7">
        <f t="shared" si="66"/>
        <v>967.77774702194699</v>
      </c>
      <c r="L464" s="7">
        <f t="shared" si="67"/>
        <v>916.56398171932642</v>
      </c>
      <c r="M464" s="7">
        <f t="shared" si="68"/>
        <v>872.13071289746915</v>
      </c>
      <c r="N464" s="5">
        <f t="shared" si="69"/>
        <v>2.2175082267805735E-3</v>
      </c>
      <c r="O464" s="3">
        <f t="shared" si="73"/>
        <v>3418.1859836362296</v>
      </c>
      <c r="P464" s="5">
        <f>O464/MAX($O$12:O464)-1</f>
        <v>0</v>
      </c>
    </row>
    <row r="465" spans="1:16" x14ac:dyDescent="0.2">
      <c r="A465" s="2">
        <v>23254</v>
      </c>
      <c r="B465" s="3">
        <v>1093.303297520446</v>
      </c>
      <c r="C465" s="5">
        <f t="shared" si="70"/>
        <v>5.141029158662902E-2</v>
      </c>
      <c r="D465" s="3">
        <f t="shared" si="72"/>
        <v>749.59227057866281</v>
      </c>
      <c r="E465" s="5">
        <f>D465/MAX(D$12:$D465)-1</f>
        <v>-2.1337765542220888E-2</v>
      </c>
      <c r="F465" s="5"/>
      <c r="G465" s="5"/>
      <c r="H465" s="5">
        <f t="shared" si="71"/>
        <v>5.8333333333333336E-3</v>
      </c>
      <c r="I465" s="7">
        <f t="shared" si="64"/>
        <v>1056.8972346795636</v>
      </c>
      <c r="J465" s="7">
        <f t="shared" si="65"/>
        <v>1025.1918689212916</v>
      </c>
      <c r="K465" s="7">
        <f t="shared" si="66"/>
        <v>984.20229974695394</v>
      </c>
      <c r="L465" s="7">
        <f t="shared" si="67"/>
        <v>933.78199838411899</v>
      </c>
      <c r="M465" s="7">
        <f t="shared" si="68"/>
        <v>888.79264050822314</v>
      </c>
      <c r="N465" s="5">
        <f t="shared" si="69"/>
        <v>5.141029158662902E-2</v>
      </c>
      <c r="O465" s="3">
        <f t="shared" si="73"/>
        <v>3593.9159217522965</v>
      </c>
      <c r="P465" s="5">
        <f>O465/MAX($O$12:O465)-1</f>
        <v>0</v>
      </c>
    </row>
    <row r="466" spans="1:16" x14ac:dyDescent="0.2">
      <c r="A466" s="2">
        <v>23284</v>
      </c>
      <c r="B466" s="3">
        <v>1103.3705393264979</v>
      </c>
      <c r="C466" s="5">
        <f t="shared" si="70"/>
        <v>9.2080960780818177E-3</v>
      </c>
      <c r="D466" s="3">
        <f t="shared" si="72"/>
        <v>756.49458822553868</v>
      </c>
      <c r="E466" s="5">
        <f>D466/MAX(D$12:$D466)-1</f>
        <v>-1.2326149659343311E-2</v>
      </c>
      <c r="F466" s="5"/>
      <c r="G466" s="5"/>
      <c r="H466" s="5">
        <f t="shared" si="71"/>
        <v>5.8333333333333336E-3</v>
      </c>
      <c r="I466" s="7">
        <f t="shared" si="64"/>
        <v>1078.8394736956134</v>
      </c>
      <c r="J466" s="7">
        <f t="shared" si="65"/>
        <v>1041.326765311075</v>
      </c>
      <c r="K466" s="7">
        <f t="shared" si="66"/>
        <v>1000.558299189825</v>
      </c>
      <c r="L466" s="7">
        <f t="shared" si="67"/>
        <v>951.68448796468408</v>
      </c>
      <c r="M466" s="7">
        <f t="shared" si="68"/>
        <v>904.55301801666576</v>
      </c>
      <c r="N466" s="5">
        <f t="shared" si="69"/>
        <v>9.2080960780818177E-3</v>
      </c>
      <c r="O466" s="3">
        <f t="shared" si="73"/>
        <v>3627.0090448563396</v>
      </c>
      <c r="P466" s="5">
        <f>O466/MAX($O$12:O466)-1</f>
        <v>0</v>
      </c>
    </row>
    <row r="467" spans="1:16" x14ac:dyDescent="0.2">
      <c r="A467" s="2">
        <v>23315</v>
      </c>
      <c r="B467" s="3">
        <v>1077.9391849689616</v>
      </c>
      <c r="C467" s="5">
        <f t="shared" si="70"/>
        <v>-2.3048788644528861E-2</v>
      </c>
      <c r="D467" s="3">
        <f t="shared" si="72"/>
        <v>739.05830435079838</v>
      </c>
      <c r="E467" s="5">
        <f>D467/MAX(D$12:$D467)-1</f>
        <v>-3.5090835485573124E-2</v>
      </c>
      <c r="F467" s="5"/>
      <c r="G467" s="5"/>
      <c r="H467" s="5">
        <f t="shared" si="71"/>
        <v>5.8333333333333336E-3</v>
      </c>
      <c r="I467" s="7">
        <f t="shared" si="64"/>
        <v>1091.5376739386354</v>
      </c>
      <c r="J467" s="7">
        <f t="shared" si="65"/>
        <v>1057.1717846037106</v>
      </c>
      <c r="K467" s="7">
        <f t="shared" si="66"/>
        <v>1015.2840748054338</v>
      </c>
      <c r="L467" s="7">
        <f t="shared" si="67"/>
        <v>967.22323207498312</v>
      </c>
      <c r="M467" s="7">
        <f t="shared" si="68"/>
        <v>918.49628511616493</v>
      </c>
      <c r="N467" s="5">
        <f t="shared" si="69"/>
        <v>-2.3048788644528861E-2</v>
      </c>
      <c r="O467" s="3">
        <f t="shared" si="73"/>
        <v>3543.4108799696514</v>
      </c>
      <c r="P467" s="5">
        <f>O467/MAX($O$12:O467)-1</f>
        <v>-2.3048788644528861E-2</v>
      </c>
    </row>
    <row r="468" spans="1:16" x14ac:dyDescent="0.2">
      <c r="A468" s="2">
        <v>23345</v>
      </c>
      <c r="B468" s="3">
        <v>1084.035533292162</v>
      </c>
      <c r="C468" s="5">
        <f t="shared" si="70"/>
        <v>5.6555586884763365E-3</v>
      </c>
      <c r="D468" s="3">
        <f t="shared" si="72"/>
        <v>743.23809196526008</v>
      </c>
      <c r="E468" s="5">
        <f>D468/MAX(D$12:$D468)-1</f>
        <v>-2.9633735076613155E-2</v>
      </c>
      <c r="F468" s="5"/>
      <c r="G468" s="5"/>
      <c r="H468" s="5">
        <f t="shared" si="71"/>
        <v>5.8333333333333336E-3</v>
      </c>
      <c r="I468" s="7">
        <f t="shared" si="64"/>
        <v>1088.4484191958738</v>
      </c>
      <c r="J468" s="7">
        <f t="shared" si="65"/>
        <v>1072.6728269377188</v>
      </c>
      <c r="K468" s="7">
        <f t="shared" si="66"/>
        <v>1027.6389755910916</v>
      </c>
      <c r="L468" s="7">
        <f t="shared" si="67"/>
        <v>981.5622934269627</v>
      </c>
      <c r="M468" s="7">
        <f t="shared" si="68"/>
        <v>932.06103130472377</v>
      </c>
      <c r="N468" s="5">
        <f t="shared" si="69"/>
        <v>5.6911136174477364E-3</v>
      </c>
      <c r="O468" s="3">
        <f t="shared" si="73"/>
        <v>3563.5768338808593</v>
      </c>
      <c r="P468" s="5">
        <f>O468/MAX($O$12:O468)-1</f>
        <v>-1.7488848302001592E-2</v>
      </c>
    </row>
    <row r="469" spans="1:16" x14ac:dyDescent="0.2">
      <c r="A469" s="2">
        <v>23376</v>
      </c>
      <c r="B469" s="3">
        <v>1111.926906995167</v>
      </c>
      <c r="C469" s="5">
        <f t="shared" si="70"/>
        <v>2.57292061435479E-2</v>
      </c>
      <c r="D469" s="3">
        <f t="shared" si="72"/>
        <v>762.36101804717146</v>
      </c>
      <c r="E469" s="5">
        <f>D469/MAX(D$12:$D469)-1</f>
        <v>-4.6669814116547803E-3</v>
      </c>
      <c r="F469" s="5"/>
      <c r="G469" s="5"/>
      <c r="H469" s="5">
        <f t="shared" si="71"/>
        <v>5.8333333333333336E-3</v>
      </c>
      <c r="I469" s="7">
        <f t="shared" si="64"/>
        <v>1091.3005417520969</v>
      </c>
      <c r="J469" s="7">
        <f t="shared" si="65"/>
        <v>1085.070007723855</v>
      </c>
      <c r="K469" s="7">
        <f t="shared" si="66"/>
        <v>1042.424277297313</v>
      </c>
      <c r="L469" s="7">
        <f t="shared" si="67"/>
        <v>997.12554884435951</v>
      </c>
      <c r="M469" s="7">
        <f t="shared" si="68"/>
        <v>946.94817818978811</v>
      </c>
      <c r="N469" s="5">
        <f t="shared" si="69"/>
        <v>2.175003158150499E-2</v>
      </c>
      <c r="O469" s="3">
        <f t="shared" si="73"/>
        <v>3641.0847425608872</v>
      </c>
      <c r="P469" s="5">
        <f>O469/MAX($O$12:O469)-1</f>
        <v>0</v>
      </c>
    </row>
    <row r="470" spans="1:16" x14ac:dyDescent="0.2">
      <c r="A470" s="2">
        <v>23407</v>
      </c>
      <c r="B470" s="3">
        <v>1179.262822014565</v>
      </c>
      <c r="C470" s="5">
        <f t="shared" si="70"/>
        <v>6.0557860949119746E-2</v>
      </c>
      <c r="D470" s="3">
        <f t="shared" si="72"/>
        <v>808.52797057110138</v>
      </c>
      <c r="E470" s="5">
        <f>D470/MAX(D$12:$D470)-1</f>
        <v>0</v>
      </c>
      <c r="F470" s="5"/>
      <c r="G470" s="5"/>
      <c r="H470" s="5">
        <f t="shared" si="71"/>
        <v>5.8333333333333336E-3</v>
      </c>
      <c r="I470" s="7">
        <f t="shared" si="64"/>
        <v>1125.0750874339647</v>
      </c>
      <c r="J470" s="7">
        <f t="shared" si="65"/>
        <v>1108.3063806862999</v>
      </c>
      <c r="K470" s="7">
        <f t="shared" si="66"/>
        <v>1058.884159455805</v>
      </c>
      <c r="L470" s="7">
        <f t="shared" si="67"/>
        <v>1014.6206249100645</v>
      </c>
      <c r="M470" s="7">
        <f t="shared" si="68"/>
        <v>964.49958146106962</v>
      </c>
      <c r="N470" s="5">
        <f t="shared" si="69"/>
        <v>6.0557860949119746E-2</v>
      </c>
      <c r="O470" s="3">
        <f t="shared" si="73"/>
        <v>3861.5810461048509</v>
      </c>
      <c r="P470" s="5">
        <f>O470/MAX($O$12:O470)-1</f>
        <v>0</v>
      </c>
    </row>
    <row r="471" spans="1:16" x14ac:dyDescent="0.2">
      <c r="A471" s="2">
        <v>23436</v>
      </c>
      <c r="B471" s="3">
        <v>1227.7516854912003</v>
      </c>
      <c r="C471" s="5">
        <f t="shared" si="70"/>
        <v>4.1117944678185081E-2</v>
      </c>
      <c r="D471" s="3">
        <f t="shared" si="72"/>
        <v>841.77297893580919</v>
      </c>
      <c r="E471" s="5">
        <f>D471/MAX(D$12:$D471)-1</f>
        <v>0</v>
      </c>
      <c r="F471" s="5"/>
      <c r="G471" s="5"/>
      <c r="H471" s="5">
        <f t="shared" si="71"/>
        <v>5.8333333333333336E-3</v>
      </c>
      <c r="I471" s="7">
        <f t="shared" si="64"/>
        <v>1172.9804715003108</v>
      </c>
      <c r="J471" s="7">
        <f t="shared" si="65"/>
        <v>1130.7144453480923</v>
      </c>
      <c r="K471" s="7">
        <f t="shared" si="66"/>
        <v>1077.9531571346922</v>
      </c>
      <c r="L471" s="7">
        <f t="shared" si="67"/>
        <v>1033.0396816139998</v>
      </c>
      <c r="M471" s="7">
        <f t="shared" si="68"/>
        <v>983.01511012511207</v>
      </c>
      <c r="N471" s="5">
        <f t="shared" si="69"/>
        <v>4.1117944678185081E-2</v>
      </c>
      <c r="O471" s="3">
        <f t="shared" si="73"/>
        <v>4020.3613219289182</v>
      </c>
      <c r="P471" s="5">
        <f>O471/MAX($O$12:O471)-1</f>
        <v>0</v>
      </c>
    </row>
    <row r="472" spans="1:16" x14ac:dyDescent="0.2">
      <c r="A472" s="2">
        <v>23467</v>
      </c>
      <c r="B472" s="3">
        <v>1330.3017846602379</v>
      </c>
      <c r="C472" s="5">
        <f t="shared" si="70"/>
        <v>8.3526742728933234E-2</v>
      </c>
      <c r="D472" s="3">
        <f t="shared" si="72"/>
        <v>912.08353398354825</v>
      </c>
      <c r="E472" s="5">
        <f>D472/MAX(D$12:$D472)-1</f>
        <v>0</v>
      </c>
      <c r="F472" s="5"/>
      <c r="G472" s="5"/>
      <c r="H472" s="5">
        <f t="shared" si="71"/>
        <v>5.8333333333333336E-3</v>
      </c>
      <c r="I472" s="7">
        <f t="shared" si="64"/>
        <v>1245.7720973886678</v>
      </c>
      <c r="J472" s="7">
        <f t="shared" si="65"/>
        <v>1168.5363195703824</v>
      </c>
      <c r="K472" s="7">
        <f t="shared" si="66"/>
        <v>1104.9315424407287</v>
      </c>
      <c r="L472" s="7">
        <f t="shared" si="67"/>
        <v>1056.5509726500106</v>
      </c>
      <c r="M472" s="7">
        <f t="shared" si="68"/>
        <v>1005.8974458661083</v>
      </c>
      <c r="N472" s="5">
        <f t="shared" si="69"/>
        <v>8.3526742728933234E-2</v>
      </c>
      <c r="O472" s="3">
        <f t="shared" si="73"/>
        <v>4356.1690077430285</v>
      </c>
      <c r="P472" s="5">
        <f>O472/MAX($O$12:O472)-1</f>
        <v>0</v>
      </c>
    </row>
    <row r="473" spans="1:16" x14ac:dyDescent="0.2">
      <c r="A473" s="2">
        <v>23497</v>
      </c>
      <c r="B473" s="3">
        <v>1282.5418088711092</v>
      </c>
      <c r="C473" s="5">
        <f t="shared" si="70"/>
        <v>-3.5901609950351743E-2</v>
      </c>
      <c r="D473" s="3">
        <f t="shared" si="72"/>
        <v>879.33826670433257</v>
      </c>
      <c r="E473" s="5">
        <f>D473/MAX(D$12:$D473)-1</f>
        <v>-3.5901609950351632E-2</v>
      </c>
      <c r="F473" s="5"/>
      <c r="G473" s="5"/>
      <c r="H473" s="5">
        <f t="shared" si="71"/>
        <v>5.8333333333333336E-3</v>
      </c>
      <c r="I473" s="7">
        <f t="shared" ref="I473:I536" si="74">AVERAGE(B471:B473)</f>
        <v>1280.1984263408492</v>
      </c>
      <c r="J473" s="7">
        <f t="shared" ref="J473:J536" si="75">AVERAGE(B468:B473)</f>
        <v>1202.6367568874068</v>
      </c>
      <c r="K473" s="7">
        <f t="shared" ref="K473:K536" si="76">AVERAGE(B462:B473)</f>
        <v>1129.904270745559</v>
      </c>
      <c r="L473" s="7">
        <f t="shared" ref="L473:L536" si="77">AVERAGE(B456:B473)</f>
        <v>1077.7349688327583</v>
      </c>
      <c r="M473" s="7">
        <f t="shared" ref="M473:M536" si="78">AVERAGE(B450:B473)</f>
        <v>1026.0766132780889</v>
      </c>
      <c r="N473" s="5">
        <f t="shared" si="69"/>
        <v>-3.5901609950351743E-2</v>
      </c>
      <c r="O473" s="3">
        <f t="shared" si="73"/>
        <v>4199.7755271492279</v>
      </c>
      <c r="P473" s="5">
        <f>O473/MAX($O$12:O473)-1</f>
        <v>-3.5901609950351632E-2</v>
      </c>
    </row>
    <row r="474" spans="1:16" x14ac:dyDescent="0.2">
      <c r="A474" s="2">
        <v>23528</v>
      </c>
      <c r="B474" s="3">
        <v>1275.4022476055525</v>
      </c>
      <c r="C474" s="5">
        <f t="shared" si="70"/>
        <v>-5.5667278962554523E-3</v>
      </c>
      <c r="D474" s="3">
        <f t="shared" si="72"/>
        <v>874.4432298448246</v>
      </c>
      <c r="E474" s="5">
        <f>D474/MAX(D$12:$D474)-1</f>
        <v>-4.126848335297606E-2</v>
      </c>
      <c r="F474" s="5"/>
      <c r="G474" s="5"/>
      <c r="H474" s="5">
        <f t="shared" si="71"/>
        <v>5.8333333333333336E-3</v>
      </c>
      <c r="I474" s="7">
        <f t="shared" si="74"/>
        <v>1296.0819470456333</v>
      </c>
      <c r="J474" s="7">
        <f t="shared" si="75"/>
        <v>1234.5312092729721</v>
      </c>
      <c r="K474" s="7">
        <f t="shared" si="76"/>
        <v>1153.6020181053452</v>
      </c>
      <c r="L474" s="7">
        <f t="shared" si="77"/>
        <v>1096.6030534850518</v>
      </c>
      <c r="M474" s="7">
        <f t="shared" si="78"/>
        <v>1044.8045223884649</v>
      </c>
      <c r="N474" s="5">
        <f t="shared" ref="N474:N537" si="79">IF($B473&gt;=I473,$C474,$H474)*0.2+IF($B473&gt;=J473,$C474,$H474)*0.2+IF($B473&gt;=K473,$C474,$H474)*0.2+IF($B473&gt;=L473,$C474,$H474)*0.2+IF($B473&gt;=M473,$C474,$H474)*0.2</f>
        <v>-5.5667278962554523E-3</v>
      </c>
      <c r="O474" s="3">
        <f t="shared" si="73"/>
        <v>4176.3965195642349</v>
      </c>
      <c r="P474" s="5">
        <f>O474/MAX($O$12:O474)-1</f>
        <v>-4.126848335297606E-2</v>
      </c>
    </row>
    <row r="475" spans="1:16" x14ac:dyDescent="0.2">
      <c r="A475" s="2">
        <v>23558</v>
      </c>
      <c r="B475" s="3">
        <v>1202.3581884955877</v>
      </c>
      <c r="C475" s="5">
        <f t="shared" si="70"/>
        <v>-5.7271389671061157E-2</v>
      </c>
      <c r="D475" s="3">
        <f t="shared" si="72"/>
        <v>824.36265088316031</v>
      </c>
      <c r="E475" s="5">
        <f>D475/MAX(D$12:$D475)-1</f>
        <v>-9.61763696327953E-2</v>
      </c>
      <c r="F475" s="5"/>
      <c r="G475" s="5"/>
      <c r="H475" s="5">
        <f t="shared" si="71"/>
        <v>5.8333333333333336E-3</v>
      </c>
      <c r="I475" s="7">
        <f t="shared" si="74"/>
        <v>1253.4340816574165</v>
      </c>
      <c r="J475" s="7">
        <f t="shared" si="75"/>
        <v>1249.6030895230422</v>
      </c>
      <c r="K475" s="7">
        <f t="shared" si="76"/>
        <v>1167.3365486234486</v>
      </c>
      <c r="L475" s="7">
        <f t="shared" si="77"/>
        <v>1111.483881372556</v>
      </c>
      <c r="M475" s="7">
        <f t="shared" si="78"/>
        <v>1060.2449340140299</v>
      </c>
      <c r="N475" s="5">
        <f t="shared" si="79"/>
        <v>-4.4650445070182267E-2</v>
      </c>
      <c r="O475" s="3">
        <f t="shared" si="73"/>
        <v>3989.9185561761319</v>
      </c>
      <c r="P475" s="5">
        <f>O475/MAX($O$12:O475)-1</f>
        <v>-8.4076272274076547E-2</v>
      </c>
    </row>
    <row r="476" spans="1:16" x14ac:dyDescent="0.2">
      <c r="A476" s="2">
        <v>23589</v>
      </c>
      <c r="B476" s="3">
        <v>1222.9013482114312</v>
      </c>
      <c r="C476" s="5">
        <f t="shared" si="70"/>
        <v>1.7085723632445537E-2</v>
      </c>
      <c r="D476" s="3">
        <f t="shared" si="72"/>
        <v>838.4474833090602</v>
      </c>
      <c r="E476" s="5">
        <f>D476/MAX(D$12:$D476)-1</f>
        <v>-8.073388887186761E-2</v>
      </c>
      <c r="F476" s="5"/>
      <c r="G476" s="5"/>
      <c r="H476" s="5">
        <f t="shared" si="71"/>
        <v>5.8333333333333336E-3</v>
      </c>
      <c r="I476" s="7">
        <f t="shared" si="74"/>
        <v>1233.5539281041904</v>
      </c>
      <c r="J476" s="7">
        <f t="shared" si="75"/>
        <v>1256.8761772225198</v>
      </c>
      <c r="K476" s="7">
        <f t="shared" si="76"/>
        <v>1182.5912789544097</v>
      </c>
      <c r="L476" s="7">
        <f t="shared" si="77"/>
        <v>1124.8814987113767</v>
      </c>
      <c r="M476" s="7">
        <f t="shared" si="78"/>
        <v>1075.1845129881783</v>
      </c>
      <c r="N476" s="5">
        <f t="shared" si="79"/>
        <v>1.2584767512800656E-2</v>
      </c>
      <c r="O476" s="3">
        <f t="shared" si="73"/>
        <v>4040.1307536006175</v>
      </c>
      <c r="P476" s="5">
        <f>O476/MAX($O$12:O476)-1</f>
        <v>-7.2549585101188141E-2</v>
      </c>
    </row>
    <row r="477" spans="1:16" x14ac:dyDescent="0.2">
      <c r="A477" s="2">
        <v>23620</v>
      </c>
      <c r="B477" s="3">
        <v>1235.1540459284695</v>
      </c>
      <c r="C477" s="5">
        <f t="shared" si="70"/>
        <v>1.0019367249008759E-2</v>
      </c>
      <c r="D477" s="3">
        <f t="shared" si="72"/>
        <v>846.84819656334082</v>
      </c>
      <c r="E477" s="5">
        <f>D477/MAX(D$12:$D477)-1</f>
        <v>-7.1523424104906752E-2</v>
      </c>
      <c r="F477" s="5"/>
      <c r="G477" s="5"/>
      <c r="H477" s="5">
        <f t="shared" si="71"/>
        <v>5.8333333333333336E-3</v>
      </c>
      <c r="I477" s="7">
        <f t="shared" si="74"/>
        <v>1220.1378608784962</v>
      </c>
      <c r="J477" s="7">
        <f t="shared" si="75"/>
        <v>1258.1099039620647</v>
      </c>
      <c r="K477" s="7">
        <f t="shared" si="76"/>
        <v>1194.4121746550784</v>
      </c>
      <c r="L477" s="7">
        <f t="shared" si="77"/>
        <v>1138.0054060771497</v>
      </c>
      <c r="M477" s="7">
        <f t="shared" si="78"/>
        <v>1089.3072372010163</v>
      </c>
      <c r="N477" s="5">
        <f t="shared" si="79"/>
        <v>8.3449536827385901E-3</v>
      </c>
      <c r="O477" s="3">
        <f t="shared" si="73"/>
        <v>4073.8454576116228</v>
      </c>
      <c r="P477" s="5">
        <f>O477/MAX($O$12:O477)-1</f>
        <v>-6.4810054345820767E-2</v>
      </c>
    </row>
    <row r="478" spans="1:16" x14ac:dyDescent="0.2">
      <c r="A478" s="2">
        <v>23650</v>
      </c>
      <c r="B478" s="3">
        <v>1260.4886667611488</v>
      </c>
      <c r="C478" s="5">
        <f t="shared" si="70"/>
        <v>2.051130457467365E-2</v>
      </c>
      <c r="D478" s="3">
        <f t="shared" si="72"/>
        <v>864.21815785156457</v>
      </c>
      <c r="E478" s="5">
        <f>D478/MAX(D$12:$D478)-1</f>
        <v>-5.2479158266272363E-2</v>
      </c>
      <c r="F478" s="5"/>
      <c r="G478" s="5"/>
      <c r="H478" s="5">
        <f t="shared" si="71"/>
        <v>5.8333333333333336E-3</v>
      </c>
      <c r="I478" s="7">
        <f t="shared" si="74"/>
        <v>1239.5146869670164</v>
      </c>
      <c r="J478" s="7">
        <f t="shared" si="75"/>
        <v>1246.4743843122167</v>
      </c>
      <c r="K478" s="7">
        <f t="shared" si="76"/>
        <v>1207.5053519412993</v>
      </c>
      <c r="L478" s="7">
        <f t="shared" si="77"/>
        <v>1152.1124897312247</v>
      </c>
      <c r="M478" s="7">
        <f t="shared" si="78"/>
        <v>1104.0318255655623</v>
      </c>
      <c r="N478" s="5">
        <f t="shared" si="79"/>
        <v>1.7575710326405588E-2</v>
      </c>
      <c r="O478" s="3">
        <f t="shared" si="73"/>
        <v>4145.4461852891482</v>
      </c>
      <c r="P478" s="5">
        <f>O478/MAX($O$12:O478)-1</f>
        <v>-4.8373426760835891E-2</v>
      </c>
    </row>
    <row r="479" spans="1:16" x14ac:dyDescent="0.2">
      <c r="A479" s="2">
        <v>23681</v>
      </c>
      <c r="B479" s="3">
        <v>1244.6180273303612</v>
      </c>
      <c r="C479" s="5">
        <f t="shared" si="70"/>
        <v>-1.2590862456199226E-2</v>
      </c>
      <c r="D479" s="3">
        <f t="shared" si="72"/>
        <v>853.33690589390562</v>
      </c>
      <c r="E479" s="5">
        <f>D479/MAX(D$12:$D479)-1</f>
        <v>-6.4409262858923899E-2</v>
      </c>
      <c r="F479" s="5"/>
      <c r="G479" s="5"/>
      <c r="H479" s="5">
        <f t="shared" si="71"/>
        <v>5.8333333333333336E-3</v>
      </c>
      <c r="I479" s="7">
        <f t="shared" si="74"/>
        <v>1246.7535800066598</v>
      </c>
      <c r="J479" s="7">
        <f t="shared" si="75"/>
        <v>1240.1537540554252</v>
      </c>
      <c r="K479" s="7">
        <f t="shared" si="76"/>
        <v>1221.395255471416</v>
      </c>
      <c r="L479" s="7">
        <f t="shared" si="77"/>
        <v>1166.6540985155143</v>
      </c>
      <c r="M479" s="7">
        <f t="shared" si="78"/>
        <v>1118.3396651384253</v>
      </c>
      <c r="N479" s="5">
        <f t="shared" si="79"/>
        <v>-1.2590862456199226E-2</v>
      </c>
      <c r="O479" s="3">
        <f t="shared" si="73"/>
        <v>4093.2514425505969</v>
      </c>
      <c r="P479" s="5">
        <f>O479/MAX($O$12:O479)-1</f>
        <v>-6.0355226054154332E-2</v>
      </c>
    </row>
    <row r="480" spans="1:16" x14ac:dyDescent="0.2">
      <c r="A480" s="2">
        <v>23711</v>
      </c>
      <c r="B480" s="3">
        <v>1238.7538999335975</v>
      </c>
      <c r="C480" s="5">
        <f t="shared" si="70"/>
        <v>-4.7115880278080224E-3</v>
      </c>
      <c r="D480" s="3">
        <f t="shared" si="72"/>
        <v>849.31633394440917</v>
      </c>
      <c r="E480" s="5">
        <f>D480/MAX(D$12:$D480)-1</f>
        <v>-6.8817380974965925E-2</v>
      </c>
      <c r="F480" s="5"/>
      <c r="G480" s="5"/>
      <c r="H480" s="5">
        <f t="shared" si="71"/>
        <v>5.8333333333333336E-3</v>
      </c>
      <c r="I480" s="7">
        <f t="shared" si="74"/>
        <v>1247.9535313417025</v>
      </c>
      <c r="J480" s="7">
        <f t="shared" si="75"/>
        <v>1234.0456961100992</v>
      </c>
      <c r="K480" s="7">
        <f t="shared" si="76"/>
        <v>1234.2884526915357</v>
      </c>
      <c r="L480" s="7">
        <f t="shared" si="77"/>
        <v>1180.4165774402634</v>
      </c>
      <c r="M480" s="7">
        <f t="shared" si="78"/>
        <v>1130.9637141413139</v>
      </c>
      <c r="N480" s="5">
        <f t="shared" si="79"/>
        <v>-2.6026037555797518E-3</v>
      </c>
      <c r="O480" s="3">
        <f t="shared" si="73"/>
        <v>4082.5983309736826</v>
      </c>
      <c r="P480" s="5">
        <f>O480/MAX($O$12:O480)-1</f>
        <v>-6.2800749071736606E-2</v>
      </c>
    </row>
    <row r="481" spans="1:16" x14ac:dyDescent="0.2">
      <c r="A481" s="2">
        <v>23742</v>
      </c>
      <c r="B481" s="3">
        <v>1274.3632560875596</v>
      </c>
      <c r="C481" s="5">
        <f t="shared" si="70"/>
        <v>2.8746110228892841E-2</v>
      </c>
      <c r="D481" s="3">
        <f t="shared" si="72"/>
        <v>873.7308748991743</v>
      </c>
      <c r="E481" s="5">
        <f>D481/MAX(D$12:$D481)-1</f>
        <v>-4.2049502765243107E-2</v>
      </c>
      <c r="F481" s="5"/>
      <c r="G481" s="5"/>
      <c r="H481" s="5">
        <f t="shared" si="71"/>
        <v>5.8333333333333336E-3</v>
      </c>
      <c r="I481" s="7">
        <f t="shared" si="74"/>
        <v>1252.5783944505063</v>
      </c>
      <c r="J481" s="7">
        <f t="shared" si="75"/>
        <v>1246.0465407087613</v>
      </c>
      <c r="K481" s="7">
        <f t="shared" si="76"/>
        <v>1247.8248151159016</v>
      </c>
      <c r="L481" s="7">
        <f t="shared" si="77"/>
        <v>1193.573212651886</v>
      </c>
      <c r="M481" s="7">
        <f t="shared" si="78"/>
        <v>1145.1245462066074</v>
      </c>
      <c r="N481" s="5">
        <f t="shared" si="79"/>
        <v>2.4163554849780937E-2</v>
      </c>
      <c r="O481" s="3">
        <f t="shared" si="73"/>
        <v>4181.2484196737896</v>
      </c>
      <c r="P481" s="5">
        <f>O481/MAX($O$12:O481)-1</f>
        <v>-4.0154683566757887E-2</v>
      </c>
    </row>
    <row r="482" spans="1:16" x14ac:dyDescent="0.2">
      <c r="A482" s="2">
        <v>23773</v>
      </c>
      <c r="B482" s="3">
        <v>1316.5675689162827</v>
      </c>
      <c r="C482" s="5">
        <f t="shared" si="70"/>
        <v>3.3117961167756116E-2</v>
      </c>
      <c r="D482" s="3">
        <f t="shared" si="72"/>
        <v>902.66706008515473</v>
      </c>
      <c r="E482" s="5">
        <f>D482/MAX(D$12:$D482)-1</f>
        <v>-1.0324135397189793E-2</v>
      </c>
      <c r="F482" s="5"/>
      <c r="G482" s="5"/>
      <c r="H482" s="5">
        <f t="shared" si="71"/>
        <v>5.8333333333333336E-3</v>
      </c>
      <c r="I482" s="7">
        <f t="shared" si="74"/>
        <v>1276.5615749791466</v>
      </c>
      <c r="J482" s="7">
        <f t="shared" si="75"/>
        <v>1261.6575774929031</v>
      </c>
      <c r="K482" s="7">
        <f t="shared" si="76"/>
        <v>1259.2668773577116</v>
      </c>
      <c r="L482" s="7">
        <f t="shared" si="77"/>
        <v>1208.9467118005743</v>
      </c>
      <c r="M482" s="7">
        <f t="shared" si="78"/>
        <v>1159.0755184067582</v>
      </c>
      <c r="N482" s="5">
        <f t="shared" si="79"/>
        <v>3.3117961167756116E-2</v>
      </c>
      <c r="O482" s="3">
        <f t="shared" si="73"/>
        <v>4319.7228424692876</v>
      </c>
      <c r="P482" s="5">
        <f>O482/MAX($O$12:O482)-1</f>
        <v>-8.3665636500692697E-3</v>
      </c>
    </row>
    <row r="483" spans="1:16" x14ac:dyDescent="0.2">
      <c r="A483" s="2">
        <v>23801</v>
      </c>
      <c r="B483" s="3">
        <v>1385.3423872113992</v>
      </c>
      <c r="C483" s="5">
        <f t="shared" si="70"/>
        <v>5.2237970856085836E-2</v>
      </c>
      <c r="D483" s="3">
        <f t="shared" si="72"/>
        <v>949.8205556626317</v>
      </c>
      <c r="E483" s="5">
        <f>D483/MAX(D$12:$D483)-1</f>
        <v>0</v>
      </c>
      <c r="F483" s="5"/>
      <c r="G483" s="5"/>
      <c r="H483" s="5">
        <f t="shared" si="71"/>
        <v>5.8333333333333336E-3</v>
      </c>
      <c r="I483" s="7">
        <f t="shared" si="74"/>
        <v>1325.4244040717469</v>
      </c>
      <c r="J483" s="7">
        <f t="shared" si="75"/>
        <v>1286.6889677067247</v>
      </c>
      <c r="K483" s="7">
        <f t="shared" si="76"/>
        <v>1272.399435834395</v>
      </c>
      <c r="L483" s="7">
        <f t="shared" si="77"/>
        <v>1225.1711056722938</v>
      </c>
      <c r="M483" s="7">
        <f t="shared" si="78"/>
        <v>1175.1762964845434</v>
      </c>
      <c r="N483" s="5">
        <f t="shared" si="79"/>
        <v>5.2237970856085843E-2</v>
      </c>
      <c r="O483" s="3">
        <f t="shared" si="73"/>
        <v>4545.3763984205661</v>
      </c>
      <c r="P483" s="5">
        <f>O483/MAX($O$12:O483)-1</f>
        <v>0</v>
      </c>
    </row>
    <row r="484" spans="1:16" x14ac:dyDescent="0.2">
      <c r="A484" s="2">
        <v>23832</v>
      </c>
      <c r="B484" s="3">
        <v>1421.3467122747022</v>
      </c>
      <c r="C484" s="5">
        <f t="shared" si="70"/>
        <v>2.5989477688455942E-2</v>
      </c>
      <c r="D484" s="3">
        <f t="shared" si="72"/>
        <v>974.50589580206247</v>
      </c>
      <c r="E484" s="5">
        <f>D484/MAX(D$12:$D484)-1</f>
        <v>0</v>
      </c>
      <c r="F484" s="5"/>
      <c r="G484" s="5"/>
      <c r="H484" s="5">
        <f t="shared" si="71"/>
        <v>5.8333333333333336E-3</v>
      </c>
      <c r="I484" s="7">
        <f t="shared" si="74"/>
        <v>1374.4188894674614</v>
      </c>
      <c r="J484" s="7">
        <f t="shared" si="75"/>
        <v>1313.4986419589839</v>
      </c>
      <c r="K484" s="7">
        <f t="shared" si="76"/>
        <v>1279.9865131356003</v>
      </c>
      <c r="L484" s="7">
        <f t="shared" si="77"/>
        <v>1242.8364486138607</v>
      </c>
      <c r="M484" s="7">
        <f t="shared" si="78"/>
        <v>1192.4590277881646</v>
      </c>
      <c r="N484" s="5">
        <f t="shared" si="79"/>
        <v>2.5989477688455942E-2</v>
      </c>
      <c r="O484" s="3">
        <f t="shared" si="73"/>
        <v>4663.508356912952</v>
      </c>
      <c r="P484" s="5">
        <f>O484/MAX($O$12:O484)-1</f>
        <v>0</v>
      </c>
    </row>
    <row r="485" spans="1:16" x14ac:dyDescent="0.2">
      <c r="A485" s="2">
        <v>23862</v>
      </c>
      <c r="B485" s="3">
        <v>1384.7504692720167</v>
      </c>
      <c r="C485" s="5">
        <f t="shared" si="70"/>
        <v>-2.5747583391611317E-2</v>
      </c>
      <c r="D485" s="3">
        <f t="shared" si="72"/>
        <v>949.41472398428198</v>
      </c>
      <c r="E485" s="5">
        <f>D485/MAX(D$12:$D485)-1</f>
        <v>-2.5747583391611317E-2</v>
      </c>
      <c r="F485" s="5"/>
      <c r="G485" s="5"/>
      <c r="H485" s="5">
        <f t="shared" si="71"/>
        <v>5.8333333333333336E-3</v>
      </c>
      <c r="I485" s="7">
        <f t="shared" si="74"/>
        <v>1397.1465229193727</v>
      </c>
      <c r="J485" s="7">
        <f t="shared" si="75"/>
        <v>1336.8540489492595</v>
      </c>
      <c r="K485" s="7">
        <f t="shared" si="76"/>
        <v>1288.5039015023424</v>
      </c>
      <c r="L485" s="7">
        <f t="shared" si="77"/>
        <v>1259.8815199640308</v>
      </c>
      <c r="M485" s="7">
        <f t="shared" si="78"/>
        <v>1209.2040861239507</v>
      </c>
      <c r="N485" s="5">
        <f t="shared" si="79"/>
        <v>-2.5747583391611317E-2</v>
      </c>
      <c r="O485" s="3">
        <f t="shared" si="73"/>
        <v>4543.4342865958597</v>
      </c>
      <c r="P485" s="5">
        <f>O485/MAX($O$12:O485)-1</f>
        <v>-2.5747583391611317E-2</v>
      </c>
    </row>
    <row r="486" spans="1:16" x14ac:dyDescent="0.2">
      <c r="A486" s="2">
        <v>23893</v>
      </c>
      <c r="B486" s="3">
        <v>1350.6157868297773</v>
      </c>
      <c r="C486" s="5">
        <f t="shared" si="70"/>
        <v>-2.4650421285059787E-2</v>
      </c>
      <c r="D486" s="3">
        <f t="shared" si="72"/>
        <v>926.01125106383063</v>
      </c>
      <c r="E486" s="5">
        <f>D486/MAX(D$12:$D486)-1</f>
        <v>-4.9763315898995741E-2</v>
      </c>
      <c r="F486" s="5"/>
      <c r="G486" s="5"/>
      <c r="H486" s="5">
        <f t="shared" si="71"/>
        <v>5.8333333333333336E-3</v>
      </c>
      <c r="I486" s="7">
        <f t="shared" si="74"/>
        <v>1385.5709894588319</v>
      </c>
      <c r="J486" s="7">
        <f t="shared" si="75"/>
        <v>1355.4976967652894</v>
      </c>
      <c r="K486" s="7">
        <f t="shared" si="76"/>
        <v>1294.7716964376948</v>
      </c>
      <c r="L486" s="7">
        <f t="shared" si="77"/>
        <v>1274.6915340494538</v>
      </c>
      <c r="M486" s="7">
        <f t="shared" si="78"/>
        <v>1224.18685727152</v>
      </c>
      <c r="N486" s="5">
        <f t="shared" si="79"/>
        <v>-1.8553670361381166E-2</v>
      </c>
      <c r="O486" s="3">
        <f t="shared" si="73"/>
        <v>4459.1369045337633</v>
      </c>
      <c r="P486" s="5">
        <f>O486/MAX($O$12:O486)-1</f>
        <v>-4.3823541578142278E-2</v>
      </c>
    </row>
    <row r="487" spans="1:16" x14ac:dyDescent="0.2">
      <c r="A487" s="2">
        <v>23923</v>
      </c>
      <c r="B487" s="3">
        <v>1306.0078722633045</v>
      </c>
      <c r="C487" s="5">
        <f t="shared" si="70"/>
        <v>-3.302783441557311E-2</v>
      </c>
      <c r="D487" s="3">
        <f t="shared" si="72"/>
        <v>895.42710479673678</v>
      </c>
      <c r="E487" s="5">
        <f>D487/MAX(D$12:$D487)-1</f>
        <v>-8.1147575757086865E-2</v>
      </c>
      <c r="F487" s="5"/>
      <c r="G487" s="5"/>
      <c r="H487" s="5">
        <f t="shared" si="71"/>
        <v>5.8333333333333336E-3</v>
      </c>
      <c r="I487" s="7">
        <f t="shared" si="74"/>
        <v>1347.1247094550329</v>
      </c>
      <c r="J487" s="7">
        <f t="shared" si="75"/>
        <v>1360.7717994612469</v>
      </c>
      <c r="K487" s="7">
        <f t="shared" si="76"/>
        <v>1303.4091700850042</v>
      </c>
      <c r="L487" s="7">
        <f t="shared" si="77"/>
        <v>1285.4738098976836</v>
      </c>
      <c r="M487" s="7">
        <f t="shared" si="78"/>
        <v>1235.3728593542264</v>
      </c>
      <c r="N487" s="5">
        <f t="shared" si="79"/>
        <v>-1.7483367316010533E-2</v>
      </c>
      <c r="O487" s="3">
        <f t="shared" si="73"/>
        <v>4381.1761761194211</v>
      </c>
      <c r="P487" s="5">
        <f>O487/MAX($O$12:O487)-1</f>
        <v>-6.0540725819653751E-2</v>
      </c>
    </row>
    <row r="488" spans="1:16" x14ac:dyDescent="0.2">
      <c r="A488" s="2">
        <v>23954</v>
      </c>
      <c r="B488" s="3">
        <v>1337.3686631615121</v>
      </c>
      <c r="C488" s="5">
        <f t="shared" si="70"/>
        <v>2.4012711993733671E-2</v>
      </c>
      <c r="D488" s="3">
        <f t="shared" si="72"/>
        <v>916.92873797560355</v>
      </c>
      <c r="E488" s="5">
        <f>D488/MAX(D$12:$D488)-1</f>
        <v>-5.9083437128997884E-2</v>
      </c>
      <c r="F488" s="5"/>
      <c r="G488" s="5"/>
      <c r="H488" s="5">
        <f t="shared" si="71"/>
        <v>5.8333333333333336E-3</v>
      </c>
      <c r="I488" s="7">
        <f t="shared" si="74"/>
        <v>1331.3307740848647</v>
      </c>
      <c r="J488" s="7">
        <f t="shared" si="75"/>
        <v>1364.2386485021186</v>
      </c>
      <c r="K488" s="7">
        <f t="shared" si="76"/>
        <v>1312.9481129975111</v>
      </c>
      <c r="L488" s="7">
        <f t="shared" si="77"/>
        <v>1294.2574677391808</v>
      </c>
      <c r="M488" s="7">
        <f t="shared" si="78"/>
        <v>1247.7696959759605</v>
      </c>
      <c r="N488" s="5">
        <f t="shared" si="79"/>
        <v>1.6740960529573537E-2</v>
      </c>
      <c r="O488" s="3">
        <f t="shared" si="73"/>
        <v>4454.5212735569448</v>
      </c>
      <c r="P488" s="5">
        <f>O488/MAX($O$12:O488)-1</f>
        <v>-4.4813275191458612E-2</v>
      </c>
    </row>
    <row r="489" spans="1:16" x14ac:dyDescent="0.2">
      <c r="A489" s="2">
        <v>23985</v>
      </c>
      <c r="B489" s="3">
        <v>1322.3350997174223</v>
      </c>
      <c r="C489" s="5">
        <f t="shared" si="70"/>
        <v>-1.1241151268305383E-2</v>
      </c>
      <c r="D489" s="3">
        <f t="shared" si="72"/>
        <v>906.62140332976344</v>
      </c>
      <c r="E489" s="5">
        <f>D489/MAX(D$12:$D489)-1</f>
        <v>-6.9660422543084799E-2</v>
      </c>
      <c r="F489" s="5"/>
      <c r="G489" s="5"/>
      <c r="H489" s="5">
        <f t="shared" si="71"/>
        <v>5.8333333333333336E-3</v>
      </c>
      <c r="I489" s="7">
        <f t="shared" si="74"/>
        <v>1321.9038783807464</v>
      </c>
      <c r="J489" s="7">
        <f t="shared" si="75"/>
        <v>1353.7374339197891</v>
      </c>
      <c r="K489" s="7">
        <f t="shared" si="76"/>
        <v>1320.2132008132571</v>
      </c>
      <c r="L489" s="7">
        <f t="shared" si="77"/>
        <v>1299.5121018628599</v>
      </c>
      <c r="M489" s="7">
        <f t="shared" si="78"/>
        <v>1257.3126877341679</v>
      </c>
      <c r="N489" s="5">
        <f t="shared" si="79"/>
        <v>-7.8262543479776393E-3</v>
      </c>
      <c r="O489" s="3">
        <f t="shared" si="73"/>
        <v>4419.6590570716107</v>
      </c>
      <c r="P489" s="5">
        <f>O489/MAX($O$12:O489)-1</f>
        <v>-5.2288809449621998E-2</v>
      </c>
    </row>
    <row r="490" spans="1:16" x14ac:dyDescent="0.2">
      <c r="A490" s="2">
        <v>24015</v>
      </c>
      <c r="B490" s="3">
        <v>1293.1918285677764</v>
      </c>
      <c r="C490" s="5">
        <f t="shared" si="70"/>
        <v>-2.2039247960576436E-2</v>
      </c>
      <c r="D490" s="3">
        <f t="shared" si="72"/>
        <v>886.64014941541302</v>
      </c>
      <c r="E490" s="5">
        <f>D490/MAX(D$12:$D490)-1</f>
        <v>-9.0164407178195627E-2</v>
      </c>
      <c r="F490" s="5"/>
      <c r="G490" s="5"/>
      <c r="H490" s="5">
        <f t="shared" si="71"/>
        <v>5.8333333333333336E-3</v>
      </c>
      <c r="I490" s="7">
        <f t="shared" si="74"/>
        <v>1317.6318638155701</v>
      </c>
      <c r="J490" s="7">
        <f t="shared" si="75"/>
        <v>1332.3782866353015</v>
      </c>
      <c r="K490" s="7">
        <f t="shared" si="76"/>
        <v>1322.9384642971427</v>
      </c>
      <c r="L490" s="7">
        <f t="shared" si="77"/>
        <v>1297.4504376355007</v>
      </c>
      <c r="M490" s="7">
        <f t="shared" si="78"/>
        <v>1265.2219081192211</v>
      </c>
      <c r="N490" s="5">
        <f t="shared" si="79"/>
        <v>-1.6464731701794483E-2</v>
      </c>
      <c r="O490" s="3">
        <f t="shared" si="73"/>
        <v>4346.8905564835204</v>
      </c>
      <c r="P490" s="5">
        <f>O490/MAX($O$12:O490)-1</f>
        <v>-6.7892619932822251E-2</v>
      </c>
    </row>
    <row r="491" spans="1:16" x14ac:dyDescent="0.2">
      <c r="A491" s="2">
        <v>24046</v>
      </c>
      <c r="B491" s="3">
        <v>1291.206288559172</v>
      </c>
      <c r="C491" s="5">
        <f t="shared" si="70"/>
        <v>-1.5353793340957544E-3</v>
      </c>
      <c r="D491" s="3">
        <f t="shared" si="72"/>
        <v>885.27882045322099</v>
      </c>
      <c r="E491" s="5">
        <f>D491/MAX(D$12:$D491)-1</f>
        <v>-9.1561349944838999E-2</v>
      </c>
      <c r="F491" s="5"/>
      <c r="G491" s="5"/>
      <c r="H491" s="5">
        <f t="shared" si="71"/>
        <v>5.8333333333333336E-3</v>
      </c>
      <c r="I491" s="7">
        <f t="shared" si="74"/>
        <v>1302.2444056147904</v>
      </c>
      <c r="J491" s="7">
        <f t="shared" si="75"/>
        <v>1316.7875898498276</v>
      </c>
      <c r="K491" s="7">
        <f t="shared" si="76"/>
        <v>1326.8208193995436</v>
      </c>
      <c r="L491" s="7">
        <f t="shared" si="77"/>
        <v>1297.931797618171</v>
      </c>
      <c r="M491" s="7">
        <f t="shared" si="78"/>
        <v>1274.1080374354799</v>
      </c>
      <c r="N491" s="5">
        <f t="shared" si="79"/>
        <v>4.3595907998475163E-3</v>
      </c>
      <c r="O491" s="3">
        <f t="shared" si="73"/>
        <v>4365.8412205615095</v>
      </c>
      <c r="P491" s="5">
        <f>O491/MAX($O$12:O491)-1</f>
        <v>-6.3829013174211524E-2</v>
      </c>
    </row>
    <row r="492" spans="1:16" x14ac:dyDescent="0.2">
      <c r="A492" s="2">
        <v>24076</v>
      </c>
      <c r="B492" s="3">
        <v>1266.8430565746964</v>
      </c>
      <c r="C492" s="5">
        <f t="shared" si="70"/>
        <v>-1.8868582193525385E-2</v>
      </c>
      <c r="D492" s="3">
        <f t="shared" si="72"/>
        <v>868.57486426531216</v>
      </c>
      <c r="E492" s="5">
        <f>D492/MAX(D$12:$D492)-1</f>
        <v>-0.10870229928118014</v>
      </c>
      <c r="F492" s="5"/>
      <c r="G492" s="5"/>
      <c r="H492" s="5">
        <f t="shared" si="71"/>
        <v>5.8333333333333336E-3</v>
      </c>
      <c r="I492" s="7">
        <f t="shared" si="74"/>
        <v>1283.7470579005483</v>
      </c>
      <c r="J492" s="7">
        <f t="shared" si="75"/>
        <v>1302.8254681406474</v>
      </c>
      <c r="K492" s="7">
        <f t="shared" si="76"/>
        <v>1329.1615824529683</v>
      </c>
      <c r="L492" s="7">
        <f t="shared" si="77"/>
        <v>1297.4562870053458</v>
      </c>
      <c r="M492" s="7">
        <f t="shared" si="78"/>
        <v>1281.7250175722522</v>
      </c>
      <c r="N492" s="5">
        <f t="shared" si="79"/>
        <v>8.929502279615897E-4</v>
      </c>
      <c r="O492" s="3">
        <f t="shared" si="73"/>
        <v>4369.7396994746541</v>
      </c>
      <c r="P492" s="5">
        <f>O492/MAX($O$12:O492)-1</f>
        <v>-6.2993059078114366E-2</v>
      </c>
    </row>
    <row r="493" spans="1:16" x14ac:dyDescent="0.2">
      <c r="A493" s="2">
        <v>24107</v>
      </c>
      <c r="B493" s="3">
        <v>1310.9347167684523</v>
      </c>
      <c r="C493" s="5">
        <f t="shared" si="70"/>
        <v>3.4804358728516283E-2</v>
      </c>
      <c r="D493" s="3">
        <f t="shared" si="72"/>
        <v>898.80505542377443</v>
      </c>
      <c r="E493" s="5">
        <f>D493/MAX(D$12:$D493)-1</f>
        <v>-7.7681254371460562E-2</v>
      </c>
      <c r="F493" s="5"/>
      <c r="G493" s="5"/>
      <c r="H493" s="5">
        <f t="shared" si="71"/>
        <v>5.8333333333333336E-3</v>
      </c>
      <c r="I493" s="7">
        <f t="shared" si="74"/>
        <v>1289.6613539674402</v>
      </c>
      <c r="J493" s="7">
        <f t="shared" si="75"/>
        <v>1303.6466088915051</v>
      </c>
      <c r="K493" s="7">
        <f t="shared" si="76"/>
        <v>1332.209204176376</v>
      </c>
      <c r="L493" s="7">
        <f t="shared" si="77"/>
        <v>1303.4883163538382</v>
      </c>
      <c r="M493" s="7">
        <f t="shared" si="78"/>
        <v>1290.0170096461391</v>
      </c>
      <c r="N493" s="5">
        <f t="shared" si="79"/>
        <v>5.8333333333333336E-3</v>
      </c>
      <c r="O493" s="3">
        <f t="shared" si="73"/>
        <v>4395.22984772159</v>
      </c>
      <c r="P493" s="5">
        <f>O493/MAX($O$12:O493)-1</f>
        <v>-5.7527185256070035E-2</v>
      </c>
    </row>
    <row r="494" spans="1:16" x14ac:dyDescent="0.2">
      <c r="A494" s="2">
        <v>24138</v>
      </c>
      <c r="B494" s="3">
        <v>1371.1191124138427</v>
      </c>
      <c r="C494" s="5">
        <f t="shared" si="70"/>
        <v>4.5909529189789966E-2</v>
      </c>
      <c r="D494" s="3">
        <f t="shared" si="72"/>
        <v>940.06877235168304</v>
      </c>
      <c r="E494" s="5">
        <f>D494/MAX(D$12:$D494)-1</f>
        <v>-3.53380349967366E-2</v>
      </c>
      <c r="F494" s="5"/>
      <c r="G494" s="5"/>
      <c r="H494" s="5">
        <f t="shared" si="71"/>
        <v>5.8333333333333336E-3</v>
      </c>
      <c r="I494" s="7">
        <f t="shared" si="74"/>
        <v>1316.2989619189971</v>
      </c>
      <c r="J494" s="7">
        <f t="shared" si="75"/>
        <v>1309.2716837668938</v>
      </c>
      <c r="K494" s="7">
        <f t="shared" si="76"/>
        <v>1336.7551661345062</v>
      </c>
      <c r="L494" s="7">
        <f t="shared" si="77"/>
        <v>1311.7226365873055</v>
      </c>
      <c r="M494" s="7">
        <f t="shared" si="78"/>
        <v>1298.011021746109</v>
      </c>
      <c r="N494" s="5">
        <f t="shared" si="79"/>
        <v>3.7894290018498637E-2</v>
      </c>
      <c r="O494" s="3">
        <f t="shared" si="73"/>
        <v>4561.7839622691135</v>
      </c>
      <c r="P494" s="5">
        <f>O494/MAX($O$12:O494)-1</f>
        <v>-2.1812847079612729E-2</v>
      </c>
    </row>
    <row r="495" spans="1:16" x14ac:dyDescent="0.2">
      <c r="A495" s="2">
        <v>24166</v>
      </c>
      <c r="B495" s="3">
        <v>1387.5042374310401</v>
      </c>
      <c r="C495" s="5">
        <f t="shared" si="70"/>
        <v>1.1950183517135615E-2</v>
      </c>
      <c r="D495" s="3">
        <f t="shared" si="72"/>
        <v>951.30276670001399</v>
      </c>
      <c r="E495" s="5">
        <f>D495/MAX(D$12:$D495)-1</f>
        <v>-2.3810147482946964E-2</v>
      </c>
      <c r="F495" s="5"/>
      <c r="G495" s="5"/>
      <c r="H495" s="5">
        <f t="shared" si="71"/>
        <v>5.8333333333333336E-3</v>
      </c>
      <c r="I495" s="7">
        <f t="shared" si="74"/>
        <v>1356.5193555377784</v>
      </c>
      <c r="J495" s="7">
        <f t="shared" si="75"/>
        <v>1320.1332067191631</v>
      </c>
      <c r="K495" s="7">
        <f t="shared" si="76"/>
        <v>1336.935320319476</v>
      </c>
      <c r="L495" s="7">
        <f t="shared" si="77"/>
        <v>1320.1865361152259</v>
      </c>
      <c r="M495" s="7">
        <f t="shared" si="78"/>
        <v>1304.6673780769358</v>
      </c>
      <c r="N495" s="5">
        <f t="shared" si="79"/>
        <v>1.1950183517135617E-2</v>
      </c>
      <c r="O495" s="3">
        <f t="shared" si="73"/>
        <v>4616.2981177837555</v>
      </c>
      <c r="P495" s="5">
        <f>O495/MAX($O$12:O495)-1</f>
        <v>-1.0123331088109699E-2</v>
      </c>
    </row>
    <row r="496" spans="1:16" x14ac:dyDescent="0.2">
      <c r="A496" s="2">
        <v>24197</v>
      </c>
      <c r="B496" s="3">
        <v>1407.9516345003833</v>
      </c>
      <c r="C496" s="5">
        <f t="shared" si="70"/>
        <v>1.4736817746374253E-2</v>
      </c>
      <c r="D496" s="3">
        <f t="shared" si="72"/>
        <v>965.32194219449366</v>
      </c>
      <c r="E496" s="5">
        <f>D496/MAX(D$12:$D496)-1</f>
        <v>-9.4242155405432904E-3</v>
      </c>
      <c r="F496" s="5"/>
      <c r="G496" s="5"/>
      <c r="H496" s="5">
        <f t="shared" si="71"/>
        <v>5.8333333333333336E-3</v>
      </c>
      <c r="I496" s="7">
        <f t="shared" si="74"/>
        <v>1388.8583281150886</v>
      </c>
      <c r="J496" s="7">
        <f t="shared" si="75"/>
        <v>1339.2598410412645</v>
      </c>
      <c r="K496" s="7">
        <f t="shared" si="76"/>
        <v>1335.8190638382828</v>
      </c>
      <c r="L496" s="7">
        <f t="shared" si="77"/>
        <v>1328.37892321185</v>
      </c>
      <c r="M496" s="7">
        <f t="shared" si="78"/>
        <v>1307.9027884869417</v>
      </c>
      <c r="N496" s="5">
        <f t="shared" si="79"/>
        <v>1.4736817746374255E-2</v>
      </c>
      <c r="O496" s="3">
        <f t="shared" si="73"/>
        <v>4684.3276618084656</v>
      </c>
      <c r="P496" s="5">
        <f>O496/MAX($O$12:O496)-1</f>
        <v>0</v>
      </c>
    </row>
    <row r="497" spans="1:16" x14ac:dyDescent="0.2">
      <c r="A497" s="2">
        <v>24227</v>
      </c>
      <c r="B497" s="3">
        <v>1379.9084713022164</v>
      </c>
      <c r="C497" s="5">
        <f t="shared" si="70"/>
        <v>-1.991770349989197E-2</v>
      </c>
      <c r="D497" s="3">
        <f t="shared" si="72"/>
        <v>946.09494596792388</v>
      </c>
      <c r="E497" s="5">
        <f>D497/MAX(D$12:$D497)-1</f>
        <v>-2.9154210309579653E-2</v>
      </c>
      <c r="F497" s="5"/>
      <c r="G497" s="5"/>
      <c r="H497" s="5">
        <f t="shared" si="71"/>
        <v>5.8333333333333336E-3</v>
      </c>
      <c r="I497" s="7">
        <f t="shared" si="74"/>
        <v>1391.7881144112134</v>
      </c>
      <c r="J497" s="7">
        <f t="shared" si="75"/>
        <v>1354.0435381651052</v>
      </c>
      <c r="K497" s="7">
        <f t="shared" si="76"/>
        <v>1335.4155640074662</v>
      </c>
      <c r="L497" s="7">
        <f t="shared" si="77"/>
        <v>1335.895058988064</v>
      </c>
      <c r="M497" s="7">
        <f t="shared" si="78"/>
        <v>1311.9597327549045</v>
      </c>
      <c r="N497" s="5">
        <f t="shared" si="79"/>
        <v>-1.9917703499891973E-2</v>
      </c>
      <c r="O497" s="3">
        <f t="shared" si="73"/>
        <v>4591.0266123442225</v>
      </c>
      <c r="P497" s="5">
        <f>O497/MAX($O$12:O497)-1</f>
        <v>-1.991770349989197E-2</v>
      </c>
    </row>
    <row r="498" spans="1:16" x14ac:dyDescent="0.2">
      <c r="A498" s="2">
        <v>24258</v>
      </c>
      <c r="B498" s="3">
        <v>1450.6381778837595</v>
      </c>
      <c r="C498" s="5">
        <f t="shared" si="70"/>
        <v>5.1256810181617096E-2</v>
      </c>
      <c r="D498" s="3">
        <f t="shared" si="72"/>
        <v>994.58875502718899</v>
      </c>
      <c r="E498" s="5">
        <f>D498/MAX(D$12:$D498)-1</f>
        <v>0</v>
      </c>
      <c r="F498" s="5"/>
      <c r="G498" s="5"/>
      <c r="H498" s="5">
        <f t="shared" si="71"/>
        <v>5.8333333333333336E-3</v>
      </c>
      <c r="I498" s="7">
        <f t="shared" si="74"/>
        <v>1412.8327612287865</v>
      </c>
      <c r="J498" s="7">
        <f t="shared" si="75"/>
        <v>1384.6760583832827</v>
      </c>
      <c r="K498" s="7">
        <f t="shared" si="76"/>
        <v>1343.7507632619647</v>
      </c>
      <c r="L498" s="7">
        <f t="shared" si="77"/>
        <v>1347.666407763073</v>
      </c>
      <c r="M498" s="7">
        <f t="shared" si="78"/>
        <v>1319.26122984983</v>
      </c>
      <c r="N498" s="5">
        <f t="shared" si="79"/>
        <v>4.2172114811960343E-2</v>
      </c>
      <c r="O498" s="3">
        <f t="shared" si="73"/>
        <v>4784.6399137447679</v>
      </c>
      <c r="P498" s="5">
        <f>O498/MAX($O$12:O498)-1</f>
        <v>0</v>
      </c>
    </row>
    <row r="499" spans="1:16" x14ac:dyDescent="0.2">
      <c r="A499" s="2">
        <v>24288</v>
      </c>
      <c r="B499" s="3">
        <v>1437.6556854601179</v>
      </c>
      <c r="C499" s="5">
        <f t="shared" si="70"/>
        <v>-8.9495041710406786E-3</v>
      </c>
      <c r="D499" s="3">
        <f t="shared" si="72"/>
        <v>985.68767881560302</v>
      </c>
      <c r="E499" s="5">
        <f>D499/MAX(D$12:$D499)-1</f>
        <v>-8.9495041710406786E-3</v>
      </c>
      <c r="F499" s="5"/>
      <c r="G499" s="5"/>
      <c r="H499" s="5">
        <f t="shared" si="71"/>
        <v>5.8333333333333336E-3</v>
      </c>
      <c r="I499" s="7">
        <f t="shared" si="74"/>
        <v>1422.7341115486979</v>
      </c>
      <c r="J499" s="7">
        <f t="shared" si="75"/>
        <v>1405.7962198318935</v>
      </c>
      <c r="K499" s="7">
        <f t="shared" si="76"/>
        <v>1354.7214143616993</v>
      </c>
      <c r="L499" s="7">
        <f t="shared" si="77"/>
        <v>1356.738209394882</v>
      </c>
      <c r="M499" s="7">
        <f t="shared" si="78"/>
        <v>1329.0652922233519</v>
      </c>
      <c r="N499" s="5">
        <f t="shared" si="79"/>
        <v>-8.9495041710406786E-3</v>
      </c>
      <c r="O499" s="3">
        <f t="shared" si="73"/>
        <v>4741.8197588797811</v>
      </c>
      <c r="P499" s="5">
        <f>O499/MAX($O$12:O499)-1</f>
        <v>-8.9495041710406786E-3</v>
      </c>
    </row>
    <row r="500" spans="1:16" x14ac:dyDescent="0.2">
      <c r="A500" s="2">
        <v>24319</v>
      </c>
      <c r="B500" s="3">
        <v>1495.0634995225776</v>
      </c>
      <c r="C500" s="5">
        <f t="shared" si="70"/>
        <v>3.9931545948769021E-2</v>
      </c>
      <c r="D500" s="3">
        <f t="shared" si="72"/>
        <v>1025.0477116533636</v>
      </c>
      <c r="E500" s="5">
        <f>D500/MAX(D$12:$D500)-1</f>
        <v>0</v>
      </c>
      <c r="F500" s="5"/>
      <c r="G500" s="5"/>
      <c r="H500" s="5">
        <f t="shared" si="71"/>
        <v>5.8333333333333336E-3</v>
      </c>
      <c r="I500" s="7">
        <f t="shared" si="74"/>
        <v>1461.1191209554847</v>
      </c>
      <c r="J500" s="7">
        <f t="shared" si="75"/>
        <v>1426.4536176833492</v>
      </c>
      <c r="K500" s="7">
        <f t="shared" si="76"/>
        <v>1367.8626507251213</v>
      </c>
      <c r="L500" s="7">
        <f t="shared" si="77"/>
        <v>1366.6546499841206</v>
      </c>
      <c r="M500" s="7">
        <f t="shared" si="78"/>
        <v>1340.4053818613163</v>
      </c>
      <c r="N500" s="5">
        <f t="shared" si="79"/>
        <v>3.9931545948769027E-2</v>
      </c>
      <c r="O500" s="3">
        <f t="shared" si="73"/>
        <v>4931.1679524622696</v>
      </c>
      <c r="P500" s="5">
        <f>O500/MAX($O$12:O500)-1</f>
        <v>0</v>
      </c>
    </row>
    <row r="501" spans="1:16" x14ac:dyDescent="0.2">
      <c r="A501" s="2">
        <v>24350</v>
      </c>
      <c r="B501" s="3">
        <v>1522.3253912710752</v>
      </c>
      <c r="C501" s="5">
        <f t="shared" si="70"/>
        <v>1.8234604588502901E-2</v>
      </c>
      <c r="D501" s="3">
        <f t="shared" si="72"/>
        <v>1043.7390513597124</v>
      </c>
      <c r="E501" s="5">
        <f>D501/MAX(D$12:$D501)-1</f>
        <v>0</v>
      </c>
      <c r="F501" s="5"/>
      <c r="G501" s="5"/>
      <c r="H501" s="5">
        <f t="shared" si="71"/>
        <v>5.8333333333333336E-3</v>
      </c>
      <c r="I501" s="7">
        <f t="shared" si="74"/>
        <v>1485.014858751257</v>
      </c>
      <c r="J501" s="7">
        <f t="shared" si="75"/>
        <v>1448.9238099900215</v>
      </c>
      <c r="K501" s="7">
        <f t="shared" si="76"/>
        <v>1384.5285083545923</v>
      </c>
      <c r="L501" s="7">
        <f t="shared" si="77"/>
        <v>1374.2648168763246</v>
      </c>
      <c r="M501" s="7">
        <f t="shared" si="78"/>
        <v>1352.3708545839249</v>
      </c>
      <c r="N501" s="5">
        <f t="shared" si="79"/>
        <v>1.8234604588502901E-2</v>
      </c>
      <c r="O501" s="3">
        <f t="shared" si="73"/>
        <v>5021.0858502349165</v>
      </c>
      <c r="P501" s="5">
        <f>O501/MAX($O$12:O501)-1</f>
        <v>0</v>
      </c>
    </row>
    <row r="502" spans="1:16" x14ac:dyDescent="0.2">
      <c r="A502" s="2">
        <v>24380</v>
      </c>
      <c r="B502" s="3">
        <v>1548.0508454763899</v>
      </c>
      <c r="C502" s="5">
        <f t="shared" si="70"/>
        <v>1.6898788099326767E-2</v>
      </c>
      <c r="D502" s="3">
        <f t="shared" si="72"/>
        <v>1061.3769764196325</v>
      </c>
      <c r="E502" s="5">
        <f>D502/MAX(D$12:$D502)-1</f>
        <v>0</v>
      </c>
      <c r="F502" s="5"/>
      <c r="G502" s="5"/>
      <c r="H502" s="5">
        <f t="shared" si="71"/>
        <v>5.8333333333333336E-3</v>
      </c>
      <c r="I502" s="7">
        <f t="shared" si="74"/>
        <v>1521.8132454233473</v>
      </c>
      <c r="J502" s="7">
        <f t="shared" si="75"/>
        <v>1472.2736784860226</v>
      </c>
      <c r="K502" s="7">
        <f t="shared" si="76"/>
        <v>1405.7667597636437</v>
      </c>
      <c r="L502" s="7">
        <f t="shared" si="77"/>
        <v>1381.3039353875295</v>
      </c>
      <c r="M502" s="7">
        <f t="shared" si="78"/>
        <v>1364.3526120303934</v>
      </c>
      <c r="N502" s="5">
        <f t="shared" si="79"/>
        <v>1.6898788099326767E-2</v>
      </c>
      <c r="O502" s="3">
        <f t="shared" si="73"/>
        <v>5105.9361160465642</v>
      </c>
      <c r="P502" s="5">
        <f>O502/MAX($O$12:O502)-1</f>
        <v>0</v>
      </c>
    </row>
    <row r="503" spans="1:16" x14ac:dyDescent="0.2">
      <c r="A503" s="2">
        <v>24411</v>
      </c>
      <c r="B503" s="3">
        <v>1556.1568169221407</v>
      </c>
      <c r="C503" s="5">
        <f t="shared" si="70"/>
        <v>5.2362436734152418E-3</v>
      </c>
      <c r="D503" s="3">
        <f t="shared" si="72"/>
        <v>1066.9346048975183</v>
      </c>
      <c r="E503" s="5">
        <f>D503/MAX(D$12:$D503)-1</f>
        <v>0</v>
      </c>
      <c r="F503" s="5"/>
      <c r="G503" s="5"/>
      <c r="H503" s="5">
        <f t="shared" si="71"/>
        <v>5.8333333333333336E-3</v>
      </c>
      <c r="I503" s="7">
        <f t="shared" si="74"/>
        <v>1542.1776845565353</v>
      </c>
      <c r="J503" s="7">
        <f t="shared" si="75"/>
        <v>1501.64840275601</v>
      </c>
      <c r="K503" s="7">
        <f t="shared" si="76"/>
        <v>1427.8459704605575</v>
      </c>
      <c r="L503" s="7">
        <f t="shared" si="77"/>
        <v>1390.826510256981</v>
      </c>
      <c r="M503" s="7">
        <f t="shared" si="78"/>
        <v>1377.3333949300506</v>
      </c>
      <c r="N503" s="5">
        <f t="shared" si="79"/>
        <v>5.2362436734152418E-3</v>
      </c>
      <c r="O503" s="3">
        <f t="shared" si="73"/>
        <v>5132.6720417310753</v>
      </c>
      <c r="P503" s="5">
        <f>O503/MAX($O$12:O503)-1</f>
        <v>0</v>
      </c>
    </row>
    <row r="504" spans="1:16" x14ac:dyDescent="0.2">
      <c r="A504" s="2">
        <v>24441</v>
      </c>
      <c r="B504" s="3">
        <v>1502.0778296128708</v>
      </c>
      <c r="C504" s="5">
        <f t="shared" si="70"/>
        <v>-3.475163089040767E-2</v>
      </c>
      <c r="D504" s="3">
        <f t="shared" si="72"/>
        <v>1029.8568873239167</v>
      </c>
      <c r="E504" s="5">
        <f>D504/MAX(D$12:$D504)-1</f>
        <v>-3.4751630890407781E-2</v>
      </c>
      <c r="F504" s="5"/>
      <c r="G504" s="5"/>
      <c r="H504" s="5">
        <f t="shared" si="71"/>
        <v>5.8333333333333336E-3</v>
      </c>
      <c r="I504" s="7">
        <f t="shared" si="74"/>
        <v>1535.4284973371339</v>
      </c>
      <c r="J504" s="7">
        <f t="shared" si="75"/>
        <v>1510.2216780441952</v>
      </c>
      <c r="K504" s="7">
        <f t="shared" si="76"/>
        <v>1447.4488682137389</v>
      </c>
      <c r="L504" s="7">
        <f t="shared" si="77"/>
        <v>1399.241068189375</v>
      </c>
      <c r="M504" s="7">
        <f t="shared" si="78"/>
        <v>1388.3052253333537</v>
      </c>
      <c r="N504" s="5">
        <f t="shared" si="79"/>
        <v>-3.475163089040767E-2</v>
      </c>
      <c r="O504" s="3">
        <f t="shared" si="73"/>
        <v>4954.303317455322</v>
      </c>
      <c r="P504" s="5">
        <f>O504/MAX($O$12:O504)-1</f>
        <v>-3.475163089040767E-2</v>
      </c>
    </row>
    <row r="505" spans="1:16" x14ac:dyDescent="0.2">
      <c r="A505" s="2">
        <v>24472</v>
      </c>
      <c r="B505" s="3">
        <v>1522.1103896717821</v>
      </c>
      <c r="C505" s="5">
        <f t="shared" si="70"/>
        <v>1.3336565964810365E-2</v>
      </c>
      <c r="D505" s="3">
        <f t="shared" si="72"/>
        <v>1043.5916416360265</v>
      </c>
      <c r="E505" s="5">
        <f>D505/MAX(D$12:$D505)-1</f>
        <v>-2.187853234335202E-2</v>
      </c>
      <c r="F505" s="5"/>
      <c r="G505" s="5"/>
      <c r="H505" s="5">
        <f t="shared" si="71"/>
        <v>5.8333333333333336E-3</v>
      </c>
      <c r="I505" s="7">
        <f t="shared" si="74"/>
        <v>1526.7816787355978</v>
      </c>
      <c r="J505" s="7">
        <f t="shared" si="75"/>
        <v>1524.2974620794728</v>
      </c>
      <c r="K505" s="7">
        <f t="shared" si="76"/>
        <v>1465.0468409556831</v>
      </c>
      <c r="L505" s="7">
        <f t="shared" si="77"/>
        <v>1411.2467636009571</v>
      </c>
      <c r="M505" s="7">
        <f t="shared" si="78"/>
        <v>1398.6280225660296</v>
      </c>
      <c r="N505" s="5">
        <f t="shared" si="79"/>
        <v>1.0335272912219553E-2</v>
      </c>
      <c r="O505" s="3">
        <f t="shared" si="73"/>
        <v>5005.5073943311372</v>
      </c>
      <c r="P505" s="5">
        <f>O505/MAX($O$12:O505)-1</f>
        <v>-2.4775525567585222E-2</v>
      </c>
    </row>
    <row r="506" spans="1:16" x14ac:dyDescent="0.2">
      <c r="A506" s="2">
        <v>24503</v>
      </c>
      <c r="B506" s="3">
        <v>1609.4125694502925</v>
      </c>
      <c r="C506" s="5">
        <f t="shared" si="70"/>
        <v>5.7356010688118131E-2</v>
      </c>
      <c r="D506" s="3">
        <f t="shared" si="72"/>
        <v>1103.4478949877332</v>
      </c>
      <c r="E506" s="5">
        <f>D506/MAX(D$12:$D506)-1</f>
        <v>0</v>
      </c>
      <c r="F506" s="5"/>
      <c r="G506" s="5"/>
      <c r="H506" s="5">
        <f t="shared" si="71"/>
        <v>5.8333333333333336E-3</v>
      </c>
      <c r="I506" s="7">
        <f t="shared" si="74"/>
        <v>1544.5335962449817</v>
      </c>
      <c r="J506" s="7">
        <f t="shared" si="75"/>
        <v>1543.3556404007586</v>
      </c>
      <c r="K506" s="7">
        <f t="shared" si="76"/>
        <v>1484.9046290420538</v>
      </c>
      <c r="L506" s="7">
        <f t="shared" si="77"/>
        <v>1426.3603139503336</v>
      </c>
      <c r="M506" s="7">
        <f t="shared" si="78"/>
        <v>1410.8298975882801</v>
      </c>
      <c r="N506" s="5">
        <f t="shared" si="79"/>
        <v>3.6746939746204216E-2</v>
      </c>
      <c r="O506" s="3">
        <f t="shared" si="73"/>
        <v>5189.4444729498027</v>
      </c>
      <c r="P506" s="5">
        <f>O506/MAX($O$12:O506)-1</f>
        <v>0</v>
      </c>
    </row>
    <row r="507" spans="1:16" x14ac:dyDescent="0.2">
      <c r="A507" s="2">
        <v>24531</v>
      </c>
      <c r="B507" s="3">
        <v>1615.0658282947297</v>
      </c>
      <c r="C507" s="5">
        <f t="shared" si="70"/>
        <v>3.512622525601472E-3</v>
      </c>
      <c r="D507" s="3">
        <f t="shared" si="72"/>
        <v>1107.3238909194947</v>
      </c>
      <c r="E507" s="5">
        <f>D507/MAX(D$12:$D507)-1</f>
        <v>0</v>
      </c>
      <c r="F507" s="5"/>
      <c r="G507" s="5"/>
      <c r="H507" s="5">
        <f t="shared" si="71"/>
        <v>5.8333333333333336E-3</v>
      </c>
      <c r="I507" s="7">
        <f t="shared" si="74"/>
        <v>1582.196262472268</v>
      </c>
      <c r="J507" s="7">
        <f t="shared" si="75"/>
        <v>1558.8123799047009</v>
      </c>
      <c r="K507" s="7">
        <f t="shared" si="76"/>
        <v>1503.868094947361</v>
      </c>
      <c r="L507" s="7">
        <f t="shared" si="77"/>
        <v>1442.6231322046285</v>
      </c>
      <c r="M507" s="7">
        <f t="shared" si="78"/>
        <v>1420.4017076334185</v>
      </c>
      <c r="N507" s="5">
        <f t="shared" si="79"/>
        <v>3.5126225256014725E-3</v>
      </c>
      <c r="O507" s="3">
        <f t="shared" si="73"/>
        <v>5207.6730325008439</v>
      </c>
      <c r="P507" s="5">
        <f>O507/MAX($O$12:O507)-1</f>
        <v>0</v>
      </c>
    </row>
    <row r="508" spans="1:16" x14ac:dyDescent="0.2">
      <c r="A508" s="2">
        <v>24562</v>
      </c>
      <c r="B508" s="3">
        <v>1594.8717379202815</v>
      </c>
      <c r="C508" s="5">
        <f t="shared" si="70"/>
        <v>-1.2503571074728437E-2</v>
      </c>
      <c r="D508" s="3">
        <f t="shared" si="72"/>
        <v>1093.4783879466379</v>
      </c>
      <c r="E508" s="5">
        <f>D508/MAX(D$12:$D508)-1</f>
        <v>-1.2503571074728548E-2</v>
      </c>
      <c r="F508" s="5"/>
      <c r="G508" s="5"/>
      <c r="H508" s="5">
        <f t="shared" si="71"/>
        <v>5.8333333333333336E-3</v>
      </c>
      <c r="I508" s="7">
        <f t="shared" si="74"/>
        <v>1606.4500452217681</v>
      </c>
      <c r="J508" s="7">
        <f t="shared" si="75"/>
        <v>1566.6158619786829</v>
      </c>
      <c r="K508" s="7">
        <f t="shared" si="76"/>
        <v>1519.4447702323525</v>
      </c>
      <c r="L508" s="7">
        <f t="shared" si="77"/>
        <v>1459.3831271686568</v>
      </c>
      <c r="M508" s="7">
        <f t="shared" si="78"/>
        <v>1427.6319170353179</v>
      </c>
      <c r="N508" s="5">
        <f t="shared" si="79"/>
        <v>-1.2503571074728437E-2</v>
      </c>
      <c r="O508" s="3">
        <f t="shared" si="73"/>
        <v>5142.5585226050234</v>
      </c>
      <c r="P508" s="5">
        <f>O508/MAX($O$12:O508)-1</f>
        <v>-1.2503571074728326E-2</v>
      </c>
    </row>
    <row r="509" spans="1:16" x14ac:dyDescent="0.2">
      <c r="A509" s="2">
        <v>24592</v>
      </c>
      <c r="B509" s="3">
        <v>1585.8585819717591</v>
      </c>
      <c r="C509" s="5">
        <f t="shared" si="70"/>
        <v>-5.6513359251544326E-3</v>
      </c>
      <c r="D509" s="3">
        <f t="shared" si="72"/>
        <v>1087.2987742494552</v>
      </c>
      <c r="E509" s="5">
        <f>D509/MAX(D$12:$D509)-1</f>
        <v>-1.8084245119475595E-2</v>
      </c>
      <c r="F509" s="5"/>
      <c r="G509" s="5"/>
      <c r="H509" s="5">
        <f t="shared" si="71"/>
        <v>5.8333333333333336E-3</v>
      </c>
      <c r="I509" s="7">
        <f t="shared" si="74"/>
        <v>1598.5987160622569</v>
      </c>
      <c r="J509" s="7">
        <f t="shared" si="75"/>
        <v>1571.5661561536192</v>
      </c>
      <c r="K509" s="7">
        <f t="shared" si="76"/>
        <v>1536.6072794548145</v>
      </c>
      <c r="L509" s="7">
        <f t="shared" si="77"/>
        <v>1475.7526990249114</v>
      </c>
      <c r="M509" s="7">
        <f t="shared" si="78"/>
        <v>1436.0114217311402</v>
      </c>
      <c r="N509" s="5">
        <f t="shared" si="79"/>
        <v>-3.3544020734568797E-3</v>
      </c>
      <c r="O509" s="3">
        <f t="shared" si="73"/>
        <v>5125.3083136339237</v>
      </c>
      <c r="P509" s="5">
        <f>O509/MAX($O$12:O509)-1</f>
        <v>-1.5816031143446541E-2</v>
      </c>
    </row>
    <row r="510" spans="1:16" x14ac:dyDescent="0.2">
      <c r="A510" s="2">
        <v>24623</v>
      </c>
      <c r="B510" s="3">
        <v>1558.7080671048234</v>
      </c>
      <c r="C510" s="5">
        <f t="shared" si="70"/>
        <v>-1.7120388397544484E-2</v>
      </c>
      <c r="D510" s="3">
        <f t="shared" si="72"/>
        <v>1068.6837969301305</v>
      </c>
      <c r="E510" s="5">
        <f>D510/MAX(D$12:$D510)-1</f>
        <v>-3.4895024216698212E-2</v>
      </c>
      <c r="F510" s="5"/>
      <c r="G510" s="5"/>
      <c r="H510" s="5">
        <f t="shared" si="71"/>
        <v>5.8333333333333336E-3</v>
      </c>
      <c r="I510" s="7">
        <f t="shared" si="74"/>
        <v>1579.8127956656215</v>
      </c>
      <c r="J510" s="7">
        <f t="shared" si="75"/>
        <v>1581.0045290689447</v>
      </c>
      <c r="K510" s="7">
        <f t="shared" si="76"/>
        <v>1545.6131035565697</v>
      </c>
      <c r="L510" s="7">
        <f t="shared" si="77"/>
        <v>1491.9674218321409</v>
      </c>
      <c r="M510" s="7">
        <f t="shared" si="78"/>
        <v>1444.6819334092672</v>
      </c>
      <c r="N510" s="5">
        <f t="shared" si="79"/>
        <v>-1.2529644051368919E-2</v>
      </c>
      <c r="O510" s="3">
        <f t="shared" si="73"/>
        <v>5061.090024810569</v>
      </c>
      <c r="P510" s="5">
        <f>O510/MAX($O$12:O510)-1</f>
        <v>-2.8147505954282726E-2</v>
      </c>
    </row>
    <row r="511" spans="1:16" x14ac:dyDescent="0.2">
      <c r="A511" s="2">
        <v>24653</v>
      </c>
      <c r="B511" s="3">
        <v>1509.0178352439693</v>
      </c>
      <c r="C511" s="5">
        <f t="shared" si="70"/>
        <v>-3.1879113805543868E-2</v>
      </c>
      <c r="D511" s="3">
        <f t="shared" si="72"/>
        <v>1034.615104545654</v>
      </c>
      <c r="E511" s="5">
        <f>D511/MAX(D$12:$D511)-1</f>
        <v>-6.5661715573990809E-2</v>
      </c>
      <c r="F511" s="5"/>
      <c r="G511" s="5"/>
      <c r="H511" s="5">
        <f t="shared" si="71"/>
        <v>5.8333333333333336E-3</v>
      </c>
      <c r="I511" s="7">
        <f t="shared" si="74"/>
        <v>1551.1948281068508</v>
      </c>
      <c r="J511" s="7">
        <f t="shared" si="75"/>
        <v>1578.8224366643092</v>
      </c>
      <c r="K511" s="7">
        <f t="shared" si="76"/>
        <v>1551.559949371891</v>
      </c>
      <c r="L511" s="7">
        <f t="shared" si="77"/>
        <v>1502.9720395252252</v>
      </c>
      <c r="M511" s="7">
        <f t="shared" si="78"/>
        <v>1453.1406818667949</v>
      </c>
      <c r="N511" s="5">
        <f t="shared" si="79"/>
        <v>-1.6794134949992986E-2</v>
      </c>
      <c r="O511" s="3">
        <f t="shared" si="73"/>
        <v>4976.0933959398371</v>
      </c>
      <c r="P511" s="5">
        <f>O511/MAX($O$12:O511)-1</f>
        <v>-4.4468927890773724E-2</v>
      </c>
    </row>
    <row r="512" spans="1:16" x14ac:dyDescent="0.2">
      <c r="A512" s="2">
        <v>24684</v>
      </c>
      <c r="B512" s="3">
        <v>1566.2446333827004</v>
      </c>
      <c r="C512" s="5">
        <f t="shared" si="70"/>
        <v>3.792320859446896E-2</v>
      </c>
      <c r="D512" s="3">
        <f t="shared" si="72"/>
        <v>1073.8510289703272</v>
      </c>
      <c r="E512" s="5">
        <f>D512/MAX(D$12:$D512)-1</f>
        <v>-3.0228609915904925E-2</v>
      </c>
      <c r="F512" s="5"/>
      <c r="G512" s="5"/>
      <c r="H512" s="5">
        <f t="shared" si="71"/>
        <v>5.8333333333333336E-3</v>
      </c>
      <c r="I512" s="7">
        <f t="shared" si="74"/>
        <v>1544.6568452438312</v>
      </c>
      <c r="J512" s="7">
        <f t="shared" si="75"/>
        <v>1571.6277806530441</v>
      </c>
      <c r="K512" s="7">
        <f t="shared" si="76"/>
        <v>1557.4917105269012</v>
      </c>
      <c r="L512" s="7">
        <f t="shared" si="77"/>
        <v>1513.8123462457172</v>
      </c>
      <c r="M512" s="7">
        <f t="shared" si="78"/>
        <v>1462.6771806260115</v>
      </c>
      <c r="N512" s="5">
        <f t="shared" si="79"/>
        <v>1.8669283437787586E-2</v>
      </c>
      <c r="O512" s="3">
        <f t="shared" si="73"/>
        <v>5068.9934939615405</v>
      </c>
      <c r="P512" s="5">
        <f>O512/MAX($O$12:O512)-1</f>
        <v>-2.6629847471953627E-2</v>
      </c>
    </row>
    <row r="513" spans="1:16" x14ac:dyDescent="0.2">
      <c r="A513" s="2">
        <v>24715</v>
      </c>
      <c r="B513" s="3">
        <v>1473.4329436427349</v>
      </c>
      <c r="C513" s="5">
        <f t="shared" si="70"/>
        <v>-5.9257467040455314E-2</v>
      </c>
      <c r="D513" s="3">
        <f t="shared" si="72"/>
        <v>1010.217337014759</v>
      </c>
      <c r="E513" s="5">
        <f>D513/MAX(D$12:$D513)-1</f>
        <v>-8.7694806100589773E-2</v>
      </c>
      <c r="F513" s="5"/>
      <c r="G513" s="5"/>
      <c r="H513" s="5">
        <f t="shared" si="71"/>
        <v>5.8333333333333336E-3</v>
      </c>
      <c r="I513" s="7">
        <f t="shared" si="74"/>
        <v>1516.2318040898017</v>
      </c>
      <c r="J513" s="7">
        <f t="shared" si="75"/>
        <v>1548.0222998777115</v>
      </c>
      <c r="K513" s="7">
        <f t="shared" si="76"/>
        <v>1553.4173398912062</v>
      </c>
      <c r="L513" s="7">
        <f t="shared" si="77"/>
        <v>1518.5861632574779</v>
      </c>
      <c r="M513" s="7">
        <f t="shared" si="78"/>
        <v>1468.9729241228995</v>
      </c>
      <c r="N513" s="5">
        <f t="shared" si="79"/>
        <v>-4.6239306965697592E-2</v>
      </c>
      <c r="O513" s="3">
        <f t="shared" si="73"/>
        <v>4834.6067477871293</v>
      </c>
      <c r="P513" s="5">
        <f>O513/MAX($O$12:O513)-1</f>
        <v>-7.1637808745945719E-2</v>
      </c>
    </row>
    <row r="514" spans="1:16" x14ac:dyDescent="0.2">
      <c r="A514" s="2">
        <v>24745</v>
      </c>
      <c r="B514" s="3">
        <v>1505.368294194757</v>
      </c>
      <c r="C514" s="5">
        <f t="shared" si="70"/>
        <v>2.1674111936895502E-2</v>
      </c>
      <c r="D514" s="3">
        <f t="shared" si="72"/>
        <v>1032.1129006578094</v>
      </c>
      <c r="E514" s="5">
        <f>D514/MAX(D$12:$D514)-1</f>
        <v>-6.7921401207402754E-2</v>
      </c>
      <c r="F514" s="5"/>
      <c r="G514" s="5"/>
      <c r="H514" s="5">
        <f t="shared" si="71"/>
        <v>5.8333333333333336E-3</v>
      </c>
      <c r="I514" s="7">
        <f t="shared" si="74"/>
        <v>1515.0152904067309</v>
      </c>
      <c r="J514" s="7">
        <f t="shared" si="75"/>
        <v>1533.1050592567908</v>
      </c>
      <c r="K514" s="7">
        <f t="shared" si="76"/>
        <v>1549.8604606177366</v>
      </c>
      <c r="L514" s="7">
        <f t="shared" si="77"/>
        <v>1523.9981999071651</v>
      </c>
      <c r="M514" s="7">
        <f t="shared" si="78"/>
        <v>1477.81361019069</v>
      </c>
      <c r="N514" s="5">
        <f t="shared" si="79"/>
        <v>9.0014890540457675E-3</v>
      </c>
      <c r="O514" s="3">
        <f t="shared" si="73"/>
        <v>4878.1254075079505</v>
      </c>
      <c r="P514" s="5">
        <f>O514/MAX($O$12:O514)-1</f>
        <v>-6.3281166643182507E-2</v>
      </c>
    </row>
    <row r="515" spans="1:16" x14ac:dyDescent="0.2">
      <c r="A515" s="2">
        <v>24776</v>
      </c>
      <c r="B515" s="3">
        <v>1548.5378700079732</v>
      </c>
      <c r="C515" s="5">
        <f t="shared" ref="C515:C578" si="80">B515/B514-1</f>
        <v>2.8677085853138884E-2</v>
      </c>
      <c r="D515" s="3">
        <f t="shared" si="72"/>
        <v>1061.7108909201056</v>
      </c>
      <c r="E515" s="5">
        <f>D515/MAX(D$12:$D515)-1</f>
        <v>-4.1192103207954078E-2</v>
      </c>
      <c r="F515" s="5"/>
      <c r="G515" s="5"/>
      <c r="H515" s="5">
        <f t="shared" si="71"/>
        <v>5.8333333333333336E-3</v>
      </c>
      <c r="I515" s="7">
        <f t="shared" si="74"/>
        <v>1509.1130359484885</v>
      </c>
      <c r="J515" s="7">
        <f t="shared" si="75"/>
        <v>1526.8849405961598</v>
      </c>
      <c r="K515" s="7">
        <f t="shared" si="76"/>
        <v>1549.2255483748895</v>
      </c>
      <c r="L515" s="7">
        <f t="shared" si="77"/>
        <v>1533.3664998352629</v>
      </c>
      <c r="M515" s="7">
        <f t="shared" si="78"/>
        <v>1488.5357594177237</v>
      </c>
      <c r="N515" s="5">
        <f t="shared" si="79"/>
        <v>1.0402083837294445E-2</v>
      </c>
      <c r="O515" s="3">
        <f t="shared" si="73"/>
        <v>4928.8680769656848</v>
      </c>
      <c r="P515" s="5">
        <f>O515/MAX($O$12:O515)-1</f>
        <v>-5.353733880663214E-2</v>
      </c>
    </row>
    <row r="516" spans="1:16" x14ac:dyDescent="0.2">
      <c r="A516" s="2">
        <v>24806</v>
      </c>
      <c r="B516" s="3">
        <v>1621.9961338479507</v>
      </c>
      <c r="C516" s="5">
        <f t="shared" si="80"/>
        <v>4.7437176231020617E-2</v>
      </c>
      <c r="D516" s="3">
        <f t="shared" si="72"/>
        <v>1112.0754575590765</v>
      </c>
      <c r="E516" s="5">
        <f>D516/MAX(D$12:$D516)-1</f>
        <v>0</v>
      </c>
      <c r="F516" s="5"/>
      <c r="G516" s="5"/>
      <c r="H516" s="5">
        <f t="shared" ref="H516:H579" si="81">H515</f>
        <v>5.8333333333333336E-3</v>
      </c>
      <c r="I516" s="7">
        <f t="shared" si="74"/>
        <v>1558.634099350227</v>
      </c>
      <c r="J516" s="7">
        <f t="shared" si="75"/>
        <v>1537.4329517200142</v>
      </c>
      <c r="K516" s="7">
        <f t="shared" si="76"/>
        <v>1559.2187403944797</v>
      </c>
      <c r="L516" s="7">
        <f t="shared" si="77"/>
        <v>1542.886386277718</v>
      </c>
      <c r="M516" s="7">
        <f t="shared" si="78"/>
        <v>1503.3338043041092</v>
      </c>
      <c r="N516" s="5">
        <f t="shared" si="79"/>
        <v>3.9116407651483158E-2</v>
      </c>
      <c r="O516" s="3">
        <f t="shared" si="73"/>
        <v>5121.6676899246568</v>
      </c>
      <c r="P516" s="5">
        <f>O516/MAX($O$12:O516)-1</f>
        <v>-1.65151195244847E-2</v>
      </c>
    </row>
    <row r="517" spans="1:16" x14ac:dyDescent="0.2">
      <c r="A517" s="2">
        <v>24837</v>
      </c>
      <c r="B517" s="3">
        <v>1755.317328553961</v>
      </c>
      <c r="C517" s="5">
        <f t="shared" si="80"/>
        <v>8.2195753691302054E-2</v>
      </c>
      <c r="D517" s="3">
        <f t="shared" si="72"/>
        <v>1203.4833379547445</v>
      </c>
      <c r="E517" s="5">
        <f>D517/MAX(D$12:$D517)-1</f>
        <v>0</v>
      </c>
      <c r="F517" s="5"/>
      <c r="G517" s="5"/>
      <c r="H517" s="5">
        <f t="shared" si="81"/>
        <v>5.8333333333333336E-3</v>
      </c>
      <c r="I517" s="7">
        <f t="shared" si="74"/>
        <v>1641.9504441366282</v>
      </c>
      <c r="J517" s="7">
        <f t="shared" si="75"/>
        <v>1578.4828672716794</v>
      </c>
      <c r="K517" s="7">
        <f t="shared" si="76"/>
        <v>1578.6526519679944</v>
      </c>
      <c r="L517" s="7">
        <f t="shared" si="77"/>
        <v>1560.5342553384871</v>
      </c>
      <c r="M517" s="7">
        <f t="shared" si="78"/>
        <v>1521.8497464618385</v>
      </c>
      <c r="N517" s="5">
        <f t="shared" si="79"/>
        <v>8.2195753691302054E-2</v>
      </c>
      <c r="O517" s="3">
        <f t="shared" si="73"/>
        <v>5542.6470258544041</v>
      </c>
      <c r="P517" s="5">
        <f>O517/MAX($O$12:O517)-1</f>
        <v>0</v>
      </c>
    </row>
    <row r="518" spans="1:16" x14ac:dyDescent="0.2">
      <c r="A518" s="2">
        <v>24868</v>
      </c>
      <c r="B518" s="3">
        <v>1848.5640665069266</v>
      </c>
      <c r="C518" s="5">
        <f t="shared" si="80"/>
        <v>5.312243913741943E-2</v>
      </c>
      <c r="D518" s="3">
        <f t="shared" si="72"/>
        <v>1267.4153083281437</v>
      </c>
      <c r="E518" s="5">
        <f>D518/MAX(D$12:$D518)-1</f>
        <v>0</v>
      </c>
      <c r="F518" s="5"/>
      <c r="G518" s="5"/>
      <c r="H518" s="5">
        <f t="shared" si="81"/>
        <v>5.8333333333333336E-3</v>
      </c>
      <c r="I518" s="7">
        <f t="shared" si="74"/>
        <v>1741.9591763029459</v>
      </c>
      <c r="J518" s="7">
        <f t="shared" si="75"/>
        <v>1625.5361061257172</v>
      </c>
      <c r="K518" s="7">
        <f t="shared" si="76"/>
        <v>1598.5819433893803</v>
      </c>
      <c r="L518" s="7">
        <f t="shared" si="77"/>
        <v>1580.1731757265065</v>
      </c>
      <c r="M518" s="7">
        <f t="shared" si="78"/>
        <v>1541.7432862157173</v>
      </c>
      <c r="N518" s="5">
        <f t="shared" si="79"/>
        <v>5.3122439137419437E-2</v>
      </c>
      <c r="O518" s="3">
        <f t="shared" si="73"/>
        <v>5837.0859551455533</v>
      </c>
      <c r="P518" s="5">
        <f>O518/MAX($O$12:O518)-1</f>
        <v>0</v>
      </c>
    </row>
    <row r="519" spans="1:16" x14ac:dyDescent="0.2">
      <c r="A519" s="2">
        <v>24897</v>
      </c>
      <c r="B519" s="3">
        <v>1985.609696028034</v>
      </c>
      <c r="C519" s="5">
        <f t="shared" si="80"/>
        <v>7.4136261763472877E-2</v>
      </c>
      <c r="D519" s="3">
        <f t="shared" si="72"/>
        <v>1361.3767413893918</v>
      </c>
      <c r="E519" s="5">
        <f>D519/MAX(D$12:$D519)-1</f>
        <v>0</v>
      </c>
      <c r="F519" s="5"/>
      <c r="G519" s="5"/>
      <c r="H519" s="5">
        <f t="shared" si="81"/>
        <v>5.8333333333333336E-3</v>
      </c>
      <c r="I519" s="7">
        <f t="shared" si="74"/>
        <v>1863.1636970296404</v>
      </c>
      <c r="J519" s="7">
        <f t="shared" si="75"/>
        <v>1710.8988981899336</v>
      </c>
      <c r="K519" s="7">
        <f t="shared" si="76"/>
        <v>1629.4605990338225</v>
      </c>
      <c r="L519" s="7">
        <f t="shared" si="77"/>
        <v>1605.9111926574487</v>
      </c>
      <c r="M519" s="7">
        <f t="shared" si="78"/>
        <v>1566.6643469905921</v>
      </c>
      <c r="N519" s="5">
        <f t="shared" si="79"/>
        <v>7.4136261763472877E-2</v>
      </c>
      <c r="O519" s="3">
        <f t="shared" si="73"/>
        <v>6269.8256874521148</v>
      </c>
      <c r="P519" s="5">
        <f>O519/MAX($O$12:O519)-1</f>
        <v>0</v>
      </c>
    </row>
    <row r="520" spans="1:16" x14ac:dyDescent="0.2">
      <c r="A520" s="2">
        <v>24928</v>
      </c>
      <c r="B520" s="3">
        <v>2095.0963988457861</v>
      </c>
      <c r="C520" s="5">
        <f t="shared" si="80"/>
        <v>5.5140092756782222E-2</v>
      </c>
      <c r="D520" s="3">
        <f t="shared" si="72"/>
        <v>1436.4431811865288</v>
      </c>
      <c r="E520" s="5">
        <f>D520/MAX(D$12:$D520)-1</f>
        <v>0</v>
      </c>
      <c r="F520" s="5"/>
      <c r="G520" s="5"/>
      <c r="H520" s="5">
        <f t="shared" si="81"/>
        <v>5.8333333333333336E-3</v>
      </c>
      <c r="I520" s="7">
        <f t="shared" si="74"/>
        <v>1976.4233871269155</v>
      </c>
      <c r="J520" s="7">
        <f t="shared" si="75"/>
        <v>1809.1869156317719</v>
      </c>
      <c r="K520" s="7">
        <f t="shared" si="76"/>
        <v>1671.1459874442814</v>
      </c>
      <c r="L520" s="7">
        <f t="shared" si="77"/>
        <v>1636.3026122890817</v>
      </c>
      <c r="M520" s="7">
        <f t="shared" si="78"/>
        <v>1595.2953788383172</v>
      </c>
      <c r="N520" s="5">
        <f t="shared" si="79"/>
        <v>5.5140092756782229E-2</v>
      </c>
      <c r="O520" s="3">
        <f t="shared" si="73"/>
        <v>6615.5444574270805</v>
      </c>
      <c r="P520" s="5">
        <f>O520/MAX($O$12:O520)-1</f>
        <v>0</v>
      </c>
    </row>
    <row r="521" spans="1:16" x14ac:dyDescent="0.2">
      <c r="A521" s="2">
        <v>24958</v>
      </c>
      <c r="B521" s="3">
        <v>2154.8245990252835</v>
      </c>
      <c r="C521" s="5">
        <f t="shared" si="80"/>
        <v>2.8508568967233305E-2</v>
      </c>
      <c r="D521" s="3">
        <f t="shared" si="72"/>
        <v>1477.394120684897</v>
      </c>
      <c r="E521" s="5">
        <f>D521/MAX(D$12:$D521)-1</f>
        <v>0</v>
      </c>
      <c r="F521" s="5"/>
      <c r="G521" s="5"/>
      <c r="H521" s="5">
        <f t="shared" si="81"/>
        <v>5.8333333333333336E-3</v>
      </c>
      <c r="I521" s="7">
        <f t="shared" si="74"/>
        <v>2078.510231299701</v>
      </c>
      <c r="J521" s="7">
        <f t="shared" si="75"/>
        <v>1910.2347038013238</v>
      </c>
      <c r="K521" s="7">
        <f t="shared" si="76"/>
        <v>1718.5598221987418</v>
      </c>
      <c r="L521" s="7">
        <f t="shared" si="77"/>
        <v>1669.561933517034</v>
      </c>
      <c r="M521" s="7">
        <f t="shared" si="78"/>
        <v>1627.5835508267783</v>
      </c>
      <c r="N521" s="5">
        <f t="shared" si="79"/>
        <v>2.8508568967233305E-2</v>
      </c>
      <c r="O521" s="3">
        <f t="shared" si="73"/>
        <v>6804.1441628474386</v>
      </c>
      <c r="P521" s="5">
        <f>O521/MAX($O$12:O521)-1</f>
        <v>0</v>
      </c>
    </row>
    <row r="522" spans="1:16" x14ac:dyDescent="0.2">
      <c r="A522" s="2">
        <v>24989</v>
      </c>
      <c r="B522" s="3">
        <v>2171.1156803576177</v>
      </c>
      <c r="C522" s="5">
        <f t="shared" si="80"/>
        <v>7.560281862246887E-3</v>
      </c>
      <c r="D522" s="3">
        <f t="shared" si="72"/>
        <v>1488.5636366589013</v>
      </c>
      <c r="E522" s="5">
        <f>D522/MAX(D$12:$D522)-1</f>
        <v>0</v>
      </c>
      <c r="F522" s="5"/>
      <c r="G522" s="5"/>
      <c r="H522" s="5">
        <f t="shared" si="81"/>
        <v>5.8333333333333336E-3</v>
      </c>
      <c r="I522" s="7">
        <f t="shared" si="74"/>
        <v>2140.3455594095626</v>
      </c>
      <c r="J522" s="7">
        <f t="shared" si="75"/>
        <v>2001.7546282196015</v>
      </c>
      <c r="K522" s="7">
        <f t="shared" si="76"/>
        <v>1769.5937899698081</v>
      </c>
      <c r="L522" s="7">
        <f t="shared" si="77"/>
        <v>1706.7307030028533</v>
      </c>
      <c r="M522" s="7">
        <f t="shared" si="78"/>
        <v>1657.6034467631889</v>
      </c>
      <c r="N522" s="5">
        <f t="shared" si="79"/>
        <v>7.560281862246887E-3</v>
      </c>
      <c r="O522" s="3">
        <f t="shared" si="73"/>
        <v>6855.5854105499275</v>
      </c>
      <c r="P522" s="5">
        <f>O522/MAX($O$12:O522)-1</f>
        <v>0</v>
      </c>
    </row>
    <row r="523" spans="1:16" x14ac:dyDescent="0.2">
      <c r="A523" s="2">
        <v>25019</v>
      </c>
      <c r="B523" s="3">
        <v>2242.8972411611335</v>
      </c>
      <c r="C523" s="5">
        <f t="shared" si="80"/>
        <v>3.3062061802110909E-2</v>
      </c>
      <c r="D523" s="3">
        <f t="shared" si="72"/>
        <v>1537.7786196104928</v>
      </c>
      <c r="E523" s="5">
        <f>D523/MAX(D$12:$D523)-1</f>
        <v>0</v>
      </c>
      <c r="F523" s="5"/>
      <c r="G523" s="5"/>
      <c r="H523" s="5">
        <f t="shared" si="81"/>
        <v>5.8333333333333336E-3</v>
      </c>
      <c r="I523" s="7">
        <f t="shared" si="74"/>
        <v>2189.6125068480119</v>
      </c>
      <c r="J523" s="7">
        <f t="shared" si="75"/>
        <v>2083.0179469874633</v>
      </c>
      <c r="K523" s="7">
        <f t="shared" si="76"/>
        <v>1830.7504071295709</v>
      </c>
      <c r="L523" s="7">
        <f t="shared" si="77"/>
        <v>1746.7744169744838</v>
      </c>
      <c r="M523" s="7">
        <f t="shared" si="78"/>
        <v>1691.1551782507311</v>
      </c>
      <c r="N523" s="5">
        <f t="shared" si="79"/>
        <v>3.3062061802110909E-2</v>
      </c>
      <c r="O523" s="3">
        <f t="shared" si="73"/>
        <v>7082.2451990831787</v>
      </c>
      <c r="P523" s="5">
        <f>O523/MAX($O$12:O523)-1</f>
        <v>0</v>
      </c>
    </row>
    <row r="524" spans="1:16" x14ac:dyDescent="0.2">
      <c r="A524" s="2">
        <v>25050</v>
      </c>
      <c r="B524" s="3">
        <v>2140.8435909457066</v>
      </c>
      <c r="C524" s="5">
        <f t="shared" si="80"/>
        <v>-4.5500814010807855E-2</v>
      </c>
      <c r="D524" s="3">
        <f t="shared" si="72"/>
        <v>1467.808440649799</v>
      </c>
      <c r="E524" s="5">
        <f>D524/MAX(D$12:$D524)-1</f>
        <v>-4.5500814010807855E-2</v>
      </c>
      <c r="F524" s="5"/>
      <c r="G524" s="5"/>
      <c r="H524" s="5">
        <f t="shared" si="81"/>
        <v>5.8333333333333336E-3</v>
      </c>
      <c r="I524" s="7">
        <f t="shared" si="74"/>
        <v>2184.9521708214861</v>
      </c>
      <c r="J524" s="7">
        <f t="shared" si="75"/>
        <v>2131.7312010605933</v>
      </c>
      <c r="K524" s="7">
        <f t="shared" si="76"/>
        <v>1878.6336535931553</v>
      </c>
      <c r="L524" s="7">
        <f t="shared" si="77"/>
        <v>1776.2983626131179</v>
      </c>
      <c r="M524" s="7">
        <f t="shared" si="78"/>
        <v>1718.062682060028</v>
      </c>
      <c r="N524" s="5">
        <f t="shared" si="79"/>
        <v>-4.5500814010807855E-2</v>
      </c>
      <c r="O524" s="3">
        <f t="shared" si="73"/>
        <v>6759.9972775007582</v>
      </c>
      <c r="P524" s="5">
        <f>O524/MAX($O$12:O524)-1</f>
        <v>-4.5500814010807855E-2</v>
      </c>
    </row>
    <row r="525" spans="1:16" x14ac:dyDescent="0.2">
      <c r="A525" s="2">
        <v>25081</v>
      </c>
      <c r="B525" s="3">
        <v>2292.2897123414305</v>
      </c>
      <c r="C525" s="5">
        <f t="shared" si="80"/>
        <v>7.0741329276102549E-2</v>
      </c>
      <c r="D525" s="3">
        <f t="shared" si="72"/>
        <v>1571.6431608640489</v>
      </c>
      <c r="E525" s="5">
        <f>D525/MAX(D$12:$D525)-1</f>
        <v>0</v>
      </c>
      <c r="F525" s="5"/>
      <c r="G525" s="5"/>
      <c r="H525" s="5">
        <f t="shared" si="81"/>
        <v>5.8333333333333336E-3</v>
      </c>
      <c r="I525" s="7">
        <f t="shared" si="74"/>
        <v>2225.3435148160902</v>
      </c>
      <c r="J525" s="7">
        <f t="shared" si="75"/>
        <v>2182.8445371128259</v>
      </c>
      <c r="K525" s="7">
        <f t="shared" si="76"/>
        <v>1946.8717176513799</v>
      </c>
      <c r="L525" s="7">
        <f t="shared" si="77"/>
        <v>1813.9219117268235</v>
      </c>
      <c r="M525" s="7">
        <f t="shared" si="78"/>
        <v>1750.1445287712929</v>
      </c>
      <c r="N525" s="5">
        <f t="shared" si="79"/>
        <v>5.7759730087548714E-2</v>
      </c>
      <c r="O525" s="3">
        <f t="shared" si="73"/>
        <v>7150.4528956417662</v>
      </c>
      <c r="P525" s="5">
        <f>O525/MAX($O$12:O525)-1</f>
        <v>0</v>
      </c>
    </row>
    <row r="526" spans="1:16" x14ac:dyDescent="0.2">
      <c r="A526" s="2">
        <v>25111</v>
      </c>
      <c r="B526" s="3">
        <v>2375.6895558559286</v>
      </c>
      <c r="C526" s="5">
        <f t="shared" si="80"/>
        <v>3.63827674423014E-2</v>
      </c>
      <c r="D526" s="3">
        <f t="shared" ref="D526:D589" si="82">D525*(C526+1)</f>
        <v>1628.8238884880491</v>
      </c>
      <c r="E526" s="5">
        <f>D526/MAX(D$12:$D526)-1</f>
        <v>0</v>
      </c>
      <c r="F526" s="5"/>
      <c r="G526" s="5"/>
      <c r="H526" s="5">
        <f t="shared" si="81"/>
        <v>5.8333333333333336E-3</v>
      </c>
      <c r="I526" s="7">
        <f t="shared" si="74"/>
        <v>2269.6076197143552</v>
      </c>
      <c r="J526" s="7">
        <f t="shared" si="75"/>
        <v>2229.6100632811836</v>
      </c>
      <c r="K526" s="7">
        <f t="shared" si="76"/>
        <v>2019.3984894564776</v>
      </c>
      <c r="L526" s="7">
        <f t="shared" si="77"/>
        <v>1857.3006793899153</v>
      </c>
      <c r="M526" s="7">
        <f t="shared" si="78"/>
        <v>1784.6294750371069</v>
      </c>
      <c r="N526" s="5">
        <f t="shared" si="79"/>
        <v>3.63827674423014E-2</v>
      </c>
      <c r="O526" s="3">
        <f t="shared" ref="O526:O589" si="83">O525*(1+N526)</f>
        <v>7410.6061604510314</v>
      </c>
      <c r="P526" s="5">
        <f>O526/MAX($O$12:O526)-1</f>
        <v>0</v>
      </c>
    </row>
    <row r="527" spans="1:16" x14ac:dyDescent="0.2">
      <c r="A527" s="2">
        <v>25142</v>
      </c>
      <c r="B527" s="3">
        <v>2347.9075011227319</v>
      </c>
      <c r="C527" s="5">
        <f t="shared" si="80"/>
        <v>-1.1694311937650137E-2</v>
      </c>
      <c r="D527" s="3">
        <f t="shared" si="82"/>
        <v>1609.7759138445736</v>
      </c>
      <c r="E527" s="5">
        <f>D527/MAX(D$12:$D527)-1</f>
        <v>-1.1694311937650137E-2</v>
      </c>
      <c r="F527" s="5"/>
      <c r="G527" s="5"/>
      <c r="H527" s="5">
        <f t="shared" si="81"/>
        <v>5.8333333333333336E-3</v>
      </c>
      <c r="I527" s="7">
        <f t="shared" si="74"/>
        <v>2338.6289231066971</v>
      </c>
      <c r="J527" s="7">
        <f t="shared" si="75"/>
        <v>2261.7905469640914</v>
      </c>
      <c r="K527" s="7">
        <f t="shared" si="76"/>
        <v>2086.0126253827079</v>
      </c>
      <c r="L527" s="7">
        <f t="shared" si="77"/>
        <v>1899.6367304538585</v>
      </c>
      <c r="M527" s="7">
        <f t="shared" si="78"/>
        <v>1817.619086878798</v>
      </c>
      <c r="N527" s="5">
        <f t="shared" si="79"/>
        <v>-1.1694311937650137E-2</v>
      </c>
      <c r="O527" s="3">
        <f t="shared" si="83"/>
        <v>7323.9442203636454</v>
      </c>
      <c r="P527" s="5">
        <f>O527/MAX($O$12:O527)-1</f>
        <v>-1.1694311937650137E-2</v>
      </c>
    </row>
    <row r="528" spans="1:16" x14ac:dyDescent="0.2">
      <c r="A528" s="2">
        <v>25172</v>
      </c>
      <c r="B528" s="3">
        <v>2320.0379342130414</v>
      </c>
      <c r="C528" s="5">
        <f t="shared" si="80"/>
        <v>-1.1869959483652437E-2</v>
      </c>
      <c r="D528" s="3">
        <f t="shared" si="82"/>
        <v>1590.6679389694789</v>
      </c>
      <c r="E528" s="5">
        <f>D528/MAX(D$12:$D528)-1</f>
        <v>-2.3425460412413446E-2</v>
      </c>
      <c r="F528" s="5"/>
      <c r="G528" s="5"/>
      <c r="H528" s="5">
        <f t="shared" si="81"/>
        <v>5.8333333333333336E-3</v>
      </c>
      <c r="I528" s="7">
        <f t="shared" si="74"/>
        <v>2347.8783303972341</v>
      </c>
      <c r="J528" s="7">
        <f t="shared" si="75"/>
        <v>2286.6109226066624</v>
      </c>
      <c r="K528" s="7">
        <f t="shared" si="76"/>
        <v>2144.1827754131318</v>
      </c>
      <c r="L528" s="7">
        <f t="shared" si="77"/>
        <v>1941.9328341820926</v>
      </c>
      <c r="M528" s="7">
        <f t="shared" si="78"/>
        <v>1851.7007579038052</v>
      </c>
      <c r="N528" s="5">
        <f t="shared" si="79"/>
        <v>-1.1869959483652437E-2</v>
      </c>
      <c r="O528" s="3">
        <f t="shared" si="83"/>
        <v>7237.0092992073987</v>
      </c>
      <c r="P528" s="5">
        <f>O528/MAX($O$12:O528)-1</f>
        <v>-2.3425460412413446E-2</v>
      </c>
    </row>
    <row r="529" spans="1:16" x14ac:dyDescent="0.2">
      <c r="A529" s="2">
        <v>25203</v>
      </c>
      <c r="B529" s="3">
        <v>2558.2215952109323</v>
      </c>
      <c r="C529" s="5">
        <f t="shared" si="80"/>
        <v>0.10266369247047802</v>
      </c>
      <c r="D529" s="3">
        <f t="shared" si="82"/>
        <v>1753.9717830784905</v>
      </c>
      <c r="E529" s="5">
        <f>D529/MAX(D$12:$D529)-1</f>
        <v>0</v>
      </c>
      <c r="F529" s="5"/>
      <c r="G529" s="5"/>
      <c r="H529" s="5">
        <f t="shared" si="81"/>
        <v>5.8333333333333336E-3</v>
      </c>
      <c r="I529" s="7">
        <f t="shared" si="74"/>
        <v>2408.7223435155684</v>
      </c>
      <c r="J529" s="7">
        <f t="shared" si="75"/>
        <v>2339.164981614962</v>
      </c>
      <c r="K529" s="7">
        <f t="shared" si="76"/>
        <v>2211.0914643012125</v>
      </c>
      <c r="L529" s="7">
        <f t="shared" si="77"/>
        <v>2000.2219319580347</v>
      </c>
      <c r="M529" s="7">
        <f t="shared" si="78"/>
        <v>1894.8720581346031</v>
      </c>
      <c r="N529" s="5">
        <f t="shared" si="79"/>
        <v>8.3297620643049089E-2</v>
      </c>
      <c r="O529" s="3">
        <f t="shared" si="83"/>
        <v>7839.8349544029952</v>
      </c>
      <c r="P529" s="5">
        <f>O529/MAX($O$12:O529)-1</f>
        <v>0</v>
      </c>
    </row>
    <row r="530" spans="1:16" x14ac:dyDescent="0.2">
      <c r="A530" s="2">
        <v>25234</v>
      </c>
      <c r="B530" s="3">
        <v>2659.5439955255815</v>
      </c>
      <c r="C530" s="5">
        <f t="shared" si="80"/>
        <v>3.9606576890886869E-2</v>
      </c>
      <c r="D530" s="3">
        <f t="shared" si="82"/>
        <v>1823.4406013694347</v>
      </c>
      <c r="E530" s="5">
        <f>D530/MAX(D$12:$D530)-1</f>
        <v>0</v>
      </c>
      <c r="F530" s="5"/>
      <c r="G530" s="5"/>
      <c r="H530" s="5">
        <f t="shared" si="81"/>
        <v>5.8333333333333336E-3</v>
      </c>
      <c r="I530" s="7">
        <f t="shared" si="74"/>
        <v>2512.601174983185</v>
      </c>
      <c r="J530" s="7">
        <f t="shared" si="75"/>
        <v>2425.6150490449413</v>
      </c>
      <c r="K530" s="7">
        <f t="shared" si="76"/>
        <v>2278.6731250527673</v>
      </c>
      <c r="L530" s="7">
        <f t="shared" si="77"/>
        <v>2060.960785410417</v>
      </c>
      <c r="M530" s="7">
        <f t="shared" si="78"/>
        <v>1938.6275342210736</v>
      </c>
      <c r="N530" s="5">
        <f t="shared" si="79"/>
        <v>3.9606576890886876E-2</v>
      </c>
      <c r="O530" s="3">
        <f t="shared" si="83"/>
        <v>8150.3439803364199</v>
      </c>
      <c r="P530" s="5">
        <f>O530/MAX($O$12:O530)-1</f>
        <v>0</v>
      </c>
    </row>
    <row r="531" spans="1:16" x14ac:dyDescent="0.2">
      <c r="A531" s="2">
        <v>25262</v>
      </c>
      <c r="B531" s="3">
        <v>2762.0481456872394</v>
      </c>
      <c r="C531" s="5">
        <f t="shared" si="80"/>
        <v>3.8542002062801339E-2</v>
      </c>
      <c r="D531" s="3">
        <f t="shared" si="82"/>
        <v>1893.7196527888111</v>
      </c>
      <c r="E531" s="5">
        <f>D531/MAX(D$12:$D531)-1</f>
        <v>0</v>
      </c>
      <c r="F531" s="5"/>
      <c r="G531" s="5"/>
      <c r="H531" s="5">
        <f t="shared" si="81"/>
        <v>5.8333333333333336E-3</v>
      </c>
      <c r="I531" s="7">
        <f t="shared" si="74"/>
        <v>2659.9379121412508</v>
      </c>
      <c r="J531" s="7">
        <f t="shared" si="75"/>
        <v>2503.9081212692431</v>
      </c>
      <c r="K531" s="7">
        <f t="shared" si="76"/>
        <v>2343.3763291910341</v>
      </c>
      <c r="L531" s="7">
        <f t="shared" si="77"/>
        <v>2132.5505188573338</v>
      </c>
      <c r="M531" s="7">
        <f t="shared" si="78"/>
        <v>1986.4184641124282</v>
      </c>
      <c r="N531" s="5">
        <f t="shared" si="79"/>
        <v>3.8542002062801339E-2</v>
      </c>
      <c r="O531" s="3">
        <f t="shared" si="83"/>
        <v>8464.4745548390874</v>
      </c>
      <c r="P531" s="5">
        <f>O531/MAX($O$12:O531)-1</f>
        <v>0</v>
      </c>
    </row>
    <row r="532" spans="1:16" x14ac:dyDescent="0.2">
      <c r="A532" s="2">
        <v>25293</v>
      </c>
      <c r="B532" s="3">
        <v>3171.2151475909141</v>
      </c>
      <c r="C532" s="5">
        <f t="shared" si="80"/>
        <v>0.14813898249477031</v>
      </c>
      <c r="D532" s="3">
        <f t="shared" si="82"/>
        <v>2174.2533552832952</v>
      </c>
      <c r="E532" s="5">
        <f>D532/MAX(D$12:$D532)-1</f>
        <v>0</v>
      </c>
      <c r="F532" s="5"/>
      <c r="G532" s="5"/>
      <c r="H532" s="5">
        <f t="shared" si="81"/>
        <v>5.8333333333333336E-3</v>
      </c>
      <c r="I532" s="7">
        <f t="shared" si="74"/>
        <v>2864.2690962679117</v>
      </c>
      <c r="J532" s="7">
        <f t="shared" si="75"/>
        <v>2636.4957198917405</v>
      </c>
      <c r="K532" s="7">
        <f t="shared" si="76"/>
        <v>2433.052891586462</v>
      </c>
      <c r="L532" s="7">
        <f t="shared" si="77"/>
        <v>2225.0975662682313</v>
      </c>
      <c r="M532" s="7">
        <f t="shared" si="78"/>
        <v>2052.0994395153712</v>
      </c>
      <c r="N532" s="5">
        <f t="shared" si="79"/>
        <v>0.14813898249477031</v>
      </c>
      <c r="O532" s="3">
        <f t="shared" si="83"/>
        <v>9718.3932027458231</v>
      </c>
      <c r="P532" s="5">
        <f>O532/MAX($O$12:O532)-1</f>
        <v>0</v>
      </c>
    </row>
    <row r="533" spans="1:16" x14ac:dyDescent="0.2">
      <c r="A533" s="2">
        <v>25323</v>
      </c>
      <c r="B533" s="3">
        <v>3466.8572191405783</v>
      </c>
      <c r="C533" s="5">
        <f t="shared" si="80"/>
        <v>9.3226746780096459E-2</v>
      </c>
      <c r="D533" s="3">
        <f t="shared" si="82"/>
        <v>2376.951922272066</v>
      </c>
      <c r="E533" s="5">
        <f>D533/MAX(D$12:$D533)-1</f>
        <v>0</v>
      </c>
      <c r="F533" s="5"/>
      <c r="G533" s="5"/>
      <c r="H533" s="5">
        <f t="shared" si="81"/>
        <v>5.8333333333333336E-3</v>
      </c>
      <c r="I533" s="7">
        <f t="shared" si="74"/>
        <v>3133.3735041395776</v>
      </c>
      <c r="J533" s="7">
        <f t="shared" si="75"/>
        <v>2822.9873395613813</v>
      </c>
      <c r="K533" s="7">
        <f t="shared" si="76"/>
        <v>2542.3889432627366</v>
      </c>
      <c r="L533" s="7">
        <f t="shared" si="77"/>
        <v>2331.6708634422653</v>
      </c>
      <c r="M533" s="7">
        <f t="shared" si="78"/>
        <v>2130.4743827307389</v>
      </c>
      <c r="N533" s="5">
        <f t="shared" si="79"/>
        <v>9.3226746780096459E-2</v>
      </c>
      <c r="O533" s="3">
        <f t="shared" si="83"/>
        <v>10624.407384967619</v>
      </c>
      <c r="P533" s="5">
        <f>O533/MAX($O$12:O533)-1</f>
        <v>0</v>
      </c>
    </row>
    <row r="534" spans="1:16" x14ac:dyDescent="0.2">
      <c r="A534" s="2">
        <v>25354</v>
      </c>
      <c r="B534" s="3">
        <v>3397.6005939843376</v>
      </c>
      <c r="C534" s="5">
        <f t="shared" si="80"/>
        <v>-1.9976774576660916E-2</v>
      </c>
      <c r="D534" s="3">
        <f t="shared" si="82"/>
        <v>2329.4680895412762</v>
      </c>
      <c r="E534" s="5">
        <f>D534/MAX(D$12:$D534)-1</f>
        <v>-1.9976774576660916E-2</v>
      </c>
      <c r="F534" s="5"/>
      <c r="G534" s="5"/>
      <c r="H534" s="5">
        <f t="shared" si="81"/>
        <v>5.8333333333333336E-3</v>
      </c>
      <c r="I534" s="7">
        <f t="shared" si="74"/>
        <v>3345.2243202386103</v>
      </c>
      <c r="J534" s="7">
        <f t="shared" si="75"/>
        <v>3002.5811161899305</v>
      </c>
      <c r="K534" s="7">
        <f t="shared" si="76"/>
        <v>2644.596019398296</v>
      </c>
      <c r="L534" s="7">
        <f t="shared" si="77"/>
        <v>2430.3155556720649</v>
      </c>
      <c r="M534" s="7">
        <f t="shared" si="78"/>
        <v>2207.0949046840519</v>
      </c>
      <c r="N534" s="5">
        <f t="shared" si="79"/>
        <v>-1.997677457666092E-2</v>
      </c>
      <c r="O534" s="3">
        <f t="shared" si="83"/>
        <v>10412.16599362751</v>
      </c>
      <c r="P534" s="5">
        <f>O534/MAX($O$12:O534)-1</f>
        <v>-1.9976774576660805E-2</v>
      </c>
    </row>
    <row r="535" spans="1:16" x14ac:dyDescent="0.2">
      <c r="A535" s="2">
        <v>25384</v>
      </c>
      <c r="B535" s="3">
        <v>2953.8138851800409</v>
      </c>
      <c r="C535" s="5">
        <f t="shared" si="80"/>
        <v>-0.13061768048606082</v>
      </c>
      <c r="D535" s="3">
        <f t="shared" si="82"/>
        <v>2025.1983709190993</v>
      </c>
      <c r="E535" s="5">
        <f>D535/MAX(D$12:$D535)-1</f>
        <v>-0.1479851351039253</v>
      </c>
      <c r="F535" s="5"/>
      <c r="G535" s="5"/>
      <c r="H535" s="5">
        <f t="shared" si="81"/>
        <v>5.8333333333333336E-3</v>
      </c>
      <c r="I535" s="7">
        <f t="shared" si="74"/>
        <v>3272.7572327683192</v>
      </c>
      <c r="J535" s="7">
        <f t="shared" si="75"/>
        <v>3068.5131645181154</v>
      </c>
      <c r="K535" s="7">
        <f t="shared" si="76"/>
        <v>2703.8390730665383</v>
      </c>
      <c r="L535" s="7">
        <f t="shared" si="77"/>
        <v>2496.8986977068471</v>
      </c>
      <c r="M535" s="7">
        <f t="shared" si="78"/>
        <v>2267.2947400980543</v>
      </c>
      <c r="N535" s="5">
        <f t="shared" si="79"/>
        <v>-0.13061768048606082</v>
      </c>
      <c r="O535" s="3">
        <f t="shared" si="83"/>
        <v>9052.1530227040439</v>
      </c>
      <c r="P535" s="5">
        <f>O535/MAX($O$12:O535)-1</f>
        <v>-0.1479851351039253</v>
      </c>
    </row>
    <row r="536" spans="1:16" x14ac:dyDescent="0.2">
      <c r="A536" s="2">
        <v>25415</v>
      </c>
      <c r="B536" s="3">
        <v>2764.1965902666848</v>
      </c>
      <c r="C536" s="5">
        <f t="shared" si="80"/>
        <v>-6.4194056323152004E-2</v>
      </c>
      <c r="D536" s="3">
        <f t="shared" si="82"/>
        <v>1895.1926726307629</v>
      </c>
      <c r="E536" s="5">
        <f>D536/MAX(D$12:$D536)-1</f>
        <v>-0.20267942532922667</v>
      </c>
      <c r="F536" s="5"/>
      <c r="G536" s="5"/>
      <c r="H536" s="5">
        <f t="shared" si="81"/>
        <v>5.8333333333333336E-3</v>
      </c>
      <c r="I536" s="7">
        <f t="shared" si="74"/>
        <v>3038.5370231436877</v>
      </c>
      <c r="J536" s="7">
        <f t="shared" si="75"/>
        <v>3085.9552636416324</v>
      </c>
      <c r="K536" s="7">
        <f t="shared" si="76"/>
        <v>2755.7851563432869</v>
      </c>
      <c r="L536" s="7">
        <f t="shared" si="77"/>
        <v>2547.7671712490555</v>
      </c>
      <c r="M536" s="7">
        <f t="shared" si="78"/>
        <v>2317.2094049682205</v>
      </c>
      <c r="N536" s="5">
        <f t="shared" si="79"/>
        <v>-3.6183100460557872E-2</v>
      </c>
      <c r="O536" s="3">
        <f t="shared" si="83"/>
        <v>8724.6180604992005</v>
      </c>
      <c r="P536" s="5">
        <f>O536/MAX($O$12:O536)-1</f>
        <v>-0.17881367455434871</v>
      </c>
    </row>
    <row r="537" spans="1:16" x14ac:dyDescent="0.2">
      <c r="A537" s="2">
        <v>25446</v>
      </c>
      <c r="B537" s="3">
        <v>2578.0524151104405</v>
      </c>
      <c r="C537" s="5">
        <f t="shared" si="80"/>
        <v>-6.7341149255337629E-2</v>
      </c>
      <c r="D537" s="3">
        <f t="shared" si="82"/>
        <v>1767.5682199955124</v>
      </c>
      <c r="E537" s="5">
        <f>D537/MAX(D$12:$D537)-1</f>
        <v>-0.25637190915248287</v>
      </c>
      <c r="F537" s="5"/>
      <c r="G537" s="5"/>
      <c r="H537" s="5">
        <f t="shared" si="81"/>
        <v>5.8333333333333336E-3</v>
      </c>
      <c r="I537" s="7">
        <f t="shared" ref="I537:I600" si="84">AVERAGE(B535:B537)</f>
        <v>2765.3542968523889</v>
      </c>
      <c r="J537" s="7">
        <f t="shared" ref="J537:J600" si="85">AVERAGE(B532:B537)</f>
        <v>3055.2893085454998</v>
      </c>
      <c r="K537" s="7">
        <f t="shared" ref="K537:K600" si="86">AVERAGE(B526:B537)</f>
        <v>2779.5987149073712</v>
      </c>
      <c r="L537" s="7">
        <f t="shared" ref="L537:L600" si="87">AVERAGE(B520:B537)</f>
        <v>2580.6806556425227</v>
      </c>
      <c r="M537" s="7">
        <f t="shared" ref="M537:M600" si="88">AVERAGE(B514:B537)</f>
        <v>2363.235216279375</v>
      </c>
      <c r="N537" s="5">
        <f t="shared" si="79"/>
        <v>-3.8071356219869248E-2</v>
      </c>
      <c r="O537" s="3">
        <f t="shared" si="83"/>
        <v>8392.4600184356314</v>
      </c>
      <c r="P537" s="5">
        <f>O537/MAX($O$12:O537)-1</f>
        <v>-0.21007735167327546</v>
      </c>
    </row>
    <row r="538" spans="1:16" x14ac:dyDescent="0.2">
      <c r="A538" s="2">
        <v>25476</v>
      </c>
      <c r="B538" s="3">
        <v>2500.7969696341816</v>
      </c>
      <c r="C538" s="5">
        <f t="shared" si="80"/>
        <v>-2.9966592231969624E-2</v>
      </c>
      <c r="D538" s="3">
        <f t="shared" si="82"/>
        <v>1714.6002239047186</v>
      </c>
      <c r="E538" s="5">
        <f>D538/MAX(D$12:$D538)-1</f>
        <v>-0.2786559089231484</v>
      </c>
      <c r="F538" s="5"/>
      <c r="G538" s="5"/>
      <c r="H538" s="5">
        <f t="shared" si="81"/>
        <v>5.8333333333333336E-3</v>
      </c>
      <c r="I538" s="7">
        <f t="shared" si="84"/>
        <v>2614.3486583371023</v>
      </c>
      <c r="J538" s="7">
        <f t="shared" si="85"/>
        <v>2943.5529455527108</v>
      </c>
      <c r="K538" s="7">
        <f t="shared" si="86"/>
        <v>2790.0243327222252</v>
      </c>
      <c r="L538" s="7">
        <f t="shared" si="87"/>
        <v>2603.2195762418783</v>
      </c>
      <c r="M538" s="7">
        <f t="shared" si="88"/>
        <v>2404.7114110893513</v>
      </c>
      <c r="N538" s="5">
        <f t="shared" ref="N538:N601" si="89">IF($B537&gt;=I537,$C538,$H538)*0.2+IF($B537&gt;=J537,$C538,$H538)*0.2+IF($B537&gt;=K537,$C538,$H538)*0.2+IF($B537&gt;=L537,$C538,$H538)*0.2+IF($B537&gt;=M537,$C538,$H538)*0.2</f>
        <v>-1.3266517797272583E-3</v>
      </c>
      <c r="O538" s="3">
        <f t="shared" si="83"/>
        <v>8381.3261464158841</v>
      </c>
      <c r="P538" s="5">
        <f>O538/MAX($O$12:O538)-1</f>
        <v>-0.21112530396052498</v>
      </c>
    </row>
    <row r="539" spans="1:16" x14ac:dyDescent="0.2">
      <c r="A539" s="2">
        <v>25507</v>
      </c>
      <c r="B539" s="3">
        <v>2211.1546486448133</v>
      </c>
      <c r="C539" s="5">
        <f t="shared" si="80"/>
        <v>-0.11582000638449963</v>
      </c>
      <c r="D539" s="3">
        <f t="shared" si="82"/>
        <v>1516.0152150252097</v>
      </c>
      <c r="E539" s="5">
        <f>D539/MAX(D$12:$D539)-1</f>
        <v>-0.36220198615709043</v>
      </c>
      <c r="F539" s="5"/>
      <c r="G539" s="5"/>
      <c r="H539" s="5">
        <f t="shared" si="81"/>
        <v>5.8333333333333336E-3</v>
      </c>
      <c r="I539" s="7">
        <f t="shared" si="84"/>
        <v>2430.0013444631454</v>
      </c>
      <c r="J539" s="7">
        <f t="shared" si="85"/>
        <v>2734.2691838034166</v>
      </c>
      <c r="K539" s="7">
        <f t="shared" si="86"/>
        <v>2778.6282616823992</v>
      </c>
      <c r="L539" s="7">
        <f t="shared" si="87"/>
        <v>2606.3490234429632</v>
      </c>
      <c r="M539" s="7">
        <f t="shared" si="88"/>
        <v>2432.3204435325529</v>
      </c>
      <c r="N539" s="5">
        <f t="shared" si="89"/>
        <v>-1.849733461023326E-2</v>
      </c>
      <c r="O539" s="3">
        <f t="shared" si="83"/>
        <v>8226.2939522081324</v>
      </c>
      <c r="P539" s="5">
        <f>O539/MAX($O$12:O539)-1</f>
        <v>-0.22571738317871326</v>
      </c>
    </row>
    <row r="540" spans="1:16" x14ac:dyDescent="0.2">
      <c r="A540" s="2">
        <v>25537</v>
      </c>
      <c r="B540" s="3">
        <v>2310.5815395405921</v>
      </c>
      <c r="C540" s="5">
        <f t="shared" si="80"/>
        <v>4.4966050184104489E-2</v>
      </c>
      <c r="D540" s="3">
        <f t="shared" si="82"/>
        <v>1584.1844312638993</v>
      </c>
      <c r="E540" s="5">
        <f>D540/MAX(D$12:$D540)-1</f>
        <v>-0.33352272865930788</v>
      </c>
      <c r="F540" s="5"/>
      <c r="G540" s="5"/>
      <c r="H540" s="5">
        <f t="shared" si="81"/>
        <v>5.8333333333333336E-3</v>
      </c>
      <c r="I540" s="7">
        <f t="shared" si="84"/>
        <v>2340.8443859398626</v>
      </c>
      <c r="J540" s="7">
        <f t="shared" si="85"/>
        <v>2553.0993413961255</v>
      </c>
      <c r="K540" s="7">
        <f t="shared" si="86"/>
        <v>2777.840228793028</v>
      </c>
      <c r="L540" s="7">
        <f t="shared" si="87"/>
        <v>2614.097126730906</v>
      </c>
      <c r="M540" s="7">
        <f t="shared" si="88"/>
        <v>2461.0115021030801</v>
      </c>
      <c r="N540" s="5">
        <f t="shared" si="89"/>
        <v>5.8333333333333336E-3</v>
      </c>
      <c r="O540" s="3">
        <f t="shared" si="83"/>
        <v>8274.2806669293459</v>
      </c>
      <c r="P540" s="5">
        <f>O540/MAX($O$12:O540)-1</f>
        <v>-0.22120073458058909</v>
      </c>
    </row>
    <row r="541" spans="1:16" x14ac:dyDescent="0.2">
      <c r="A541" s="2">
        <v>25568</v>
      </c>
      <c r="B541" s="3">
        <v>2193.0799385498062</v>
      </c>
      <c r="C541" s="5">
        <f t="shared" si="80"/>
        <v>-5.0853691583699123E-2</v>
      </c>
      <c r="D541" s="3">
        <f t="shared" si="82"/>
        <v>1503.6228047847071</v>
      </c>
      <c r="E541" s="5">
        <f>D541/MAX(D$12:$D541)-1</f>
        <v>-0.36741555826361283</v>
      </c>
      <c r="F541" s="5"/>
      <c r="G541" s="5"/>
      <c r="H541" s="5">
        <f t="shared" si="81"/>
        <v>5.8333333333333336E-3</v>
      </c>
      <c r="I541" s="7">
        <f t="shared" si="84"/>
        <v>2238.2720422450707</v>
      </c>
      <c r="J541" s="7">
        <f t="shared" si="85"/>
        <v>2426.3103502910867</v>
      </c>
      <c r="K541" s="7">
        <f t="shared" si="86"/>
        <v>2747.4117574046008</v>
      </c>
      <c r="L541" s="7">
        <f t="shared" si="87"/>
        <v>2611.3294988080543</v>
      </c>
      <c r="M541" s="7">
        <f t="shared" si="88"/>
        <v>2479.2516108529067</v>
      </c>
      <c r="N541" s="5">
        <f t="shared" si="89"/>
        <v>5.8333333333333336E-3</v>
      </c>
      <c r="O541" s="3">
        <f t="shared" si="83"/>
        <v>8322.5473041531004</v>
      </c>
      <c r="P541" s="5">
        <f>O541/MAX($O$12:O541)-1</f>
        <v>-0.21665773886564255</v>
      </c>
    </row>
    <row r="542" spans="1:16" x14ac:dyDescent="0.2">
      <c r="A542" s="2">
        <v>25599</v>
      </c>
      <c r="B542" s="3">
        <v>2006.04377112323</v>
      </c>
      <c r="C542" s="5">
        <f t="shared" si="80"/>
        <v>-8.5284701272793306E-2</v>
      </c>
      <c r="D542" s="3">
        <f t="shared" si="82"/>
        <v>1375.3867830516838</v>
      </c>
      <c r="E542" s="5">
        <f>D542/MAX(D$12:$D542)-1</f>
        <v>-0.4213653334069174</v>
      </c>
      <c r="F542" s="5"/>
      <c r="G542" s="5"/>
      <c r="H542" s="5">
        <f t="shared" si="81"/>
        <v>5.8333333333333336E-3</v>
      </c>
      <c r="I542" s="7">
        <f t="shared" si="84"/>
        <v>2169.9017497378759</v>
      </c>
      <c r="J542" s="7">
        <f t="shared" si="85"/>
        <v>2299.9515471005107</v>
      </c>
      <c r="K542" s="7">
        <f t="shared" si="86"/>
        <v>2692.9534053710718</v>
      </c>
      <c r="L542" s="7">
        <f t="shared" si="87"/>
        <v>2603.840619929028</v>
      </c>
      <c r="M542" s="7">
        <f t="shared" si="88"/>
        <v>2485.8132652119193</v>
      </c>
      <c r="N542" s="5">
        <f t="shared" si="89"/>
        <v>5.8333333333333336E-3</v>
      </c>
      <c r="O542" s="3">
        <f t="shared" si="83"/>
        <v>8371.0954967606613</v>
      </c>
      <c r="P542" s="5">
        <f>O542/MAX($O$12:O542)-1</f>
        <v>-0.21208824234235868</v>
      </c>
    </row>
    <row r="543" spans="1:16" x14ac:dyDescent="0.2">
      <c r="A543" s="2">
        <v>25627</v>
      </c>
      <c r="B543" s="3">
        <v>2013.7101002870336</v>
      </c>
      <c r="C543" s="5">
        <f t="shared" si="80"/>
        <v>3.8216160954009926E-3</v>
      </c>
      <c r="D543" s="3">
        <f t="shared" si="82"/>
        <v>1380.642983319196</v>
      </c>
      <c r="E543" s="5">
        <f>D543/MAX(D$12:$D543)-1</f>
        <v>-0.41915401385170825</v>
      </c>
      <c r="F543" s="5"/>
      <c r="G543" s="5"/>
      <c r="H543" s="5">
        <f t="shared" si="81"/>
        <v>5.8333333333333336E-3</v>
      </c>
      <c r="I543" s="7">
        <f t="shared" si="84"/>
        <v>2070.9446033200234</v>
      </c>
      <c r="J543" s="7">
        <f t="shared" si="85"/>
        <v>2205.894494629943</v>
      </c>
      <c r="K543" s="7">
        <f t="shared" si="86"/>
        <v>2630.5919015877212</v>
      </c>
      <c r="L543" s="7">
        <f t="shared" si="87"/>
        <v>2588.3639748148948</v>
      </c>
      <c r="M543" s="7">
        <f t="shared" si="88"/>
        <v>2486.9841153893776</v>
      </c>
      <c r="N543" s="5">
        <f t="shared" si="89"/>
        <v>5.8333333333333336E-3</v>
      </c>
      <c r="O543" s="3">
        <f t="shared" si="83"/>
        <v>8419.9268871584318</v>
      </c>
      <c r="P543" s="5">
        <f>O543/MAX($O$12:O543)-1</f>
        <v>-0.20749209042268912</v>
      </c>
    </row>
    <row r="544" spans="1:16" x14ac:dyDescent="0.2">
      <c r="A544" s="2">
        <v>25658</v>
      </c>
      <c r="B544" s="3">
        <v>1937.9781422000372</v>
      </c>
      <c r="C544" s="5">
        <f t="shared" si="80"/>
        <v>-3.7608173130879941E-2</v>
      </c>
      <c r="D544" s="3">
        <f t="shared" si="82"/>
        <v>1328.7195229705931</v>
      </c>
      <c r="E544" s="5">
        <f>D544/MAX(D$12:$D544)-1</f>
        <v>-0.44099857026114986</v>
      </c>
      <c r="F544" s="5"/>
      <c r="G544" s="5"/>
      <c r="H544" s="5">
        <f t="shared" si="81"/>
        <v>5.8333333333333336E-3</v>
      </c>
      <c r="I544" s="7">
        <f t="shared" si="84"/>
        <v>1985.9106712034336</v>
      </c>
      <c r="J544" s="7">
        <f t="shared" si="85"/>
        <v>2112.0913567242519</v>
      </c>
      <c r="K544" s="7">
        <f t="shared" si="86"/>
        <v>2527.8221511384813</v>
      </c>
      <c r="L544" s="7">
        <f t="shared" si="87"/>
        <v>2564.0466740562342</v>
      </c>
      <c r="M544" s="7">
        <f t="shared" si="88"/>
        <v>2480.4375213624717</v>
      </c>
      <c r="N544" s="5">
        <f t="shared" si="89"/>
        <v>5.8333333333333336E-3</v>
      </c>
      <c r="O544" s="3">
        <f t="shared" si="83"/>
        <v>8469.0431273335234</v>
      </c>
      <c r="P544" s="5">
        <f>O544/MAX($O$12:O544)-1</f>
        <v>-0.20286912761682141</v>
      </c>
    </row>
    <row r="545" spans="1:18" x14ac:dyDescent="0.2">
      <c r="A545" s="2">
        <v>25688</v>
      </c>
      <c r="B545" s="3">
        <v>2080.7073292129726</v>
      </c>
      <c r="C545" s="5">
        <f t="shared" si="80"/>
        <v>7.3648501964478363E-2</v>
      </c>
      <c r="D545" s="3">
        <f t="shared" si="82"/>
        <v>1426.5777253683336</v>
      </c>
      <c r="E545" s="5">
        <f>D545/MAX(D$12:$D545)-1</f>
        <v>-0.39982895236488192</v>
      </c>
      <c r="F545" s="5"/>
      <c r="G545" s="5"/>
      <c r="H545" s="5">
        <f t="shared" si="81"/>
        <v>5.8333333333333336E-3</v>
      </c>
      <c r="I545" s="7">
        <f t="shared" si="84"/>
        <v>2010.7985239000145</v>
      </c>
      <c r="J545" s="7">
        <f t="shared" si="85"/>
        <v>2090.350136818945</v>
      </c>
      <c r="K545" s="7">
        <f t="shared" si="86"/>
        <v>2412.3096603111808</v>
      </c>
      <c r="L545" s="7">
        <f t="shared" si="87"/>
        <v>2549.2022200612478</v>
      </c>
      <c r="M545" s="7">
        <f t="shared" si="88"/>
        <v>2477.3493017869587</v>
      </c>
      <c r="N545" s="5">
        <f t="shared" si="89"/>
        <v>5.8333333333333336E-3</v>
      </c>
      <c r="O545" s="3">
        <f t="shared" si="83"/>
        <v>8518.4458789096352</v>
      </c>
      <c r="P545" s="5">
        <f>O545/MAX($O$12:O545)-1</f>
        <v>-0.1982191975279195</v>
      </c>
    </row>
    <row r="546" spans="1:18" x14ac:dyDescent="0.2">
      <c r="A546" s="2">
        <v>25719</v>
      </c>
      <c r="B546" s="3">
        <v>1704.0142060781609</v>
      </c>
      <c r="C546" s="5">
        <f t="shared" si="80"/>
        <v>-0.18104089789374456</v>
      </c>
      <c r="D546" s="3">
        <f t="shared" si="82"/>
        <v>1168.3088130524347</v>
      </c>
      <c r="E546" s="5">
        <f>D546/MAX(D$12:$D546)-1</f>
        <v>-0.50848445771857298</v>
      </c>
      <c r="F546" s="5"/>
      <c r="G546" s="5"/>
      <c r="H546" s="5">
        <f t="shared" si="81"/>
        <v>5.8333333333333336E-3</v>
      </c>
      <c r="I546" s="7">
        <f t="shared" si="84"/>
        <v>1907.5665591637235</v>
      </c>
      <c r="J546" s="7">
        <f t="shared" si="85"/>
        <v>1989.2555812418734</v>
      </c>
      <c r="K546" s="7">
        <f t="shared" si="86"/>
        <v>2271.1774613189996</v>
      </c>
      <c r="L546" s="7">
        <f t="shared" si="87"/>
        <v>2514.9786796093094</v>
      </c>
      <c r="M546" s="7">
        <f t="shared" si="88"/>
        <v>2457.8867403586478</v>
      </c>
      <c r="N546" s="5">
        <f t="shared" si="89"/>
        <v>-3.154151291208223E-2</v>
      </c>
      <c r="O546" s="3">
        <f t="shared" si="83"/>
        <v>8249.7612082291344</v>
      </c>
      <c r="P546" s="5">
        <f>O546/MAX($O$12:O546)-1</f>
        <v>-0.2235085770617522</v>
      </c>
    </row>
    <row r="547" spans="1:18" x14ac:dyDescent="0.2">
      <c r="A547" s="2">
        <v>25749</v>
      </c>
      <c r="B547" s="3">
        <v>1541.1026135157556</v>
      </c>
      <c r="C547" s="5">
        <f t="shared" si="80"/>
        <v>-9.5604597650245648E-2</v>
      </c>
      <c r="D547" s="3">
        <f t="shared" si="82"/>
        <v>1056.6131190493206</v>
      </c>
      <c r="E547" s="5">
        <f>D547/MAX(D$12:$D547)-1</f>
        <v>-0.55547560337723123</v>
      </c>
      <c r="F547" s="5"/>
      <c r="G547" s="5"/>
      <c r="H547" s="5">
        <f t="shared" si="81"/>
        <v>5.8333333333333336E-3</v>
      </c>
      <c r="I547" s="7">
        <f t="shared" si="84"/>
        <v>1775.2747162689629</v>
      </c>
      <c r="J547" s="7">
        <f t="shared" si="85"/>
        <v>1880.5926937361983</v>
      </c>
      <c r="K547" s="7">
        <f t="shared" si="86"/>
        <v>2153.4515220136423</v>
      </c>
      <c r="L547" s="7">
        <f t="shared" si="87"/>
        <v>2458.4720695151332</v>
      </c>
      <c r="M547" s="7">
        <f t="shared" si="88"/>
        <v>2428.6452975400903</v>
      </c>
      <c r="N547" s="5">
        <f t="shared" si="89"/>
        <v>5.8333333333333336E-3</v>
      </c>
      <c r="O547" s="3">
        <f t="shared" si="83"/>
        <v>8297.884815277137</v>
      </c>
      <c r="P547" s="5">
        <f>O547/MAX($O$12:O547)-1</f>
        <v>-0.21897904376127919</v>
      </c>
    </row>
    <row r="548" spans="1:18" x14ac:dyDescent="0.2">
      <c r="A548" s="2">
        <v>25780</v>
      </c>
      <c r="B548" s="3">
        <v>1670.3905066426039</v>
      </c>
      <c r="C548" s="5">
        <f t="shared" si="80"/>
        <v>8.3893111330140879E-2</v>
      </c>
      <c r="D548" s="3">
        <f t="shared" si="82"/>
        <v>1145.2556810786127</v>
      </c>
      <c r="E548" s="5">
        <f>D548/MAX(D$12:$D548)-1</f>
        <v>-0.5181830686823935</v>
      </c>
      <c r="F548" s="5"/>
      <c r="G548" s="5"/>
      <c r="H548" s="5">
        <f t="shared" si="81"/>
        <v>5.8333333333333336E-3</v>
      </c>
      <c r="I548" s="7">
        <f t="shared" si="84"/>
        <v>1638.5024420788402</v>
      </c>
      <c r="J548" s="7">
        <f t="shared" si="85"/>
        <v>1824.6504829894272</v>
      </c>
      <c r="K548" s="7">
        <f t="shared" si="86"/>
        <v>2062.3010150449691</v>
      </c>
      <c r="L548" s="7">
        <f t="shared" si="87"/>
        <v>2403.5190979105232</v>
      </c>
      <c r="M548" s="7">
        <f t="shared" si="88"/>
        <v>2409.043085694128</v>
      </c>
      <c r="N548" s="5">
        <f t="shared" si="89"/>
        <v>5.8333333333333336E-3</v>
      </c>
      <c r="O548" s="3">
        <f t="shared" si="83"/>
        <v>8346.2891433662535</v>
      </c>
      <c r="P548" s="5">
        <f>O548/MAX($O$12:O548)-1</f>
        <v>-0.21442308818321998</v>
      </c>
    </row>
    <row r="549" spans="1:18" x14ac:dyDescent="0.2">
      <c r="A549" s="2">
        <v>25811</v>
      </c>
      <c r="B549" s="3">
        <v>1756.4051007306832</v>
      </c>
      <c r="C549" s="5">
        <f t="shared" si="80"/>
        <v>5.1493703865070461E-2</v>
      </c>
      <c r="D549" s="3">
        <f t="shared" si="82"/>
        <v>1204.2291379698645</v>
      </c>
      <c r="E549" s="5">
        <f>D549/MAX(D$12:$D549)-1</f>
        <v>-0.49337253030394768</v>
      </c>
      <c r="F549" s="5"/>
      <c r="G549" s="5"/>
      <c r="H549" s="5">
        <f t="shared" si="81"/>
        <v>5.8333333333333336E-3</v>
      </c>
      <c r="I549" s="7">
        <f t="shared" si="84"/>
        <v>1655.966073629681</v>
      </c>
      <c r="J549" s="7">
        <f t="shared" si="85"/>
        <v>1781.766316396702</v>
      </c>
      <c r="K549" s="7">
        <f t="shared" si="86"/>
        <v>1993.8304055133228</v>
      </c>
      <c r="L549" s="7">
        <f t="shared" si="87"/>
        <v>2347.6500398573817</v>
      </c>
      <c r="M549" s="7">
        <f t="shared" si="88"/>
        <v>2386.7145602103469</v>
      </c>
      <c r="N549" s="5">
        <f t="shared" si="89"/>
        <v>1.4965407439680759E-2</v>
      </c>
      <c r="O549" s="3">
        <f t="shared" si="83"/>
        <v>8471.1947610061143</v>
      </c>
      <c r="P549" s="5">
        <f>O549/MAX($O$12:O549)-1</f>
        <v>-0.20266660962267569</v>
      </c>
    </row>
    <row r="550" spans="1:18" x14ac:dyDescent="0.2">
      <c r="A550" s="2">
        <v>25841</v>
      </c>
      <c r="B550" s="3">
        <v>1737.4805830731536</v>
      </c>
      <c r="C550" s="5">
        <f t="shared" si="80"/>
        <v>-1.07745745270591E-2</v>
      </c>
      <c r="D550" s="3">
        <f t="shared" si="82"/>
        <v>1191.2540813751521</v>
      </c>
      <c r="E550" s="5">
        <f>D550/MAX(D$12:$D550)-1</f>
        <v>-0.49883122573364314</v>
      </c>
      <c r="F550" s="5"/>
      <c r="G550" s="5"/>
      <c r="H550" s="5">
        <f t="shared" si="81"/>
        <v>5.8333333333333336E-3</v>
      </c>
      <c r="I550" s="7">
        <f t="shared" si="84"/>
        <v>1721.4253968154801</v>
      </c>
      <c r="J550" s="7">
        <f t="shared" si="85"/>
        <v>1748.3500565422216</v>
      </c>
      <c r="K550" s="7">
        <f t="shared" si="86"/>
        <v>1930.2207066332369</v>
      </c>
      <c r="L550" s="7">
        <f t="shared" si="87"/>
        <v>2267.998119606395</v>
      </c>
      <c r="M550" s="7">
        <f t="shared" si="88"/>
        <v>2360.1225196777309</v>
      </c>
      <c r="N550" s="5">
        <f t="shared" si="89"/>
        <v>2.5117517612548469E-3</v>
      </c>
      <c r="O550" s="3">
        <f t="shared" si="83"/>
        <v>8492.4722993670057</v>
      </c>
      <c r="P550" s="5">
        <f>O550/MAX($O$12:O550)-1</f>
        <v>-0.20066390607508799</v>
      </c>
    </row>
    <row r="551" spans="1:18" x14ac:dyDescent="0.2">
      <c r="A551" s="2">
        <v>25872</v>
      </c>
      <c r="B551" s="3">
        <v>1674.3798959884361</v>
      </c>
      <c r="C551" s="5">
        <f t="shared" si="80"/>
        <v>-3.6317348061011834E-2</v>
      </c>
      <c r="D551" s="3">
        <f t="shared" si="82"/>
        <v>1147.9908922727498</v>
      </c>
      <c r="E551" s="5">
        <f>D551/MAX(D$12:$D551)-1</f>
        <v>-0.51703234654598507</v>
      </c>
      <c r="F551" s="5"/>
      <c r="G551" s="5"/>
      <c r="H551" s="5">
        <f t="shared" si="81"/>
        <v>5.8333333333333336E-3</v>
      </c>
      <c r="I551" s="7">
        <f t="shared" si="84"/>
        <v>1722.7551932640908</v>
      </c>
      <c r="J551" s="7">
        <f t="shared" si="85"/>
        <v>1680.6288176714654</v>
      </c>
      <c r="K551" s="7">
        <f t="shared" si="86"/>
        <v>1885.4894772452055</v>
      </c>
      <c r="L551" s="7">
        <f t="shared" si="87"/>
        <v>2168.4160460979424</v>
      </c>
      <c r="M551" s="7">
        <f t="shared" si="88"/>
        <v>2332.0588694638022</v>
      </c>
      <c r="N551" s="5">
        <f t="shared" si="89"/>
        <v>-2.5968029455357006E-3</v>
      </c>
      <c r="O551" s="3">
        <f t="shared" si="83"/>
        <v>8470.4190222851303</v>
      </c>
      <c r="P551" s="5">
        <f>O551/MAX($O$12:O551)-1</f>
        <v>-0.20273962439826509</v>
      </c>
    </row>
    <row r="552" spans="1:18" x14ac:dyDescent="0.2">
      <c r="A552" s="2">
        <v>25902</v>
      </c>
      <c r="B552" s="3">
        <v>1508.4688259480465</v>
      </c>
      <c r="C552" s="5">
        <f t="shared" si="80"/>
        <v>-9.9088068626413728E-2</v>
      </c>
      <c r="D552" s="3">
        <f t="shared" si="82"/>
        <v>1034.2386919567296</v>
      </c>
      <c r="E552" s="5">
        <f>D552/MAX(D$12:$D552)-1</f>
        <v>-0.56488867853577451</v>
      </c>
      <c r="F552" s="5"/>
      <c r="G552" s="5"/>
      <c r="H552" s="5">
        <f t="shared" si="81"/>
        <v>5.8333333333333336E-3</v>
      </c>
      <c r="I552" s="7">
        <f t="shared" si="84"/>
        <v>1640.1097683365454</v>
      </c>
      <c r="J552" s="7">
        <f t="shared" si="85"/>
        <v>1648.0379209831133</v>
      </c>
      <c r="K552" s="7">
        <f t="shared" si="86"/>
        <v>1818.6467511124931</v>
      </c>
      <c r="L552" s="7">
        <f t="shared" si="87"/>
        <v>2063.4642812070374</v>
      </c>
      <c r="M552" s="7">
        <f t="shared" si="88"/>
        <v>2298.2434899527607</v>
      </c>
      <c r="N552" s="5">
        <f t="shared" si="89"/>
        <v>5.8333333333333336E-3</v>
      </c>
      <c r="O552" s="3">
        <f t="shared" si="83"/>
        <v>8519.8297999151273</v>
      </c>
      <c r="P552" s="5">
        <f>O552/MAX($O$12:O552)-1</f>
        <v>-0.19808893887392154</v>
      </c>
    </row>
    <row r="553" spans="1:18" x14ac:dyDescent="0.2">
      <c r="A553" s="2">
        <v>25933</v>
      </c>
      <c r="B553" s="3">
        <v>1550.3998434565087</v>
      </c>
      <c r="C553" s="5">
        <f t="shared" si="80"/>
        <v>2.7797072625686647E-2</v>
      </c>
      <c r="D553" s="3">
        <f t="shared" si="82"/>
        <v>1062.9874999893459</v>
      </c>
      <c r="E553" s="5">
        <f>D553/MAX(D$12:$D553)-1</f>
        <v>-0.55279385753277499</v>
      </c>
      <c r="F553" s="5"/>
      <c r="G553" s="5"/>
      <c r="H553" s="5">
        <f t="shared" si="81"/>
        <v>5.8333333333333336E-3</v>
      </c>
      <c r="I553" s="7">
        <f t="shared" si="84"/>
        <v>1577.7495217976636</v>
      </c>
      <c r="J553" s="7">
        <f t="shared" si="85"/>
        <v>1649.5874593065721</v>
      </c>
      <c r="K553" s="7">
        <f t="shared" si="86"/>
        <v>1765.0900765213848</v>
      </c>
      <c r="L553" s="7">
        <f t="shared" si="87"/>
        <v>1985.496834444619</v>
      </c>
      <c r="M553" s="7">
        <f t="shared" si="88"/>
        <v>2256.250916962993</v>
      </c>
      <c r="N553" s="5">
        <f t="shared" si="89"/>
        <v>5.8333333333333336E-3</v>
      </c>
      <c r="O553" s="3">
        <f t="shared" si="83"/>
        <v>8569.5288070812985</v>
      </c>
      <c r="P553" s="5">
        <f>O553/MAX($O$12:O553)-1</f>
        <v>-0.19341112435068619</v>
      </c>
    </row>
    <row r="554" spans="1:18" x14ac:dyDescent="0.2">
      <c r="A554" s="10">
        <v>25964</v>
      </c>
      <c r="B554" s="8">
        <v>1588.5913971406428</v>
      </c>
      <c r="C554" s="11">
        <f t="shared" si="80"/>
        <v>2.4633357546649748E-2</v>
      </c>
      <c r="D554" s="8">
        <f t="shared" si="82"/>
        <v>1089.1724511442028</v>
      </c>
      <c r="E554" s="11">
        <f>D554/MAX(D$12:$D554)-1</f>
        <v>-0.54177766872832178</v>
      </c>
      <c r="F554" s="3">
        <v>100</v>
      </c>
      <c r="G554" s="4">
        <f>F554/MAX(F$554:$F554)-1</f>
        <v>0</v>
      </c>
      <c r="H554" s="11">
        <f t="shared" si="81"/>
        <v>5.8333333333333336E-3</v>
      </c>
      <c r="I554" s="7">
        <f t="shared" si="84"/>
        <v>1549.1533555150661</v>
      </c>
      <c r="J554" s="7">
        <f t="shared" si="85"/>
        <v>1635.9542743895784</v>
      </c>
      <c r="K554" s="7">
        <f t="shared" si="86"/>
        <v>1730.3023786895028</v>
      </c>
      <c r="L554" s="7">
        <f t="shared" si="87"/>
        <v>1920.1854348265053</v>
      </c>
      <c r="M554" s="7">
        <f t="shared" si="88"/>
        <v>2211.6278920302871</v>
      </c>
      <c r="N554" s="5">
        <f t="shared" si="89"/>
        <v>5.8333333333333336E-3</v>
      </c>
      <c r="O554" s="8">
        <f t="shared" si="83"/>
        <v>8619.5177251226069</v>
      </c>
      <c r="P554" s="11">
        <f>O554/MAX($O$12:O554)-1</f>
        <v>-0.18870602257606506</v>
      </c>
      <c r="Q554" s="3">
        <v>100</v>
      </c>
      <c r="R554" s="4">
        <f>Q554/MAX($Q$554:Q554)-1</f>
        <v>0</v>
      </c>
    </row>
    <row r="555" spans="1:18" x14ac:dyDescent="0.2">
      <c r="A555" s="2">
        <v>25992</v>
      </c>
      <c r="B555" s="3">
        <v>1594.2785841639027</v>
      </c>
      <c r="C555" s="5">
        <f t="shared" si="80"/>
        <v>3.5800187722887511E-3</v>
      </c>
      <c r="D555" s="3">
        <f t="shared" si="82"/>
        <v>1093.0717089655589</v>
      </c>
      <c r="E555" s="5">
        <f>D555/MAX(D$12:$D555)-1</f>
        <v>-0.54013722418048737</v>
      </c>
      <c r="F555" s="3">
        <f>F554*(1+C555)</f>
        <v>100.35800187722887</v>
      </c>
      <c r="G555" s="4">
        <f>F555/MAX(F$554:$F555)-1</f>
        <v>0</v>
      </c>
      <c r="H555" s="5">
        <f t="shared" si="81"/>
        <v>5.8333333333333336E-3</v>
      </c>
      <c r="I555" s="7">
        <f t="shared" si="84"/>
        <v>1577.7566082536848</v>
      </c>
      <c r="J555" s="7">
        <f t="shared" si="85"/>
        <v>1608.9331882951153</v>
      </c>
      <c r="K555" s="7">
        <f t="shared" si="86"/>
        <v>1695.3497523459084</v>
      </c>
      <c r="L555" s="7">
        <f t="shared" si="87"/>
        <v>1865.5313331072534</v>
      </c>
      <c r="M555" s="7">
        <f t="shared" si="88"/>
        <v>2162.9708269668149</v>
      </c>
      <c r="N555" s="5">
        <f t="shared" si="89"/>
        <v>5.3826704211244166E-3</v>
      </c>
      <c r="O555" s="3">
        <f t="shared" si="83"/>
        <v>8665.9137482259812</v>
      </c>
      <c r="P555" s="5">
        <f>O555/MAX($O$12:O555)-1</f>
        <v>-0.18433909448094898</v>
      </c>
      <c r="Q555" s="3">
        <f>Q554*(1+N555)</f>
        <v>100.53826704211244</v>
      </c>
      <c r="R555" s="4">
        <f>Q555/MAX($Q$554:Q555)-1</f>
        <v>0</v>
      </c>
    </row>
    <row r="556" spans="1:18" x14ac:dyDescent="0.2">
      <c r="A556" s="2">
        <v>26023</v>
      </c>
      <c r="B556" s="3">
        <v>1618.0857805787805</v>
      </c>
      <c r="C556" s="5">
        <f t="shared" si="80"/>
        <v>1.4932896076856661E-2</v>
      </c>
      <c r="D556" s="3">
        <f t="shared" si="82"/>
        <v>1109.3944352000938</v>
      </c>
      <c r="E556" s="5">
        <f>D556/MAX(D$12:$D556)-1</f>
        <v>-0.53327014113955962</v>
      </c>
      <c r="F556" s="3">
        <f t="shared" ref="F556:F619" si="90">F555*(1+C556)</f>
        <v>101.85663748974251</v>
      </c>
      <c r="G556" s="4">
        <f>F556/MAX(F$554:$F556)-1</f>
        <v>0</v>
      </c>
      <c r="H556" s="5">
        <f t="shared" si="81"/>
        <v>5.8333333333333336E-3</v>
      </c>
      <c r="I556" s="7">
        <f t="shared" si="84"/>
        <v>1600.3185872944421</v>
      </c>
      <c r="J556" s="7">
        <f t="shared" si="85"/>
        <v>1589.0340545460529</v>
      </c>
      <c r="K556" s="7">
        <f t="shared" si="86"/>
        <v>1668.6920555441372</v>
      </c>
      <c r="L556" s="7">
        <f t="shared" si="87"/>
        <v>1816.4918226041757</v>
      </c>
      <c r="M556" s="7">
        <f t="shared" si="88"/>
        <v>2098.2571033413096</v>
      </c>
      <c r="N556" s="5">
        <f t="shared" si="89"/>
        <v>7.6532458820379986E-3</v>
      </c>
      <c r="O556" s="3">
        <f t="shared" si="83"/>
        <v>8732.2361169336873</v>
      </c>
      <c r="P556" s="5">
        <f>O556/MAX($O$12:O556)-1</f>
        <v>-0.17809664101464595</v>
      </c>
      <c r="Q556" s="3">
        <f t="shared" ref="Q556:Q619" si="91">Q555*(1+N556)</f>
        <v>101.30771112033972</v>
      </c>
      <c r="R556" s="4">
        <f>Q556/MAX($Q$554:Q556)-1</f>
        <v>0</v>
      </c>
    </row>
    <row r="557" spans="1:18" x14ac:dyDescent="0.2">
      <c r="A557" s="2">
        <v>26053</v>
      </c>
      <c r="B557" s="3">
        <v>1695.2219929786747</v>
      </c>
      <c r="C557" s="5">
        <f t="shared" si="80"/>
        <v>4.7671275111448752E-2</v>
      </c>
      <c r="D557" s="3">
        <f t="shared" si="82"/>
        <v>1162.2806825276277</v>
      </c>
      <c r="E557" s="5">
        <f>D557/MAX(D$12:$D557)-1</f>
        <v>-0.51102053363509592</v>
      </c>
      <c r="F557" s="3">
        <f t="shared" si="90"/>
        <v>106.71227327744313</v>
      </c>
      <c r="G557" s="4">
        <f>F557/MAX(F$554:$F557)-1</f>
        <v>0</v>
      </c>
      <c r="H557" s="5">
        <f t="shared" si="81"/>
        <v>5.8333333333333336E-3</v>
      </c>
      <c r="I557" s="7">
        <f t="shared" si="84"/>
        <v>1635.8621192404528</v>
      </c>
      <c r="J557" s="7">
        <f t="shared" si="85"/>
        <v>1592.5077373777594</v>
      </c>
      <c r="K557" s="7">
        <f t="shared" si="86"/>
        <v>1636.5682775246123</v>
      </c>
      <c r="L557" s="7">
        <f t="shared" si="87"/>
        <v>1787.8288972893902</v>
      </c>
      <c r="M557" s="7">
        <f t="shared" si="88"/>
        <v>2024.4389689178968</v>
      </c>
      <c r="N557" s="5">
        <f t="shared" si="89"/>
        <v>2.2568510044579503E-2</v>
      </c>
      <c r="O557" s="3">
        <f t="shared" si="83"/>
        <v>8929.3096754503458</v>
      </c>
      <c r="P557" s="5">
        <f>O557/MAX($O$12:O557)-1</f>
        <v>-0.15954750680171126</v>
      </c>
      <c r="Q557" s="3">
        <f t="shared" si="91"/>
        <v>103.59407521635248</v>
      </c>
      <c r="R557" s="4">
        <f>Q557/MAX($Q$554:Q557)-1</f>
        <v>0</v>
      </c>
    </row>
    <row r="558" spans="1:18" x14ac:dyDescent="0.2">
      <c r="A558" s="2">
        <v>26084</v>
      </c>
      <c r="B558" s="3">
        <v>1730.2357372579559</v>
      </c>
      <c r="C558" s="5">
        <f t="shared" si="80"/>
        <v>2.0654371182241782E-2</v>
      </c>
      <c r="D558" s="3">
        <f t="shared" si="82"/>
        <v>1186.2868591625027</v>
      </c>
      <c r="E558" s="5">
        <f>D558/MAX(D$12:$D558)-1</f>
        <v>-0.50092097023630067</v>
      </c>
      <c r="F558" s="3">
        <f t="shared" si="90"/>
        <v>108.91634817941626</v>
      </c>
      <c r="G558" s="4">
        <f>F558/MAX(F$554:$F558)-1</f>
        <v>0</v>
      </c>
      <c r="H558" s="5">
        <f t="shared" si="81"/>
        <v>5.8333333333333336E-3</v>
      </c>
      <c r="I558" s="7">
        <f t="shared" si="84"/>
        <v>1681.1811702718035</v>
      </c>
      <c r="J558" s="7">
        <f t="shared" si="85"/>
        <v>1629.4688892627444</v>
      </c>
      <c r="K558" s="7">
        <f t="shared" si="86"/>
        <v>1638.7534051229288</v>
      </c>
      <c r="L558" s="7">
        <f t="shared" si="87"/>
        <v>1755.5874638292435</v>
      </c>
      <c r="M558" s="7">
        <f t="shared" si="88"/>
        <v>1954.9654332209641</v>
      </c>
      <c r="N558" s="5">
        <f t="shared" si="89"/>
        <v>1.4725956042678401E-2</v>
      </c>
      <c r="O558" s="3">
        <f t="shared" si="83"/>
        <v>9060.8022972224917</v>
      </c>
      <c r="P558" s="5">
        <f>O558/MAX($O$12:O558)-1</f>
        <v>-0.14717104033091377</v>
      </c>
      <c r="Q558" s="3">
        <f t="shared" si="91"/>
        <v>105.11959701427041</v>
      </c>
      <c r="R558" s="4">
        <f>Q558/MAX($Q$554:Q558)-1</f>
        <v>0</v>
      </c>
    </row>
    <row r="559" spans="1:18" x14ac:dyDescent="0.2">
      <c r="A559" s="2">
        <v>26114</v>
      </c>
      <c r="B559" s="3">
        <v>1733.0424537004862</v>
      </c>
      <c r="C559" s="5">
        <f t="shared" si="80"/>
        <v>1.6221584042521719E-3</v>
      </c>
      <c r="D559" s="3">
        <f t="shared" si="82"/>
        <v>1188.211204360947</v>
      </c>
      <c r="E559" s="5">
        <f>D559/MAX(D$12:$D559)-1</f>
        <v>-0.50011138499378349</v>
      </c>
      <c r="F559" s="3">
        <f t="shared" si="90"/>
        <v>109.09302774897596</v>
      </c>
      <c r="G559" s="4">
        <f>F559/MAX(F$554:$F559)-1</f>
        <v>0</v>
      </c>
      <c r="H559" s="5">
        <f t="shared" si="81"/>
        <v>5.8333333333333336E-3</v>
      </c>
      <c r="I559" s="7">
        <f t="shared" si="84"/>
        <v>1719.5000613123723</v>
      </c>
      <c r="J559" s="7">
        <f t="shared" si="85"/>
        <v>1659.9093243034069</v>
      </c>
      <c r="K559" s="7">
        <f t="shared" si="86"/>
        <v>1654.74839180499</v>
      </c>
      <c r="L559" s="7">
        <f t="shared" si="87"/>
        <v>1730.0298257820591</v>
      </c>
      <c r="M559" s="7">
        <f t="shared" si="88"/>
        <v>1904.0999569093162</v>
      </c>
      <c r="N559" s="5">
        <f t="shared" si="89"/>
        <v>3.3066283758846366E-3</v>
      </c>
      <c r="O559" s="3">
        <f t="shared" si="83"/>
        <v>9090.7630032067682</v>
      </c>
      <c r="P559" s="5">
        <f>O559/MAX($O$12:O559)-1</f>
        <v>-0.14435105189309572</v>
      </c>
      <c r="Q559" s="3">
        <f t="shared" si="91"/>
        <v>105.46718845661937</v>
      </c>
      <c r="R559" s="4">
        <f>Q559/MAX($Q$554:Q559)-1</f>
        <v>0</v>
      </c>
    </row>
    <row r="560" spans="1:18" x14ac:dyDescent="0.2">
      <c r="A560" s="2">
        <v>26145</v>
      </c>
      <c r="B560" s="3">
        <v>1759.137978744031</v>
      </c>
      <c r="C560" s="5">
        <f t="shared" si="80"/>
        <v>1.5057637502084331E-2</v>
      </c>
      <c r="D560" s="3">
        <f t="shared" si="82"/>
        <v>1206.1028579521292</v>
      </c>
      <c r="E560" s="5">
        <f>D560/MAX(D$12:$D560)-1</f>
        <v>-0.49258424343760088</v>
      </c>
      <c r="F560" s="3">
        <f t="shared" si="90"/>
        <v>110.73571101482486</v>
      </c>
      <c r="G560" s="4">
        <f>F560/MAX(F$554:$F560)-1</f>
        <v>0</v>
      </c>
      <c r="H560" s="5">
        <f t="shared" si="81"/>
        <v>5.8333333333333336E-3</v>
      </c>
      <c r="I560" s="7">
        <f t="shared" si="84"/>
        <v>1740.8053899008244</v>
      </c>
      <c r="J560" s="7">
        <f t="shared" si="85"/>
        <v>1688.3337545706383</v>
      </c>
      <c r="K560" s="7">
        <f t="shared" si="86"/>
        <v>1662.1440144801088</v>
      </c>
      <c r="L560" s="7">
        <f t="shared" si="87"/>
        <v>1716.3128373165482</v>
      </c>
      <c r="M560" s="7">
        <f t="shared" si="88"/>
        <v>1862.2225147625388</v>
      </c>
      <c r="N560" s="5">
        <f t="shared" si="89"/>
        <v>1.3212776668334132E-2</v>
      </c>
      <c r="O560" s="3">
        <f t="shared" si="83"/>
        <v>9210.877224512893</v>
      </c>
      <c r="P560" s="5">
        <f>O560/MAX($O$12:O560)-1</f>
        <v>-0.13304555343526425</v>
      </c>
      <c r="Q560" s="3">
        <f t="shared" si="91"/>
        <v>106.86070286353379</v>
      </c>
      <c r="R560" s="4">
        <f>Q560/MAX($Q$554:Q560)-1</f>
        <v>0</v>
      </c>
    </row>
    <row r="561" spans="1:18" x14ac:dyDescent="0.2">
      <c r="A561" s="2">
        <v>26176</v>
      </c>
      <c r="B561" s="3">
        <v>1601.5217613191242</v>
      </c>
      <c r="C561" s="5">
        <f t="shared" si="80"/>
        <v>-8.9598553001192016E-2</v>
      </c>
      <c r="D561" s="3">
        <f t="shared" si="82"/>
        <v>1098.0377871090161</v>
      </c>
      <c r="E561" s="5">
        <f>D561/MAX(D$12:$D561)-1</f>
        <v>-0.53804796099559704</v>
      </c>
      <c r="F561" s="3">
        <f t="shared" si="90"/>
        <v>100.81395154233839</v>
      </c>
      <c r="G561" s="4">
        <f>F561/MAX(F$554:$F561)-1</f>
        <v>-8.9598553001192016E-2</v>
      </c>
      <c r="H561" s="5">
        <f t="shared" si="81"/>
        <v>5.8333333333333336E-3</v>
      </c>
      <c r="I561" s="7">
        <f t="shared" si="84"/>
        <v>1697.9007312545473</v>
      </c>
      <c r="J561" s="7">
        <f t="shared" si="85"/>
        <v>1689.540950763175</v>
      </c>
      <c r="K561" s="7">
        <f t="shared" si="86"/>
        <v>1649.2370695291454</v>
      </c>
      <c r="L561" s="7">
        <f t="shared" si="87"/>
        <v>1693.4134851516642</v>
      </c>
      <c r="M561" s="7">
        <f t="shared" si="88"/>
        <v>1821.5337375212341</v>
      </c>
      <c r="N561" s="5">
        <f t="shared" si="89"/>
        <v>-7.0512175734286947E-2</v>
      </c>
      <c r="O561" s="3">
        <f t="shared" si="83"/>
        <v>8561.3982309910989</v>
      </c>
      <c r="P561" s="5">
        <f>O561/MAX($O$12:O561)-1</f>
        <v>-0.19417639772505835</v>
      </c>
      <c r="Q561" s="3">
        <f t="shared" si="91"/>
        <v>99.325722204130869</v>
      </c>
      <c r="R561" s="4">
        <f>Q561/MAX($Q$554:Q561)-1</f>
        <v>-7.051217573428703E-2</v>
      </c>
    </row>
    <row r="562" spans="1:18" x14ac:dyDescent="0.2">
      <c r="A562" s="2">
        <v>26206</v>
      </c>
      <c r="B562" s="3">
        <v>1485.6913221284303</v>
      </c>
      <c r="C562" s="5">
        <f t="shared" si="80"/>
        <v>-7.2325235902687912E-2</v>
      </c>
      <c r="D562" s="3">
        <f t="shared" si="82"/>
        <v>1018.6219451262912</v>
      </c>
      <c r="E562" s="5">
        <f>D562/MAX(D$12:$D562)-1</f>
        <v>-0.57145875119231815</v>
      </c>
      <c r="F562" s="3">
        <f t="shared" si="90"/>
        <v>93.522558714756613</v>
      </c>
      <c r="G562" s="4">
        <f>F562/MAX(F$554:$F562)-1</f>
        <v>-0.1554435524215293</v>
      </c>
      <c r="H562" s="5">
        <f t="shared" si="81"/>
        <v>5.8333333333333336E-3</v>
      </c>
      <c r="I562" s="7">
        <f t="shared" si="84"/>
        <v>1615.4503540638618</v>
      </c>
      <c r="J562" s="7">
        <f t="shared" si="85"/>
        <v>1667.4752076881171</v>
      </c>
      <c r="K562" s="7">
        <f t="shared" si="86"/>
        <v>1628.2546311170847</v>
      </c>
      <c r="L562" s="7">
        <f t="shared" si="87"/>
        <v>1668.2864395921306</v>
      </c>
      <c r="M562" s="7">
        <f t="shared" si="88"/>
        <v>1779.237668875161</v>
      </c>
      <c r="N562" s="5">
        <f t="shared" si="89"/>
        <v>5.8333333333333336E-3</v>
      </c>
      <c r="O562" s="3">
        <f t="shared" si="83"/>
        <v>8611.3397206718801</v>
      </c>
      <c r="P562" s="5">
        <f>O562/MAX($O$12:O562)-1</f>
        <v>-0.18947576004512123</v>
      </c>
      <c r="Q562" s="3">
        <f t="shared" si="91"/>
        <v>99.905122250321639</v>
      </c>
      <c r="R562" s="4">
        <f>Q562/MAX($Q$554:Q562)-1</f>
        <v>-6.5090163426070213E-2</v>
      </c>
    </row>
    <row r="563" spans="1:18" x14ac:dyDescent="0.2">
      <c r="A563" s="2">
        <v>26237</v>
      </c>
      <c r="B563" s="3">
        <v>1315.7694246346109</v>
      </c>
      <c r="C563" s="5">
        <f t="shared" si="80"/>
        <v>-0.11437227569612918</v>
      </c>
      <c r="D563" s="3">
        <f t="shared" si="82"/>
        <v>902.11983518817965</v>
      </c>
      <c r="E563" s="5">
        <f>D563/MAX(D$12:$D563)-1</f>
        <v>-0.62047198904811385</v>
      </c>
      <c r="F563" s="3">
        <f t="shared" si="90"/>
        <v>82.826170845625043</v>
      </c>
      <c r="G563" s="4">
        <f>F563/MAX(F$554:$F563)-1</f>
        <v>-0.25203739528491753</v>
      </c>
      <c r="H563" s="5">
        <f t="shared" si="81"/>
        <v>5.8333333333333336E-3</v>
      </c>
      <c r="I563" s="7">
        <f t="shared" si="84"/>
        <v>1467.6608360273885</v>
      </c>
      <c r="J563" s="7">
        <f t="shared" si="85"/>
        <v>1604.2331129641063</v>
      </c>
      <c r="K563" s="7">
        <f t="shared" si="86"/>
        <v>1598.370425170933</v>
      </c>
      <c r="L563" s="7">
        <f t="shared" si="87"/>
        <v>1625.7898893377771</v>
      </c>
      <c r="M563" s="7">
        <f t="shared" si="88"/>
        <v>1741.9299512080695</v>
      </c>
      <c r="N563" s="5">
        <f t="shared" si="89"/>
        <v>5.8333333333333336E-3</v>
      </c>
      <c r="O563" s="3">
        <f t="shared" si="83"/>
        <v>8661.5725357091324</v>
      </c>
      <c r="P563" s="5">
        <f>O563/MAX($O$12:O563)-1</f>
        <v>-0.18474770197871782</v>
      </c>
      <c r="Q563" s="3">
        <f t="shared" si="91"/>
        <v>100.48790213011519</v>
      </c>
      <c r="R563" s="4">
        <f>Q563/MAX($Q$554:Q563)-1</f>
        <v>-5.963652271272224E-2</v>
      </c>
    </row>
    <row r="564" spans="1:18" x14ac:dyDescent="0.2">
      <c r="A564" s="2">
        <v>26267</v>
      </c>
      <c r="B564" s="3">
        <v>1465.5418824111887</v>
      </c>
      <c r="C564" s="5">
        <f t="shared" si="80"/>
        <v>0.11382880235127035</v>
      </c>
      <c r="D564" s="3">
        <f t="shared" si="82"/>
        <v>1004.8070556049755</v>
      </c>
      <c r="E564" s="5">
        <f>D564/MAX(D$12:$D564)-1</f>
        <v>-0.57727077010270078</v>
      </c>
      <c r="F564" s="3">
        <f t="shared" si="90"/>
        <v>92.25417467632424</v>
      </c>
      <c r="G564" s="4">
        <f>F564/MAX(F$554:$F564)-1</f>
        <v>-0.16689770778666313</v>
      </c>
      <c r="H564" s="5">
        <f t="shared" si="81"/>
        <v>5.8333333333333336E-3</v>
      </c>
      <c r="I564" s="7">
        <f t="shared" si="84"/>
        <v>1422.3342097247432</v>
      </c>
      <c r="J564" s="7">
        <f t="shared" si="85"/>
        <v>1560.1174704896455</v>
      </c>
      <c r="K564" s="7">
        <f t="shared" si="86"/>
        <v>1594.7931798761945</v>
      </c>
      <c r="L564" s="7">
        <f t="shared" si="87"/>
        <v>1612.5414269118344</v>
      </c>
      <c r="M564" s="7">
        <f t="shared" si="88"/>
        <v>1706.7199654943443</v>
      </c>
      <c r="N564" s="5">
        <f t="shared" si="89"/>
        <v>5.8333333333333336E-3</v>
      </c>
      <c r="O564" s="3">
        <f t="shared" si="83"/>
        <v>8712.0983755007692</v>
      </c>
      <c r="P564" s="5">
        <f>O564/MAX($O$12:O564)-1</f>
        <v>-0.17999206357359365</v>
      </c>
      <c r="Q564" s="3">
        <f t="shared" si="91"/>
        <v>101.07408155920753</v>
      </c>
      <c r="R564" s="4">
        <f>Q564/MAX($Q$554:Q564)-1</f>
        <v>-5.4151069095213167E-2</v>
      </c>
    </row>
    <row r="565" spans="1:18" x14ac:dyDescent="0.2">
      <c r="A565" s="2">
        <v>26298</v>
      </c>
      <c r="B565" s="3">
        <v>1637.7002986445159</v>
      </c>
      <c r="C565" s="5">
        <f t="shared" si="80"/>
        <v>0.11747082652464558</v>
      </c>
      <c r="D565" s="3">
        <f t="shared" si="82"/>
        <v>1122.8425709246876</v>
      </c>
      <c r="E565" s="5">
        <f>D565/MAX(D$12:$D565)-1</f>
        <v>-0.52761241807053805</v>
      </c>
      <c r="F565" s="3">
        <f t="shared" si="90"/>
        <v>103.09134882590108</v>
      </c>
      <c r="G565" s="4">
        <f>F565/MAX(F$554:$F565)-1</f>
        <v>-6.9032492940785617E-2</v>
      </c>
      <c r="H565" s="5">
        <f t="shared" si="81"/>
        <v>5.8333333333333336E-3</v>
      </c>
      <c r="I565" s="7">
        <f t="shared" si="84"/>
        <v>1473.0038685634383</v>
      </c>
      <c r="J565" s="7">
        <f t="shared" si="85"/>
        <v>1544.2271113136503</v>
      </c>
      <c r="K565" s="7">
        <f t="shared" si="86"/>
        <v>1602.0682178085283</v>
      </c>
      <c r="L565" s="7">
        <f t="shared" si="87"/>
        <v>1617.9079649745431</v>
      </c>
      <c r="M565" s="7">
        <f t="shared" si="88"/>
        <v>1683.579147164957</v>
      </c>
      <c r="N565" s="5">
        <f t="shared" si="89"/>
        <v>2.8160831971595784E-2</v>
      </c>
      <c r="O565" s="3">
        <f t="shared" si="83"/>
        <v>8957.4383139732599</v>
      </c>
      <c r="P565" s="5">
        <f>O565/MAX($O$12:O565)-1</f>
        <v>-0.15689995786051458</v>
      </c>
      <c r="Q565" s="3">
        <f t="shared" si="91"/>
        <v>103.92041178667974</v>
      </c>
      <c r="R565" s="4">
        <f>Q565/MAX($Q$554:Q565)-1</f>
        <v>-2.7515176281489917E-2</v>
      </c>
    </row>
    <row r="566" spans="1:18" x14ac:dyDescent="0.2">
      <c r="A566" s="2">
        <v>26329</v>
      </c>
      <c r="B566" s="3">
        <v>1756.7684913101195</v>
      </c>
      <c r="C566" s="5">
        <f t="shared" si="80"/>
        <v>7.2704506901631216E-2</v>
      </c>
      <c r="D566" s="3">
        <f t="shared" si="82"/>
        <v>1204.478286371927</v>
      </c>
      <c r="E566" s="5">
        <f>D566/MAX(D$12:$D566)-1</f>
        <v>-0.49326771185990259</v>
      </c>
      <c r="F566" s="3">
        <f t="shared" si="90"/>
        <v>110.58655450811227</v>
      </c>
      <c r="G566" s="4">
        <f>F566/MAX(F$554:$F566)-1</f>
        <v>-1.3469593986046302E-3</v>
      </c>
      <c r="H566" s="5">
        <f t="shared" si="81"/>
        <v>5.8333333333333336E-3</v>
      </c>
      <c r="I566" s="7">
        <f t="shared" si="84"/>
        <v>1620.0035574552746</v>
      </c>
      <c r="J566" s="7">
        <f t="shared" si="85"/>
        <v>1543.8321967413315</v>
      </c>
      <c r="K566" s="7">
        <f t="shared" si="86"/>
        <v>1616.0829756559849</v>
      </c>
      <c r="L566" s="7">
        <f t="shared" si="87"/>
        <v>1622.7067419005161</v>
      </c>
      <c r="M566" s="7">
        <f t="shared" si="88"/>
        <v>1673.1926771727437</v>
      </c>
      <c r="N566" s="5">
        <f t="shared" si="89"/>
        <v>5.9330272187971649E-2</v>
      </c>
      <c r="O566" s="3">
        <f t="shared" si="83"/>
        <v>9488.8855672482587</v>
      </c>
      <c r="P566" s="5">
        <f>O566/MAX($O$12:O566)-1</f>
        <v>-0.10687860287868856</v>
      </c>
      <c r="Q566" s="3">
        <f t="shared" si="91"/>
        <v>110.08603810386954</v>
      </c>
      <c r="R566" s="4">
        <f>Q566/MAX($Q$554:Q566)-1</f>
        <v>0</v>
      </c>
    </row>
    <row r="567" spans="1:18" x14ac:dyDescent="0.2">
      <c r="A567" s="2">
        <v>26358</v>
      </c>
      <c r="B567" s="3">
        <v>1779.0906189985988</v>
      </c>
      <c r="C567" s="5">
        <f t="shared" si="80"/>
        <v>1.2706357040723315E-2</v>
      </c>
      <c r="D567" s="3">
        <f t="shared" si="82"/>
        <v>1219.7828175263674</v>
      </c>
      <c r="E567" s="5">
        <f>D567/MAX(D$12:$D567)-1</f>
        <v>-0.48682899048273176</v>
      </c>
      <c r="F567" s="3">
        <f t="shared" si="90"/>
        <v>111.99170675359575</v>
      </c>
      <c r="G567" s="4">
        <f>F567/MAX(F$554:$F567)-1</f>
        <v>0</v>
      </c>
      <c r="H567" s="5">
        <f t="shared" si="81"/>
        <v>5.8333333333333336E-3</v>
      </c>
      <c r="I567" s="7">
        <f t="shared" si="84"/>
        <v>1724.5198029844114</v>
      </c>
      <c r="J567" s="7">
        <f t="shared" si="85"/>
        <v>1573.4270063545773</v>
      </c>
      <c r="K567" s="7">
        <f t="shared" si="86"/>
        <v>1631.4839785588763</v>
      </c>
      <c r="L567" s="7">
        <f t="shared" si="87"/>
        <v>1623.9670484709559</v>
      </c>
      <c r="M567" s="7">
        <f t="shared" si="88"/>
        <v>1663.4168654523926</v>
      </c>
      <c r="N567" s="5">
        <f t="shared" si="89"/>
        <v>1.2706357040723317E-2</v>
      </c>
      <c r="O567" s="3">
        <f t="shared" si="83"/>
        <v>9609.4547351842812</v>
      </c>
      <c r="P567" s="5">
        <f>O567/MAX($O$12:O567)-1</f>
        <v>-9.5530283526155557E-2</v>
      </c>
      <c r="Q567" s="3">
        <f t="shared" si="91"/>
        <v>111.48483060921598</v>
      </c>
      <c r="R567" s="4">
        <f>Q567/MAX($Q$554:Q567)-1</f>
        <v>0</v>
      </c>
    </row>
    <row r="568" spans="1:18" x14ac:dyDescent="0.2">
      <c r="A568" s="2">
        <v>26389</v>
      </c>
      <c r="B568" s="3">
        <v>1939.9157564115897</v>
      </c>
      <c r="C568" s="5">
        <f t="shared" si="80"/>
        <v>9.0397383750758564E-2</v>
      </c>
      <c r="D568" s="3">
        <f t="shared" si="82"/>
        <v>1330.0479929748799</v>
      </c>
      <c r="E568" s="5">
        <f>D568/MAX(D$12:$D568)-1</f>
        <v>-0.44043967380563509</v>
      </c>
      <c r="F568" s="3">
        <f t="shared" si="90"/>
        <v>122.11546404590297</v>
      </c>
      <c r="G568" s="4">
        <f>F568/MAX(F$554:$F568)-1</f>
        <v>0</v>
      </c>
      <c r="H568" s="5">
        <f t="shared" si="81"/>
        <v>5.8333333333333336E-3</v>
      </c>
      <c r="I568" s="7">
        <f t="shared" si="84"/>
        <v>1825.2582889067692</v>
      </c>
      <c r="J568" s="7">
        <f t="shared" si="85"/>
        <v>1649.131078735104</v>
      </c>
      <c r="K568" s="7">
        <f t="shared" si="86"/>
        <v>1658.3031432116106</v>
      </c>
      <c r="L568" s="7">
        <f t="shared" si="87"/>
        <v>1635.2134469897576</v>
      </c>
      <c r="M568" s="7">
        <f t="shared" si="88"/>
        <v>1663.4975993778737</v>
      </c>
      <c r="N568" s="5">
        <f t="shared" si="89"/>
        <v>9.0397383750758564E-2</v>
      </c>
      <c r="O568" s="3">
        <f t="shared" si="83"/>
        <v>10478.124302516278</v>
      </c>
      <c r="P568" s="5">
        <f>O568/MAX($O$12:O568)-1</f>
        <v>-1.3768587475129657E-2</v>
      </c>
      <c r="Q568" s="3">
        <f t="shared" si="91"/>
        <v>121.56276762418558</v>
      </c>
      <c r="R568" s="4">
        <f>Q568/MAX($Q$554:Q568)-1</f>
        <v>0</v>
      </c>
    </row>
    <row r="569" spans="1:18" x14ac:dyDescent="0.2">
      <c r="A569" s="2">
        <v>26419</v>
      </c>
      <c r="B569" s="3">
        <v>2038.9023453618381</v>
      </c>
      <c r="C569" s="5">
        <f t="shared" si="80"/>
        <v>5.1026230712900356E-2</v>
      </c>
      <c r="D569" s="3">
        <f t="shared" si="82"/>
        <v>1397.9153287236461</v>
      </c>
      <c r="E569" s="5">
        <f>D569/MAX(D$12:$D569)-1</f>
        <v>-0.41188741950345575</v>
      </c>
      <c r="F569" s="3">
        <f t="shared" si="90"/>
        <v>128.34655588792211</v>
      </c>
      <c r="G569" s="4">
        <f>F569/MAX(F$554:$F569)-1</f>
        <v>0</v>
      </c>
      <c r="H569" s="5">
        <f t="shared" si="81"/>
        <v>5.8333333333333336E-3</v>
      </c>
      <c r="I569" s="7">
        <f t="shared" si="84"/>
        <v>1919.302906924009</v>
      </c>
      <c r="J569" s="7">
        <f t="shared" si="85"/>
        <v>1769.6532321896418</v>
      </c>
      <c r="K569" s="7">
        <f t="shared" si="86"/>
        <v>1686.9431725768743</v>
      </c>
      <c r="L569" s="7">
        <f t="shared" si="87"/>
        <v>1655.4646941771689</v>
      </c>
      <c r="M569" s="7">
        <f t="shared" si="88"/>
        <v>1661.7557250507432</v>
      </c>
      <c r="N569" s="5">
        <f t="shared" si="89"/>
        <v>5.1026230712900363E-2</v>
      </c>
      <c r="O569" s="3">
        <f t="shared" si="83"/>
        <v>11012.783490614922</v>
      </c>
      <c r="P569" s="5">
        <f>O569/MAX($O$12:O569)-1</f>
        <v>0</v>
      </c>
      <c r="Q569" s="3">
        <f t="shared" si="91"/>
        <v>127.76565745107597</v>
      </c>
      <c r="R569" s="4">
        <f>Q569/MAX($Q$554:Q569)-1</f>
        <v>0</v>
      </c>
    </row>
    <row r="570" spans="1:18" x14ac:dyDescent="0.2">
      <c r="A570" s="2">
        <v>26450</v>
      </c>
      <c r="B570" s="3">
        <v>2210.8828770363034</v>
      </c>
      <c r="C570" s="5">
        <f t="shared" si="80"/>
        <v>8.4349567827852301E-2</v>
      </c>
      <c r="D570" s="3">
        <f t="shared" si="82"/>
        <v>1515.8288825614156</v>
      </c>
      <c r="E570" s="5">
        <f>D570/MAX(D$12:$D570)-1</f>
        <v>-0.36228037750444919</v>
      </c>
      <c r="F570" s="3">
        <f t="shared" si="90"/>
        <v>139.17253240926163</v>
      </c>
      <c r="G570" s="4">
        <f>F570/MAX(F$554:$F570)-1</f>
        <v>0</v>
      </c>
      <c r="H570" s="5">
        <f t="shared" si="81"/>
        <v>5.8333333333333336E-3</v>
      </c>
      <c r="I570" s="7">
        <f t="shared" si="84"/>
        <v>2063.2336596032437</v>
      </c>
      <c r="J570" s="7">
        <f t="shared" si="85"/>
        <v>1893.8767312938273</v>
      </c>
      <c r="K570" s="7">
        <f t="shared" si="86"/>
        <v>1726.9971008917366</v>
      </c>
      <c r="L570" s="7">
        <f t="shared" si="87"/>
        <v>1694.4876970154053</v>
      </c>
      <c r="M570" s="7">
        <f t="shared" si="88"/>
        <v>1682.8752530073325</v>
      </c>
      <c r="N570" s="5">
        <f t="shared" si="89"/>
        <v>8.4349567827852315E-2</v>
      </c>
      <c r="O570" s="3">
        <f t="shared" si="83"/>
        <v>11941.707018629997</v>
      </c>
      <c r="P570" s="5">
        <f>O570/MAX($O$12:O570)-1</f>
        <v>0</v>
      </c>
      <c r="Q570" s="3">
        <f t="shared" si="91"/>
        <v>138.54263544031565</v>
      </c>
      <c r="R570" s="4">
        <f>Q570/MAX($Q$554:Q570)-1</f>
        <v>0</v>
      </c>
    </row>
    <row r="571" spans="1:18" x14ac:dyDescent="0.2">
      <c r="A571" s="2">
        <v>26480</v>
      </c>
      <c r="B571" s="3">
        <v>2238.3247389157427</v>
      </c>
      <c r="C571" s="5">
        <f t="shared" si="80"/>
        <v>1.2412173509718016E-2</v>
      </c>
      <c r="D571" s="3">
        <f t="shared" si="82"/>
        <v>1534.6436136628099</v>
      </c>
      <c r="E571" s="5">
        <f>D571/MAX(D$12:$D571)-1</f>
        <v>-0.35436489089948253</v>
      </c>
      <c r="F571" s="3">
        <f t="shared" si="90"/>
        <v>140.89996602931225</v>
      </c>
      <c r="G571" s="4">
        <f>F571/MAX(F$554:$F571)-1</f>
        <v>0</v>
      </c>
      <c r="H571" s="5">
        <f t="shared" si="81"/>
        <v>5.8333333333333336E-3</v>
      </c>
      <c r="I571" s="7">
        <f t="shared" si="84"/>
        <v>2162.7033204379618</v>
      </c>
      <c r="J571" s="7">
        <f t="shared" si="85"/>
        <v>1993.9808046723654</v>
      </c>
      <c r="K571" s="7">
        <f t="shared" si="86"/>
        <v>1769.1039579930082</v>
      </c>
      <c r="L571" s="7">
        <f t="shared" si="87"/>
        <v>1732.7057467631407</v>
      </c>
      <c r="M571" s="7">
        <f t="shared" si="88"/>
        <v>1711.9261748989984</v>
      </c>
      <c r="N571" s="5">
        <f t="shared" si="89"/>
        <v>1.2412173509718016E-2</v>
      </c>
      <c r="O571" s="3">
        <f t="shared" si="83"/>
        <v>12089.929558147451</v>
      </c>
      <c r="P571" s="5">
        <f>O571/MAX($O$12:O571)-1</f>
        <v>0</v>
      </c>
      <c r="Q571" s="3">
        <f t="shared" si="91"/>
        <v>140.26225066989446</v>
      </c>
      <c r="R571" s="4">
        <f>Q571/MAX($Q$554:Q571)-1</f>
        <v>0</v>
      </c>
    </row>
    <row r="572" spans="1:18" x14ac:dyDescent="0.2">
      <c r="A572" s="2">
        <v>26511</v>
      </c>
      <c r="B572" s="3">
        <v>2416.9551011107096</v>
      </c>
      <c r="C572" s="5">
        <f t="shared" si="80"/>
        <v>7.9805382610164344E-2</v>
      </c>
      <c r="D572" s="3">
        <f t="shared" si="82"/>
        <v>1657.1164344214158</v>
      </c>
      <c r="E572" s="5">
        <f>D572/MAX(D$12:$D572)-1</f>
        <v>-0.3028397339911606</v>
      </c>
      <c r="F572" s="3">
        <f t="shared" si="90"/>
        <v>152.14454172804068</v>
      </c>
      <c r="G572" s="4">
        <f>F572/MAX(F$554:$F572)-1</f>
        <v>0</v>
      </c>
      <c r="H572" s="5">
        <f t="shared" si="81"/>
        <v>5.8333333333333336E-3</v>
      </c>
      <c r="I572" s="7">
        <f t="shared" si="84"/>
        <v>2288.7209056875849</v>
      </c>
      <c r="J572" s="7">
        <f t="shared" si="85"/>
        <v>2104.0119063057973</v>
      </c>
      <c r="K572" s="7">
        <f t="shared" si="86"/>
        <v>1823.9220515235645</v>
      </c>
      <c r="L572" s="7">
        <f t="shared" si="87"/>
        <v>1778.7259525392556</v>
      </c>
      <c r="M572" s="7">
        <f t="shared" si="88"/>
        <v>1743.0330330018362</v>
      </c>
      <c r="N572" s="5">
        <f t="shared" si="89"/>
        <v>7.9805382610164344E-2</v>
      </c>
      <c r="O572" s="3">
        <f t="shared" si="83"/>
        <v>13054.771012265343</v>
      </c>
      <c r="P572" s="5">
        <f>O572/MAX($O$12:O572)-1</f>
        <v>0</v>
      </c>
      <c r="Q572" s="3">
        <f t="shared" si="91"/>
        <v>151.45593325036816</v>
      </c>
      <c r="R572" s="4">
        <f>Q572/MAX($Q$554:Q572)-1</f>
        <v>0</v>
      </c>
    </row>
    <row r="573" spans="1:18" x14ac:dyDescent="0.2">
      <c r="A573" s="2">
        <v>26542</v>
      </c>
      <c r="B573" s="3">
        <v>2504.9507264637582</v>
      </c>
      <c r="C573" s="5">
        <f t="shared" si="80"/>
        <v>3.640763757366039E-2</v>
      </c>
      <c r="D573" s="3">
        <f t="shared" si="82"/>
        <v>1717.448128983187</v>
      </c>
      <c r="E573" s="5">
        <f>D573/MAX(D$12:$D573)-1</f>
        <v>-0.27745777569555408</v>
      </c>
      <c r="F573" s="3">
        <f t="shared" si="90"/>
        <v>157.68376506208583</v>
      </c>
      <c r="G573" s="4">
        <f>F573/MAX(F$554:$F573)-1</f>
        <v>0</v>
      </c>
      <c r="H573" s="5">
        <f t="shared" si="81"/>
        <v>5.8333333333333336E-3</v>
      </c>
      <c r="I573" s="7">
        <f t="shared" si="84"/>
        <v>2386.7435221634037</v>
      </c>
      <c r="J573" s="7">
        <f t="shared" si="85"/>
        <v>2224.9885908833235</v>
      </c>
      <c r="K573" s="7">
        <f t="shared" si="86"/>
        <v>1899.2077986189506</v>
      </c>
      <c r="L573" s="7">
        <f t="shared" si="87"/>
        <v>1829.318849333692</v>
      </c>
      <c r="M573" s="7">
        <f t="shared" si="88"/>
        <v>1774.2224340740477</v>
      </c>
      <c r="N573" s="5">
        <f t="shared" si="89"/>
        <v>3.640763757366039E-2</v>
      </c>
      <c r="O573" s="3">
        <f t="shared" si="83"/>
        <v>13530.064383887027</v>
      </c>
      <c r="P573" s="5">
        <f>O573/MAX($O$12:O573)-1</f>
        <v>0</v>
      </c>
      <c r="Q573" s="3">
        <f t="shared" si="91"/>
        <v>156.97008597652805</v>
      </c>
      <c r="R573" s="4">
        <f>Q573/MAX($Q$554:Q573)-1</f>
        <v>0</v>
      </c>
    </row>
    <row r="574" spans="1:18" x14ac:dyDescent="0.2">
      <c r="A574" s="2">
        <v>26572</v>
      </c>
      <c r="B574" s="3">
        <v>2477.1107999569349</v>
      </c>
      <c r="C574" s="5">
        <f t="shared" si="80"/>
        <v>-1.111396172894985E-2</v>
      </c>
      <c r="D574" s="3">
        <f t="shared" si="82"/>
        <v>1698.3604762062114</v>
      </c>
      <c r="E574" s="5">
        <f>D574/MAX(D$12:$D574)-1</f>
        <v>-0.28548808232402401</v>
      </c>
      <c r="F574" s="3">
        <f t="shared" si="90"/>
        <v>155.93127373190907</v>
      </c>
      <c r="G574" s="4">
        <f>F574/MAX(F$554:$F574)-1</f>
        <v>-1.1113961728949961E-2</v>
      </c>
      <c r="H574" s="5">
        <f t="shared" si="81"/>
        <v>5.8333333333333336E-3</v>
      </c>
      <c r="I574" s="7">
        <f t="shared" si="84"/>
        <v>2466.3388758438009</v>
      </c>
      <c r="J574" s="7">
        <f t="shared" si="85"/>
        <v>2314.5210981408813</v>
      </c>
      <c r="K574" s="7">
        <f t="shared" si="86"/>
        <v>1981.8260884379924</v>
      </c>
      <c r="L574" s="7">
        <f t="shared" si="87"/>
        <v>1877.0424615213678</v>
      </c>
      <c r="M574" s="7">
        <f t="shared" si="88"/>
        <v>1805.0403597775385</v>
      </c>
      <c r="N574" s="5">
        <f t="shared" si="89"/>
        <v>-1.1113961728949852E-2</v>
      </c>
      <c r="O574" s="3">
        <f t="shared" si="83"/>
        <v>13379.69176613428</v>
      </c>
      <c r="P574" s="5">
        <f>O574/MAX($O$12:O574)-1</f>
        <v>-1.111396172894985E-2</v>
      </c>
      <c r="Q574" s="3">
        <f t="shared" si="91"/>
        <v>155.22552644839496</v>
      </c>
      <c r="R574" s="4">
        <f>Q574/MAX($Q$554:Q574)-1</f>
        <v>-1.111396172894985E-2</v>
      </c>
    </row>
    <row r="575" spans="1:18" x14ac:dyDescent="0.2">
      <c r="A575" s="2">
        <v>26603</v>
      </c>
      <c r="B575" s="3">
        <v>2466.9550873321637</v>
      </c>
      <c r="C575" s="5">
        <f t="shared" si="80"/>
        <v>-4.0998217055724373E-3</v>
      </c>
      <c r="D575" s="3">
        <f t="shared" si="82"/>
        <v>1691.3975010619747</v>
      </c>
      <c r="E575" s="5">
        <f>D575/MAX(D$12:$D575)-1</f>
        <v>-0.28841745379300221</v>
      </c>
      <c r="F575" s="3">
        <f t="shared" si="90"/>
        <v>155.29198331128543</v>
      </c>
      <c r="G575" s="4">
        <f>F575/MAX(F$554:$F575)-1</f>
        <v>-1.5168218172991077E-2</v>
      </c>
      <c r="H575" s="5">
        <f t="shared" si="81"/>
        <v>5.8333333333333336E-3</v>
      </c>
      <c r="I575" s="7">
        <f t="shared" si="84"/>
        <v>2483.0055379176192</v>
      </c>
      <c r="J575" s="7">
        <f t="shared" si="85"/>
        <v>2385.8632218026019</v>
      </c>
      <c r="K575" s="7">
        <f t="shared" si="86"/>
        <v>2077.7582269961217</v>
      </c>
      <c r="L575" s="7">
        <f t="shared" si="87"/>
        <v>1919.9165223187836</v>
      </c>
      <c r="M575" s="7">
        <f t="shared" si="88"/>
        <v>1838.0643260835275</v>
      </c>
      <c r="N575" s="5">
        <f t="shared" si="89"/>
        <v>-4.0998217055724373E-3</v>
      </c>
      <c r="O575" s="3">
        <f t="shared" si="83"/>
        <v>13324.837415417613</v>
      </c>
      <c r="P575" s="5">
        <f>O575/MAX($O$12:O575)-1</f>
        <v>-1.5168218172991077E-2</v>
      </c>
      <c r="Q575" s="3">
        <f t="shared" si="91"/>
        <v>154.58912946580293</v>
      </c>
      <c r="R575" s="4">
        <f>Q575/MAX($Q$554:Q575)-1</f>
        <v>-1.5168218172990966E-2</v>
      </c>
    </row>
    <row r="576" spans="1:18" x14ac:dyDescent="0.2">
      <c r="A576" s="2">
        <v>26633</v>
      </c>
      <c r="B576" s="3">
        <v>2459.2813411702145</v>
      </c>
      <c r="C576" s="5">
        <f t="shared" si="80"/>
        <v>-3.1106144580230755E-3</v>
      </c>
      <c r="D576" s="3">
        <f t="shared" si="82"/>
        <v>1686.1362155409072</v>
      </c>
      <c r="E576" s="5">
        <f>D576/MAX(D$12:$D576)-1</f>
        <v>-0.29063091274931052</v>
      </c>
      <c r="F576" s="3">
        <f t="shared" si="90"/>
        <v>154.80892982278226</v>
      </c>
      <c r="G576" s="4">
        <f>F576/MAX(F$554:$F576)-1</f>
        <v>-1.8231650152262913E-2</v>
      </c>
      <c r="H576" s="5">
        <f t="shared" si="81"/>
        <v>5.8333333333333336E-3</v>
      </c>
      <c r="I576" s="7">
        <f t="shared" si="84"/>
        <v>2467.7824094864377</v>
      </c>
      <c r="J576" s="7">
        <f t="shared" si="85"/>
        <v>2427.2629658249207</v>
      </c>
      <c r="K576" s="7">
        <f t="shared" si="86"/>
        <v>2160.5698485593743</v>
      </c>
      <c r="L576" s="7">
        <f t="shared" si="87"/>
        <v>1960.419055869465</v>
      </c>
      <c r="M576" s="7">
        <f t="shared" si="88"/>
        <v>1877.6815142177841</v>
      </c>
      <c r="N576" s="5">
        <f t="shared" si="89"/>
        <v>-1.3218248997517938E-3</v>
      </c>
      <c r="O576" s="3">
        <f t="shared" si="83"/>
        <v>13307.22431353677</v>
      </c>
      <c r="P576" s="5">
        <f>O576/MAX($O$12:O576)-1</f>
        <v>-1.6469993344276901E-2</v>
      </c>
      <c r="Q576" s="3">
        <f t="shared" si="91"/>
        <v>154.38478970524409</v>
      </c>
      <c r="R576" s="4">
        <f>Q576/MAX($Q$554:Q576)-1</f>
        <v>-1.646999334427679E-2</v>
      </c>
    </row>
    <row r="577" spans="1:18" x14ac:dyDescent="0.2">
      <c r="A577" s="2">
        <v>26664</v>
      </c>
      <c r="B577" s="3">
        <v>2579.460315372316</v>
      </c>
      <c r="C577" s="5">
        <f t="shared" si="80"/>
        <v>4.8867517591507426E-2</v>
      </c>
      <c r="D577" s="3">
        <f t="shared" si="82"/>
        <v>1768.5335067155302</v>
      </c>
      <c r="E577" s="5">
        <f>D577/MAX(D$12:$D577)-1</f>
        <v>-0.25596580639921596</v>
      </c>
      <c r="F577" s="3">
        <f t="shared" si="90"/>
        <v>162.3740579242195</v>
      </c>
      <c r="G577" s="4">
        <f>F577/MAX(F$554:$F577)-1</f>
        <v>0</v>
      </c>
      <c r="H577" s="5">
        <f t="shared" si="81"/>
        <v>5.8333333333333336E-3</v>
      </c>
      <c r="I577" s="7">
        <f t="shared" si="84"/>
        <v>2501.8989146248982</v>
      </c>
      <c r="J577" s="7">
        <f t="shared" si="85"/>
        <v>2484.1188952343496</v>
      </c>
      <c r="K577" s="7">
        <f t="shared" si="86"/>
        <v>2239.0498499533574</v>
      </c>
      <c r="L577" s="7">
        <f t="shared" si="87"/>
        <v>2007.4422704067886</v>
      </c>
      <c r="M577" s="7">
        <f t="shared" si="88"/>
        <v>1920.5590338809427</v>
      </c>
      <c r="N577" s="5">
        <f t="shared" si="89"/>
        <v>4.0260680739872615E-2</v>
      </c>
      <c r="O577" s="3">
        <f t="shared" si="83"/>
        <v>13842.982223157946</v>
      </c>
      <c r="P577" s="5">
        <f>O577/MAX($O$12:O577)-1</f>
        <v>0</v>
      </c>
      <c r="Q577" s="3">
        <f t="shared" si="91"/>
        <v>160.60042643465931</v>
      </c>
      <c r="R577" s="4">
        <f>Q577/MAX($Q$554:Q577)-1</f>
        <v>0</v>
      </c>
    </row>
    <row r="578" spans="1:18" x14ac:dyDescent="0.2">
      <c r="A578" s="2">
        <v>26695</v>
      </c>
      <c r="B578" s="3">
        <v>2551.7532548586364</v>
      </c>
      <c r="C578" s="5">
        <f t="shared" si="80"/>
        <v>-1.0741417632424533E-2</v>
      </c>
      <c r="D578" s="3">
        <f t="shared" si="82"/>
        <v>1749.5369497229624</v>
      </c>
      <c r="E578" s="5">
        <f>D578/MAX(D$12:$D578)-1</f>
        <v>-0.26395778840548612</v>
      </c>
      <c r="F578" s="3">
        <f t="shared" si="90"/>
        <v>160.62993035538398</v>
      </c>
      <c r="G578" s="4">
        <f>F578/MAX(F$554:$F578)-1</f>
        <v>-1.0741417632424421E-2</v>
      </c>
      <c r="H578" s="5">
        <f t="shared" si="81"/>
        <v>5.8333333333333336E-3</v>
      </c>
      <c r="I578" s="7">
        <f t="shared" si="84"/>
        <v>2530.1649704670558</v>
      </c>
      <c r="J578" s="7">
        <f t="shared" si="85"/>
        <v>2506.5852541923377</v>
      </c>
      <c r="K578" s="7">
        <f t="shared" si="86"/>
        <v>2305.2985802490671</v>
      </c>
      <c r="L578" s="7">
        <f t="shared" si="87"/>
        <v>2051.4764524131556</v>
      </c>
      <c r="M578" s="7">
        <f t="shared" si="88"/>
        <v>1960.6907779525263</v>
      </c>
      <c r="N578" s="5">
        <f t="shared" si="89"/>
        <v>-1.0741417632424533E-2</v>
      </c>
      <c r="O578" s="3">
        <f t="shared" si="83"/>
        <v>13694.288969820778</v>
      </c>
      <c r="P578" s="5">
        <f>O578/MAX($O$12:O578)-1</f>
        <v>-1.0741417632424421E-2</v>
      </c>
      <c r="Q578" s="3">
        <f t="shared" si="91"/>
        <v>158.87535018237915</v>
      </c>
      <c r="R578" s="4">
        <f>Q578/MAX($Q$554:Q578)-1</f>
        <v>-1.0741417632424644E-2</v>
      </c>
    </row>
    <row r="579" spans="1:18" x14ac:dyDescent="0.2">
      <c r="A579" s="2">
        <v>26723</v>
      </c>
      <c r="B579" s="3">
        <v>2613.8403747426751</v>
      </c>
      <c r="C579" s="5">
        <f t="shared" ref="C579:C642" si="92">B579/B578-1</f>
        <v>2.4331161238188903E-2</v>
      </c>
      <c r="D579" s="3">
        <f t="shared" si="82"/>
        <v>1792.1052153388409</v>
      </c>
      <c r="E579" s="5">
        <f>D579/MAX(D$12:$D579)-1</f>
        <v>-0.24604902667706696</v>
      </c>
      <c r="F579" s="3">
        <f t="shared" si="90"/>
        <v>164.53824309053988</v>
      </c>
      <c r="G579" s="4">
        <f>F579/MAX(F$554:$F579)-1</f>
        <v>0</v>
      </c>
      <c r="H579" s="5">
        <f t="shared" si="81"/>
        <v>5.8333333333333336E-3</v>
      </c>
      <c r="I579" s="7">
        <f t="shared" si="84"/>
        <v>2581.6846483245426</v>
      </c>
      <c r="J579" s="7">
        <f t="shared" si="85"/>
        <v>2524.7335289054899</v>
      </c>
      <c r="K579" s="7">
        <f t="shared" si="86"/>
        <v>2374.8610598944065</v>
      </c>
      <c r="L579" s="7">
        <f t="shared" si="87"/>
        <v>2107.716375381131</v>
      </c>
      <c r="M579" s="7">
        <f t="shared" si="88"/>
        <v>2003.172519226642</v>
      </c>
      <c r="N579" s="5">
        <f t="shared" si="89"/>
        <v>2.4331161238188903E-2</v>
      </c>
      <c r="O579" s="3">
        <f t="shared" si="83"/>
        <v>14027.486922787839</v>
      </c>
      <c r="P579" s="5">
        <f>O579/MAX($O$12:O579)-1</f>
        <v>0</v>
      </c>
      <c r="Q579" s="3">
        <f t="shared" si="91"/>
        <v>162.74097194444033</v>
      </c>
      <c r="R579" s="4">
        <f>Q579/MAX($Q$554:Q579)-1</f>
        <v>0</v>
      </c>
    </row>
    <row r="580" spans="1:18" x14ac:dyDescent="0.2">
      <c r="A580" s="2">
        <v>26754</v>
      </c>
      <c r="B580" s="3">
        <v>2684.2641336064075</v>
      </c>
      <c r="C580" s="5">
        <f t="shared" si="92"/>
        <v>2.6942639475704633E-2</v>
      </c>
      <c r="D580" s="3">
        <f t="shared" si="82"/>
        <v>1840.3892600582453</v>
      </c>
      <c r="E580" s="5">
        <f>D580/MAX(D$12:$D580)-1</f>
        <v>-0.22573559742047056</v>
      </c>
      <c r="F580" s="3">
        <f t="shared" si="90"/>
        <v>168.97133765409416</v>
      </c>
      <c r="G580" s="4">
        <f>F580/MAX(F$554:$F580)-1</f>
        <v>0</v>
      </c>
      <c r="H580" s="5">
        <f t="shared" ref="H580:H643" si="93">H579</f>
        <v>5.8333333333333336E-3</v>
      </c>
      <c r="I580" s="7">
        <f t="shared" si="84"/>
        <v>2616.619254402573</v>
      </c>
      <c r="J580" s="7">
        <f t="shared" si="85"/>
        <v>2559.2590845137356</v>
      </c>
      <c r="K580" s="7">
        <f t="shared" si="86"/>
        <v>2436.8900913273083</v>
      </c>
      <c r="L580" s="7">
        <f t="shared" si="87"/>
        <v>2174.3037537965738</v>
      </c>
      <c r="M580" s="7">
        <f t="shared" si="88"/>
        <v>2047.5966172694598</v>
      </c>
      <c r="N580" s="5">
        <f t="shared" si="89"/>
        <v>2.6942639475704636E-2</v>
      </c>
      <c r="O580" s="3">
        <f t="shared" si="83"/>
        <v>14405.424445698673</v>
      </c>
      <c r="P580" s="5">
        <f>O580/MAX($O$12:O580)-1</f>
        <v>0</v>
      </c>
      <c r="Q580" s="3">
        <f t="shared" si="91"/>
        <v>167.12564327946515</v>
      </c>
      <c r="R580" s="4">
        <f>Q580/MAX($Q$554:Q580)-1</f>
        <v>0</v>
      </c>
    </row>
    <row r="581" spans="1:18" x14ac:dyDescent="0.2">
      <c r="A581" s="2">
        <v>26784</v>
      </c>
      <c r="B581" s="3">
        <v>2643.2109445213332</v>
      </c>
      <c r="C581" s="5">
        <f t="shared" si="92"/>
        <v>-1.5294019903293932E-2</v>
      </c>
      <c r="D581" s="3">
        <f t="shared" si="82"/>
        <v>1812.2423100851061</v>
      </c>
      <c r="E581" s="5">
        <f>D581/MAX(D$12:$D581)-1</f>
        <v>-0.23757721260393383</v>
      </c>
      <c r="F581" s="3">
        <f t="shared" si="90"/>
        <v>166.38708665292623</v>
      </c>
      <c r="G581" s="4">
        <f>F581/MAX(F$554:$F581)-1</f>
        <v>-1.5294019903294043E-2</v>
      </c>
      <c r="H581" s="5">
        <f t="shared" si="93"/>
        <v>5.8333333333333336E-3</v>
      </c>
      <c r="I581" s="7">
        <f t="shared" si="84"/>
        <v>2647.1051509568056</v>
      </c>
      <c r="J581" s="7">
        <f t="shared" si="85"/>
        <v>2588.6350607119307</v>
      </c>
      <c r="K581" s="7">
        <f t="shared" si="86"/>
        <v>2487.2491412572658</v>
      </c>
      <c r="L581" s="7">
        <f t="shared" si="87"/>
        <v>2248.0505049013914</v>
      </c>
      <c r="M581" s="7">
        <f t="shared" si="88"/>
        <v>2087.0961569170704</v>
      </c>
      <c r="N581" s="5">
        <f t="shared" si="89"/>
        <v>-1.5294019903293932E-2</v>
      </c>
      <c r="O581" s="3">
        <f t="shared" si="83"/>
        <v>14185.10759751076</v>
      </c>
      <c r="P581" s="5">
        <f>O581/MAX($O$12:O581)-1</f>
        <v>-1.5294019903293932E-2</v>
      </c>
      <c r="Q581" s="3">
        <f t="shared" si="91"/>
        <v>164.5696203647982</v>
      </c>
      <c r="R581" s="4">
        <f>Q581/MAX($Q$554:Q581)-1</f>
        <v>-1.5294019903294043E-2</v>
      </c>
    </row>
    <row r="582" spans="1:18" x14ac:dyDescent="0.2">
      <c r="A582" s="2">
        <v>26815</v>
      </c>
      <c r="B582" s="3">
        <v>2784.5271817226658</v>
      </c>
      <c r="C582" s="5">
        <f t="shared" si="92"/>
        <v>5.3463851416869712E-2</v>
      </c>
      <c r="D582" s="3">
        <f t="shared" si="82"/>
        <v>1909.131763682861</v>
      </c>
      <c r="E582" s="5">
        <f>D582/MAX(D$12:$D582)-1</f>
        <v>-0.19681515398175486</v>
      </c>
      <c r="F582" s="3">
        <f t="shared" si="90"/>
        <v>175.28278113142412</v>
      </c>
      <c r="G582" s="4">
        <f>F582/MAX(F$554:$F582)-1</f>
        <v>0</v>
      </c>
      <c r="H582" s="5">
        <f t="shared" si="93"/>
        <v>5.8333333333333336E-3</v>
      </c>
      <c r="I582" s="7">
        <f t="shared" si="84"/>
        <v>2704.0007532834688</v>
      </c>
      <c r="J582" s="7">
        <f t="shared" si="85"/>
        <v>2642.8427008040057</v>
      </c>
      <c r="K582" s="7">
        <f t="shared" si="86"/>
        <v>2535.052833314463</v>
      </c>
      <c r="L582" s="7">
        <f t="shared" si="87"/>
        <v>2321.327465974251</v>
      </c>
      <c r="M582" s="7">
        <f t="shared" si="88"/>
        <v>2131.0249671031002</v>
      </c>
      <c r="N582" s="5">
        <f t="shared" si="89"/>
        <v>4.3937747800162436E-2</v>
      </c>
      <c r="O582" s="3">
        <f t="shared" si="83"/>
        <v>14808.369277648355</v>
      </c>
      <c r="P582" s="5">
        <f>O582/MAX($O$12:O582)-1</f>
        <v>0</v>
      </c>
      <c r="Q582" s="3">
        <f t="shared" si="91"/>
        <v>171.80043883995515</v>
      </c>
      <c r="R582" s="4">
        <f>Q582/MAX($Q$554:Q582)-1</f>
        <v>0</v>
      </c>
    </row>
    <row r="583" spans="1:18" x14ac:dyDescent="0.2">
      <c r="A583" s="2">
        <v>26845</v>
      </c>
      <c r="B583" s="3">
        <v>3028.8145008175043</v>
      </c>
      <c r="C583" s="5">
        <f t="shared" si="92"/>
        <v>8.7730269145265938E-2</v>
      </c>
      <c r="D583" s="3">
        <f t="shared" si="82"/>
        <v>2076.6204071445345</v>
      </c>
      <c r="E583" s="5">
        <f>D583/MAX(D$12:$D583)-1</f>
        <v>-0.12635153126717535</v>
      </c>
      <c r="F583" s="3">
        <f t="shared" si="90"/>
        <v>190.66038669661469</v>
      </c>
      <c r="G583" s="4">
        <f>F583/MAX(F$554:$F583)-1</f>
        <v>0</v>
      </c>
      <c r="H583" s="5">
        <f t="shared" si="93"/>
        <v>5.8333333333333336E-3</v>
      </c>
      <c r="I583" s="7">
        <f t="shared" si="84"/>
        <v>2818.8508756871684</v>
      </c>
      <c r="J583" s="7">
        <f t="shared" si="85"/>
        <v>2717.7350650448702</v>
      </c>
      <c r="K583" s="7">
        <f t="shared" si="86"/>
        <v>2600.9269801396099</v>
      </c>
      <c r="L583" s="7">
        <f t="shared" si="87"/>
        <v>2398.6115883171951</v>
      </c>
      <c r="M583" s="7">
        <f t="shared" si="88"/>
        <v>2185.0154690663094</v>
      </c>
      <c r="N583" s="5">
        <f t="shared" si="89"/>
        <v>8.7730269145265952E-2</v>
      </c>
      <c r="O583" s="3">
        <f t="shared" si="83"/>
        <v>16107.511499978933</v>
      </c>
      <c r="P583" s="5">
        <f>O583/MAX($O$12:O583)-1</f>
        <v>0</v>
      </c>
      <c r="Q583" s="3">
        <f t="shared" si="91"/>
        <v>186.87253757865921</v>
      </c>
      <c r="R583" s="4">
        <f>Q583/MAX($Q$554:Q583)-1</f>
        <v>0</v>
      </c>
    </row>
    <row r="584" spans="1:18" x14ac:dyDescent="0.2">
      <c r="A584" s="2">
        <v>26876</v>
      </c>
      <c r="B584" s="3">
        <v>2832.9726207327785</v>
      </c>
      <c r="C584" s="5">
        <f t="shared" si="92"/>
        <v>-6.465958216717016E-2</v>
      </c>
      <c r="D584" s="3">
        <f t="shared" si="82"/>
        <v>1942.3469992987502</v>
      </c>
      <c r="E584" s="5">
        <f>D584/MAX(D$12:$D584)-1</f>
        <v>-0.18284127621642776</v>
      </c>
      <c r="F584" s="3">
        <f t="shared" si="90"/>
        <v>178.33236575698049</v>
      </c>
      <c r="G584" s="4">
        <f>F584/MAX(F$554:$F584)-1</f>
        <v>-6.465958216717016E-2</v>
      </c>
      <c r="H584" s="5">
        <f t="shared" si="93"/>
        <v>5.8333333333333336E-3</v>
      </c>
      <c r="I584" s="7">
        <f t="shared" si="84"/>
        <v>2882.1047677576498</v>
      </c>
      <c r="J584" s="7">
        <f t="shared" si="85"/>
        <v>2764.6049593572279</v>
      </c>
      <c r="K584" s="7">
        <f t="shared" si="86"/>
        <v>2635.5951067747824</v>
      </c>
      <c r="L584" s="7">
        <f t="shared" si="87"/>
        <v>2458.400706618454</v>
      </c>
      <c r="M584" s="7">
        <f t="shared" si="88"/>
        <v>2229.7585791491738</v>
      </c>
      <c r="N584" s="5">
        <f t="shared" si="89"/>
        <v>-6.465958216717016E-2</v>
      </c>
      <c r="O584" s="3">
        <f t="shared" si="83"/>
        <v>15066.006536637407</v>
      </c>
      <c r="P584" s="5">
        <f>O584/MAX($O$12:O584)-1</f>
        <v>-6.465958216717016E-2</v>
      </c>
      <c r="Q584" s="3">
        <f t="shared" si="91"/>
        <v>174.78943738030429</v>
      </c>
      <c r="R584" s="4">
        <f>Q584/MAX($Q$554:Q584)-1</f>
        <v>-6.465958216717016E-2</v>
      </c>
    </row>
    <row r="585" spans="1:18" x14ac:dyDescent="0.2">
      <c r="A585" s="2">
        <v>26907</v>
      </c>
      <c r="B585" s="3">
        <v>2758.7339621067217</v>
      </c>
      <c r="C585" s="5">
        <f t="shared" si="92"/>
        <v>-2.6205215709728336E-2</v>
      </c>
      <c r="D585" s="3">
        <f t="shared" si="82"/>
        <v>1891.4473771989828</v>
      </c>
      <c r="E585" s="5">
        <f>D585/MAX(D$12:$D585)-1</f>
        <v>-0.20425509684226262</v>
      </c>
      <c r="F585" s="3">
        <f t="shared" si="90"/>
        <v>173.65912764429265</v>
      </c>
      <c r="G585" s="4">
        <f>F585/MAX(F$554:$F585)-1</f>
        <v>-8.9170379578506931E-2</v>
      </c>
      <c r="H585" s="5">
        <f t="shared" si="93"/>
        <v>5.8333333333333336E-3</v>
      </c>
      <c r="I585" s="7">
        <f t="shared" si="84"/>
        <v>2873.5070278856679</v>
      </c>
      <c r="J585" s="7">
        <f t="shared" si="85"/>
        <v>2788.7538905845686</v>
      </c>
      <c r="K585" s="7">
        <f t="shared" si="86"/>
        <v>2656.7437097450293</v>
      </c>
      <c r="L585" s="7">
        <f t="shared" si="87"/>
        <v>2512.8253367911275</v>
      </c>
      <c r="M585" s="7">
        <f t="shared" si="88"/>
        <v>2277.9757541819904</v>
      </c>
      <c r="N585" s="5">
        <f t="shared" si="89"/>
        <v>-1.9797505901116005E-2</v>
      </c>
      <c r="O585" s="3">
        <f t="shared" si="83"/>
        <v>14767.737183322077</v>
      </c>
      <c r="P585" s="5">
        <f>O585/MAX($O$12:O585)-1</f>
        <v>-8.3176989608767848E-2</v>
      </c>
      <c r="Q585" s="3">
        <f t="shared" si="91"/>
        <v>171.32904246231499</v>
      </c>
      <c r="R585" s="4">
        <f>Q585/MAX($Q$554:Q585)-1</f>
        <v>-8.3176989608767848E-2</v>
      </c>
    </row>
    <row r="586" spans="1:18" x14ac:dyDescent="0.2">
      <c r="A586" s="2">
        <v>26937</v>
      </c>
      <c r="B586" s="3">
        <v>2572.4220458775599</v>
      </c>
      <c r="C586" s="5">
        <f t="shared" si="92"/>
        <v>-6.7535296548451473E-2</v>
      </c>
      <c r="D586" s="3">
        <f t="shared" si="82"/>
        <v>1763.7079176740588</v>
      </c>
      <c r="E586" s="5">
        <f>D586/MAX(D$12:$D586)-1</f>
        <v>-0.25799596485393927</v>
      </c>
      <c r="F586" s="3">
        <f t="shared" si="90"/>
        <v>161.93100696048995</v>
      </c>
      <c r="G586" s="4">
        <f>F586/MAX(F$554:$F586)-1</f>
        <v>-0.15068352809878593</v>
      </c>
      <c r="H586" s="5">
        <f t="shared" si="93"/>
        <v>5.8333333333333336E-3</v>
      </c>
      <c r="I586" s="7">
        <f t="shared" si="84"/>
        <v>2721.3762095723537</v>
      </c>
      <c r="J586" s="7">
        <f t="shared" si="85"/>
        <v>2770.113542629761</v>
      </c>
      <c r="K586" s="7">
        <f t="shared" si="86"/>
        <v>2664.6863135717481</v>
      </c>
      <c r="L586" s="7">
        <f t="shared" si="87"/>
        <v>2547.9645750947921</v>
      </c>
      <c r="M586" s="7">
        <f t="shared" si="88"/>
        <v>2323.2562010048705</v>
      </c>
      <c r="N586" s="5">
        <f t="shared" si="89"/>
        <v>-3.8187844595737555E-2</v>
      </c>
      <c r="O586" s="3">
        <f t="shared" si="83"/>
        <v>14203.789130734678</v>
      </c>
      <c r="P586" s="5">
        <f>O586/MAX($O$12:O586)-1</f>
        <v>-0.11818848425138451</v>
      </c>
      <c r="Q586" s="3">
        <f t="shared" si="91"/>
        <v>164.78635561402757</v>
      </c>
      <c r="R586" s="4">
        <f>Q586/MAX($Q$554:Q586)-1</f>
        <v>-0.11818848425138462</v>
      </c>
    </row>
    <row r="587" spans="1:18" x14ac:dyDescent="0.2">
      <c r="A587" s="2">
        <v>26968</v>
      </c>
      <c r="B587" s="3">
        <v>2662.7118996654654</v>
      </c>
      <c r="C587" s="5">
        <f t="shared" si="92"/>
        <v>3.5099160315703148E-2</v>
      </c>
      <c r="D587" s="3">
        <f t="shared" si="82"/>
        <v>1825.6125846265754</v>
      </c>
      <c r="E587" s="5">
        <f>D587/MAX(D$12:$D587)-1</f>
        <v>-0.2319522462694491</v>
      </c>
      <c r="F587" s="3">
        <f t="shared" si="90"/>
        <v>167.61464933387944</v>
      </c>
      <c r="G587" s="4">
        <f>F587/MAX(F$554:$F587)-1</f>
        <v>-0.12087323309275788</v>
      </c>
      <c r="H587" s="5">
        <f t="shared" si="93"/>
        <v>5.8333333333333336E-3</v>
      </c>
      <c r="I587" s="7">
        <f t="shared" si="84"/>
        <v>2664.6226358832491</v>
      </c>
      <c r="J587" s="7">
        <f t="shared" si="85"/>
        <v>2773.3637018204495</v>
      </c>
      <c r="K587" s="7">
        <f t="shared" si="86"/>
        <v>2680.9993812661896</v>
      </c>
      <c r="L587" s="7">
        <f t="shared" si="87"/>
        <v>2582.6206614449939</v>
      </c>
      <c r="M587" s="7">
        <f t="shared" si="88"/>
        <v>2379.3788041311559</v>
      </c>
      <c r="N587" s="5">
        <f t="shared" si="89"/>
        <v>1.753966412628126E-2</v>
      </c>
      <c r="O587" s="3">
        <f t="shared" si="83"/>
        <v>14452.91882140829</v>
      </c>
      <c r="P587" s="5">
        <f>O587/MAX($O$12:O587)-1</f>
        <v>-0.10272180644246676</v>
      </c>
      <c r="Q587" s="3">
        <f t="shared" si="91"/>
        <v>167.67665294409156</v>
      </c>
      <c r="R587" s="4">
        <f>Q587/MAX($Q$554:Q587)-1</f>
        <v>-0.10272180644246687</v>
      </c>
    </row>
    <row r="588" spans="1:18" x14ac:dyDescent="0.2">
      <c r="A588" s="2">
        <v>26998</v>
      </c>
      <c r="B588" s="3">
        <v>2209.9457861947608</v>
      </c>
      <c r="C588" s="5">
        <f t="shared" si="92"/>
        <v>-0.17003946747959797</v>
      </c>
      <c r="D588" s="3">
        <f t="shared" si="82"/>
        <v>1515.18639291262</v>
      </c>
      <c r="E588" s="5">
        <f>D588/MAX(D$12:$D588)-1</f>
        <v>-0.3625506773126933</v>
      </c>
      <c r="F588" s="3">
        <f t="shared" si="90"/>
        <v>139.11354361936702</v>
      </c>
      <c r="G588" s="4">
        <f>F588/MAX(F$554:$F588)-1</f>
        <v>-0.27035948038472601</v>
      </c>
      <c r="H588" s="5">
        <f t="shared" si="93"/>
        <v>5.8333333333333336E-3</v>
      </c>
      <c r="I588" s="7">
        <f t="shared" si="84"/>
        <v>2481.6932439125953</v>
      </c>
      <c r="J588" s="7">
        <f t="shared" si="85"/>
        <v>2677.6001358991316</v>
      </c>
      <c r="K588" s="7">
        <f t="shared" si="86"/>
        <v>2660.2214183515689</v>
      </c>
      <c r="L588" s="7">
        <f t="shared" si="87"/>
        <v>2582.568600842686</v>
      </c>
      <c r="M588" s="7">
        <f t="shared" si="88"/>
        <v>2410.3956334554714</v>
      </c>
      <c r="N588" s="5">
        <f t="shared" si="89"/>
        <v>-6.4515786991839186E-2</v>
      </c>
      <c r="O588" s="3">
        <f t="shared" si="83"/>
        <v>13520.477389315969</v>
      </c>
      <c r="P588" s="5">
        <f>O588/MAX($O$12:O588)-1</f>
        <v>-0.16061041525044684</v>
      </c>
      <c r="Q588" s="3">
        <f t="shared" si="91"/>
        <v>156.85886171924602</v>
      </c>
      <c r="R588" s="4">
        <f>Q588/MAX($Q$554:Q588)-1</f>
        <v>-0.16061041525044684</v>
      </c>
    </row>
    <row r="589" spans="1:18" x14ac:dyDescent="0.2">
      <c r="A589" s="2">
        <v>27029</v>
      </c>
      <c r="B589" s="3">
        <v>2608.0680246892675</v>
      </c>
      <c r="C589" s="5">
        <f t="shared" si="92"/>
        <v>0.18015022856285601</v>
      </c>
      <c r="D589" s="3">
        <f t="shared" si="82"/>
        <v>1788.1475679111579</v>
      </c>
      <c r="E589" s="5">
        <f>D589/MAX(D$12:$D589)-1</f>
        <v>-0.24771403613333731</v>
      </c>
      <c r="F589" s="3">
        <f t="shared" si="90"/>
        <v>164.17488029858484</v>
      </c>
      <c r="G589" s="4">
        <f>F589/MAX(F$554:$F589)-1</f>
        <v>-0.13891457400731333</v>
      </c>
      <c r="H589" s="5">
        <f t="shared" si="93"/>
        <v>5.8333333333333336E-3</v>
      </c>
      <c r="I589" s="7">
        <f t="shared" si="84"/>
        <v>2493.5752368498311</v>
      </c>
      <c r="J589" s="7">
        <f t="shared" si="85"/>
        <v>2607.4757232110928</v>
      </c>
      <c r="K589" s="7">
        <f t="shared" si="86"/>
        <v>2662.6053941279811</v>
      </c>
      <c r="L589" s="7">
        <f t="shared" si="87"/>
        <v>2603.1098944967707</v>
      </c>
      <c r="M589" s="7">
        <f t="shared" si="88"/>
        <v>2450.8276220406692</v>
      </c>
      <c r="N589" s="5">
        <f t="shared" si="89"/>
        <v>5.8333333333333336E-3</v>
      </c>
      <c r="O589" s="3">
        <f t="shared" si="83"/>
        <v>13599.346840753646</v>
      </c>
      <c r="P589" s="5">
        <f>O589/MAX($O$12:O589)-1</f>
        <v>-0.15571397600607439</v>
      </c>
      <c r="Q589" s="3">
        <f t="shared" si="91"/>
        <v>157.77387174594162</v>
      </c>
      <c r="R589" s="4">
        <f>Q589/MAX($Q$554:Q589)-1</f>
        <v>-0.15571397600607451</v>
      </c>
    </row>
    <row r="590" spans="1:18" x14ac:dyDescent="0.2">
      <c r="A590" s="2">
        <v>27060</v>
      </c>
      <c r="B590" s="3">
        <v>3012.4103461666477</v>
      </c>
      <c r="C590" s="5">
        <f t="shared" si="92"/>
        <v>0.15503518989906517</v>
      </c>
      <c r="D590" s="3">
        <f t="shared" ref="D590:D653" si="94">D589*(C590+1)</f>
        <v>2065.3733656698159</v>
      </c>
      <c r="E590" s="5">
        <f>D590/MAX(D$12:$D590)-1</f>
        <v>-0.1310832388668679</v>
      </c>
      <c r="F590" s="3">
        <f t="shared" si="90"/>
        <v>189.62776404233225</v>
      </c>
      <c r="G590" s="4">
        <f>F590/MAX(F$554:$F590)-1</f>
        <v>-5.416031469219651E-3</v>
      </c>
      <c r="H590" s="5">
        <f t="shared" si="93"/>
        <v>5.8333333333333336E-3</v>
      </c>
      <c r="I590" s="7">
        <f t="shared" si="84"/>
        <v>2610.1413856835588</v>
      </c>
      <c r="J590" s="7">
        <f t="shared" si="85"/>
        <v>2637.382010783404</v>
      </c>
      <c r="K590" s="7">
        <f t="shared" si="86"/>
        <v>2700.9934850703157</v>
      </c>
      <c r="L590" s="7">
        <f t="shared" si="87"/>
        <v>2636.1907414443226</v>
      </c>
      <c r="M590" s="7">
        <f t="shared" si="88"/>
        <v>2503.1460326596912</v>
      </c>
      <c r="N590" s="5">
        <f t="shared" si="89"/>
        <v>0.1251948185859188</v>
      </c>
      <c r="O590" s="3">
        <f t="shared" ref="O590:O653" si="95">O589*(1+N590)</f>
        <v>15301.914601368788</v>
      </c>
      <c r="P590" s="5">
        <f>O590/MAX($O$12:O590)-1</f>
        <v>-5.001374039752815E-2</v>
      </c>
      <c r="Q590" s="3">
        <f t="shared" si="91"/>
        <v>177.5263429967728</v>
      </c>
      <c r="R590" s="4">
        <f>Q590/MAX($Q$554:Q590)-1</f>
        <v>-5.0013740397528261E-2</v>
      </c>
    </row>
    <row r="591" spans="1:18" x14ac:dyDescent="0.2">
      <c r="A591" s="2">
        <v>27088</v>
      </c>
      <c r="B591" s="3">
        <v>3143.9057178001594</v>
      </c>
      <c r="C591" s="5">
        <f t="shared" si="92"/>
        <v>4.3651214981664799E-2</v>
      </c>
      <c r="D591" s="3">
        <f t="shared" si="94"/>
        <v>2155.5294224720737</v>
      </c>
      <c r="E591" s="5">
        <f>D591/MAX(D$12:$D591)-1</f>
        <v>-9.3153966525473586E-2</v>
      </c>
      <c r="F591" s="3">
        <f t="shared" si="90"/>
        <v>197.90524633703649</v>
      </c>
      <c r="G591" s="4">
        <f>F591/MAX(F$554:$F591)-1</f>
        <v>0</v>
      </c>
      <c r="H591" s="5">
        <f t="shared" si="93"/>
        <v>5.8333333333333336E-3</v>
      </c>
      <c r="I591" s="7">
        <f t="shared" si="84"/>
        <v>2921.4613628853585</v>
      </c>
      <c r="J591" s="7">
        <f t="shared" si="85"/>
        <v>2701.5773033989767</v>
      </c>
      <c r="K591" s="7">
        <f t="shared" si="86"/>
        <v>2745.1655969917724</v>
      </c>
      <c r="L591" s="7">
        <f t="shared" si="87"/>
        <v>2671.6882409630116</v>
      </c>
      <c r="M591" s="7">
        <f t="shared" si="88"/>
        <v>2560.0133284430899</v>
      </c>
      <c r="N591" s="5">
        <f t="shared" si="89"/>
        <v>4.3651214981664799E-2</v>
      </c>
      <c r="O591" s="3">
        <f t="shared" si="95"/>
        <v>15969.861765264211</v>
      </c>
      <c r="P591" s="5">
        <f>O591/MAX($O$12:O591)-1</f>
        <v>-8.5456859499930538E-3</v>
      </c>
      <c r="Q591" s="3">
        <f t="shared" si="91"/>
        <v>185.27558355983368</v>
      </c>
      <c r="R591" s="4">
        <f>Q591/MAX($Q$554:Q591)-1</f>
        <v>-8.5456859499931648E-3</v>
      </c>
    </row>
    <row r="592" spans="1:18" x14ac:dyDescent="0.2">
      <c r="A592" s="2">
        <v>27119</v>
      </c>
      <c r="B592" s="3">
        <v>3675.7978847264349</v>
      </c>
      <c r="C592" s="5">
        <f t="shared" si="92"/>
        <v>0.16918197130238655</v>
      </c>
      <c r="D592" s="3">
        <f t="shared" si="94"/>
        <v>2520.2061393661938</v>
      </c>
      <c r="E592" s="5">
        <f>D592/MAX(D$12:$D592)-1</f>
        <v>0</v>
      </c>
      <c r="F592" s="3">
        <f t="shared" si="90"/>
        <v>231.38724604342073</v>
      </c>
      <c r="G592" s="4">
        <f>F592/MAX(F$554:$F592)-1</f>
        <v>0</v>
      </c>
      <c r="H592" s="5">
        <f t="shared" si="93"/>
        <v>5.8333333333333336E-3</v>
      </c>
      <c r="I592" s="7">
        <f t="shared" si="84"/>
        <v>3277.371316231081</v>
      </c>
      <c r="J592" s="7">
        <f t="shared" si="85"/>
        <v>2885.4732765404556</v>
      </c>
      <c r="K592" s="7">
        <f t="shared" si="86"/>
        <v>2827.7934095851087</v>
      </c>
      <c r="L592" s="7">
        <f t="shared" si="87"/>
        <v>2738.2819678946503</v>
      </c>
      <c r="M592" s="7">
        <f t="shared" si="88"/>
        <v>2632.341750456208</v>
      </c>
      <c r="N592" s="5">
        <f t="shared" si="89"/>
        <v>0.16918197130238655</v>
      </c>
      <c r="O592" s="3">
        <f t="shared" si="95"/>
        <v>18671.67446013822</v>
      </c>
      <c r="P592" s="5">
        <f>O592/MAX($O$12:O592)-1</f>
        <v>0</v>
      </c>
      <c r="Q592" s="3">
        <f t="shared" si="91"/>
        <v>216.62087202068639</v>
      </c>
      <c r="R592" s="4">
        <f>Q592/MAX($Q$554:Q592)-1</f>
        <v>0</v>
      </c>
    </row>
    <row r="593" spans="1:18" x14ac:dyDescent="0.2">
      <c r="A593" s="2">
        <v>27149</v>
      </c>
      <c r="B593" s="3">
        <v>3381.7636747951392</v>
      </c>
      <c r="C593" s="5">
        <f t="shared" si="92"/>
        <v>-7.9991941655186749E-2</v>
      </c>
      <c r="D593" s="3">
        <f t="shared" si="94"/>
        <v>2318.6099569069697</v>
      </c>
      <c r="E593" s="5">
        <f>D593/MAX(D$12:$D593)-1</f>
        <v>-7.9991941655186749E-2</v>
      </c>
      <c r="F593" s="3">
        <f t="shared" si="90"/>
        <v>212.87813095816108</v>
      </c>
      <c r="G593" s="4">
        <f>F593/MAX(F$554:$F593)-1</f>
        <v>-7.9991941655186749E-2</v>
      </c>
      <c r="H593" s="5">
        <f t="shared" si="93"/>
        <v>5.8333333333333336E-3</v>
      </c>
      <c r="I593" s="7">
        <f t="shared" si="84"/>
        <v>3400.4890924405777</v>
      </c>
      <c r="J593" s="7">
        <f t="shared" si="85"/>
        <v>3005.3152390620685</v>
      </c>
      <c r="K593" s="7">
        <f t="shared" si="86"/>
        <v>2889.3394704412585</v>
      </c>
      <c r="L593" s="7">
        <f t="shared" si="87"/>
        <v>2789.1046671981494</v>
      </c>
      <c r="M593" s="7">
        <f t="shared" si="88"/>
        <v>2688.2943058492624</v>
      </c>
      <c r="N593" s="5">
        <f t="shared" si="89"/>
        <v>-7.9991941655186749E-2</v>
      </c>
      <c r="O593" s="3">
        <f t="shared" si="95"/>
        <v>17178.090966118201</v>
      </c>
      <c r="P593" s="5">
        <f>O593/MAX($O$12:O593)-1</f>
        <v>-7.999194165518686E-2</v>
      </c>
      <c r="Q593" s="3">
        <f t="shared" si="91"/>
        <v>199.29294786471198</v>
      </c>
      <c r="R593" s="4">
        <f>Q593/MAX($Q$554:Q593)-1</f>
        <v>-7.9991941655186749E-2</v>
      </c>
    </row>
    <row r="594" spans="1:18" x14ac:dyDescent="0.2">
      <c r="A594" s="2">
        <v>27180</v>
      </c>
      <c r="B594" s="3">
        <v>3006.6095222851359</v>
      </c>
      <c r="C594" s="5">
        <f t="shared" si="92"/>
        <v>-0.11093446751057479</v>
      </c>
      <c r="D594" s="3">
        <f t="shared" si="94"/>
        <v>2061.3961959727785</v>
      </c>
      <c r="E594" s="5">
        <f>D594/MAX(D$12:$D594)-1</f>
        <v>-0.18205254571310636</v>
      </c>
      <c r="F594" s="3">
        <f t="shared" si="90"/>
        <v>189.26260885567106</v>
      </c>
      <c r="G594" s="4">
        <f>F594/MAX(F$554:$F594)-1</f>
        <v>-0.18205254571310647</v>
      </c>
      <c r="H594" s="5">
        <f t="shared" si="93"/>
        <v>5.8333333333333336E-3</v>
      </c>
      <c r="I594" s="7">
        <f t="shared" si="84"/>
        <v>3354.7236939355698</v>
      </c>
      <c r="J594" s="7">
        <f t="shared" si="85"/>
        <v>3138.0925284104646</v>
      </c>
      <c r="K594" s="7">
        <f t="shared" si="86"/>
        <v>2907.8463321547983</v>
      </c>
      <c r="L594" s="7">
        <f t="shared" si="87"/>
        <v>2819.511788371201</v>
      </c>
      <c r="M594" s="7">
        <f t="shared" si="88"/>
        <v>2721.4495827346304</v>
      </c>
      <c r="N594" s="5">
        <f t="shared" si="89"/>
        <v>-8.7580907341793177E-2</v>
      </c>
      <c r="O594" s="3">
        <f t="shared" si="95"/>
        <v>15673.61817290571</v>
      </c>
      <c r="P594" s="5">
        <f>O594/MAX($O$12:O594)-1</f>
        <v>-0.16056708216678695</v>
      </c>
      <c r="Q594" s="3">
        <f t="shared" si="91"/>
        <v>181.83869066389983</v>
      </c>
      <c r="R594" s="4">
        <f>Q594/MAX($Q$554:Q594)-1</f>
        <v>-0.16056708216678683</v>
      </c>
    </row>
    <row r="595" spans="1:18" x14ac:dyDescent="0.2">
      <c r="A595" s="2">
        <v>27210</v>
      </c>
      <c r="B595" s="3">
        <v>2793.5202743090499</v>
      </c>
      <c r="C595" s="5">
        <f t="shared" si="92"/>
        <v>-7.0873602440442718E-2</v>
      </c>
      <c r="D595" s="3">
        <f t="shared" si="94"/>
        <v>1915.2976215071628</v>
      </c>
      <c r="E595" s="5">
        <f>D595/MAX(D$12:$D595)-1</f>
        <v>-0.24002342840540791</v>
      </c>
      <c r="F595" s="3">
        <f t="shared" si="90"/>
        <v>175.8488859587932</v>
      </c>
      <c r="G595" s="4">
        <f>F595/MAX(F$554:$F595)-1</f>
        <v>-0.24002342840540802</v>
      </c>
      <c r="H595" s="5">
        <f t="shared" si="93"/>
        <v>5.8333333333333336E-3</v>
      </c>
      <c r="I595" s="7">
        <f t="shared" si="84"/>
        <v>3060.6311571297751</v>
      </c>
      <c r="J595" s="7">
        <f t="shared" si="85"/>
        <v>3169.0012366804276</v>
      </c>
      <c r="K595" s="7">
        <f t="shared" si="86"/>
        <v>2888.2384799457609</v>
      </c>
      <c r="L595" s="7">
        <f t="shared" si="87"/>
        <v>2831.4040083121299</v>
      </c>
      <c r="M595" s="7">
        <f t="shared" si="88"/>
        <v>2744.5827300426849</v>
      </c>
      <c r="N595" s="5">
        <f t="shared" si="89"/>
        <v>-4.0190828130932298E-2</v>
      </c>
      <c r="O595" s="3">
        <f t="shared" si="95"/>
        <v>15043.682478728599</v>
      </c>
      <c r="P595" s="5">
        <f>O595/MAX($O$12:O595)-1</f>
        <v>-0.19430458629486858</v>
      </c>
      <c r="Q595" s="3">
        <f t="shared" si="91"/>
        <v>174.53044309987325</v>
      </c>
      <c r="R595" s="4">
        <f>Q595/MAX($Q$554:Q595)-1</f>
        <v>-0.19430458629486858</v>
      </c>
    </row>
    <row r="596" spans="1:18" x14ac:dyDescent="0.2">
      <c r="A596" s="2">
        <v>27241</v>
      </c>
      <c r="B596" s="3">
        <v>3116.1115400110225</v>
      </c>
      <c r="C596" s="5">
        <f t="shared" si="92"/>
        <v>0.11547840503207452</v>
      </c>
      <c r="D596" s="3">
        <f t="shared" si="94"/>
        <v>2136.4731360005358</v>
      </c>
      <c r="E596" s="5">
        <f>D596/MAX(D$12:$D596)-1</f>
        <v>-0.15226254605592027</v>
      </c>
      <c r="F596" s="3">
        <f t="shared" si="90"/>
        <v>196.1556348359818</v>
      </c>
      <c r="G596" s="4">
        <f>F596/MAX(F$554:$F596)-1</f>
        <v>-0.15226254605592038</v>
      </c>
      <c r="H596" s="5">
        <f t="shared" si="93"/>
        <v>5.8333333333333336E-3</v>
      </c>
      <c r="I596" s="7">
        <f t="shared" si="84"/>
        <v>2972.0804455350694</v>
      </c>
      <c r="J596" s="7">
        <f t="shared" si="85"/>
        <v>3186.2847689878236</v>
      </c>
      <c r="K596" s="7">
        <f t="shared" si="86"/>
        <v>2911.833389885614</v>
      </c>
      <c r="L596" s="7">
        <f t="shared" si="87"/>
        <v>2862.7572463761517</v>
      </c>
      <c r="M596" s="7">
        <f t="shared" si="88"/>
        <v>2773.7142483301982</v>
      </c>
      <c r="N596" s="5">
        <f t="shared" si="89"/>
        <v>2.7762347673081569E-2</v>
      </c>
      <c r="O596" s="3">
        <f t="shared" si="95"/>
        <v>15461.330421986506</v>
      </c>
      <c r="P596" s="5">
        <f>O596/MAX($O$12:O596)-1</f>
        <v>-0.17193659010097961</v>
      </c>
      <c r="Q596" s="3">
        <f t="shared" si="91"/>
        <v>179.3758179407489</v>
      </c>
      <c r="R596" s="4">
        <f>Q596/MAX($Q$554:Q596)-1</f>
        <v>-0.1719365901009795</v>
      </c>
    </row>
    <row r="597" spans="1:18" x14ac:dyDescent="0.2">
      <c r="A597" s="2">
        <v>27272</v>
      </c>
      <c r="B597" s="3">
        <v>3052.3881220150984</v>
      </c>
      <c r="C597" s="5">
        <f t="shared" si="92"/>
        <v>-2.0449658870586696E-2</v>
      </c>
      <c r="D597" s="3">
        <f t="shared" si="94"/>
        <v>2092.782989183152</v>
      </c>
      <c r="E597" s="5">
        <f>D597/MAX(D$12:$D597)-1</f>
        <v>-0.16959848780089648</v>
      </c>
      <c r="F597" s="3">
        <f t="shared" si="90"/>
        <v>192.14431901804261</v>
      </c>
      <c r="G597" s="4">
        <f>F597/MAX(F$554:$F597)-1</f>
        <v>-0.16959848780089648</v>
      </c>
      <c r="H597" s="5">
        <f t="shared" si="93"/>
        <v>5.8333333333333336E-3</v>
      </c>
      <c r="I597" s="7">
        <f t="shared" si="84"/>
        <v>2987.3399787783906</v>
      </c>
      <c r="J597" s="7">
        <f t="shared" si="85"/>
        <v>3171.0318363569804</v>
      </c>
      <c r="K597" s="7">
        <f t="shared" si="86"/>
        <v>2936.3045698779783</v>
      </c>
      <c r="L597" s="7">
        <f t="shared" si="87"/>
        <v>2887.1210101135084</v>
      </c>
      <c r="M597" s="7">
        <f t="shared" si="88"/>
        <v>2796.5241398115036</v>
      </c>
      <c r="N597" s="5">
        <f t="shared" si="89"/>
        <v>-1.5193060429802691E-2</v>
      </c>
      <c r="O597" s="3">
        <f t="shared" si="95"/>
        <v>15226.425494560117</v>
      </c>
      <c r="P597" s="5">
        <f>O597/MAX($O$12:O597)-1</f>
        <v>-0.18451740752728396</v>
      </c>
      <c r="Q597" s="3">
        <f t="shared" si="91"/>
        <v>176.6505502991298</v>
      </c>
      <c r="R597" s="4">
        <f>Q597/MAX($Q$554:Q597)-1</f>
        <v>-0.18451740752728385</v>
      </c>
    </row>
    <row r="598" spans="1:18" x14ac:dyDescent="0.2">
      <c r="A598" s="2">
        <v>27302</v>
      </c>
      <c r="B598" s="3">
        <v>2646.0499253508497</v>
      </c>
      <c r="C598" s="5">
        <f t="shared" si="92"/>
        <v>-0.13312140541157524</v>
      </c>
      <c r="D598" s="3">
        <f t="shared" si="94"/>
        <v>1814.1887764416533</v>
      </c>
      <c r="E598" s="5">
        <f>D598/MAX(D$12:$D598)-1</f>
        <v>-0.2801427041607385</v>
      </c>
      <c r="F598" s="3">
        <f t="shared" si="90"/>
        <v>166.56579722851072</v>
      </c>
      <c r="G598" s="4">
        <f>F598/MAX(F$554:$F598)-1</f>
        <v>-0.2801427041607385</v>
      </c>
      <c r="H598" s="5">
        <f t="shared" si="93"/>
        <v>5.8333333333333336E-3</v>
      </c>
      <c r="I598" s="7">
        <f t="shared" si="84"/>
        <v>2938.1831957923237</v>
      </c>
      <c r="J598" s="7">
        <f t="shared" si="85"/>
        <v>2999.4071764610489</v>
      </c>
      <c r="K598" s="7">
        <f t="shared" si="86"/>
        <v>2942.440226500752</v>
      </c>
      <c r="L598" s="7">
        <f t="shared" si="87"/>
        <v>2884.9979985437553</v>
      </c>
      <c r="M598" s="7">
        <f t="shared" si="88"/>
        <v>2803.5632700362498</v>
      </c>
      <c r="N598" s="5">
        <f t="shared" si="89"/>
        <v>-0.10533045766259352</v>
      </c>
      <c r="O598" s="3">
        <f t="shared" si="95"/>
        <v>13622.619128652717</v>
      </c>
      <c r="P598" s="5">
        <f>O598/MAX($O$12:O598)-1</f>
        <v>-0.27041256220831333</v>
      </c>
      <c r="Q598" s="3">
        <f t="shared" si="91"/>
        <v>158.04386698977348</v>
      </c>
      <c r="R598" s="4">
        <f>Q598/MAX($Q$554:Q598)-1</f>
        <v>-0.27041256220831322</v>
      </c>
    </row>
    <row r="599" spans="1:18" x14ac:dyDescent="0.2">
      <c r="A599" s="2">
        <v>27333</v>
      </c>
      <c r="B599" s="3">
        <v>2989.779635333326</v>
      </c>
      <c r="C599" s="5">
        <f t="shared" si="92"/>
        <v>0.12990295711706956</v>
      </c>
      <c r="D599" s="3">
        <f t="shared" si="94"/>
        <v>2049.8572632700225</v>
      </c>
      <c r="E599" s="5">
        <f>D599/MAX(D$12:$D599)-1</f>
        <v>-0.18663111272892119</v>
      </c>
      <c r="F599" s="3">
        <f t="shared" si="90"/>
        <v>188.20318684305644</v>
      </c>
      <c r="G599" s="4">
        <f>F599/MAX(F$554:$F599)-1</f>
        <v>-0.18663111272892119</v>
      </c>
      <c r="H599" s="5">
        <f t="shared" si="93"/>
        <v>5.8333333333333336E-3</v>
      </c>
      <c r="I599" s="7">
        <f t="shared" si="84"/>
        <v>2896.0725608997577</v>
      </c>
      <c r="J599" s="7">
        <f t="shared" si="85"/>
        <v>2934.0765032174136</v>
      </c>
      <c r="K599" s="7">
        <f t="shared" si="86"/>
        <v>2969.6958711397406</v>
      </c>
      <c r="L599" s="7">
        <f t="shared" si="87"/>
        <v>2904.2518146999769</v>
      </c>
      <c r="M599" s="7">
        <f t="shared" si="88"/>
        <v>2825.3476262029653</v>
      </c>
      <c r="N599" s="5">
        <f t="shared" si="89"/>
        <v>5.8333333333333336E-3</v>
      </c>
      <c r="O599" s="3">
        <f t="shared" si="95"/>
        <v>13702.084406903192</v>
      </c>
      <c r="P599" s="5">
        <f>O599/MAX($O$12:O599)-1</f>
        <v>-0.26615663548786184</v>
      </c>
      <c r="Q599" s="3">
        <f t="shared" si="91"/>
        <v>158.96578954721383</v>
      </c>
      <c r="R599" s="4">
        <f>Q599/MAX($Q$554:Q599)-1</f>
        <v>-0.26615663548786173</v>
      </c>
    </row>
    <row r="600" spans="1:18" x14ac:dyDescent="0.2">
      <c r="A600" s="2">
        <v>27363</v>
      </c>
      <c r="B600" s="3">
        <v>2887.15735836149</v>
      </c>
      <c r="C600" s="5">
        <f t="shared" si="92"/>
        <v>-3.4324361487730437E-2</v>
      </c>
      <c r="D600" s="3">
        <f t="shared" si="94"/>
        <v>1979.4972215672924</v>
      </c>
      <c r="E600" s="5">
        <f>D600/MAX(D$12:$D600)-1</f>
        <v>-0.21454948043848676</v>
      </c>
      <c r="F600" s="3">
        <f t="shared" si="90"/>
        <v>181.7432326247125</v>
      </c>
      <c r="G600" s="4">
        <f>F600/MAX(F$554:$F600)-1</f>
        <v>-0.21454948043848676</v>
      </c>
      <c r="H600" s="5">
        <f t="shared" si="93"/>
        <v>5.8333333333333336E-3</v>
      </c>
      <c r="I600" s="7">
        <f t="shared" si="84"/>
        <v>2840.9956396818889</v>
      </c>
      <c r="J600" s="7">
        <f t="shared" si="85"/>
        <v>2914.1678092301395</v>
      </c>
      <c r="K600" s="7">
        <f t="shared" si="86"/>
        <v>3026.1301688203016</v>
      </c>
      <c r="L600" s="7">
        <f t="shared" si="87"/>
        <v>2909.9534911799115</v>
      </c>
      <c r="M600" s="7">
        <f t="shared" si="88"/>
        <v>2843.1757935859355</v>
      </c>
      <c r="N600" s="5">
        <f t="shared" si="89"/>
        <v>-3.4324361487730437E-2</v>
      </c>
      <c r="O600" s="3">
        <f t="shared" si="95"/>
        <v>13231.769108585253</v>
      </c>
      <c r="P600" s="5">
        <f>O600/MAX($O$12:O600)-1</f>
        <v>-0.29134534040674875</v>
      </c>
      <c r="Q600" s="3">
        <f t="shared" si="91"/>
        <v>153.50939032261277</v>
      </c>
      <c r="R600" s="4">
        <f>Q600/MAX($Q$554:Q600)-1</f>
        <v>-0.29134534040674864</v>
      </c>
    </row>
    <row r="601" spans="1:18" x14ac:dyDescent="0.2">
      <c r="A601" s="2">
        <v>27394</v>
      </c>
      <c r="B601" s="3">
        <v>2880.0068447778858</v>
      </c>
      <c r="C601" s="5">
        <f t="shared" si="92"/>
        <v>-2.4766622307217379E-3</v>
      </c>
      <c r="D601" s="3">
        <f t="shared" si="94"/>
        <v>1974.5946755628181</v>
      </c>
      <c r="E601" s="5">
        <f>D601/MAX(D$12:$D601)-1</f>
        <v>-0.2164947760743855</v>
      </c>
      <c r="F601" s="3">
        <f t="shared" si="90"/>
        <v>181.2931160247816</v>
      </c>
      <c r="G601" s="4">
        <f>F601/MAX(F$554:$F601)-1</f>
        <v>-0.21649477607438561</v>
      </c>
      <c r="H601" s="5">
        <f t="shared" si="93"/>
        <v>5.8333333333333336E-3</v>
      </c>
      <c r="I601" s="7">
        <f t="shared" ref="I601:I664" si="96">AVERAGE(B599:B601)</f>
        <v>2918.9812794909008</v>
      </c>
      <c r="J601" s="7">
        <f t="shared" ref="J601:J664" si="97">AVERAGE(B596:B601)</f>
        <v>2928.5822376416122</v>
      </c>
      <c r="K601" s="7">
        <f t="shared" ref="K601:K664" si="98">AVERAGE(B590:B601)</f>
        <v>3048.7917371610197</v>
      </c>
      <c r="L601" s="7">
        <f t="shared" ref="L601:L664" si="99">AVERAGE(B584:B601)</f>
        <v>2901.6863991777113</v>
      </c>
      <c r="M601" s="7">
        <f t="shared" ref="M601:M664" si="100">AVERAGE(B578:B601)</f>
        <v>2855.6985656445008</v>
      </c>
      <c r="N601" s="5">
        <f t="shared" si="89"/>
        <v>2.5093351077113048E-3</v>
      </c>
      <c r="O601" s="3">
        <f t="shared" si="95"/>
        <v>13264.972051346555</v>
      </c>
      <c r="P601" s="5">
        <f>O601/MAX($O$12:O601)-1</f>
        <v>-0.2895670883901883</v>
      </c>
      <c r="Q601" s="3">
        <f t="shared" si="91"/>
        <v>153.89459682511264</v>
      </c>
      <c r="R601" s="4">
        <f>Q601/MAX($Q$554:Q601)-1</f>
        <v>-0.28956708839018819</v>
      </c>
    </row>
    <row r="602" spans="1:18" x14ac:dyDescent="0.2">
      <c r="A602" s="2">
        <v>27425</v>
      </c>
      <c r="B602" s="3">
        <v>2694.5590425998525</v>
      </c>
      <c r="C602" s="5">
        <f t="shared" si="92"/>
        <v>-6.4391444941977349E-2</v>
      </c>
      <c r="D602" s="3">
        <f t="shared" si="94"/>
        <v>1847.4476712285932</v>
      </c>
      <c r="E602" s="5">
        <f>D602/MAX(D$12:$D602)-1</f>
        <v>-0.26694580956254332</v>
      </c>
      <c r="F602" s="3">
        <f t="shared" si="90"/>
        <v>169.61939032591235</v>
      </c>
      <c r="G602" s="4">
        <f>F602/MAX(F$554:$F602)-1</f>
        <v>-0.26694580956254343</v>
      </c>
      <c r="H602" s="5">
        <f t="shared" si="93"/>
        <v>5.8333333333333336E-3</v>
      </c>
      <c r="I602" s="7">
        <f t="shared" si="96"/>
        <v>2820.574415246409</v>
      </c>
      <c r="J602" s="7">
        <f t="shared" si="97"/>
        <v>2858.3234880730834</v>
      </c>
      <c r="K602" s="7">
        <f t="shared" si="98"/>
        <v>3022.3041285304535</v>
      </c>
      <c r="L602" s="7">
        <f t="shared" si="99"/>
        <v>2893.9967559481033</v>
      </c>
      <c r="M602" s="7">
        <f t="shared" si="100"/>
        <v>2861.6488068003841</v>
      </c>
      <c r="N602" s="5">
        <f t="shared" ref="N602:N665" si="101">IF($B601&gt;=I601,$C602,$H602)*0.2+IF($B601&gt;=J601,$C602,$H602)*0.2+IF($B601&gt;=K601,$C602,$H602)*0.2+IF($B601&gt;=L601,$C602,$H602)*0.2+IF($B601&gt;=M601,$C602,$H602)*0.2</f>
        <v>-8.2116223217288051E-3</v>
      </c>
      <c r="O602" s="3">
        <f t="shared" si="95"/>
        <v>13156.045110752608</v>
      </c>
      <c r="P602" s="5">
        <f>O602/MAX($O$12:O602)-1</f>
        <v>-0.29540089514525425</v>
      </c>
      <c r="Q602" s="3">
        <f t="shared" si="91"/>
        <v>152.6308725186301</v>
      </c>
      <c r="R602" s="4">
        <f>Q602/MAX($Q$554:Q602)-1</f>
        <v>-0.29540089514525414</v>
      </c>
    </row>
    <row r="603" spans="1:18" x14ac:dyDescent="0.2">
      <c r="A603" s="2">
        <v>27453</v>
      </c>
      <c r="B603" s="3">
        <v>2801.0417148877577</v>
      </c>
      <c r="C603" s="5">
        <f t="shared" si="92"/>
        <v>3.9517661555920069E-2</v>
      </c>
      <c r="D603" s="3">
        <f t="shared" si="94"/>
        <v>1920.4544830424775</v>
      </c>
      <c r="E603" s="5">
        <f>D603/MAX(D$12:$D603)-1</f>
        <v>-0.23797722216268702</v>
      </c>
      <c r="F603" s="3">
        <f t="shared" si="90"/>
        <v>176.32235198613324</v>
      </c>
      <c r="G603" s="4">
        <f>F603/MAX(F$554:$F603)-1</f>
        <v>-0.23797722216268713</v>
      </c>
      <c r="H603" s="5">
        <f t="shared" si="93"/>
        <v>5.8333333333333336E-3</v>
      </c>
      <c r="I603" s="7">
        <f t="shared" si="96"/>
        <v>2791.8692007551654</v>
      </c>
      <c r="J603" s="7">
        <f t="shared" si="97"/>
        <v>2816.4324202185271</v>
      </c>
      <c r="K603" s="7">
        <f t="shared" si="98"/>
        <v>2993.7321282877542</v>
      </c>
      <c r="L603" s="7">
        <f t="shared" si="99"/>
        <v>2896.3471866581613</v>
      </c>
      <c r="M603" s="7">
        <f t="shared" si="100"/>
        <v>2869.4488626397629</v>
      </c>
      <c r="N603" s="5">
        <f t="shared" si="101"/>
        <v>5.8333333333333336E-3</v>
      </c>
      <c r="O603" s="3">
        <f t="shared" si="95"/>
        <v>13232.788707231999</v>
      </c>
      <c r="P603" s="5">
        <f>O603/MAX($O$12:O603)-1</f>
        <v>-0.29129073370026815</v>
      </c>
      <c r="Q603" s="3">
        <f t="shared" si="91"/>
        <v>153.52121927498877</v>
      </c>
      <c r="R603" s="4">
        <f>Q603/MAX($Q$554:Q603)-1</f>
        <v>-0.29129073370026815</v>
      </c>
    </row>
    <row r="604" spans="1:18" x14ac:dyDescent="0.2">
      <c r="A604" s="2">
        <v>27484</v>
      </c>
      <c r="B604" s="3">
        <v>2720.0709055914144</v>
      </c>
      <c r="C604" s="5">
        <f t="shared" si="92"/>
        <v>-2.8907391441540198E-2</v>
      </c>
      <c r="D604" s="3">
        <f t="shared" si="94"/>
        <v>1864.9391535555078</v>
      </c>
      <c r="E604" s="5">
        <f>D604/MAX(D$12:$D604)-1</f>
        <v>-0.26000531288899997</v>
      </c>
      <c r="F604" s="3">
        <f t="shared" si="90"/>
        <v>171.22533273737704</v>
      </c>
      <c r="G604" s="4">
        <f>F604/MAX(F$554:$F604)-1</f>
        <v>-0.2600053128890002</v>
      </c>
      <c r="H604" s="5">
        <f t="shared" si="93"/>
        <v>5.8333333333333336E-3</v>
      </c>
      <c r="I604" s="7">
        <f t="shared" si="96"/>
        <v>2738.5572210263417</v>
      </c>
      <c r="J604" s="7">
        <f t="shared" si="97"/>
        <v>2828.7692502586215</v>
      </c>
      <c r="K604" s="7">
        <f t="shared" si="98"/>
        <v>2914.0882133598348</v>
      </c>
      <c r="L604" s="7">
        <f t="shared" si="99"/>
        <v>2904.5499010867079</v>
      </c>
      <c r="M604" s="7">
        <f t="shared" si="100"/>
        <v>2870.940811472472</v>
      </c>
      <c r="N604" s="5">
        <f t="shared" si="101"/>
        <v>-1.1148116216413739E-3</v>
      </c>
      <c r="O604" s="3">
        <f t="shared" si="95"/>
        <v>13218.036640594451</v>
      </c>
      <c r="P604" s="5">
        <f>O604/MAX($O$12:O604)-1</f>
        <v>-0.29208081102670413</v>
      </c>
      <c r="Q604" s="3">
        <f t="shared" si="91"/>
        <v>153.35007203557245</v>
      </c>
      <c r="R604" s="4">
        <f>Q604/MAX($Q$554:Q604)-1</f>
        <v>-0.29208081102670402</v>
      </c>
    </row>
    <row r="605" spans="1:18" x14ac:dyDescent="0.2">
      <c r="A605" s="2">
        <v>27514</v>
      </c>
      <c r="B605" s="3">
        <v>2570.8895070159074</v>
      </c>
      <c r="C605" s="5">
        <f t="shared" si="92"/>
        <v>-5.4844672713805998E-2</v>
      </c>
      <c r="D605" s="3">
        <f t="shared" si="94"/>
        <v>1762.6571760475936</v>
      </c>
      <c r="E605" s="5">
        <f>D605/MAX(D$12:$D605)-1</f>
        <v>-0.30059007931355808</v>
      </c>
      <c r="F605" s="3">
        <f t="shared" si="90"/>
        <v>161.83453540308307</v>
      </c>
      <c r="G605" s="4">
        <f>F605/MAX(F$554:$F605)-1</f>
        <v>-0.3005900793135583</v>
      </c>
      <c r="H605" s="5">
        <f t="shared" si="93"/>
        <v>5.8333333333333336E-3</v>
      </c>
      <c r="I605" s="7">
        <f t="shared" si="96"/>
        <v>2697.3340424983598</v>
      </c>
      <c r="J605" s="7">
        <f t="shared" si="97"/>
        <v>2758.9542288723842</v>
      </c>
      <c r="K605" s="7">
        <f t="shared" si="98"/>
        <v>2846.5153660448996</v>
      </c>
      <c r="L605" s="7">
        <f t="shared" si="99"/>
        <v>2899.4486570506215</v>
      </c>
      <c r="M605" s="7">
        <f t="shared" si="100"/>
        <v>2867.9274182430786</v>
      </c>
      <c r="N605" s="5">
        <f t="shared" si="101"/>
        <v>5.8333333333333336E-3</v>
      </c>
      <c r="O605" s="3">
        <f t="shared" si="95"/>
        <v>13295.141854331252</v>
      </c>
      <c r="P605" s="5">
        <f>O605/MAX($O$12:O605)-1</f>
        <v>-0.28795128242435986</v>
      </c>
      <c r="Q605" s="3">
        <f t="shared" si="91"/>
        <v>154.24461412244662</v>
      </c>
      <c r="R605" s="4">
        <f>Q605/MAX($Q$554:Q605)-1</f>
        <v>-0.28795128242435986</v>
      </c>
    </row>
    <row r="606" spans="1:18" x14ac:dyDescent="0.2">
      <c r="A606" s="2">
        <v>27545</v>
      </c>
      <c r="B606" s="3">
        <v>2706.4107676827703</v>
      </c>
      <c r="C606" s="5">
        <f t="shared" si="92"/>
        <v>5.2713763192477892E-2</v>
      </c>
      <c r="D606" s="3">
        <f t="shared" si="94"/>
        <v>1855.5734690152883</v>
      </c>
      <c r="E606" s="5">
        <f>D606/MAX(D$12:$D606)-1</f>
        <v>-0.26372155038002321</v>
      </c>
      <c r="F606" s="3">
        <f t="shared" si="90"/>
        <v>170.36544277868586</v>
      </c>
      <c r="G606" s="4">
        <f>F606/MAX(F$554:$F606)-1</f>
        <v>-0.26372155038002354</v>
      </c>
      <c r="H606" s="5">
        <f t="shared" si="93"/>
        <v>5.8333333333333336E-3</v>
      </c>
      <c r="I606" s="7">
        <f t="shared" si="96"/>
        <v>2665.7903934300307</v>
      </c>
      <c r="J606" s="7">
        <f t="shared" si="97"/>
        <v>2728.8297970925978</v>
      </c>
      <c r="K606" s="7">
        <f t="shared" si="98"/>
        <v>2821.4988031613689</v>
      </c>
      <c r="L606" s="7">
        <f t="shared" si="99"/>
        <v>2927.0300449110669</v>
      </c>
      <c r="M606" s="7">
        <f t="shared" si="100"/>
        <v>2864.6725676580832</v>
      </c>
      <c r="N606" s="5">
        <f t="shared" si="101"/>
        <v>5.8333333333333336E-3</v>
      </c>
      <c r="O606" s="3">
        <f t="shared" si="95"/>
        <v>13372.696848481519</v>
      </c>
      <c r="P606" s="5">
        <f>O606/MAX($O$12:O606)-1</f>
        <v>-0.28379766490516856</v>
      </c>
      <c r="Q606" s="3">
        <f t="shared" si="91"/>
        <v>155.14437437149422</v>
      </c>
      <c r="R606" s="4">
        <f>Q606/MAX($Q$554:Q606)-1</f>
        <v>-0.28379766490516856</v>
      </c>
    </row>
    <row r="607" spans="1:18" x14ac:dyDescent="0.2">
      <c r="A607" s="2">
        <v>27575</v>
      </c>
      <c r="B607" s="3">
        <v>3000.1607573957335</v>
      </c>
      <c r="C607" s="5">
        <f t="shared" si="92"/>
        <v>0.10853858298992503</v>
      </c>
      <c r="D607" s="3">
        <f t="shared" si="94"/>
        <v>2056.974783975907</v>
      </c>
      <c r="E607" s="5">
        <f>D607/MAX(D$12:$D607)-1</f>
        <v>-0.18380693077225219</v>
      </c>
      <c r="F607" s="3">
        <f t="shared" si="90"/>
        <v>188.85666652833558</v>
      </c>
      <c r="G607" s="4">
        <f>F607/MAX(F$554:$F607)-1</f>
        <v>-0.1838069307722523</v>
      </c>
      <c r="H607" s="5">
        <f t="shared" si="93"/>
        <v>5.8333333333333336E-3</v>
      </c>
      <c r="I607" s="7">
        <f t="shared" si="96"/>
        <v>2759.153677364804</v>
      </c>
      <c r="J607" s="7">
        <f t="shared" si="97"/>
        <v>2748.8554491955729</v>
      </c>
      <c r="K607" s="7">
        <f t="shared" si="98"/>
        <v>2838.7188434185923</v>
      </c>
      <c r="L607" s="7">
        <f t="shared" si="99"/>
        <v>2948.8129745058704</v>
      </c>
      <c r="M607" s="7">
        <f t="shared" si="100"/>
        <v>2863.4786616821766</v>
      </c>
      <c r="N607" s="5">
        <f t="shared" si="101"/>
        <v>2.6374383264651673E-2</v>
      </c>
      <c r="O607" s="3">
        <f t="shared" si="95"/>
        <v>13725.393480445371</v>
      </c>
      <c r="P607" s="5">
        <f>O607/MAX($O$12:O607)-1</f>
        <v>-0.26490827002433892</v>
      </c>
      <c r="Q607" s="3">
        <f t="shared" si="91"/>
        <v>159.23621156252261</v>
      </c>
      <c r="R607" s="4">
        <f>Q607/MAX($Q$554:Q607)-1</f>
        <v>-0.26490827002433903</v>
      </c>
    </row>
    <row r="608" spans="1:18" x14ac:dyDescent="0.2">
      <c r="A608" s="2">
        <v>27606</v>
      </c>
      <c r="B608" s="3">
        <v>2896.6766142995421</v>
      </c>
      <c r="C608" s="5">
        <f t="shared" si="92"/>
        <v>-3.4492866037625247E-2</v>
      </c>
      <c r="D608" s="3">
        <f t="shared" si="94"/>
        <v>1986.0238283094529</v>
      </c>
      <c r="E608" s="5">
        <f>D608/MAX(D$12:$D608)-1</f>
        <v>-0.21195976896996305</v>
      </c>
      <c r="F608" s="3">
        <f t="shared" si="90"/>
        <v>182.34245882946124</v>
      </c>
      <c r="G608" s="4">
        <f>F608/MAX(F$554:$F608)-1</f>
        <v>-0.21195976896996327</v>
      </c>
      <c r="H608" s="5">
        <f t="shared" si="93"/>
        <v>5.8333333333333336E-3</v>
      </c>
      <c r="I608" s="7">
        <f t="shared" si="96"/>
        <v>2867.7493797926818</v>
      </c>
      <c r="J608" s="7">
        <f t="shared" si="97"/>
        <v>2782.5417111455208</v>
      </c>
      <c r="K608" s="7">
        <f t="shared" si="98"/>
        <v>2820.4325996093025</v>
      </c>
      <c r="L608" s="7">
        <f t="shared" si="99"/>
        <v>2942.3833227354758</v>
      </c>
      <c r="M608" s="7">
        <f t="shared" si="100"/>
        <v>2866.1329947474583</v>
      </c>
      <c r="N608" s="5">
        <f t="shared" si="101"/>
        <v>-3.4492866037625247E-2</v>
      </c>
      <c r="O608" s="3">
        <f t="shared" si="95"/>
        <v>13251.965321810674</v>
      </c>
      <c r="P608" s="5">
        <f>O608/MAX($O$12:O608)-1</f>
        <v>-0.29026369059175561</v>
      </c>
      <c r="Q608" s="3">
        <f t="shared" si="91"/>
        <v>153.74369824875757</v>
      </c>
      <c r="R608" s="4">
        <f>Q608/MAX($Q$554:Q608)-1</f>
        <v>-0.29026369059175572</v>
      </c>
    </row>
    <row r="609" spans="1:18" x14ac:dyDescent="0.2">
      <c r="A609" s="2">
        <v>27637</v>
      </c>
      <c r="B609" s="3">
        <v>2433.1435036426215</v>
      </c>
      <c r="C609" s="5">
        <f t="shared" si="92"/>
        <v>-0.16002238854301987</v>
      </c>
      <c r="D609" s="3">
        <f t="shared" si="94"/>
        <v>1668.2155516000219</v>
      </c>
      <c r="E609" s="5">
        <f>D609/MAX(D$12:$D609)-1</f>
        <v>-0.33806384900738273</v>
      </c>
      <c r="F609" s="3">
        <f t="shared" si="90"/>
        <v>153.16358303476358</v>
      </c>
      <c r="G609" s="4">
        <f>F609/MAX(F$554:$F609)-1</f>
        <v>-0.33806384900738295</v>
      </c>
      <c r="H609" s="5">
        <f t="shared" si="93"/>
        <v>5.8333333333333336E-3</v>
      </c>
      <c r="I609" s="7">
        <f t="shared" si="96"/>
        <v>2776.6602917792989</v>
      </c>
      <c r="J609" s="7">
        <f t="shared" si="97"/>
        <v>2721.225342604665</v>
      </c>
      <c r="K609" s="7">
        <f t="shared" si="98"/>
        <v>2768.8288814115963</v>
      </c>
      <c r="L609" s="7">
        <f t="shared" si="99"/>
        <v>2902.8965330600572</v>
      </c>
      <c r="M609" s="7">
        <f t="shared" si="100"/>
        <v>2852.5667256447873</v>
      </c>
      <c r="N609" s="5">
        <f t="shared" si="101"/>
        <v>-0.12685124416774923</v>
      </c>
      <c r="O609" s="3">
        <f t="shared" si="95"/>
        <v>11570.937033071123</v>
      </c>
      <c r="P609" s="5">
        <f>O609/MAX($O$12:O609)-1</f>
        <v>-0.38029462447121809</v>
      </c>
      <c r="Q609" s="3">
        <f t="shared" si="91"/>
        <v>134.24111884295166</v>
      </c>
      <c r="R609" s="4">
        <f>Q609/MAX($Q$554:Q609)-1</f>
        <v>-0.38029462447121809</v>
      </c>
    </row>
    <row r="610" spans="1:18" x14ac:dyDescent="0.2">
      <c r="A610" s="2">
        <v>27667</v>
      </c>
      <c r="B610" s="3">
        <v>2324.9777265789885</v>
      </c>
      <c r="C610" s="5">
        <f t="shared" si="92"/>
        <v>-4.4455157248925015E-2</v>
      </c>
      <c r="D610" s="3">
        <f t="shared" si="94"/>
        <v>1594.0547669285406</v>
      </c>
      <c r="E610" s="5">
        <f>D610/MAX(D$12:$D610)-1</f>
        <v>-0.36749032468850773</v>
      </c>
      <c r="F610" s="3">
        <f t="shared" si="90"/>
        <v>146.35467186614437</v>
      </c>
      <c r="G610" s="4">
        <f>F610/MAX(F$554:$F610)-1</f>
        <v>-0.36749032468850795</v>
      </c>
      <c r="H610" s="5">
        <f t="shared" si="93"/>
        <v>5.8333333333333336E-3</v>
      </c>
      <c r="I610" s="7">
        <f t="shared" si="96"/>
        <v>2551.5992815070508</v>
      </c>
      <c r="J610" s="7">
        <f t="shared" si="97"/>
        <v>2655.3764794359272</v>
      </c>
      <c r="K610" s="7">
        <f t="shared" si="98"/>
        <v>2742.0728648472741</v>
      </c>
      <c r="L610" s="7">
        <f t="shared" si="99"/>
        <v>2827.8509687185319</v>
      </c>
      <c r="M610" s="7">
        <f t="shared" si="100"/>
        <v>2842.2565456740126</v>
      </c>
      <c r="N610" s="5">
        <f t="shared" si="101"/>
        <v>5.8333333333333336E-3</v>
      </c>
      <c r="O610" s="3">
        <f t="shared" si="95"/>
        <v>11638.434165764038</v>
      </c>
      <c r="P610" s="5">
        <f>O610/MAX($O$12:O610)-1</f>
        <v>-0.37667967644730016</v>
      </c>
      <c r="Q610" s="3">
        <f t="shared" si="91"/>
        <v>135.02419203620221</v>
      </c>
      <c r="R610" s="4">
        <f>Q610/MAX($Q$554:Q610)-1</f>
        <v>-0.37667967644730027</v>
      </c>
    </row>
    <row r="611" spans="1:18" x14ac:dyDescent="0.2">
      <c r="A611" s="2">
        <v>27698</v>
      </c>
      <c r="B611" s="3">
        <v>2397.4904903898787</v>
      </c>
      <c r="C611" s="5">
        <f t="shared" si="92"/>
        <v>3.1188584295638311E-2</v>
      </c>
      <c r="D611" s="3">
        <f t="shared" si="94"/>
        <v>1643.7710783987554</v>
      </c>
      <c r="E611" s="5">
        <f>D611/MAX(D$12:$D611)-1</f>
        <v>-0.34776324336224851</v>
      </c>
      <c r="F611" s="3">
        <f t="shared" si="90"/>
        <v>150.9192668867021</v>
      </c>
      <c r="G611" s="4">
        <f>F611/MAX(F$554:$F611)-1</f>
        <v>-0.34776324336224862</v>
      </c>
      <c r="H611" s="5">
        <f t="shared" si="93"/>
        <v>5.8333333333333336E-3</v>
      </c>
      <c r="I611" s="7">
        <f t="shared" si="96"/>
        <v>2385.2039068704962</v>
      </c>
      <c r="J611" s="7">
        <f t="shared" si="97"/>
        <v>2626.476643331589</v>
      </c>
      <c r="K611" s="7">
        <f t="shared" si="98"/>
        <v>2692.7154361019866</v>
      </c>
      <c r="L611" s="7">
        <f t="shared" si="99"/>
        <v>2773.1691251404623</v>
      </c>
      <c r="M611" s="7">
        <f t="shared" si="100"/>
        <v>2831.2056536208634</v>
      </c>
      <c r="N611" s="5">
        <f t="shared" si="101"/>
        <v>5.8333333333333336E-3</v>
      </c>
      <c r="O611" s="3">
        <f t="shared" si="95"/>
        <v>11706.325031730996</v>
      </c>
      <c r="P611" s="5">
        <f>O611/MAX($O$12:O611)-1</f>
        <v>-0.37304364122657596</v>
      </c>
      <c r="Q611" s="3">
        <f t="shared" si="91"/>
        <v>135.8118331564134</v>
      </c>
      <c r="R611" s="4">
        <f>Q611/MAX($Q$554:Q611)-1</f>
        <v>-0.37304364122657607</v>
      </c>
    </row>
    <row r="612" spans="1:18" x14ac:dyDescent="0.2">
      <c r="A612" s="2">
        <v>27728</v>
      </c>
      <c r="B612" s="3">
        <v>2384.0006266160804</v>
      </c>
      <c r="C612" s="5">
        <f t="shared" si="92"/>
        <v>-5.6266599712787579E-3</v>
      </c>
      <c r="D612" s="3">
        <f t="shared" si="94"/>
        <v>1634.5221374699834</v>
      </c>
      <c r="E612" s="5">
        <f>D612/MAX(D$12:$D612)-1</f>
        <v>-0.35143315781261886</v>
      </c>
      <c r="F612" s="3">
        <f t="shared" si="90"/>
        <v>150.07009548881595</v>
      </c>
      <c r="G612" s="4">
        <f>F612/MAX(F$554:$F612)-1</f>
        <v>-0.35143315781261897</v>
      </c>
      <c r="H612" s="5">
        <f t="shared" si="93"/>
        <v>5.8333333333333336E-3</v>
      </c>
      <c r="I612" s="7">
        <f t="shared" si="96"/>
        <v>2368.822947861649</v>
      </c>
      <c r="J612" s="7">
        <f t="shared" si="97"/>
        <v>2572.7416198204742</v>
      </c>
      <c r="K612" s="7">
        <f t="shared" si="98"/>
        <v>2650.7857084565362</v>
      </c>
      <c r="L612" s="7">
        <f t="shared" si="99"/>
        <v>2738.5797420477375</v>
      </c>
      <c r="M612" s="7">
        <f t="shared" si="100"/>
        <v>2838.457938638418</v>
      </c>
      <c r="N612" s="5">
        <f t="shared" si="101"/>
        <v>3.5413346724109153E-3</v>
      </c>
      <c r="O612" s="3">
        <f t="shared" si="95"/>
        <v>11747.781046452377</v>
      </c>
      <c r="P612" s="5">
        <f>O612/MAX($O$12:O612)-1</f>
        <v>-0.37082337893516315</v>
      </c>
      <c r="Q612" s="3">
        <f t="shared" si="91"/>
        <v>136.2927883100939</v>
      </c>
      <c r="R612" s="4">
        <f>Q612/MAX($Q$554:Q612)-1</f>
        <v>-0.37082337893516326</v>
      </c>
    </row>
    <row r="613" spans="1:18" x14ac:dyDescent="0.2">
      <c r="A613" s="2">
        <v>27759</v>
      </c>
      <c r="B613" s="3">
        <v>2414.8994846073556</v>
      </c>
      <c r="C613" s="5">
        <f t="shared" si="92"/>
        <v>1.2960926958787811E-2</v>
      </c>
      <c r="D613" s="3">
        <f t="shared" si="94"/>
        <v>1655.7070595062535</v>
      </c>
      <c r="E613" s="5">
        <f>D613/MAX(D$12:$D613)-1</f>
        <v>-0.34302713034313659</v>
      </c>
      <c r="F613" s="3">
        <f t="shared" si="90"/>
        <v>152.0151430351448</v>
      </c>
      <c r="G613" s="4">
        <f>F613/MAX(F$554:$F613)-1</f>
        <v>-0.3430271303431367</v>
      </c>
      <c r="H613" s="5">
        <f t="shared" si="93"/>
        <v>5.8333333333333336E-3</v>
      </c>
      <c r="I613" s="7">
        <f t="shared" si="96"/>
        <v>2398.7968672044381</v>
      </c>
      <c r="J613" s="7">
        <f t="shared" si="97"/>
        <v>2475.1980743557447</v>
      </c>
      <c r="K613" s="7">
        <f t="shared" si="98"/>
        <v>2612.0267617756585</v>
      </c>
      <c r="L613" s="7">
        <f t="shared" si="99"/>
        <v>2717.5452537309761</v>
      </c>
      <c r="M613" s="7">
        <f t="shared" si="100"/>
        <v>2830.4092494683387</v>
      </c>
      <c r="N613" s="5">
        <f t="shared" si="101"/>
        <v>7.2588520584242287E-3</v>
      </c>
      <c r="O613" s="3">
        <f t="shared" si="95"/>
        <v>11833.056451083336</v>
      </c>
      <c r="P613" s="5">
        <f>O613/MAX($O$12:O613)-1</f>
        <v>-0.36625627892423418</v>
      </c>
      <c r="Q613" s="3">
        <f t="shared" si="91"/>
        <v>137.28211749706699</v>
      </c>
      <c r="R613" s="4">
        <f>Q613/MAX($Q$554:Q613)-1</f>
        <v>-0.3662562789242344</v>
      </c>
    </row>
    <row r="614" spans="1:18" x14ac:dyDescent="0.2">
      <c r="A614" s="2">
        <v>27790</v>
      </c>
      <c r="B614" s="3">
        <v>2472.0817060925174</v>
      </c>
      <c r="C614" s="5">
        <f t="shared" si="92"/>
        <v>2.3678924050314798E-2</v>
      </c>
      <c r="D614" s="3">
        <f t="shared" si="94"/>
        <v>1694.9124212178722</v>
      </c>
      <c r="E614" s="5">
        <f>D614/MAX(D$12:$D614)-1</f>
        <v>-0.32747071965941432</v>
      </c>
      <c r="F614" s="3">
        <f t="shared" si="90"/>
        <v>155.61469806157174</v>
      </c>
      <c r="G614" s="4">
        <f>F614/MAX(F$554:$F614)-1</f>
        <v>-0.32747071965941443</v>
      </c>
      <c r="H614" s="5">
        <f t="shared" si="93"/>
        <v>5.8333333333333336E-3</v>
      </c>
      <c r="I614" s="7">
        <f t="shared" si="96"/>
        <v>2423.6606057719846</v>
      </c>
      <c r="J614" s="7">
        <f t="shared" si="97"/>
        <v>2404.4322563212404</v>
      </c>
      <c r="K614" s="7">
        <f t="shared" si="98"/>
        <v>2593.4869837333808</v>
      </c>
      <c r="L614" s="7">
        <f t="shared" si="99"/>
        <v>2681.7658185132814</v>
      </c>
      <c r="M614" s="7">
        <f t="shared" si="100"/>
        <v>2807.8955561319167</v>
      </c>
      <c r="N614" s="5">
        <f t="shared" si="101"/>
        <v>9.4024514767296272E-3</v>
      </c>
      <c r="O614" s="3">
        <f t="shared" si="95"/>
        <v>11944.316190186049</v>
      </c>
      <c r="P614" s="5">
        <f>O614/MAX($O$12:O614)-1</f>
        <v>-0.36029753433813727</v>
      </c>
      <c r="Q614" s="3">
        <f t="shared" si="91"/>
        <v>138.57290594545586</v>
      </c>
      <c r="R614" s="4">
        <f>Q614/MAX($Q$554:Q614)-1</f>
        <v>-0.36029753433813749</v>
      </c>
    </row>
    <row r="615" spans="1:18" x14ac:dyDescent="0.2">
      <c r="A615" s="2">
        <v>27819</v>
      </c>
      <c r="B615" s="3">
        <v>2382.6341006952312</v>
      </c>
      <c r="C615" s="5">
        <f t="shared" si="92"/>
        <v>-3.6183110443655631E-2</v>
      </c>
      <c r="D615" s="3">
        <f t="shared" si="94"/>
        <v>1633.5852178886221</v>
      </c>
      <c r="E615" s="5">
        <f>D615/MAX(D$12:$D615)-1</f>
        <v>-0.35180492088657001</v>
      </c>
      <c r="F615" s="3">
        <f t="shared" si="90"/>
        <v>149.98407425495378</v>
      </c>
      <c r="G615" s="4">
        <f>F615/MAX(F$554:$F615)-1</f>
        <v>-0.35180492088657001</v>
      </c>
      <c r="H615" s="5">
        <f t="shared" si="93"/>
        <v>5.8333333333333336E-3</v>
      </c>
      <c r="I615" s="7">
        <f t="shared" si="96"/>
        <v>2423.2050971317017</v>
      </c>
      <c r="J615" s="7">
        <f t="shared" si="97"/>
        <v>2396.0140224966758</v>
      </c>
      <c r="K615" s="7">
        <f t="shared" si="98"/>
        <v>2558.6196825506699</v>
      </c>
      <c r="L615" s="7">
        <f t="shared" si="99"/>
        <v>2644.5572617732887</v>
      </c>
      <c r="M615" s="7">
        <f t="shared" si="100"/>
        <v>2776.1759054192116</v>
      </c>
      <c r="N615" s="5">
        <f t="shared" si="101"/>
        <v>-1.0973244177462253E-2</v>
      </c>
      <c r="O615" s="3">
        <f t="shared" si="95"/>
        <v>11813.248292098322</v>
      </c>
      <c r="P615" s="5">
        <f>O615/MAX($O$12:O615)-1</f>
        <v>-0.36731714569476948</v>
      </c>
      <c r="Q615" s="3">
        <f t="shared" si="91"/>
        <v>137.05231161213587</v>
      </c>
      <c r="R615" s="4">
        <f>Q615/MAX($Q$554:Q615)-1</f>
        <v>-0.3673171456947697</v>
      </c>
    </row>
    <row r="616" spans="1:18" x14ac:dyDescent="0.2">
      <c r="A616" s="2">
        <v>27850</v>
      </c>
      <c r="B616" s="3">
        <v>2243.1538703978899</v>
      </c>
      <c r="C616" s="5">
        <f t="shared" si="92"/>
        <v>-5.8540348371846962E-2</v>
      </c>
      <c r="D616" s="3">
        <f t="shared" si="94"/>
        <v>1537.9545701383227</v>
      </c>
      <c r="E616" s="5">
        <f>D616/MAX(D$12:$D616)-1</f>
        <v>-0.38975048663078704</v>
      </c>
      <c r="F616" s="3">
        <f t="shared" si="90"/>
        <v>141.20395429783983</v>
      </c>
      <c r="G616" s="4">
        <f>F616/MAX(F$554:$F616)-1</f>
        <v>-0.38975048663078715</v>
      </c>
      <c r="H616" s="5">
        <f t="shared" si="93"/>
        <v>5.8333333333333336E-3</v>
      </c>
      <c r="I616" s="7">
        <f t="shared" si="96"/>
        <v>2365.956559061879</v>
      </c>
      <c r="J616" s="7">
        <f t="shared" si="97"/>
        <v>2382.3767131331588</v>
      </c>
      <c r="K616" s="7">
        <f t="shared" si="98"/>
        <v>2518.8765962845432</v>
      </c>
      <c r="L616" s="7">
        <f t="shared" si="99"/>
        <v>2622.1741476092352</v>
      </c>
      <c r="M616" s="7">
        <f t="shared" si="100"/>
        <v>2716.4824048221885</v>
      </c>
      <c r="N616" s="5">
        <f t="shared" si="101"/>
        <v>5.8333333333333336E-3</v>
      </c>
      <c r="O616" s="3">
        <f t="shared" si="95"/>
        <v>11882.158907135563</v>
      </c>
      <c r="P616" s="5">
        <f>O616/MAX($O$12:O616)-1</f>
        <v>-0.36362649571132233</v>
      </c>
      <c r="Q616" s="3">
        <f t="shared" si="91"/>
        <v>137.85178342987334</v>
      </c>
      <c r="R616" s="4">
        <f>Q616/MAX($Q$554:Q616)-1</f>
        <v>-0.36362649571132244</v>
      </c>
    </row>
    <row r="617" spans="1:18" x14ac:dyDescent="0.2">
      <c r="A617" s="2">
        <v>27880</v>
      </c>
      <c r="B617" s="3">
        <v>2391.1960420270575</v>
      </c>
      <c r="C617" s="5">
        <f t="shared" si="92"/>
        <v>6.5997332408992415E-2</v>
      </c>
      <c r="D617" s="3">
        <f t="shared" si="94"/>
        <v>1639.4554691336705</v>
      </c>
      <c r="E617" s="5">
        <f>D617/MAX(D$12:$D617)-1</f>
        <v>-0.34947564664453323</v>
      </c>
      <c r="F617" s="3">
        <f t="shared" si="90"/>
        <v>150.52303860709853</v>
      </c>
      <c r="G617" s="4">
        <f>F617/MAX(F$554:$F617)-1</f>
        <v>-0.34947564664453334</v>
      </c>
      <c r="H617" s="5">
        <f t="shared" si="93"/>
        <v>5.8333333333333336E-3</v>
      </c>
      <c r="I617" s="7">
        <f t="shared" si="96"/>
        <v>2338.9946710400595</v>
      </c>
      <c r="J617" s="7">
        <f t="shared" si="97"/>
        <v>2381.3276384060218</v>
      </c>
      <c r="K617" s="7">
        <f t="shared" si="98"/>
        <v>2503.9021408688059</v>
      </c>
      <c r="L617" s="7">
        <f t="shared" si="99"/>
        <v>2588.9195035366647</v>
      </c>
      <c r="M617" s="7">
        <f t="shared" si="100"/>
        <v>2675.2087534568518</v>
      </c>
      <c r="N617" s="5">
        <f t="shared" si="101"/>
        <v>5.8333333333333336E-3</v>
      </c>
      <c r="O617" s="3">
        <f t="shared" si="95"/>
        <v>11951.471500760521</v>
      </c>
      <c r="P617" s="5">
        <f>O617/MAX($O$12:O617)-1</f>
        <v>-0.35991431693630505</v>
      </c>
      <c r="Q617" s="3">
        <f t="shared" si="91"/>
        <v>138.65591883321426</v>
      </c>
      <c r="R617" s="4">
        <f>Q617/MAX($Q$554:Q617)-1</f>
        <v>-0.35991431693630527</v>
      </c>
    </row>
    <row r="618" spans="1:18" x14ac:dyDescent="0.2">
      <c r="A618" s="2">
        <v>27911</v>
      </c>
      <c r="B618" s="3">
        <v>2483.4227297264711</v>
      </c>
      <c r="C618" s="5">
        <f t="shared" si="92"/>
        <v>3.8569270807771838E-2</v>
      </c>
      <c r="D618" s="3">
        <f t="shared" si="94"/>
        <v>1702.6880710999696</v>
      </c>
      <c r="E618" s="5">
        <f>D618/MAX(D$12:$D618)-1</f>
        <v>-0.32438539669291566</v>
      </c>
      <c r="F618" s="3">
        <f t="shared" si="90"/>
        <v>156.3286024459444</v>
      </c>
      <c r="G618" s="4">
        <f>F618/MAX(F$554:$F618)-1</f>
        <v>-0.32438539669291577</v>
      </c>
      <c r="H618" s="5">
        <f t="shared" si="93"/>
        <v>5.8333333333333336E-3</v>
      </c>
      <c r="I618" s="7">
        <f t="shared" si="96"/>
        <v>2372.5908807171395</v>
      </c>
      <c r="J618" s="7">
        <f t="shared" si="97"/>
        <v>2397.8979889244206</v>
      </c>
      <c r="K618" s="7">
        <f t="shared" si="98"/>
        <v>2485.3198043724474</v>
      </c>
      <c r="L618" s="7">
        <f t="shared" si="99"/>
        <v>2566.4898019458305</v>
      </c>
      <c r="M618" s="7">
        <f t="shared" si="100"/>
        <v>2653.4093037669077</v>
      </c>
      <c r="N618" s="5">
        <f t="shared" si="101"/>
        <v>1.8927708323108736E-2</v>
      </c>
      <c r="O618" s="3">
        <f t="shared" si="95"/>
        <v>12177.685467358862</v>
      </c>
      <c r="P618" s="5">
        <f>O618/MAX($O$12:O618)-1</f>
        <v>-0.34779896182547754</v>
      </c>
      <c r="Q618" s="3">
        <f t="shared" si="91"/>
        <v>141.28035762216197</v>
      </c>
      <c r="R618" s="4">
        <f>Q618/MAX($Q$554:Q618)-1</f>
        <v>-0.34779896182547776</v>
      </c>
    </row>
    <row r="619" spans="1:18" x14ac:dyDescent="0.2">
      <c r="A619" s="2">
        <v>27941</v>
      </c>
      <c r="B619" s="3">
        <v>2246.3328474058435</v>
      </c>
      <c r="C619" s="5">
        <f t="shared" si="92"/>
        <v>-9.5468999088504369E-2</v>
      </c>
      <c r="D619" s="3">
        <f t="shared" si="94"/>
        <v>1540.1341451921194</v>
      </c>
      <c r="E619" s="5">
        <f>D619/MAX(D$12:$D619)-1</f>
        <v>-0.38888564664021996</v>
      </c>
      <c r="F619" s="3">
        <f t="shared" si="90"/>
        <v>141.40406724152538</v>
      </c>
      <c r="G619" s="4">
        <f>F619/MAX(F$554:$F619)-1</f>
        <v>-0.38888564664021996</v>
      </c>
      <c r="H619" s="5">
        <f t="shared" si="93"/>
        <v>5.8333333333333336E-3</v>
      </c>
      <c r="I619" s="7">
        <f t="shared" si="96"/>
        <v>2373.6505397197907</v>
      </c>
      <c r="J619" s="7">
        <f t="shared" si="97"/>
        <v>2369.8035493908351</v>
      </c>
      <c r="K619" s="7">
        <f t="shared" si="98"/>
        <v>2422.5008118732899</v>
      </c>
      <c r="L619" s="7">
        <f t="shared" si="99"/>
        <v>2531.2856909807174</v>
      </c>
      <c r="M619" s="7">
        <f t="shared" si="100"/>
        <v>2630.6098276459406</v>
      </c>
      <c r="N619" s="5">
        <f t="shared" si="101"/>
        <v>-3.4687599635401738E-2</v>
      </c>
      <c r="O619" s="3">
        <f t="shared" si="95"/>
        <v>11755.270789381269</v>
      </c>
      <c r="P619" s="5">
        <f>O619/MAX($O$12:O619)-1</f>
        <v>-0.37042225031946874</v>
      </c>
      <c r="Q619" s="3">
        <f t="shared" si="91"/>
        <v>136.37968114061803</v>
      </c>
      <c r="R619" s="4">
        <f>Q619/MAX($Q$554:Q619)-1</f>
        <v>-0.37042225031946907</v>
      </c>
    </row>
    <row r="620" spans="1:18" x14ac:dyDescent="0.2">
      <c r="A620" s="2">
        <v>27972</v>
      </c>
      <c r="B620" s="3">
        <v>2200.3111347232475</v>
      </c>
      <c r="C620" s="5">
        <f t="shared" si="92"/>
        <v>-2.0487485964399199E-2</v>
      </c>
      <c r="D620" s="3">
        <f t="shared" si="94"/>
        <v>1508.5806685092039</v>
      </c>
      <c r="E620" s="5">
        <f>D620/MAX(D$12:$D620)-1</f>
        <v>-0.40140584337732133</v>
      </c>
      <c r="F620" s="3">
        <f t="shared" ref="F620:F683" si="102">F619*(1+C620)</f>
        <v>138.50705339860568</v>
      </c>
      <c r="G620" s="4">
        <f>F620/MAX(F$554:$F620)-1</f>
        <v>-0.40140584337732133</v>
      </c>
      <c r="H620" s="5">
        <f t="shared" si="93"/>
        <v>5.8333333333333336E-3</v>
      </c>
      <c r="I620" s="7">
        <f t="shared" si="96"/>
        <v>2310.0222372851877</v>
      </c>
      <c r="J620" s="7">
        <f t="shared" si="97"/>
        <v>2324.5084541626234</v>
      </c>
      <c r="K620" s="7">
        <f t="shared" si="98"/>
        <v>2364.4703552419319</v>
      </c>
      <c r="L620" s="7">
        <f t="shared" si="99"/>
        <v>2503.8274738764612</v>
      </c>
      <c r="M620" s="7">
        <f t="shared" si="100"/>
        <v>2592.4514774256168</v>
      </c>
      <c r="N620" s="5">
        <f t="shared" si="101"/>
        <v>5.8333333333333336E-3</v>
      </c>
      <c r="O620" s="3">
        <f t="shared" si="95"/>
        <v>11823.843202319327</v>
      </c>
      <c r="P620" s="5">
        <f>O620/MAX($O$12:O620)-1</f>
        <v>-0.36674971344633223</v>
      </c>
      <c r="Q620" s="3">
        <f t="shared" ref="Q620:Q683" si="103">Q619*(1+N620)</f>
        <v>137.17522928060498</v>
      </c>
      <c r="R620" s="4">
        <f>Q620/MAX($Q$554:Q620)-1</f>
        <v>-0.36674971344633256</v>
      </c>
    </row>
    <row r="621" spans="1:18" x14ac:dyDescent="0.2">
      <c r="A621" s="2">
        <v>28003</v>
      </c>
      <c r="B621" s="3">
        <v>1856.1644064614741</v>
      </c>
      <c r="C621" s="5">
        <f t="shared" si="92"/>
        <v>-0.15640821101651148</v>
      </c>
      <c r="D621" s="3">
        <f t="shared" si="94"/>
        <v>1272.6262649735863</v>
      </c>
      <c r="E621" s="5">
        <f>D621/MAX(D$12:$D621)-1</f>
        <v>-0.49503088453961197</v>
      </c>
      <c r="F621" s="3">
        <f t="shared" si="102"/>
        <v>116.84341296336133</v>
      </c>
      <c r="G621" s="4">
        <f>F621/MAX(F$554:$F621)-1</f>
        <v>-0.49503088453961197</v>
      </c>
      <c r="H621" s="5">
        <f t="shared" si="93"/>
        <v>5.8333333333333336E-3</v>
      </c>
      <c r="I621" s="7">
        <f t="shared" si="96"/>
        <v>2100.9361295301883</v>
      </c>
      <c r="J621" s="7">
        <f t="shared" si="97"/>
        <v>2236.7635051236639</v>
      </c>
      <c r="K621" s="7">
        <f t="shared" si="98"/>
        <v>2316.3887638101701</v>
      </c>
      <c r="L621" s="7">
        <f t="shared" si="99"/>
        <v>2451.3342900750013</v>
      </c>
      <c r="M621" s="7">
        <f t="shared" si="100"/>
        <v>2542.6088226108827</v>
      </c>
      <c r="N621" s="5">
        <f t="shared" si="101"/>
        <v>5.8333333333333336E-3</v>
      </c>
      <c r="O621" s="3">
        <f t="shared" si="95"/>
        <v>11892.815620999523</v>
      </c>
      <c r="P621" s="5">
        <f>O621/MAX($O$12:O621)-1</f>
        <v>-0.36305575344143581</v>
      </c>
      <c r="Q621" s="3">
        <f t="shared" si="103"/>
        <v>137.97541811807517</v>
      </c>
      <c r="R621" s="4">
        <f>Q621/MAX($Q$554:Q621)-1</f>
        <v>-0.36305575344143615</v>
      </c>
    </row>
    <row r="622" spans="1:18" x14ac:dyDescent="0.2">
      <c r="A622" s="2">
        <v>28033</v>
      </c>
      <c r="B622" s="3">
        <v>2038.2628667648808</v>
      </c>
      <c r="C622" s="5">
        <f t="shared" si="92"/>
        <v>9.8104704340577609E-2</v>
      </c>
      <c r="D622" s="3">
        <f t="shared" si="94"/>
        <v>1397.4768884348737</v>
      </c>
      <c r="E622" s="5">
        <f>D622/MAX(D$12:$D622)-1</f>
        <v>-0.44549103876624752</v>
      </c>
      <c r="F622" s="3">
        <f t="shared" si="102"/>
        <v>128.30630144627591</v>
      </c>
      <c r="G622" s="4">
        <f>F622/MAX(F$554:$F622)-1</f>
        <v>-0.44549103876624763</v>
      </c>
      <c r="H622" s="5">
        <f t="shared" si="93"/>
        <v>5.8333333333333336E-3</v>
      </c>
      <c r="I622" s="7">
        <f t="shared" si="96"/>
        <v>2031.5794693165342</v>
      </c>
      <c r="J622" s="7">
        <f t="shared" si="97"/>
        <v>2202.6150045181626</v>
      </c>
      <c r="K622" s="7">
        <f t="shared" si="98"/>
        <v>2292.4958588256609</v>
      </c>
      <c r="L622" s="7">
        <f t="shared" si="99"/>
        <v>2413.4560656957497</v>
      </c>
      <c r="M622" s="7">
        <f t="shared" si="100"/>
        <v>2517.2843618364673</v>
      </c>
      <c r="N622" s="5">
        <f t="shared" si="101"/>
        <v>5.8333333333333336E-3</v>
      </c>
      <c r="O622" s="3">
        <f t="shared" si="95"/>
        <v>11962.190378788688</v>
      </c>
      <c r="P622" s="5">
        <f>O622/MAX($O$12:O622)-1</f>
        <v>-0.35934024533651088</v>
      </c>
      <c r="Q622" s="3">
        <f t="shared" si="103"/>
        <v>138.78027472376394</v>
      </c>
      <c r="R622" s="4">
        <f>Q622/MAX($Q$554:Q622)-1</f>
        <v>-0.35934024533651121</v>
      </c>
    </row>
    <row r="623" spans="1:18" x14ac:dyDescent="0.2">
      <c r="A623" s="2">
        <v>28064</v>
      </c>
      <c r="B623" s="3">
        <v>1959.0192754087484</v>
      </c>
      <c r="C623" s="5">
        <f t="shared" si="92"/>
        <v>-3.8878003739482025E-2</v>
      </c>
      <c r="D623" s="3">
        <f t="shared" si="94"/>
        <v>1343.1457767404629</v>
      </c>
      <c r="E623" s="5">
        <f>D623/MAX(D$12:$D623)-1</f>
        <v>-0.46704924023466965</v>
      </c>
      <c r="F623" s="3">
        <f t="shared" si="102"/>
        <v>123.31800857884849</v>
      </c>
      <c r="G623" s="4">
        <f>F623/MAX(F$554:$F623)-1</f>
        <v>-0.46704924023466976</v>
      </c>
      <c r="H623" s="5">
        <f t="shared" si="93"/>
        <v>5.8333333333333336E-3</v>
      </c>
      <c r="I623" s="7">
        <f t="shared" si="96"/>
        <v>1951.1488495450346</v>
      </c>
      <c r="J623" s="7">
        <f t="shared" si="97"/>
        <v>2130.5855434151108</v>
      </c>
      <c r="K623" s="7">
        <f t="shared" si="98"/>
        <v>2255.9565909105663</v>
      </c>
      <c r="L623" s="7">
        <f t="shared" si="99"/>
        <v>2379.4632750509072</v>
      </c>
      <c r="M623" s="7">
        <f t="shared" si="100"/>
        <v>2474.3360135062762</v>
      </c>
      <c r="N623" s="5">
        <f t="shared" si="101"/>
        <v>-3.1089340812297389E-3</v>
      </c>
      <c r="O623" s="3">
        <f t="shared" si="95"/>
        <v>11925.000717433913</v>
      </c>
      <c r="P623" s="5">
        <f>O623/MAX($O$12:O623)-1</f>
        <v>-0.36133201428225648</v>
      </c>
      <c r="Q623" s="3">
        <f t="shared" si="103"/>
        <v>138.3488159978728</v>
      </c>
      <c r="R623" s="4">
        <f>Q623/MAX($Q$554:Q623)-1</f>
        <v>-0.36133201428225681</v>
      </c>
    </row>
    <row r="624" spans="1:18" x14ac:dyDescent="0.2">
      <c r="A624" s="2">
        <v>28094</v>
      </c>
      <c r="B624" s="3">
        <v>2056.970692231509</v>
      </c>
      <c r="C624" s="5">
        <f t="shared" si="92"/>
        <v>5.0000231264862416E-2</v>
      </c>
      <c r="D624" s="3">
        <f t="shared" si="94"/>
        <v>1410.3033761999093</v>
      </c>
      <c r="E624" s="5">
        <f>D624/MAX(D$12:$D624)-1</f>
        <v>-0.44040157899361909</v>
      </c>
      <c r="F624" s="3">
        <f t="shared" si="102"/>
        <v>129.48393752691319</v>
      </c>
      <c r="G624" s="4">
        <f>F624/MAX(F$554:$F624)-1</f>
        <v>-0.44040157899361909</v>
      </c>
      <c r="H624" s="5">
        <f t="shared" si="93"/>
        <v>5.8333333333333336E-3</v>
      </c>
      <c r="I624" s="7">
        <f t="shared" si="96"/>
        <v>2018.0842781350459</v>
      </c>
      <c r="J624" s="7">
        <f t="shared" si="97"/>
        <v>2059.5102038326172</v>
      </c>
      <c r="K624" s="7">
        <f t="shared" si="98"/>
        <v>2228.7040963785189</v>
      </c>
      <c r="L624" s="7">
        <f t="shared" si="99"/>
        <v>2343.3832708591708</v>
      </c>
      <c r="M624" s="7">
        <f t="shared" si="100"/>
        <v>2439.7449024175271</v>
      </c>
      <c r="N624" s="5">
        <f t="shared" si="101"/>
        <v>1.466671291963915E-2</v>
      </c>
      <c r="O624" s="3">
        <f t="shared" si="95"/>
        <v>12099.901279523008</v>
      </c>
      <c r="P624" s="5">
        <f>O624/MAX($O$12:O624)-1</f>
        <v>-0.35196485428477009</v>
      </c>
      <c r="Q624" s="3">
        <f t="shared" si="103"/>
        <v>140.37793836488558</v>
      </c>
      <c r="R624" s="4">
        <f>Q624/MAX($Q$554:Q624)-1</f>
        <v>-0.35196485428477053</v>
      </c>
    </row>
    <row r="625" spans="1:18" x14ac:dyDescent="0.2">
      <c r="A625" s="2">
        <v>28125</v>
      </c>
      <c r="B625" s="3">
        <v>2155.6709912741007</v>
      </c>
      <c r="C625" s="5">
        <f t="shared" si="92"/>
        <v>4.7983327820541932E-2</v>
      </c>
      <c r="D625" s="3">
        <f t="shared" si="94"/>
        <v>1477.9744254265265</v>
      </c>
      <c r="E625" s="5">
        <f>D625/MAX(D$12:$D625)-1</f>
        <v>-0.41355018451061232</v>
      </c>
      <c r="F625" s="3">
        <f t="shared" si="102"/>
        <v>135.69700774876165</v>
      </c>
      <c r="G625" s="4">
        <f>F625/MAX(F$554:$F625)-1</f>
        <v>-0.41355018451061232</v>
      </c>
      <c r="H625" s="5">
        <f t="shared" si="93"/>
        <v>5.8333333333333336E-3</v>
      </c>
      <c r="I625" s="7">
        <f t="shared" si="96"/>
        <v>2057.2203196381192</v>
      </c>
      <c r="J625" s="7">
        <f t="shared" si="97"/>
        <v>2044.3998944773268</v>
      </c>
      <c r="K625" s="7">
        <f t="shared" si="98"/>
        <v>2207.1017219340811</v>
      </c>
      <c r="L625" s="7">
        <f t="shared" si="99"/>
        <v>2296.4671727413024</v>
      </c>
      <c r="M625" s="7">
        <f t="shared" si="100"/>
        <v>2409.5642418548696</v>
      </c>
      <c r="N625" s="5">
        <f t="shared" si="101"/>
        <v>1.4263332230775054E-2</v>
      </c>
      <c r="O625" s="3">
        <f t="shared" si="95"/>
        <v>12272.486191432425</v>
      </c>
      <c r="P625" s="5">
        <f>O625/MAX($O$12:O625)-1</f>
        <v>-0.342721713704215</v>
      </c>
      <c r="Q625" s="3">
        <f t="shared" si="103"/>
        <v>142.3801955376552</v>
      </c>
      <c r="R625" s="4">
        <f>Q625/MAX($Q$554:Q625)-1</f>
        <v>-0.34272171370421556</v>
      </c>
    </row>
    <row r="626" spans="1:18" x14ac:dyDescent="0.2">
      <c r="A626" s="2">
        <v>28156</v>
      </c>
      <c r="B626" s="3">
        <v>2054.8611746978613</v>
      </c>
      <c r="C626" s="5">
        <f t="shared" si="92"/>
        <v>-4.6764936293295922E-2</v>
      </c>
      <c r="D626" s="3">
        <f t="shared" si="94"/>
        <v>1408.8570455783345</v>
      </c>
      <c r="E626" s="5">
        <f>D626/MAX(D$12:$D626)-1</f>
        <v>-0.44097547277118865</v>
      </c>
      <c r="F626" s="3">
        <f t="shared" si="102"/>
        <v>129.35114582619994</v>
      </c>
      <c r="G626" s="4">
        <f>F626/MAX(F$554:$F626)-1</f>
        <v>-0.44097547277118854</v>
      </c>
      <c r="H626" s="5">
        <f t="shared" si="93"/>
        <v>5.8333333333333336E-3</v>
      </c>
      <c r="I626" s="7">
        <f t="shared" si="96"/>
        <v>2089.167619401157</v>
      </c>
      <c r="J626" s="7">
        <f t="shared" si="97"/>
        <v>2020.1582344730959</v>
      </c>
      <c r="K626" s="7">
        <f t="shared" si="98"/>
        <v>2172.3333443178594</v>
      </c>
      <c r="L626" s="7">
        <f t="shared" si="99"/>
        <v>2249.6996483189869</v>
      </c>
      <c r="M626" s="7">
        <f t="shared" si="100"/>
        <v>2382.9101640256199</v>
      </c>
      <c r="N626" s="5">
        <f t="shared" si="101"/>
        <v>-1.5205974517318369E-2</v>
      </c>
      <c r="O626" s="3">
        <f t="shared" si="95"/>
        <v>12085.871079141361</v>
      </c>
      <c r="P626" s="5">
        <f>O626/MAX($O$12:O626)-1</f>
        <v>-0.35271627057641541</v>
      </c>
      <c r="Q626" s="3">
        <f t="shared" si="103"/>
        <v>140.21516591253879</v>
      </c>
      <c r="R626" s="4">
        <f>Q626/MAX($Q$554:Q626)-1</f>
        <v>-0.35271627057641597</v>
      </c>
    </row>
    <row r="627" spans="1:18" x14ac:dyDescent="0.2">
      <c r="A627" s="2">
        <v>28184</v>
      </c>
      <c r="B627" s="3">
        <v>2234.2079286139947</v>
      </c>
      <c r="C627" s="5">
        <f t="shared" si="92"/>
        <v>8.7279255710548842E-2</v>
      </c>
      <c r="D627" s="3">
        <f t="shared" si="94"/>
        <v>1531.8210399189743</v>
      </c>
      <c r="E627" s="5">
        <f>D627/MAX(D$12:$D627)-1</f>
        <v>-0.39218422811071652</v>
      </c>
      <c r="F627" s="3">
        <f t="shared" si="102"/>
        <v>140.64081755921734</v>
      </c>
      <c r="G627" s="4">
        <f>F627/MAX(F$554:$F627)-1</f>
        <v>-0.39218422811071652</v>
      </c>
      <c r="H627" s="5">
        <f t="shared" si="93"/>
        <v>5.8333333333333336E-3</v>
      </c>
      <c r="I627" s="7">
        <f t="shared" si="96"/>
        <v>2148.2466981953189</v>
      </c>
      <c r="J627" s="7">
        <f t="shared" si="97"/>
        <v>2083.1654881651821</v>
      </c>
      <c r="K627" s="7">
        <f t="shared" si="98"/>
        <v>2159.964496644423</v>
      </c>
      <c r="L627" s="7">
        <f t="shared" si="99"/>
        <v>2238.6476719285074</v>
      </c>
      <c r="M627" s="7">
        <f t="shared" si="100"/>
        <v>2359.2920895975467</v>
      </c>
      <c r="N627" s="5">
        <f t="shared" si="101"/>
        <v>2.2122517808776436E-2</v>
      </c>
      <c r="O627" s="3">
        <f t="shared" si="95"/>
        <v>12353.240977324243</v>
      </c>
      <c r="P627" s="5">
        <f>O627/MAX($O$12:O627)-1</f>
        <v>-0.33839672474491089</v>
      </c>
      <c r="Q627" s="3">
        <f t="shared" si="103"/>
        <v>143.31707841749949</v>
      </c>
      <c r="R627" s="4">
        <f>Q627/MAX($Q$554:Q627)-1</f>
        <v>-0.33839672474491145</v>
      </c>
    </row>
    <row r="628" spans="1:18" x14ac:dyDescent="0.2">
      <c r="A628" s="2">
        <v>28215</v>
      </c>
      <c r="B628" s="3">
        <v>2103.9766291628816</v>
      </c>
      <c r="C628" s="5">
        <f t="shared" si="92"/>
        <v>-5.8289695324778013E-2</v>
      </c>
      <c r="D628" s="3">
        <f t="shared" si="94"/>
        <v>1442.5316582100127</v>
      </c>
      <c r="E628" s="5">
        <f>D628/MAX(D$12:$D628)-1</f>
        <v>-0.42761362426773764</v>
      </c>
      <c r="F628" s="3">
        <f t="shared" si="102"/>
        <v>132.44290715346287</v>
      </c>
      <c r="G628" s="4">
        <f>F628/MAX(F$554:$F628)-1</f>
        <v>-0.42761362426773764</v>
      </c>
      <c r="H628" s="5">
        <f t="shared" si="93"/>
        <v>5.8333333333333336E-3</v>
      </c>
      <c r="I628" s="7">
        <f t="shared" si="96"/>
        <v>2131.0152441582463</v>
      </c>
      <c r="J628" s="7">
        <f t="shared" si="97"/>
        <v>2094.1177818981828</v>
      </c>
      <c r="K628" s="7">
        <f t="shared" si="98"/>
        <v>2148.3663932081722</v>
      </c>
      <c r="L628" s="7">
        <f t="shared" si="99"/>
        <v>2226.3698331831679</v>
      </c>
      <c r="M628" s="7">
        <f t="shared" si="100"/>
        <v>2333.6214947463582</v>
      </c>
      <c r="N628" s="5">
        <f t="shared" si="101"/>
        <v>-3.2640483861533467E-2</v>
      </c>
      <c r="O628" s="3">
        <f t="shared" si="95"/>
        <v>11950.025214566256</v>
      </c>
      <c r="P628" s="5">
        <f>O628/MAX($O$12:O628)-1</f>
        <v>-0.35999177577361241</v>
      </c>
      <c r="Q628" s="3">
        <f t="shared" si="103"/>
        <v>138.63913963233097</v>
      </c>
      <c r="R628" s="4">
        <f>Q628/MAX($Q$554:Q628)-1</f>
        <v>-0.35999177577361285</v>
      </c>
    </row>
    <row r="629" spans="1:18" x14ac:dyDescent="0.2">
      <c r="A629" s="2">
        <v>28245</v>
      </c>
      <c r="B629" s="3">
        <v>2065.0614605066226</v>
      </c>
      <c r="C629" s="5">
        <f t="shared" si="92"/>
        <v>-1.8496008043465073E-2</v>
      </c>
      <c r="D629" s="3">
        <f t="shared" si="94"/>
        <v>1415.8505810568072</v>
      </c>
      <c r="E629" s="5">
        <f>D629/MAX(D$12:$D629)-1</f>
        <v>-0.43820048727725136</v>
      </c>
      <c r="F629" s="3">
        <f t="shared" si="102"/>
        <v>129.99324207745252</v>
      </c>
      <c r="G629" s="4">
        <f>F629/MAX(F$554:$F629)-1</f>
        <v>-0.43820048727725136</v>
      </c>
      <c r="H629" s="5">
        <f t="shared" si="93"/>
        <v>5.8333333333333336E-3</v>
      </c>
      <c r="I629" s="7">
        <f t="shared" si="96"/>
        <v>2134.4153394278328</v>
      </c>
      <c r="J629" s="7">
        <f t="shared" si="97"/>
        <v>2111.7914794144949</v>
      </c>
      <c r="K629" s="7">
        <f t="shared" si="98"/>
        <v>2121.1885114148031</v>
      </c>
      <c r="L629" s="7">
        <f t="shared" si="99"/>
        <v>2207.9015537452092</v>
      </c>
      <c r="M629" s="7">
        <f t="shared" si="100"/>
        <v>2312.5453261418043</v>
      </c>
      <c r="N629" s="5">
        <f t="shared" si="101"/>
        <v>9.6746505797365239E-4</v>
      </c>
      <c r="O629" s="3">
        <f t="shared" si="95"/>
        <v>11961.586446403253</v>
      </c>
      <c r="P629" s="5">
        <f>O629/MAX($O$12:O629)-1</f>
        <v>-0.35937259017985768</v>
      </c>
      <c r="Q629" s="3">
        <f t="shared" si="103"/>
        <v>138.77326815559277</v>
      </c>
      <c r="R629" s="4">
        <f>Q629/MAX($Q$554:Q629)-1</f>
        <v>-0.35937259017985812</v>
      </c>
    </row>
    <row r="630" spans="1:18" x14ac:dyDescent="0.2">
      <c r="A630" s="2">
        <v>28276</v>
      </c>
      <c r="B630" s="3">
        <v>2036.6406637273801</v>
      </c>
      <c r="C630" s="5">
        <f t="shared" si="92"/>
        <v>-1.3762688095622089E-2</v>
      </c>
      <c r="D630" s="3">
        <f t="shared" si="94"/>
        <v>1396.3646711197171</v>
      </c>
      <c r="E630" s="5">
        <f>D630/MAX(D$12:$D630)-1</f>
        <v>-0.44593235874312709</v>
      </c>
      <c r="F630" s="3">
        <f t="shared" si="102"/>
        <v>128.20418563220184</v>
      </c>
      <c r="G630" s="4">
        <f>F630/MAX(F$554:$F630)-1</f>
        <v>-0.44593235874312698</v>
      </c>
      <c r="H630" s="5">
        <f t="shared" si="93"/>
        <v>5.8333333333333336E-3</v>
      </c>
      <c r="I630" s="7">
        <f t="shared" si="96"/>
        <v>2068.5595844656282</v>
      </c>
      <c r="J630" s="7">
        <f t="shared" si="97"/>
        <v>2108.4031413304733</v>
      </c>
      <c r="K630" s="7">
        <f t="shared" si="98"/>
        <v>2083.9566725815453</v>
      </c>
      <c r="L630" s="7">
        <f t="shared" si="99"/>
        <v>2188.6037780291708</v>
      </c>
      <c r="M630" s="7">
        <f t="shared" si="100"/>
        <v>2284.6382384769963</v>
      </c>
      <c r="N630" s="5">
        <f t="shared" si="101"/>
        <v>5.8333333333333336E-3</v>
      </c>
      <c r="O630" s="3">
        <f t="shared" si="95"/>
        <v>12031.362367340605</v>
      </c>
      <c r="P630" s="5">
        <f>O630/MAX($O$12:O630)-1</f>
        <v>-0.35563559695590674</v>
      </c>
      <c r="Q630" s="3">
        <f t="shared" si="103"/>
        <v>139.58277888650039</v>
      </c>
      <c r="R630" s="4">
        <f>Q630/MAX($Q$554:Q630)-1</f>
        <v>-0.3556355969559073</v>
      </c>
    </row>
    <row r="631" spans="1:18" x14ac:dyDescent="0.2">
      <c r="A631" s="2">
        <v>28306</v>
      </c>
      <c r="B631" s="3">
        <v>2035.6005831152986</v>
      </c>
      <c r="C631" s="5">
        <f t="shared" si="92"/>
        <v>-5.106843983847531E-4</v>
      </c>
      <c r="D631" s="3">
        <f t="shared" si="94"/>
        <v>1395.6515694677205</v>
      </c>
      <c r="E631" s="5">
        <f>D631/MAX(D$12:$D631)-1</f>
        <v>-0.44621531244316681</v>
      </c>
      <c r="F631" s="3">
        <f t="shared" si="102"/>
        <v>128.13871375479187</v>
      </c>
      <c r="G631" s="4">
        <f>F631/MAX(F$554:$F631)-1</f>
        <v>-0.4462153124431667</v>
      </c>
      <c r="H631" s="5">
        <f t="shared" si="93"/>
        <v>5.8333333333333336E-3</v>
      </c>
      <c r="I631" s="7">
        <f t="shared" si="96"/>
        <v>2045.7675691164338</v>
      </c>
      <c r="J631" s="7">
        <f t="shared" si="97"/>
        <v>2088.3914066373395</v>
      </c>
      <c r="K631" s="7">
        <f t="shared" si="98"/>
        <v>2066.3956505573333</v>
      </c>
      <c r="L631" s="7">
        <f t="shared" si="99"/>
        <v>2167.5316168351678</v>
      </c>
      <c r="M631" s="7">
        <f t="shared" si="100"/>
        <v>2244.4482312153118</v>
      </c>
      <c r="N631" s="5">
        <f t="shared" si="101"/>
        <v>5.8333333333333336E-3</v>
      </c>
      <c r="O631" s="3">
        <f t="shared" si="95"/>
        <v>12101.545314483426</v>
      </c>
      <c r="P631" s="5">
        <f>O631/MAX($O$12:O631)-1</f>
        <v>-0.35187680460481618</v>
      </c>
      <c r="Q631" s="3">
        <f t="shared" si="103"/>
        <v>140.39701176333833</v>
      </c>
      <c r="R631" s="4">
        <f>Q631/MAX($Q$554:Q631)-1</f>
        <v>-0.35187680460481663</v>
      </c>
    </row>
    <row r="632" spans="1:18" x14ac:dyDescent="0.2">
      <c r="A632" s="2">
        <v>28337</v>
      </c>
      <c r="B632" s="3">
        <v>2195.5400883284942</v>
      </c>
      <c r="C632" s="5">
        <f t="shared" si="92"/>
        <v>7.8571162997223665E-2</v>
      </c>
      <c r="D632" s="3">
        <f t="shared" si="94"/>
        <v>1505.3095364196997</v>
      </c>
      <c r="E632" s="5">
        <f>D632/MAX(D$12:$D632)-1</f>
        <v>-0.40270380549177232</v>
      </c>
      <c r="F632" s="3">
        <f t="shared" si="102"/>
        <v>138.2067215194742</v>
      </c>
      <c r="G632" s="4">
        <f>F632/MAX(F$554:$F632)-1</f>
        <v>-0.4027038054917722</v>
      </c>
      <c r="H632" s="5">
        <f t="shared" si="93"/>
        <v>5.8333333333333336E-3</v>
      </c>
      <c r="I632" s="7">
        <f t="shared" si="96"/>
        <v>2089.2604450570575</v>
      </c>
      <c r="J632" s="7">
        <f t="shared" si="97"/>
        <v>2111.8378922424449</v>
      </c>
      <c r="K632" s="7">
        <f t="shared" si="98"/>
        <v>2065.9980633577702</v>
      </c>
      <c r="L632" s="7">
        <f t="shared" si="99"/>
        <v>2152.1681936260552</v>
      </c>
      <c r="M632" s="7">
        <f t="shared" si="100"/>
        <v>2215.234209299852</v>
      </c>
      <c r="N632" s="5">
        <f t="shared" si="101"/>
        <v>5.8333333333333336E-3</v>
      </c>
      <c r="O632" s="3">
        <f t="shared" si="95"/>
        <v>12172.137662151246</v>
      </c>
      <c r="P632" s="5">
        <f>O632/MAX($O$12:O632)-1</f>
        <v>-0.34809608596501096</v>
      </c>
      <c r="Q632" s="3">
        <f t="shared" si="103"/>
        <v>141.2159943319578</v>
      </c>
      <c r="R632" s="4">
        <f>Q632/MAX($Q$554:Q632)-1</f>
        <v>-0.3480960859650114</v>
      </c>
    </row>
    <row r="633" spans="1:18" x14ac:dyDescent="0.2">
      <c r="A633" s="2">
        <v>28368</v>
      </c>
      <c r="B633" s="3">
        <v>2271.1021588370718</v>
      </c>
      <c r="C633" s="5">
        <f t="shared" si="92"/>
        <v>3.4416165257134645E-2</v>
      </c>
      <c r="D633" s="3">
        <f t="shared" si="94"/>
        <v>1557.1165181882609</v>
      </c>
      <c r="E633" s="5">
        <f>D633/MAX(D$12:$D633)-1</f>
        <v>-0.38214716095411949</v>
      </c>
      <c r="F633" s="3">
        <f t="shared" si="102"/>
        <v>142.9632668869352</v>
      </c>
      <c r="G633" s="4">
        <f>F633/MAX(F$554:$F633)-1</f>
        <v>-0.38214716095411938</v>
      </c>
      <c r="H633" s="5">
        <f t="shared" si="93"/>
        <v>5.8333333333333336E-3</v>
      </c>
      <c r="I633" s="7">
        <f t="shared" si="96"/>
        <v>2167.414276760288</v>
      </c>
      <c r="J633" s="7">
        <f t="shared" si="97"/>
        <v>2117.9869306129581</v>
      </c>
      <c r="K633" s="7">
        <f t="shared" si="98"/>
        <v>2100.5762093890698</v>
      </c>
      <c r="L633" s="7">
        <f t="shared" si="99"/>
        <v>2145.9719746339347</v>
      </c>
      <c r="M633" s="7">
        <f t="shared" si="100"/>
        <v>2208.4824865996202</v>
      </c>
      <c r="N633" s="5">
        <f t="shared" si="101"/>
        <v>2.8699598872374384E-2</v>
      </c>
      <c r="O633" s="3">
        <f t="shared" si="95"/>
        <v>12521.473130474307</v>
      </c>
      <c r="P633" s="5">
        <f>O633/MAX($O$12:O633)-1</f>
        <v>-0.32938670512887602</v>
      </c>
      <c r="Q633" s="3">
        <f t="shared" si="103"/>
        <v>145.26883672364849</v>
      </c>
      <c r="R633" s="4">
        <f>Q633/MAX($Q$554:Q633)-1</f>
        <v>-0.32938670512887636</v>
      </c>
    </row>
    <row r="634" spans="1:18" x14ac:dyDescent="0.2">
      <c r="A634" s="2">
        <v>28398</v>
      </c>
      <c r="B634" s="3">
        <v>2372.0837620216998</v>
      </c>
      <c r="C634" s="5">
        <f t="shared" si="92"/>
        <v>4.4463699174297044E-2</v>
      </c>
      <c r="D634" s="3">
        <f t="shared" si="94"/>
        <v>1626.3516786323125</v>
      </c>
      <c r="E634" s="5">
        <f>D634/MAX(D$12:$D634)-1</f>
        <v>-0.35467513818479812</v>
      </c>
      <c r="F634" s="3">
        <f t="shared" si="102"/>
        <v>149.31994257877062</v>
      </c>
      <c r="G634" s="4">
        <f>F634/MAX(F$554:$F634)-1</f>
        <v>-0.35467513818479801</v>
      </c>
      <c r="H634" s="5">
        <f t="shared" si="93"/>
        <v>5.8333333333333336E-3</v>
      </c>
      <c r="I634" s="7">
        <f t="shared" si="96"/>
        <v>2279.5753363957551</v>
      </c>
      <c r="J634" s="7">
        <f t="shared" si="97"/>
        <v>2162.6714527560944</v>
      </c>
      <c r="K634" s="7">
        <f t="shared" si="98"/>
        <v>2128.3946173271383</v>
      </c>
      <c r="L634" s="7">
        <f t="shared" si="99"/>
        <v>2153.1347463908128</v>
      </c>
      <c r="M634" s="7">
        <f t="shared" si="100"/>
        <v>2210.4452380764001</v>
      </c>
      <c r="N634" s="5">
        <f t="shared" si="101"/>
        <v>4.4463699174297044E-2</v>
      </c>
      <c r="O634" s="3">
        <f t="shared" si="95"/>
        <v>13078.22414496676</v>
      </c>
      <c r="P634" s="5">
        <f>O634/MAX($O$12:O634)-1</f>
        <v>-0.29956875732344224</v>
      </c>
      <c r="Q634" s="3">
        <f t="shared" si="103"/>
        <v>151.72802657912888</v>
      </c>
      <c r="R634" s="4">
        <f>Q634/MAX($Q$554:Q634)-1</f>
        <v>-0.29956875732344257</v>
      </c>
    </row>
    <row r="635" spans="1:18" x14ac:dyDescent="0.2">
      <c r="A635" s="2">
        <v>28429</v>
      </c>
      <c r="B635" s="3">
        <v>2373.2257182381577</v>
      </c>
      <c r="C635" s="5">
        <f t="shared" si="92"/>
        <v>4.8141479434282708E-4</v>
      </c>
      <c r="D635" s="3">
        <f t="shared" si="94"/>
        <v>1627.1346283912105</v>
      </c>
      <c r="E635" s="5">
        <f>D635/MAX(D$12:$D635)-1</f>
        <v>-0.35436446924916298</v>
      </c>
      <c r="F635" s="3">
        <f t="shared" si="102"/>
        <v>149.39182740821846</v>
      </c>
      <c r="G635" s="4">
        <f>F635/MAX(F$554:$F635)-1</f>
        <v>-0.35436446924916298</v>
      </c>
      <c r="H635" s="5">
        <f t="shared" si="93"/>
        <v>5.8333333333333336E-3</v>
      </c>
      <c r="I635" s="7">
        <f t="shared" si="96"/>
        <v>2338.8038796989767</v>
      </c>
      <c r="J635" s="7">
        <f t="shared" si="97"/>
        <v>2214.0321623780169</v>
      </c>
      <c r="K635" s="7">
        <f t="shared" si="98"/>
        <v>2162.9118208962559</v>
      </c>
      <c r="L635" s="7">
        <f t="shared" si="99"/>
        <v>2152.1363950692075</v>
      </c>
      <c r="M635" s="7">
        <f t="shared" si="100"/>
        <v>2209.4342059034116</v>
      </c>
      <c r="N635" s="5">
        <f t="shared" si="101"/>
        <v>4.8141479434282713E-4</v>
      </c>
      <c r="O635" s="3">
        <f t="shared" si="95"/>
        <v>13084.520195553878</v>
      </c>
      <c r="P635" s="5">
        <f>O635/MAX($O$12:O635)-1</f>
        <v>-0.29923155936079782</v>
      </c>
      <c r="Q635" s="3">
        <f t="shared" si="103"/>
        <v>151.80107069584051</v>
      </c>
      <c r="R635" s="4">
        <f>Q635/MAX($Q$554:Q635)-1</f>
        <v>-0.29923155936079815</v>
      </c>
    </row>
    <row r="636" spans="1:18" x14ac:dyDescent="0.2">
      <c r="A636" s="2">
        <v>28459</v>
      </c>
      <c r="B636" s="3">
        <v>2424.3507064169289</v>
      </c>
      <c r="C636" s="5">
        <f t="shared" si="92"/>
        <v>2.1542404410114679E-2</v>
      </c>
      <c r="D636" s="3">
        <f t="shared" si="94"/>
        <v>1662.1870205857156</v>
      </c>
      <c r="E636" s="5">
        <f>D636/MAX(D$12:$D636)-1</f>
        <v>-0.34045592754418941</v>
      </c>
      <c r="F636" s="3">
        <f t="shared" si="102"/>
        <v>152.61008656981235</v>
      </c>
      <c r="G636" s="4">
        <f>F636/MAX(F$554:$F636)-1</f>
        <v>-0.34045592754418941</v>
      </c>
      <c r="H636" s="5">
        <f t="shared" si="93"/>
        <v>5.8333333333333336E-3</v>
      </c>
      <c r="I636" s="7">
        <f t="shared" si="96"/>
        <v>2389.886728892262</v>
      </c>
      <c r="J636" s="7">
        <f t="shared" si="97"/>
        <v>2278.650502826275</v>
      </c>
      <c r="K636" s="7">
        <f t="shared" si="98"/>
        <v>2193.5268220783742</v>
      </c>
      <c r="L636" s="7">
        <f t="shared" si="99"/>
        <v>2148.8546159964553</v>
      </c>
      <c r="M636" s="7">
        <f t="shared" si="100"/>
        <v>2211.115459228447</v>
      </c>
      <c r="N636" s="5">
        <f t="shared" si="101"/>
        <v>2.1542404410114683E-2</v>
      </c>
      <c r="O636" s="3">
        <f t="shared" si="95"/>
        <v>13366.392221118813</v>
      </c>
      <c r="P636" s="5">
        <f>O636/MAX($O$12:O636)-1</f>
        <v>-0.28413532221470261</v>
      </c>
      <c r="Q636" s="3">
        <f t="shared" si="103"/>
        <v>155.07123075065871</v>
      </c>
      <c r="R636" s="4">
        <f>Q636/MAX($Q$554:Q636)-1</f>
        <v>-0.28413532221470306</v>
      </c>
    </row>
    <row r="637" spans="1:18" x14ac:dyDescent="0.2">
      <c r="A637" s="2">
        <v>28490</v>
      </c>
      <c r="B637" s="3">
        <v>2612.3317494089451</v>
      </c>
      <c r="C637" s="5">
        <f t="shared" si="92"/>
        <v>7.7538716859097967E-2</v>
      </c>
      <c r="D637" s="3">
        <f t="shared" si="94"/>
        <v>1791.0708693417789</v>
      </c>
      <c r="E637" s="5">
        <f>D637/MAX(D$12:$D637)-1</f>
        <v>-0.28931572645394199</v>
      </c>
      <c r="F637" s="3">
        <f t="shared" si="102"/>
        <v>164.44327686219145</v>
      </c>
      <c r="G637" s="4">
        <f>F637/MAX(F$554:$F637)-1</f>
        <v>-0.28931572645394199</v>
      </c>
      <c r="H637" s="5">
        <f t="shared" si="93"/>
        <v>5.8333333333333336E-3</v>
      </c>
      <c r="I637" s="7">
        <f t="shared" si="96"/>
        <v>2469.9693913546771</v>
      </c>
      <c r="J637" s="7">
        <f t="shared" si="97"/>
        <v>2374.7723638752163</v>
      </c>
      <c r="K637" s="7">
        <f t="shared" si="98"/>
        <v>2231.5818852562779</v>
      </c>
      <c r="L637" s="7">
        <f t="shared" si="99"/>
        <v>2169.1878883299605</v>
      </c>
      <c r="M637" s="7">
        <f t="shared" si="100"/>
        <v>2219.34180359518</v>
      </c>
      <c r="N637" s="5">
        <f t="shared" si="101"/>
        <v>7.7538716859097967E-2</v>
      </c>
      <c r="O637" s="3">
        <f t="shared" si="95"/>
        <v>14402.805122979795</v>
      </c>
      <c r="P637" s="5">
        <f>O637/MAX($O$12:O637)-1</f>
        <v>-0.228628093654479</v>
      </c>
      <c r="Q637" s="3">
        <f t="shared" si="103"/>
        <v>167.09525500482587</v>
      </c>
      <c r="R637" s="4">
        <f>Q637/MAX($Q$554:Q637)-1</f>
        <v>-0.22862809365447956</v>
      </c>
    </row>
    <row r="638" spans="1:18" x14ac:dyDescent="0.2">
      <c r="A638" s="2">
        <v>28521</v>
      </c>
      <c r="B638" s="3">
        <v>2621.3172139756052</v>
      </c>
      <c r="C638" s="5">
        <f t="shared" si="92"/>
        <v>3.4396337940971744E-3</v>
      </c>
      <c r="D638" s="3">
        <f t="shared" si="94"/>
        <v>1797.2314972315899</v>
      </c>
      <c r="E638" s="5">
        <f>D638/MAX(D$12:$D638)-1</f>
        <v>-0.2868712328097196</v>
      </c>
      <c r="F638" s="3">
        <f t="shared" si="102"/>
        <v>165.00890151449872</v>
      </c>
      <c r="G638" s="4">
        <f>F638/MAX(F$554:$F638)-1</f>
        <v>-0.2868712328097196</v>
      </c>
      <c r="H638" s="5">
        <f t="shared" si="93"/>
        <v>5.8333333333333336E-3</v>
      </c>
      <c r="I638" s="7">
        <f t="shared" si="96"/>
        <v>2552.6665566004931</v>
      </c>
      <c r="J638" s="7">
        <f t="shared" si="97"/>
        <v>2445.7352181497354</v>
      </c>
      <c r="K638" s="7">
        <f t="shared" si="98"/>
        <v>2278.7865551960899</v>
      </c>
      <c r="L638" s="7">
        <f t="shared" si="99"/>
        <v>2192.5771149550915</v>
      </c>
      <c r="M638" s="7">
        <f t="shared" si="100"/>
        <v>2225.5599497569751</v>
      </c>
      <c r="N638" s="5">
        <f t="shared" si="101"/>
        <v>3.4396337940971748E-3</v>
      </c>
      <c r="O638" s="3">
        <f t="shared" si="95"/>
        <v>14452.345498210592</v>
      </c>
      <c r="P638" s="5">
        <f>O638/MAX($O$12:O638)-1</f>
        <v>-0.22597485677759577</v>
      </c>
      <c r="Q638" s="3">
        <f t="shared" si="103"/>
        <v>167.67000149077376</v>
      </c>
      <c r="R638" s="4">
        <f>Q638/MAX($Q$554:Q638)-1</f>
        <v>-0.22597485677759632</v>
      </c>
    </row>
    <row r="639" spans="1:18" x14ac:dyDescent="0.2">
      <c r="A639" s="2">
        <v>28549</v>
      </c>
      <c r="B639" s="3">
        <v>2430.8169516650814</v>
      </c>
      <c r="C639" s="5">
        <f t="shared" si="92"/>
        <v>-7.267348693811948E-2</v>
      </c>
      <c r="D639" s="3">
        <f t="shared" si="94"/>
        <v>1666.6204174927529</v>
      </c>
      <c r="E639" s="5">
        <f>D639/MAX(D$12:$D639)-1</f>
        <v>-0.33869678695731964</v>
      </c>
      <c r="F639" s="3">
        <f t="shared" si="102"/>
        <v>153.01712926561135</v>
      </c>
      <c r="G639" s="4">
        <f>F639/MAX(F$554:$F639)-1</f>
        <v>-0.33869678695731975</v>
      </c>
      <c r="H639" s="5">
        <f t="shared" si="93"/>
        <v>5.8333333333333336E-3</v>
      </c>
      <c r="I639" s="7">
        <f t="shared" si="96"/>
        <v>2554.8219716832104</v>
      </c>
      <c r="J639" s="7">
        <f t="shared" si="97"/>
        <v>2472.3543502877365</v>
      </c>
      <c r="K639" s="7">
        <f t="shared" si="98"/>
        <v>2295.1706404503475</v>
      </c>
      <c r="L639" s="7">
        <f t="shared" si="99"/>
        <v>2224.502256355292</v>
      </c>
      <c r="M639" s="7">
        <f t="shared" si="100"/>
        <v>2227.5675685473852</v>
      </c>
      <c r="N639" s="5">
        <f t="shared" si="101"/>
        <v>-7.267348693811948E-2</v>
      </c>
      <c r="O639" s="3">
        <f t="shared" si="95"/>
        <v>13402.043156421196</v>
      </c>
      <c r="P639" s="5">
        <f>O639/MAX($O$12:O639)-1</f>
        <v>-0.28222596291334523</v>
      </c>
      <c r="Q639" s="3">
        <f t="shared" si="103"/>
        <v>155.48483782751953</v>
      </c>
      <c r="R639" s="4">
        <f>Q639/MAX($Q$554:Q639)-1</f>
        <v>-0.28222596291334578</v>
      </c>
    </row>
    <row r="640" spans="1:18" x14ac:dyDescent="0.2">
      <c r="A640" s="2">
        <v>28580</v>
      </c>
      <c r="B640" s="3">
        <v>2434.7251920436734</v>
      </c>
      <c r="C640" s="5">
        <f t="shared" si="92"/>
        <v>1.6077888447811883E-3</v>
      </c>
      <c r="D640" s="3">
        <f t="shared" si="94"/>
        <v>1669.2999912084824</v>
      </c>
      <c r="E640" s="5">
        <f>D640/MAX(D$12:$D640)-1</f>
        <v>-0.33763355102837167</v>
      </c>
      <c r="F640" s="3">
        <f t="shared" si="102"/>
        <v>153.26314849910503</v>
      </c>
      <c r="G640" s="4">
        <f>F640/MAX(F$554:$F640)-1</f>
        <v>-0.33763355102837178</v>
      </c>
      <c r="H640" s="5">
        <f t="shared" si="93"/>
        <v>5.8333333333333336E-3</v>
      </c>
      <c r="I640" s="7">
        <f t="shared" si="96"/>
        <v>2495.6197858947867</v>
      </c>
      <c r="J640" s="7">
        <f t="shared" si="97"/>
        <v>2482.7945886247321</v>
      </c>
      <c r="K640" s="7">
        <f t="shared" si="98"/>
        <v>2322.733020690413</v>
      </c>
      <c r="L640" s="7">
        <f t="shared" si="99"/>
        <v>2246.5279410930029</v>
      </c>
      <c r="M640" s="7">
        <f t="shared" si="100"/>
        <v>2235.5497069492926</v>
      </c>
      <c r="N640" s="5">
        <f t="shared" si="101"/>
        <v>3.2980066402020468E-3</v>
      </c>
      <c r="O640" s="3">
        <f t="shared" si="95"/>
        <v>13446.243183743347</v>
      </c>
      <c r="P640" s="5">
        <f>O640/MAX($O$12:O640)-1</f>
        <v>-0.27985873937286876</v>
      </c>
      <c r="Q640" s="3">
        <f t="shared" si="103"/>
        <v>155.99762785512542</v>
      </c>
      <c r="R640" s="4">
        <f>Q640/MAX($Q$554:Q640)-1</f>
        <v>-0.27985873937286943</v>
      </c>
    </row>
    <row r="641" spans="1:18" x14ac:dyDescent="0.2">
      <c r="A641" s="2">
        <v>28610</v>
      </c>
      <c r="B641" s="3">
        <v>2496.7849578042378</v>
      </c>
      <c r="C641" s="5">
        <f t="shared" si="92"/>
        <v>2.5489433453667276E-2</v>
      </c>
      <c r="D641" s="3">
        <f t="shared" si="94"/>
        <v>1711.8495022485984</v>
      </c>
      <c r="E641" s="5">
        <f>D641/MAX(D$12:$D641)-1</f>
        <v>-0.32075020550536748</v>
      </c>
      <c r="F641" s="3">
        <f t="shared" si="102"/>
        <v>157.1697393236725</v>
      </c>
      <c r="G641" s="4">
        <f>F641/MAX(F$554:$F641)-1</f>
        <v>-0.32075020550536748</v>
      </c>
      <c r="H641" s="5">
        <f t="shared" si="93"/>
        <v>5.8333333333333336E-3</v>
      </c>
      <c r="I641" s="7">
        <f t="shared" si="96"/>
        <v>2454.1090338376644</v>
      </c>
      <c r="J641" s="7">
        <f t="shared" si="97"/>
        <v>2503.3877952190792</v>
      </c>
      <c r="K641" s="7">
        <f t="shared" si="98"/>
        <v>2358.7099787985476</v>
      </c>
      <c r="L641" s="7">
        <f t="shared" si="99"/>
        <v>2276.4038123371965</v>
      </c>
      <c r="M641" s="7">
        <f t="shared" si="100"/>
        <v>2239.9492451066753</v>
      </c>
      <c r="N641" s="5">
        <f t="shared" si="101"/>
        <v>1.7626993405533701E-2</v>
      </c>
      <c r="O641" s="3">
        <f t="shared" si="95"/>
        <v>13683.260023672394</v>
      </c>
      <c r="P641" s="5">
        <f>O641/MAX($O$12:O641)-1</f>
        <v>-0.26716481412074156</v>
      </c>
      <c r="Q641" s="3">
        <f t="shared" si="103"/>
        <v>158.74739701260663</v>
      </c>
      <c r="R641" s="4">
        <f>Q641/MAX($Q$554:Q641)-1</f>
        <v>-0.26716481412074222</v>
      </c>
    </row>
    <row r="642" spans="1:18" x14ac:dyDescent="0.2">
      <c r="A642" s="2">
        <v>28641</v>
      </c>
      <c r="B642" s="3">
        <v>2628.1184024177151</v>
      </c>
      <c r="C642" s="5">
        <f t="shared" si="92"/>
        <v>5.2601023649620382E-2</v>
      </c>
      <c r="D642" s="3">
        <f t="shared" si="94"/>
        <v>1801.8945384009678</v>
      </c>
      <c r="E642" s="5">
        <f>D642/MAX(D$12:$D642)-1</f>
        <v>-0.28502097100115553</v>
      </c>
      <c r="F642" s="3">
        <f t="shared" si="102"/>
        <v>165.43702849884167</v>
      </c>
      <c r="G642" s="4">
        <f>F642/MAX(F$554:$F642)-1</f>
        <v>-0.28502097100115553</v>
      </c>
      <c r="H642" s="5">
        <f t="shared" si="93"/>
        <v>5.8333333333333336E-3</v>
      </c>
      <c r="I642" s="7">
        <f t="shared" si="96"/>
        <v>2519.8761840885418</v>
      </c>
      <c r="J642" s="7">
        <f t="shared" si="97"/>
        <v>2537.3490778858763</v>
      </c>
      <c r="K642" s="7">
        <f t="shared" si="98"/>
        <v>2407.9997903560757</v>
      </c>
      <c r="L642" s="7">
        <f t="shared" si="99"/>
        <v>2308.1342406808744</v>
      </c>
      <c r="M642" s="7">
        <f t="shared" si="100"/>
        <v>2245.9782314688105</v>
      </c>
      <c r="N642" s="5">
        <f t="shared" si="101"/>
        <v>4.3247485586362981E-2</v>
      </c>
      <c r="O642" s="3">
        <f t="shared" si="95"/>
        <v>14275.026614320621</v>
      </c>
      <c r="P642" s="5">
        <f>O642/MAX($O$12:O642)-1</f>
        <v>-0.23547153498224882</v>
      </c>
      <c r="Q642" s="3">
        <f t="shared" si="103"/>
        <v>165.61282277678197</v>
      </c>
      <c r="R642" s="4">
        <f>Q642/MAX($Q$554:Q642)-1</f>
        <v>-0.23547153498224938</v>
      </c>
    </row>
    <row r="643" spans="1:18" x14ac:dyDescent="0.2">
      <c r="A643" s="2">
        <v>28671</v>
      </c>
      <c r="B643" s="3">
        <v>2805.2891619481484</v>
      </c>
      <c r="C643" s="5">
        <f t="shared" ref="C643:C706" si="104">B643/B642-1</f>
        <v>6.7413537901278131E-2</v>
      </c>
      <c r="D643" s="3">
        <f t="shared" si="94"/>
        <v>1923.3666241595674</v>
      </c>
      <c r="E643" s="5">
        <f>D643/MAX(D$12:$D643)-1</f>
        <v>-0.23682170513112288</v>
      </c>
      <c r="F643" s="3">
        <f t="shared" si="102"/>
        <v>176.58972388982318</v>
      </c>
      <c r="G643" s="4">
        <f>F643/MAX(F$554:$F643)-1</f>
        <v>-0.23682170513112288</v>
      </c>
      <c r="H643" s="5">
        <f t="shared" si="93"/>
        <v>5.8333333333333336E-3</v>
      </c>
      <c r="I643" s="7">
        <f t="shared" si="96"/>
        <v>2643.3975073900342</v>
      </c>
      <c r="J643" s="7">
        <f t="shared" si="97"/>
        <v>2569.50864664241</v>
      </c>
      <c r="K643" s="7">
        <f t="shared" si="98"/>
        <v>2472.1405052588134</v>
      </c>
      <c r="L643" s="7">
        <f t="shared" si="99"/>
        <v>2344.2241390516551</v>
      </c>
      <c r="M643" s="7">
        <f t="shared" si="100"/>
        <v>2269.2680779080729</v>
      </c>
      <c r="N643" s="5">
        <f t="shared" si="101"/>
        <v>6.7413537901278131E-2</v>
      </c>
      <c r="O643" s="3">
        <f t="shared" si="95"/>
        <v>15237.356662026878</v>
      </c>
      <c r="P643" s="5">
        <f>O643/MAX($O$12:O643)-1</f>
        <v>-0.18393196632916875</v>
      </c>
      <c r="Q643" s="3">
        <f t="shared" si="103"/>
        <v>176.77736908198221</v>
      </c>
      <c r="R643" s="4">
        <f>Q643/MAX($Q$554:Q643)-1</f>
        <v>-0.18393196632916931</v>
      </c>
    </row>
    <row r="644" spans="1:18" x14ac:dyDescent="0.2">
      <c r="A644" s="2">
        <v>28702</v>
      </c>
      <c r="B644" s="3">
        <v>3074.5769708187995</v>
      </c>
      <c r="C644" s="5">
        <f t="shared" si="104"/>
        <v>9.5992888192546477E-2</v>
      </c>
      <c r="D644" s="3">
        <f t="shared" si="94"/>
        <v>2107.9961414657923</v>
      </c>
      <c r="E644" s="5">
        <f>D644/MAX(D$12:$D644)-1</f>
        <v>-0.16356201640079648</v>
      </c>
      <c r="F644" s="3">
        <f t="shared" si="102"/>
        <v>193.54108151113164</v>
      </c>
      <c r="G644" s="4">
        <f>F644/MAX(F$554:$F644)-1</f>
        <v>-0.16356201640079637</v>
      </c>
      <c r="H644" s="5">
        <f t="shared" ref="H644:H707" si="105">H643</f>
        <v>5.8333333333333336E-3</v>
      </c>
      <c r="I644" s="7">
        <f t="shared" si="96"/>
        <v>2835.9948450615543</v>
      </c>
      <c r="J644" s="7">
        <f t="shared" si="97"/>
        <v>2645.0519394496096</v>
      </c>
      <c r="K644" s="7">
        <f t="shared" si="98"/>
        <v>2545.393578799672</v>
      </c>
      <c r="L644" s="7">
        <f t="shared" si="99"/>
        <v>2400.8750166139298</v>
      </c>
      <c r="M644" s="7">
        <f t="shared" si="100"/>
        <v>2305.6958210787211</v>
      </c>
      <c r="N644" s="5">
        <f t="shared" si="101"/>
        <v>9.5992888192546477E-2</v>
      </c>
      <c r="O644" s="3">
        <f t="shared" si="95"/>
        <v>16700.034536434778</v>
      </c>
      <c r="P644" s="5">
        <f>O644/MAX($O$12:O644)-1</f>
        <v>-0.10559523881549326</v>
      </c>
      <c r="Q644" s="3">
        <f t="shared" si="103"/>
        <v>193.74673930724146</v>
      </c>
      <c r="R644" s="4">
        <f>Q644/MAX($Q$554:Q644)-1</f>
        <v>-0.10559523881549393</v>
      </c>
    </row>
    <row r="645" spans="1:18" x14ac:dyDescent="0.2">
      <c r="A645" s="2">
        <v>28733</v>
      </c>
      <c r="B645" s="3">
        <v>3066.9435332469443</v>
      </c>
      <c r="C645" s="5">
        <f t="shared" si="104"/>
        <v>-2.4827602770414181E-3</v>
      </c>
      <c r="D645" s="3">
        <f t="shared" si="94"/>
        <v>2102.7624923816043</v>
      </c>
      <c r="E645" s="5">
        <f>D645/MAX(D$12:$D645)-1</f>
        <v>-0.16563869140068532</v>
      </c>
      <c r="F645" s="3">
        <f t="shared" si="102"/>
        <v>193.06056540198017</v>
      </c>
      <c r="G645" s="4">
        <f>F645/MAX(F$554:$F645)-1</f>
        <v>-0.1656386914006851</v>
      </c>
      <c r="H645" s="5">
        <f t="shared" si="105"/>
        <v>5.8333333333333336E-3</v>
      </c>
      <c r="I645" s="7">
        <f t="shared" si="96"/>
        <v>2982.2698886712974</v>
      </c>
      <c r="J645" s="7">
        <f t="shared" si="97"/>
        <v>2751.0730363799198</v>
      </c>
      <c r="K645" s="7">
        <f t="shared" si="98"/>
        <v>2611.7136933338279</v>
      </c>
      <c r="L645" s="7">
        <f t="shared" si="99"/>
        <v>2447.1381057602048</v>
      </c>
      <c r="M645" s="7">
        <f t="shared" si="100"/>
        <v>2356.1449513614489</v>
      </c>
      <c r="N645" s="5">
        <f t="shared" si="101"/>
        <v>-2.4827602770414185E-3</v>
      </c>
      <c r="O645" s="3">
        <f t="shared" si="95"/>
        <v>16658.572354062497</v>
      </c>
      <c r="P645" s="5">
        <f>O645/MAX($O$12:O645)-1</f>
        <v>-0.10781583142815898</v>
      </c>
      <c r="Q645" s="3">
        <f t="shared" si="103"/>
        <v>193.26571259908314</v>
      </c>
      <c r="R645" s="4">
        <f>Q645/MAX($Q$554:Q645)-1</f>
        <v>-0.10781583142815954</v>
      </c>
    </row>
    <row r="646" spans="1:18" x14ac:dyDescent="0.2">
      <c r="A646" s="2">
        <v>28763</v>
      </c>
      <c r="B646" s="3">
        <v>3182.3454279940156</v>
      </c>
      <c r="C646" s="5">
        <f t="shared" si="104"/>
        <v>3.7627655513075675E-2</v>
      </c>
      <c r="D646" s="3">
        <f t="shared" si="94"/>
        <v>2181.8845150707557</v>
      </c>
      <c r="E646" s="5">
        <f>D646/MAX(D$12:$D646)-1</f>
        <v>-0.13424363150727125</v>
      </c>
      <c r="F646" s="3">
        <f t="shared" si="102"/>
        <v>200.32498185008549</v>
      </c>
      <c r="G646" s="4">
        <f>F646/MAX(F$554:$F646)-1</f>
        <v>-0.13424363150727103</v>
      </c>
      <c r="H646" s="5">
        <f t="shared" si="105"/>
        <v>5.8333333333333336E-3</v>
      </c>
      <c r="I646" s="7">
        <f t="shared" si="96"/>
        <v>3107.9553106865865</v>
      </c>
      <c r="J646" s="7">
        <f t="shared" si="97"/>
        <v>2875.6764090383099</v>
      </c>
      <c r="K646" s="7">
        <f t="shared" si="98"/>
        <v>2679.235498831521</v>
      </c>
      <c r="L646" s="7">
        <f t="shared" si="99"/>
        <v>2507.0474834730453</v>
      </c>
      <c r="M646" s="7">
        <f t="shared" si="100"/>
        <v>2403.8150580793294</v>
      </c>
      <c r="N646" s="5">
        <f t="shared" si="101"/>
        <v>3.7627655513075675E-2</v>
      </c>
      <c r="O646" s="3">
        <f t="shared" si="95"/>
        <v>17285.395375940807</v>
      </c>
      <c r="P646" s="5">
        <f>O646/MAX($O$12:O646)-1</f>
        <v>-7.4245032878917816E-2</v>
      </c>
      <c r="Q646" s="3">
        <f t="shared" si="103"/>
        <v>200.53784825525054</v>
      </c>
      <c r="R646" s="4">
        <f>Q646/MAX($Q$554:Q646)-1</f>
        <v>-7.4245032878918482E-2</v>
      </c>
    </row>
    <row r="647" spans="1:18" x14ac:dyDescent="0.2">
      <c r="A647" s="2">
        <v>28794</v>
      </c>
      <c r="B647" s="3">
        <v>3367.3935608880706</v>
      </c>
      <c r="C647" s="5">
        <f t="shared" si="104"/>
        <v>5.8148349096942553E-2</v>
      </c>
      <c r="D647" s="3">
        <f t="shared" si="94"/>
        <v>2308.7574975423031</v>
      </c>
      <c r="E647" s="5">
        <f>D647/MAX(D$12:$D647)-1</f>
        <v>-8.3901327959254868E-2</v>
      </c>
      <c r="F647" s="3">
        <f t="shared" si="102"/>
        <v>211.97354882754294</v>
      </c>
      <c r="G647" s="4">
        <f>F647/MAX(F$554:$F647)-1</f>
        <v>-8.3901327959254646E-2</v>
      </c>
      <c r="H647" s="5">
        <f t="shared" si="105"/>
        <v>5.8333333333333336E-3</v>
      </c>
      <c r="I647" s="7">
        <f t="shared" si="96"/>
        <v>3205.560840709677</v>
      </c>
      <c r="J647" s="7">
        <f t="shared" si="97"/>
        <v>3020.7778428856159</v>
      </c>
      <c r="K647" s="7">
        <f t="shared" si="98"/>
        <v>2762.0828190523475</v>
      </c>
      <c r="L647" s="7">
        <f t="shared" si="99"/>
        <v>2579.39926682757</v>
      </c>
      <c r="M647" s="7">
        <f t="shared" si="100"/>
        <v>2462.4973199743013</v>
      </c>
      <c r="N647" s="5">
        <f t="shared" si="101"/>
        <v>5.8148349096942553E-2</v>
      </c>
      <c r="O647" s="3">
        <f t="shared" si="95"/>
        <v>18290.512580539689</v>
      </c>
      <c r="P647" s="5">
        <f>O647/MAX($O$12:O647)-1</f>
        <v>-2.0413909872532554E-2</v>
      </c>
      <c r="Q647" s="3">
        <f t="shared" si="103"/>
        <v>212.19879306274655</v>
      </c>
      <c r="R647" s="4">
        <f>Q647/MAX($Q$554:Q647)-1</f>
        <v>-2.041390987253322E-2</v>
      </c>
    </row>
    <row r="648" spans="1:18" x14ac:dyDescent="0.2">
      <c r="A648" s="2">
        <v>28824</v>
      </c>
      <c r="B648" s="3">
        <v>3068.7297047384282</v>
      </c>
      <c r="C648" s="5">
        <f t="shared" si="104"/>
        <v>-8.8692886872087762E-2</v>
      </c>
      <c r="D648" s="3">
        <f t="shared" si="94"/>
        <v>2103.987129997699</v>
      </c>
      <c r="E648" s="5">
        <f>D648/MAX(D$12:$D648)-1</f>
        <v>-0.16515276384223465</v>
      </c>
      <c r="F648" s="3">
        <f t="shared" si="102"/>
        <v>193.1730028415067</v>
      </c>
      <c r="G648" s="4">
        <f>F648/MAX(F$554:$F648)-1</f>
        <v>-0.16515276384223432</v>
      </c>
      <c r="H648" s="5">
        <f t="shared" si="105"/>
        <v>5.8333333333333336E-3</v>
      </c>
      <c r="I648" s="7">
        <f t="shared" si="96"/>
        <v>3206.1562312068381</v>
      </c>
      <c r="J648" s="7">
        <f t="shared" si="97"/>
        <v>3094.213059939068</v>
      </c>
      <c r="K648" s="7">
        <f t="shared" si="98"/>
        <v>2815.7810689124722</v>
      </c>
      <c r="L648" s="7">
        <f t="shared" si="99"/>
        <v>2636.7375468837399</v>
      </c>
      <c r="M648" s="7">
        <f t="shared" si="100"/>
        <v>2504.6539454954227</v>
      </c>
      <c r="N648" s="5">
        <f t="shared" si="101"/>
        <v>-8.8692886872087776E-2</v>
      </c>
      <c r="O648" s="3">
        <f t="shared" si="95"/>
        <v>16668.274217401384</v>
      </c>
      <c r="P648" s="5">
        <f>O648/MAX($O$12:O648)-1</f>
        <v>-0.10729622814567885</v>
      </c>
      <c r="Q648" s="3">
        <f t="shared" si="103"/>
        <v>193.3782695152388</v>
      </c>
      <c r="R648" s="4">
        <f>Q648/MAX($Q$554:Q648)-1</f>
        <v>-0.10729622814567941</v>
      </c>
    </row>
    <row r="649" spans="1:18" x14ac:dyDescent="0.2">
      <c r="A649" s="2">
        <v>28855</v>
      </c>
      <c r="B649" s="3">
        <v>3350.4053104317413</v>
      </c>
      <c r="C649" s="5">
        <f t="shared" si="104"/>
        <v>9.1788991796305064E-2</v>
      </c>
      <c r="D649" s="3">
        <f t="shared" si="94"/>
        <v>2297.1099874125894</v>
      </c>
      <c r="E649" s="5">
        <f>D649/MAX(D$12:$D649)-1</f>
        <v>-8.8522977731381514E-2</v>
      </c>
      <c r="F649" s="3">
        <f t="shared" si="102"/>
        <v>210.90415801459338</v>
      </c>
      <c r="G649" s="4">
        <f>F649/MAX(F$554:$F649)-1</f>
        <v>-8.8522977731381181E-2</v>
      </c>
      <c r="H649" s="5">
        <f t="shared" si="105"/>
        <v>5.8333333333333336E-3</v>
      </c>
      <c r="I649" s="7">
        <f t="shared" si="96"/>
        <v>3262.1761920194131</v>
      </c>
      <c r="J649" s="7">
        <f t="shared" si="97"/>
        <v>3185.0657513530005</v>
      </c>
      <c r="K649" s="7">
        <f t="shared" si="98"/>
        <v>2877.2871989977048</v>
      </c>
      <c r="L649" s="7">
        <f t="shared" si="99"/>
        <v>2709.7822539568751</v>
      </c>
      <c r="M649" s="7">
        <f t="shared" si="100"/>
        <v>2554.4345421269913</v>
      </c>
      <c r="N649" s="5">
        <f t="shared" si="101"/>
        <v>5.7406728411116381E-2</v>
      </c>
      <c r="O649" s="3">
        <f t="shared" si="95"/>
        <v>17625.145308481759</v>
      </c>
      <c r="P649" s="5">
        <f>O649/MAX($O$12:O649)-1</f>
        <v>-5.6049025163258714E-2</v>
      </c>
      <c r="Q649" s="3">
        <f t="shared" si="103"/>
        <v>204.47948331391177</v>
      </c>
      <c r="R649" s="4">
        <f>Q649/MAX($Q$554:Q649)-1</f>
        <v>-5.604902516325927E-2</v>
      </c>
    </row>
    <row r="650" spans="1:18" x14ac:dyDescent="0.2">
      <c r="A650" s="2">
        <v>28886</v>
      </c>
      <c r="B650" s="3">
        <v>3642.9699382600734</v>
      </c>
      <c r="C650" s="5">
        <f t="shared" si="104"/>
        <v>8.7322159774941177E-2</v>
      </c>
      <c r="D650" s="3">
        <f t="shared" si="94"/>
        <v>2497.6985927540445</v>
      </c>
      <c r="E650" s="5">
        <f>D650/MAX(D$12:$D650)-1</f>
        <v>-8.9308355616536383E-3</v>
      </c>
      <c r="F650" s="3">
        <f t="shared" si="102"/>
        <v>229.32076459794314</v>
      </c>
      <c r="G650" s="4">
        <f>F650/MAX(F$554:$F650)-1</f>
        <v>-8.9308355616533053E-3</v>
      </c>
      <c r="H650" s="5">
        <f t="shared" si="105"/>
        <v>5.8333333333333336E-3</v>
      </c>
      <c r="I650" s="7">
        <f t="shared" si="96"/>
        <v>3354.0349844767479</v>
      </c>
      <c r="J650" s="7">
        <f t="shared" si="97"/>
        <v>3279.797912593212</v>
      </c>
      <c r="K650" s="7">
        <f t="shared" si="98"/>
        <v>2962.424926021411</v>
      </c>
      <c r="L650" s="7">
        <f t="shared" si="99"/>
        <v>2790.195023397519</v>
      </c>
      <c r="M650" s="7">
        <f t="shared" si="100"/>
        <v>2620.6057406087502</v>
      </c>
      <c r="N650" s="5">
        <f t="shared" si="101"/>
        <v>8.7322159774941177E-2</v>
      </c>
      <c r="O650" s="3">
        <f t="shared" si="95"/>
        <v>19164.211063165556</v>
      </c>
      <c r="P650" s="5">
        <f>O650/MAX($O$12:O650)-1</f>
        <v>0</v>
      </c>
      <c r="Q650" s="3">
        <f t="shared" si="103"/>
        <v>222.33507342654659</v>
      </c>
      <c r="R650" s="4">
        <f>Q650/MAX($Q$554:Q650)-1</f>
        <v>0</v>
      </c>
    </row>
    <row r="651" spans="1:18" x14ac:dyDescent="0.2">
      <c r="A651" s="2">
        <v>28914</v>
      </c>
      <c r="B651" s="3">
        <v>3799.9999324970536</v>
      </c>
      <c r="C651" s="5">
        <f t="shared" si="104"/>
        <v>4.3104938250459357E-2</v>
      </c>
      <c r="D651" s="3">
        <f t="shared" si="94"/>
        <v>2605.3617363629669</v>
      </c>
      <c r="E651" s="5">
        <f>D651/MAX(D$12:$D651)-1</f>
        <v>0</v>
      </c>
      <c r="F651" s="3">
        <f t="shared" si="102"/>
        <v>239.20562199548561</v>
      </c>
      <c r="G651" s="4">
        <f>F651/MAX(F$554:$F651)-1</f>
        <v>0</v>
      </c>
      <c r="H651" s="5">
        <f t="shared" si="105"/>
        <v>5.8333333333333336E-3</v>
      </c>
      <c r="I651" s="7">
        <f t="shared" si="96"/>
        <v>3597.7917270629564</v>
      </c>
      <c r="J651" s="7">
        <f t="shared" si="97"/>
        <v>3401.9739791348966</v>
      </c>
      <c r="K651" s="7">
        <f t="shared" si="98"/>
        <v>3076.5235077574089</v>
      </c>
      <c r="L651" s="7">
        <f t="shared" si="99"/>
        <v>2875.1337886008509</v>
      </c>
      <c r="M651" s="7">
        <f t="shared" si="100"/>
        <v>2685.8470741038777</v>
      </c>
      <c r="N651" s="5">
        <f t="shared" si="101"/>
        <v>4.3104938250459357E-2</v>
      </c>
      <c r="O651" s="3">
        <f t="shared" si="95"/>
        <v>19990.283197662076</v>
      </c>
      <c r="P651" s="5">
        <f>O651/MAX($O$12:O651)-1</f>
        <v>0</v>
      </c>
      <c r="Q651" s="3">
        <f t="shared" si="103"/>
        <v>231.91881303750921</v>
      </c>
      <c r="R651" s="4">
        <f>Q651/MAX($Q$554:Q651)-1</f>
        <v>0</v>
      </c>
    </row>
    <row r="652" spans="1:18" x14ac:dyDescent="0.2">
      <c r="A652" s="2">
        <v>28945</v>
      </c>
      <c r="B652" s="3">
        <v>3731.4907695800803</v>
      </c>
      <c r="C652" s="5">
        <f t="shared" si="104"/>
        <v>-1.8028727403675116E-2</v>
      </c>
      <c r="D652" s="3">
        <f t="shared" si="94"/>
        <v>2558.3903798301135</v>
      </c>
      <c r="E652" s="5">
        <f>D652/MAX(D$12:$D652)-1</f>
        <v>-1.8028727403675004E-2</v>
      </c>
      <c r="F652" s="3">
        <f t="shared" si="102"/>
        <v>234.89304904310245</v>
      </c>
      <c r="G652" s="4">
        <f>F652/MAX(F$554:$F652)-1</f>
        <v>-1.8028727403675116E-2</v>
      </c>
      <c r="H652" s="5">
        <f t="shared" si="105"/>
        <v>5.8333333333333336E-3</v>
      </c>
      <c r="I652" s="7">
        <f t="shared" si="96"/>
        <v>3724.8202134457356</v>
      </c>
      <c r="J652" s="7">
        <f t="shared" si="97"/>
        <v>3493.4982027325746</v>
      </c>
      <c r="K652" s="7">
        <f t="shared" si="98"/>
        <v>3184.5873058854427</v>
      </c>
      <c r="L652" s="7">
        <f t="shared" si="99"/>
        <v>2950.656400131872</v>
      </c>
      <c r="M652" s="7">
        <f t="shared" si="100"/>
        <v>2753.6601632879278</v>
      </c>
      <c r="N652" s="5">
        <f t="shared" si="101"/>
        <v>-1.8028727403675116E-2</v>
      </c>
      <c r="O652" s="3">
        <f t="shared" si="95"/>
        <v>19629.883831169162</v>
      </c>
      <c r="P652" s="5">
        <f>O652/MAX($O$12:O652)-1</f>
        <v>-1.8028727403675004E-2</v>
      </c>
      <c r="Q652" s="3">
        <f t="shared" si="103"/>
        <v>227.73761197747206</v>
      </c>
      <c r="R652" s="4">
        <f>Q652/MAX($Q$554:Q652)-1</f>
        <v>-1.8028727403675116E-2</v>
      </c>
    </row>
    <row r="653" spans="1:18" x14ac:dyDescent="0.2">
      <c r="A653" s="2">
        <v>28975</v>
      </c>
      <c r="B653" s="3">
        <v>3687.3633459337661</v>
      </c>
      <c r="C653" s="5">
        <f t="shared" si="104"/>
        <v>-1.1825682112374558E-2</v>
      </c>
      <c r="D653" s="3">
        <f t="shared" si="94"/>
        <v>2528.1356684788852</v>
      </c>
      <c r="E653" s="5">
        <f>D653/MAX(D$12:$D653)-1</f>
        <v>-2.964120751688315E-2</v>
      </c>
      <c r="F653" s="3">
        <f t="shared" si="102"/>
        <v>232.11527851471232</v>
      </c>
      <c r="G653" s="4">
        <f>F653/MAX(F$554:$F653)-1</f>
        <v>-2.964120751688315E-2</v>
      </c>
      <c r="H653" s="5">
        <f t="shared" si="105"/>
        <v>5.8333333333333336E-3</v>
      </c>
      <c r="I653" s="7">
        <f t="shared" si="96"/>
        <v>3739.6180160036333</v>
      </c>
      <c r="J653" s="7">
        <f t="shared" si="97"/>
        <v>3546.8265002401909</v>
      </c>
      <c r="K653" s="7">
        <f t="shared" si="98"/>
        <v>3283.8021715629034</v>
      </c>
      <c r="L653" s="7">
        <f t="shared" si="99"/>
        <v>3023.6640461149618</v>
      </c>
      <c r="M653" s="7">
        <f t="shared" si="100"/>
        <v>2821.2560751807255</v>
      </c>
      <c r="N653" s="5">
        <f t="shared" si="101"/>
        <v>-1.1825682112374558E-2</v>
      </c>
      <c r="O653" s="3">
        <f t="shared" si="95"/>
        <v>19397.747065078915</v>
      </c>
      <c r="P653" s="5">
        <f>O653/MAX($O$12:O653)-1</f>
        <v>-2.9641207516883039E-2</v>
      </c>
      <c r="Q653" s="3">
        <f t="shared" si="103"/>
        <v>225.04445937319517</v>
      </c>
      <c r="R653" s="4">
        <f>Q653/MAX($Q$554:Q653)-1</f>
        <v>-2.964120751688315E-2</v>
      </c>
    </row>
    <row r="654" spans="1:18" x14ac:dyDescent="0.2">
      <c r="A654" s="2">
        <v>29006</v>
      </c>
      <c r="B654" s="3">
        <v>3954.4758696158906</v>
      </c>
      <c r="C654" s="5">
        <f t="shared" si="104"/>
        <v>7.2439979091478035E-2</v>
      </c>
      <c r="D654" s="3">
        <f t="shared" ref="D654:D717" si="106">D653*(C654+1)</f>
        <v>2711.2737634439154</v>
      </c>
      <c r="E654" s="5">
        <f>D654/MAX(D$12:$D654)-1</f>
        <v>0</v>
      </c>
      <c r="F654" s="3">
        <f t="shared" si="102"/>
        <v>248.92970443713068</v>
      </c>
      <c r="G654" s="4">
        <f>F654/MAX(F$554:$F654)-1</f>
        <v>0</v>
      </c>
      <c r="H654" s="5">
        <f t="shared" si="105"/>
        <v>5.8333333333333336E-3</v>
      </c>
      <c r="I654" s="7">
        <f t="shared" si="96"/>
        <v>3791.1099950432458</v>
      </c>
      <c r="J654" s="7">
        <f t="shared" si="97"/>
        <v>3694.4508610531007</v>
      </c>
      <c r="K654" s="7">
        <f t="shared" si="98"/>
        <v>3394.3319604960848</v>
      </c>
      <c r="L654" s="7">
        <f t="shared" si="99"/>
        <v>3108.6709996260151</v>
      </c>
      <c r="M654" s="7">
        <f t="shared" si="100"/>
        <v>2901.1658754260807</v>
      </c>
      <c r="N654" s="5">
        <f t="shared" si="101"/>
        <v>5.9118649939849104E-2</v>
      </c>
      <c r="O654" s="3">
        <f t="shared" ref="O654:O717" si="107">O653*(1+N654)</f>
        <v>20544.515683441048</v>
      </c>
      <c r="P654" s="5">
        <f>O654/MAX($O$12:O654)-1</f>
        <v>0</v>
      </c>
      <c r="Q654" s="3">
        <f t="shared" si="103"/>
        <v>238.34878398778167</v>
      </c>
      <c r="R654" s="4">
        <f>Q654/MAX($Q$554:Q654)-1</f>
        <v>0</v>
      </c>
    </row>
    <row r="655" spans="1:18" x14ac:dyDescent="0.2">
      <c r="A655" s="2">
        <v>29036</v>
      </c>
      <c r="B655" s="3">
        <v>3827.158618561557</v>
      </c>
      <c r="C655" s="5">
        <f t="shared" si="104"/>
        <v>-3.2195733455493425E-2</v>
      </c>
      <c r="D655" s="3">
        <f t="shared" si="106"/>
        <v>2623.9823160312026</v>
      </c>
      <c r="E655" s="5">
        <f>D655/MAX(D$12:$D655)-1</f>
        <v>-3.2195733455493425E-2</v>
      </c>
      <c r="F655" s="3">
        <f t="shared" si="102"/>
        <v>240.91523002391807</v>
      </c>
      <c r="G655" s="4">
        <f>F655/MAX(F$554:$F655)-1</f>
        <v>-3.2195733455493425E-2</v>
      </c>
      <c r="H655" s="5">
        <f t="shared" si="105"/>
        <v>5.8333333333333336E-3</v>
      </c>
      <c r="I655" s="7">
        <f t="shared" si="96"/>
        <v>3822.9992780370717</v>
      </c>
      <c r="J655" s="7">
        <f t="shared" si="97"/>
        <v>3773.9097457414032</v>
      </c>
      <c r="K655" s="7">
        <f t="shared" si="98"/>
        <v>3479.487748547202</v>
      </c>
      <c r="L655" s="7">
        <f t="shared" si="99"/>
        <v>3176.1613812456044</v>
      </c>
      <c r="M655" s="7">
        <f t="shared" si="100"/>
        <v>2975.8141269030075</v>
      </c>
      <c r="N655" s="5">
        <f t="shared" si="101"/>
        <v>-3.2195733455493425E-2</v>
      </c>
      <c r="O655" s="3">
        <f t="shared" si="107"/>
        <v>19883.069932524777</v>
      </c>
      <c r="P655" s="5">
        <f>O655/MAX($O$12:O655)-1</f>
        <v>-3.2195733455493425E-2</v>
      </c>
      <c r="Q655" s="3">
        <f t="shared" si="103"/>
        <v>230.67497006907007</v>
      </c>
      <c r="R655" s="4">
        <f>Q655/MAX($Q$554:Q655)-1</f>
        <v>-3.2195733455493425E-2</v>
      </c>
    </row>
    <row r="656" spans="1:18" x14ac:dyDescent="0.2">
      <c r="A656" s="2">
        <v>29067</v>
      </c>
      <c r="B656" s="3">
        <v>3890.904796778394</v>
      </c>
      <c r="C656" s="5">
        <f t="shared" si="104"/>
        <v>1.6656267630944521E-2</v>
      </c>
      <c r="D656" s="3">
        <f t="shared" si="106"/>
        <v>2667.6880677458839</v>
      </c>
      <c r="E656" s="5">
        <f>D656/MAX(D$12:$D656)-1</f>
        <v>-1.607572657755818E-2</v>
      </c>
      <c r="F656" s="3">
        <f t="shared" si="102"/>
        <v>244.92797857156702</v>
      </c>
      <c r="G656" s="4">
        <f>F656/MAX(F$554:$F656)-1</f>
        <v>-1.6075726577558069E-2</v>
      </c>
      <c r="H656" s="5">
        <f t="shared" si="105"/>
        <v>5.8333333333333336E-3</v>
      </c>
      <c r="I656" s="7">
        <f t="shared" si="96"/>
        <v>3890.8464283186136</v>
      </c>
      <c r="J656" s="7">
        <f t="shared" si="97"/>
        <v>3815.2322221611234</v>
      </c>
      <c r="K656" s="7">
        <f t="shared" si="98"/>
        <v>3547.5150673771677</v>
      </c>
      <c r="L656" s="7">
        <f t="shared" si="99"/>
        <v>3246.6940247346483</v>
      </c>
      <c r="M656" s="7">
        <f t="shared" si="100"/>
        <v>3046.4543230884206</v>
      </c>
      <c r="N656" s="5">
        <f t="shared" si="101"/>
        <v>1.6656267630944521E-2</v>
      </c>
      <c r="O656" s="3">
        <f t="shared" si="107"/>
        <v>20214.247666645697</v>
      </c>
      <c r="P656" s="5">
        <f>O656/MAX($O$12:O656)-1</f>
        <v>-1.6075726577558069E-2</v>
      </c>
      <c r="Q656" s="3">
        <f t="shared" si="103"/>
        <v>234.51715410630061</v>
      </c>
      <c r="R656" s="4">
        <f>Q656/MAX($Q$554:Q656)-1</f>
        <v>-1.607572657755818E-2</v>
      </c>
    </row>
    <row r="657" spans="1:18" x14ac:dyDescent="0.2">
      <c r="A657" s="2">
        <v>29098</v>
      </c>
      <c r="B657" s="3">
        <v>4306.0847961597192</v>
      </c>
      <c r="C657" s="5">
        <f t="shared" si="104"/>
        <v>0.10670525779121798</v>
      </c>
      <c r="D657" s="3">
        <f t="shared" si="106"/>
        <v>2952.3444107212645</v>
      </c>
      <c r="E657" s="5">
        <f>D657/MAX(D$12:$D657)-1</f>
        <v>0</v>
      </c>
      <c r="F657" s="3">
        <f t="shared" si="102"/>
        <v>271.06308166532801</v>
      </c>
      <c r="G657" s="4">
        <f>F657/MAX(F$554:$F657)-1</f>
        <v>0</v>
      </c>
      <c r="H657" s="5">
        <f t="shared" si="105"/>
        <v>5.8333333333333336E-3</v>
      </c>
      <c r="I657" s="7">
        <f t="shared" si="96"/>
        <v>4008.0494038332236</v>
      </c>
      <c r="J657" s="7">
        <f t="shared" si="97"/>
        <v>3899.5796994382349</v>
      </c>
      <c r="K657" s="7">
        <f t="shared" si="98"/>
        <v>3650.7768392865651</v>
      </c>
      <c r="L657" s="7">
        <f t="shared" si="99"/>
        <v>3350.8755716510173</v>
      </c>
      <c r="M657" s="7">
        <f t="shared" si="100"/>
        <v>3131.2452663101972</v>
      </c>
      <c r="N657" s="5">
        <f t="shared" si="101"/>
        <v>0.10670525779121798</v>
      </c>
      <c r="O657" s="3">
        <f t="shared" si="107"/>
        <v>22371.214174970653</v>
      </c>
      <c r="P657" s="5">
        <f>O657/MAX($O$12:O657)-1</f>
        <v>0</v>
      </c>
      <c r="Q657" s="3">
        <f t="shared" si="103"/>
        <v>259.54136749167623</v>
      </c>
      <c r="R657" s="4">
        <f>Q657/MAX($Q$554:Q657)-1</f>
        <v>0</v>
      </c>
    </row>
    <row r="658" spans="1:18" x14ac:dyDescent="0.2">
      <c r="A658" s="2">
        <v>29128</v>
      </c>
      <c r="B658" s="3">
        <v>4867.2639532055009</v>
      </c>
      <c r="C658" s="5">
        <f t="shared" si="104"/>
        <v>0.13032236558514976</v>
      </c>
      <c r="D658" s="3">
        <f t="shared" si="106"/>
        <v>3337.1009183485548</v>
      </c>
      <c r="E658" s="5">
        <f>D658/MAX(D$12:$D658)-1</f>
        <v>0</v>
      </c>
      <c r="F658" s="3">
        <f t="shared" si="102"/>
        <v>306.38866369075419</v>
      </c>
      <c r="G658" s="4">
        <f>F658/MAX(F$554:$F658)-1</f>
        <v>0</v>
      </c>
      <c r="H658" s="5">
        <f t="shared" si="105"/>
        <v>5.8333333333333336E-3</v>
      </c>
      <c r="I658" s="7">
        <f t="shared" si="96"/>
        <v>4354.7511820478712</v>
      </c>
      <c r="J658" s="7">
        <f t="shared" si="97"/>
        <v>4088.8752300424712</v>
      </c>
      <c r="K658" s="7">
        <f t="shared" si="98"/>
        <v>3791.1867163875227</v>
      </c>
      <c r="L658" s="7">
        <f t="shared" si="99"/>
        <v>3486.0166139377852</v>
      </c>
      <c r="M658" s="7">
        <f t="shared" si="100"/>
        <v>3235.2111076095221</v>
      </c>
      <c r="N658" s="5">
        <f t="shared" si="101"/>
        <v>0.13032236558514976</v>
      </c>
      <c r="O658" s="3">
        <f t="shared" si="107"/>
        <v>25286.683727264863</v>
      </c>
      <c r="P658" s="5">
        <f>O658/MAX($O$12:O658)-1</f>
        <v>0</v>
      </c>
      <c r="Q658" s="3">
        <f t="shared" si="103"/>
        <v>293.36541247039617</v>
      </c>
      <c r="R658" s="4">
        <f>Q658/MAX($Q$554:Q658)-1</f>
        <v>0</v>
      </c>
    </row>
    <row r="659" spans="1:18" x14ac:dyDescent="0.2">
      <c r="A659" s="2">
        <v>29159</v>
      </c>
      <c r="B659" s="3">
        <v>5034.4339462305488</v>
      </c>
      <c r="C659" s="5">
        <f t="shared" si="104"/>
        <v>3.434578330500293E-2</v>
      </c>
      <c r="D659" s="3">
        <f t="shared" si="106"/>
        <v>3451.7162633570806</v>
      </c>
      <c r="E659" s="5">
        <f>D659/MAX(D$12:$D659)-1</f>
        <v>0</v>
      </c>
      <c r="F659" s="3">
        <f t="shared" si="102"/>
        <v>316.91182234098625</v>
      </c>
      <c r="G659" s="4">
        <f>F659/MAX(F$554:$F659)-1</f>
        <v>0</v>
      </c>
      <c r="H659" s="5">
        <f t="shared" si="105"/>
        <v>5.8333333333333336E-3</v>
      </c>
      <c r="I659" s="7">
        <f t="shared" si="96"/>
        <v>4735.9275651985899</v>
      </c>
      <c r="J659" s="7">
        <f t="shared" si="97"/>
        <v>4313.3869967586024</v>
      </c>
      <c r="K659" s="7">
        <f t="shared" si="98"/>
        <v>3930.1067484993964</v>
      </c>
      <c r="L659" s="7">
        <f t="shared" si="99"/>
        <v>3626.9971132948031</v>
      </c>
      <c r="M659" s="7">
        <f t="shared" si="100"/>
        <v>3346.0947837758722</v>
      </c>
      <c r="N659" s="5">
        <f t="shared" si="101"/>
        <v>3.434578330500293E-2</v>
      </c>
      <c r="O659" s="3">
        <f t="shared" si="107"/>
        <v>26155.174687063645</v>
      </c>
      <c r="P659" s="5">
        <f>O659/MAX($O$12:O659)-1</f>
        <v>0</v>
      </c>
      <c r="Q659" s="3">
        <f t="shared" si="103"/>
        <v>303.44127735628717</v>
      </c>
      <c r="R659" s="4">
        <f>Q659/MAX($Q$554:Q659)-1</f>
        <v>0</v>
      </c>
    </row>
    <row r="660" spans="1:18" x14ac:dyDescent="0.2">
      <c r="A660" s="2">
        <v>29189</v>
      </c>
      <c r="B660" s="3">
        <v>5364.0485495934936</v>
      </c>
      <c r="C660" s="5">
        <f t="shared" si="104"/>
        <v>6.5472028610036315E-2</v>
      </c>
      <c r="D660" s="3">
        <f t="shared" si="106"/>
        <v>3677.7071293053232</v>
      </c>
      <c r="E660" s="5">
        <f>D660/MAX(D$12:$D660)-1</f>
        <v>0</v>
      </c>
      <c r="F660" s="3">
        <f t="shared" si="102"/>
        <v>337.66068224015402</v>
      </c>
      <c r="G660" s="4">
        <f>F660/MAX(F$554:$F660)-1</f>
        <v>0</v>
      </c>
      <c r="H660" s="5">
        <f t="shared" si="105"/>
        <v>5.8333333333333336E-3</v>
      </c>
      <c r="I660" s="7">
        <f t="shared" si="96"/>
        <v>5088.5821496765147</v>
      </c>
      <c r="J660" s="7">
        <f t="shared" si="97"/>
        <v>4548.3157767548691</v>
      </c>
      <c r="K660" s="7">
        <f t="shared" si="98"/>
        <v>4121.3833189039851</v>
      </c>
      <c r="L660" s="7">
        <f t="shared" si="99"/>
        <v>3778.9932325823465</v>
      </c>
      <c r="M660" s="7">
        <f t="shared" si="100"/>
        <v>3468.5821939082289</v>
      </c>
      <c r="N660" s="5">
        <f t="shared" si="101"/>
        <v>6.5472028610036315E-2</v>
      </c>
      <c r="O660" s="3">
        <f t="shared" si="107"/>
        <v>27867.607032475575</v>
      </c>
      <c r="P660" s="5">
        <f>O660/MAX($O$12:O660)-1</f>
        <v>0</v>
      </c>
      <c r="Q660" s="3">
        <f t="shared" si="103"/>
        <v>323.30819334882398</v>
      </c>
      <c r="R660" s="4">
        <f>Q660/MAX($Q$554:Q660)-1</f>
        <v>0</v>
      </c>
    </row>
    <row r="661" spans="1:18" x14ac:dyDescent="0.2">
      <c r="A661" s="2">
        <v>29220</v>
      </c>
      <c r="B661" s="3">
        <v>6120.6088715386932</v>
      </c>
      <c r="C661" s="5">
        <f t="shared" si="104"/>
        <v>0.14104278045778207</v>
      </c>
      <c r="D661" s="3">
        <f t="shared" si="106"/>
        <v>4196.4211685319542</v>
      </c>
      <c r="E661" s="5">
        <f>D661/MAX(D$12:$D661)-1</f>
        <v>0</v>
      </c>
      <c r="F661" s="3">
        <f t="shared" si="102"/>
        <v>385.28528371457696</v>
      </c>
      <c r="G661" s="4">
        <f>F661/MAX(F$554:$F661)-1</f>
        <v>0</v>
      </c>
      <c r="H661" s="5">
        <f t="shared" si="105"/>
        <v>5.8333333333333336E-3</v>
      </c>
      <c r="I661" s="7">
        <f t="shared" si="96"/>
        <v>5506.3637891209119</v>
      </c>
      <c r="J661" s="7">
        <f t="shared" si="97"/>
        <v>4930.5574855843915</v>
      </c>
      <c r="K661" s="7">
        <f t="shared" si="98"/>
        <v>4352.233615662898</v>
      </c>
      <c r="L661" s="7">
        <f t="shared" si="99"/>
        <v>3963.1776608929317</v>
      </c>
      <c r="M661" s="7">
        <f t="shared" si="100"/>
        <v>3614.7604073303009</v>
      </c>
      <c r="N661" s="5">
        <f t="shared" si="101"/>
        <v>0.14104278045778207</v>
      </c>
      <c r="O661" s="3">
        <f t="shared" si="107"/>
        <v>31798.131813040771</v>
      </c>
      <c r="P661" s="5">
        <f>O661/MAX($O$12:O661)-1</f>
        <v>0</v>
      </c>
      <c r="Q661" s="3">
        <f t="shared" si="103"/>
        <v>368.90847988352431</v>
      </c>
      <c r="R661" s="4">
        <f>Q661/MAX($Q$554:Q661)-1</f>
        <v>0</v>
      </c>
    </row>
    <row r="662" spans="1:18" x14ac:dyDescent="0.2">
      <c r="A662" s="2">
        <v>29251</v>
      </c>
      <c r="B662" s="3">
        <v>6061.1018487968895</v>
      </c>
      <c r="C662" s="5">
        <f t="shared" si="104"/>
        <v>-9.7224024587677649E-3</v>
      </c>
      <c r="D662" s="3">
        <f t="shared" si="106"/>
        <v>4155.6218730449937</v>
      </c>
      <c r="E662" s="5">
        <f>D662/MAX(D$12:$D662)-1</f>
        <v>-9.7224024587678759E-3</v>
      </c>
      <c r="F662" s="3">
        <f t="shared" si="102"/>
        <v>381.53938512486332</v>
      </c>
      <c r="G662" s="4">
        <f>F662/MAX(F$554:$F662)-1</f>
        <v>-9.7224024587677649E-3</v>
      </c>
      <c r="H662" s="5">
        <f t="shared" si="105"/>
        <v>5.8333333333333336E-3</v>
      </c>
      <c r="I662" s="7">
        <f t="shared" si="96"/>
        <v>5848.5864233096918</v>
      </c>
      <c r="J662" s="7">
        <f t="shared" si="97"/>
        <v>5292.2569942541413</v>
      </c>
      <c r="K662" s="7">
        <f t="shared" si="98"/>
        <v>4553.7446082076322</v>
      </c>
      <c r="L662" s="7">
        <f t="shared" si="99"/>
        <v>4129.095709669492</v>
      </c>
      <c r="M662" s="7">
        <f t="shared" si="100"/>
        <v>3758.0847671145216</v>
      </c>
      <c r="N662" s="5">
        <f t="shared" si="101"/>
        <v>-9.7224024587677649E-3</v>
      </c>
      <c r="O662" s="3">
        <f t="shared" si="107"/>
        <v>31488.977578117443</v>
      </c>
      <c r="P662" s="5">
        <f>O662/MAX($O$12:O662)-1</f>
        <v>-9.7224024587677649E-3</v>
      </c>
      <c r="Q662" s="3">
        <f t="shared" si="103"/>
        <v>365.32180317164443</v>
      </c>
      <c r="R662" s="4">
        <f>Q662/MAX($Q$554:Q662)-1</f>
        <v>-9.7224024587677649E-3</v>
      </c>
    </row>
    <row r="663" spans="1:18" x14ac:dyDescent="0.2">
      <c r="A663" s="2">
        <v>29280</v>
      </c>
      <c r="B663" s="3">
        <v>6687.7892363854462</v>
      </c>
      <c r="C663" s="5">
        <f t="shared" si="104"/>
        <v>0.10339496072202659</v>
      </c>
      <c r="D663" s="3">
        <f t="shared" si="106"/>
        <v>4585.2922333840752</v>
      </c>
      <c r="E663" s="5">
        <f>D663/MAX(D$12:$D663)-1</f>
        <v>0</v>
      </c>
      <c r="F663" s="3">
        <f t="shared" si="102"/>
        <v>420.98863486375473</v>
      </c>
      <c r="G663" s="4">
        <f>F663/MAX(F$554:$F663)-1</f>
        <v>0</v>
      </c>
      <c r="H663" s="5">
        <f t="shared" si="105"/>
        <v>5.8333333333333336E-3</v>
      </c>
      <c r="I663" s="7">
        <f t="shared" si="96"/>
        <v>6289.8333189070099</v>
      </c>
      <c r="J663" s="7">
        <f t="shared" si="97"/>
        <v>5689.2077342917619</v>
      </c>
      <c r="K663" s="7">
        <f t="shared" si="98"/>
        <v>4794.3937168649982</v>
      </c>
      <c r="L663" s="7">
        <f t="shared" si="99"/>
        <v>4330.2538042882979</v>
      </c>
      <c r="M663" s="7">
        <f t="shared" si="100"/>
        <v>3935.4586123112035</v>
      </c>
      <c r="N663" s="5">
        <f t="shared" si="101"/>
        <v>0.10339496072202659</v>
      </c>
      <c r="O663" s="3">
        <f t="shared" si="107"/>
        <v>34744.77917798367</v>
      </c>
      <c r="P663" s="5">
        <f>O663/MAX($O$12:O663)-1</f>
        <v>0</v>
      </c>
      <c r="Q663" s="3">
        <f t="shared" si="103"/>
        <v>403.09423666147654</v>
      </c>
      <c r="R663" s="4">
        <f>Q663/MAX($Q$554:Q663)-1</f>
        <v>0</v>
      </c>
    </row>
    <row r="664" spans="1:18" x14ac:dyDescent="0.2">
      <c r="A664" s="2">
        <v>29311</v>
      </c>
      <c r="B664" s="3">
        <v>6127.6626231573764</v>
      </c>
      <c r="C664" s="5">
        <f t="shared" si="104"/>
        <v>-8.3753628206561404E-2</v>
      </c>
      <c r="D664" s="3">
        <f t="shared" si="106"/>
        <v>4201.257372450792</v>
      </c>
      <c r="E664" s="5">
        <f>D664/MAX(D$12:$D664)-1</f>
        <v>-8.3753628206561404E-2</v>
      </c>
      <c r="F664" s="3">
        <f t="shared" si="102"/>
        <v>385.72930926018796</v>
      </c>
      <c r="G664" s="4">
        <f>F664/MAX(F$554:$F664)-1</f>
        <v>-8.3753628206561404E-2</v>
      </c>
      <c r="H664" s="5">
        <f t="shared" si="105"/>
        <v>5.8333333333333336E-3</v>
      </c>
      <c r="I664" s="7">
        <f t="shared" si="96"/>
        <v>6292.1845694465701</v>
      </c>
      <c r="J664" s="7">
        <f t="shared" si="97"/>
        <v>5899.2741792837414</v>
      </c>
      <c r="K664" s="7">
        <f t="shared" si="98"/>
        <v>4994.0747046631068</v>
      </c>
      <c r="L664" s="7">
        <f t="shared" si="99"/>
        <v>4493.8825373529289</v>
      </c>
      <c r="M664" s="7">
        <f t="shared" si="100"/>
        <v>4089.331005274274</v>
      </c>
      <c r="N664" s="5">
        <f t="shared" si="101"/>
        <v>-8.3753628206561404E-2</v>
      </c>
      <c r="O664" s="3">
        <f t="shared" si="107"/>
        <v>31834.777860591748</v>
      </c>
      <c r="P664" s="5">
        <f>O664/MAX($O$12:O664)-1</f>
        <v>-8.3753628206561404E-2</v>
      </c>
      <c r="Q664" s="3">
        <f t="shared" si="103"/>
        <v>369.33363183192358</v>
      </c>
      <c r="R664" s="4">
        <f>Q664/MAX($Q$554:Q664)-1</f>
        <v>-8.3753628206561404E-2</v>
      </c>
    </row>
    <row r="665" spans="1:18" x14ac:dyDescent="0.2">
      <c r="A665" s="2">
        <v>29341</v>
      </c>
      <c r="B665" s="3">
        <v>6100.7652899435589</v>
      </c>
      <c r="C665" s="5">
        <f t="shared" si="104"/>
        <v>-4.3894931669652415E-3</v>
      </c>
      <c r="D665" s="3">
        <f t="shared" si="106"/>
        <v>4182.8159819217572</v>
      </c>
      <c r="E665" s="5">
        <f>D665/MAX(D$12:$D665)-1</f>
        <v>-8.7775485394805286E-2</v>
      </c>
      <c r="F665" s="3">
        <f t="shared" si="102"/>
        <v>384.03615309289216</v>
      </c>
      <c r="G665" s="4">
        <f>F665/MAX(F$554:$F665)-1</f>
        <v>-8.7775485394805397E-2</v>
      </c>
      <c r="H665" s="5">
        <f t="shared" si="105"/>
        <v>5.8333333333333336E-3</v>
      </c>
      <c r="I665" s="7">
        <f t="shared" ref="I665:I728" si="108">AVERAGE(B663:B665)</f>
        <v>6305.4057164954611</v>
      </c>
      <c r="J665" s="7">
        <f t="shared" ref="J665:J728" si="109">AVERAGE(B660:B665)</f>
        <v>6076.996069902576</v>
      </c>
      <c r="K665" s="7">
        <f t="shared" ref="K665:K728" si="110">AVERAGE(B654:B665)</f>
        <v>5195.1915333305888</v>
      </c>
      <c r="L665" s="7">
        <f t="shared" ref="L665:L728" si="111">AVERAGE(B648:B665)</f>
        <v>4645.7365223004563</v>
      </c>
      <c r="M665" s="7">
        <f t="shared" ref="M665:M728" si="112">AVERAGE(B642:B665)</f>
        <v>4239.4968524467458</v>
      </c>
      <c r="N665" s="5">
        <f t="shared" si="101"/>
        <v>-2.3449278669055267E-3</v>
      </c>
      <c r="O665" s="3">
        <f t="shared" si="107"/>
        <v>31760.127602849698</v>
      </c>
      <c r="P665" s="5">
        <f>O665/MAX($O$12:O665)-1</f>
        <v>-8.5902159856730997E-2</v>
      </c>
      <c r="Q665" s="3">
        <f t="shared" si="103"/>
        <v>368.46757110645547</v>
      </c>
      <c r="R665" s="4">
        <f>Q665/MAX($Q$554:Q665)-1</f>
        <v>-8.5902159856730886E-2</v>
      </c>
    </row>
    <row r="666" spans="1:18" x14ac:dyDescent="0.2">
      <c r="A666" s="2">
        <v>29372</v>
      </c>
      <c r="B666" s="3">
        <v>6729.9445223204166</v>
      </c>
      <c r="C666" s="5">
        <f t="shared" si="104"/>
        <v>0.10313119788659808</v>
      </c>
      <c r="D666" s="3">
        <f t="shared" si="106"/>
        <v>4614.1948046765547</v>
      </c>
      <c r="E666" s="5">
        <f>D666/MAX(D$12:$D666)-1</f>
        <v>0</v>
      </c>
      <c r="F666" s="3">
        <f t="shared" si="102"/>
        <v>423.64226159312312</v>
      </c>
      <c r="G666" s="4">
        <f>F666/MAX(F$554:$F666)-1</f>
        <v>0</v>
      </c>
      <c r="H666" s="5">
        <f t="shared" si="105"/>
        <v>5.8333333333333336E-3</v>
      </c>
      <c r="I666" s="7">
        <f t="shared" si="108"/>
        <v>6319.4574784737842</v>
      </c>
      <c r="J666" s="7">
        <f t="shared" si="109"/>
        <v>6304.6453986903971</v>
      </c>
      <c r="K666" s="7">
        <f t="shared" si="110"/>
        <v>5426.4805877226327</v>
      </c>
      <c r="L666" s="7">
        <f t="shared" si="111"/>
        <v>4849.1373454994564</v>
      </c>
      <c r="M666" s="7">
        <f t="shared" si="112"/>
        <v>4410.4062741093585</v>
      </c>
      <c r="N666" s="5">
        <f t="shared" ref="N666:N729" si="113">IF($B665&gt;=I665,$C666,$H666)*0.2+IF($B665&gt;=J665,$C666,$H666)*0.2+IF($B665&gt;=K665,$C666,$H666)*0.2+IF($B665&gt;=L665,$C666,$H666)*0.2+IF($B665&gt;=M665,$C666,$H666)*0.2</f>
        <v>8.367162497594513E-2</v>
      </c>
      <c r="O666" s="3">
        <f t="shared" si="107"/>
        <v>34417.5490888235</v>
      </c>
      <c r="P666" s="5">
        <f>O666/MAX($O$12:O666)-1</f>
        <v>-9.4181081849419312E-3</v>
      </c>
      <c r="Q666" s="3">
        <f t="shared" si="103"/>
        <v>399.2978515318722</v>
      </c>
      <c r="R666" s="4">
        <f>Q666/MAX($Q$554:Q666)-1</f>
        <v>-9.4181081849418202E-3</v>
      </c>
    </row>
    <row r="667" spans="1:18" x14ac:dyDescent="0.2">
      <c r="A667" s="2">
        <v>29402</v>
      </c>
      <c r="B667" s="3">
        <v>7346.947635392904</v>
      </c>
      <c r="C667" s="5">
        <f t="shared" si="104"/>
        <v>9.1680267352300726E-2</v>
      </c>
      <c r="D667" s="3">
        <f t="shared" si="106"/>
        <v>5037.2254179848978</v>
      </c>
      <c r="E667" s="5">
        <f>D667/MAX(D$12:$D667)-1</f>
        <v>0</v>
      </c>
      <c r="F667" s="3">
        <f t="shared" si="102"/>
        <v>462.48189739771396</v>
      </c>
      <c r="G667" s="4">
        <f>F667/MAX(F$554:$F667)-1</f>
        <v>0</v>
      </c>
      <c r="H667" s="5">
        <f t="shared" si="105"/>
        <v>5.8333333333333336E-3</v>
      </c>
      <c r="I667" s="7">
        <f t="shared" si="108"/>
        <v>6725.8858158856265</v>
      </c>
      <c r="J667" s="7">
        <f t="shared" si="109"/>
        <v>6509.0351926660987</v>
      </c>
      <c r="K667" s="7">
        <f t="shared" si="110"/>
        <v>5719.7963391252451</v>
      </c>
      <c r="L667" s="7">
        <f t="shared" si="111"/>
        <v>5071.1674746639655</v>
      </c>
      <c r="M667" s="7">
        <f t="shared" si="112"/>
        <v>4599.6420438362238</v>
      </c>
      <c r="N667" s="5">
        <f t="shared" si="113"/>
        <v>9.1680267352300726E-2</v>
      </c>
      <c r="O667" s="3">
        <f t="shared" si="107"/>
        <v>37572.959190897775</v>
      </c>
      <c r="P667" s="5">
        <f>O667/MAX($O$12:O667)-1</f>
        <v>0</v>
      </c>
      <c r="Q667" s="3">
        <f t="shared" si="103"/>
        <v>435.90558531351354</v>
      </c>
      <c r="R667" s="4">
        <f>Q667/MAX($Q$554:Q667)-1</f>
        <v>0</v>
      </c>
    </row>
    <row r="668" spans="1:18" x14ac:dyDescent="0.2">
      <c r="A668" s="2">
        <v>29433</v>
      </c>
      <c r="B668" s="3">
        <v>7931.6335931812691</v>
      </c>
      <c r="C668" s="5">
        <f t="shared" si="104"/>
        <v>7.9582159395246155E-2</v>
      </c>
      <c r="D668" s="3">
        <f t="shared" si="106"/>
        <v>5438.0986941087576</v>
      </c>
      <c r="E668" s="5">
        <f>D668/MAX(D$12:$D668)-1</f>
        <v>0</v>
      </c>
      <c r="F668" s="3">
        <f t="shared" si="102"/>
        <v>499.28720547383472</v>
      </c>
      <c r="G668" s="4">
        <f>F668/MAX(F$554:$F668)-1</f>
        <v>0</v>
      </c>
      <c r="H668" s="5">
        <f t="shared" si="105"/>
        <v>5.8333333333333336E-3</v>
      </c>
      <c r="I668" s="7">
        <f t="shared" si="108"/>
        <v>7336.1752502981972</v>
      </c>
      <c r="J668" s="7">
        <f t="shared" si="109"/>
        <v>6820.7904833968287</v>
      </c>
      <c r="K668" s="7">
        <f t="shared" si="110"/>
        <v>6056.5237388254855</v>
      </c>
      <c r="L668" s="7">
        <f t="shared" si="111"/>
        <v>5309.426566604031</v>
      </c>
      <c r="M668" s="7">
        <f t="shared" si="112"/>
        <v>4802.0194031013261</v>
      </c>
      <c r="N668" s="5">
        <f t="shared" si="113"/>
        <v>7.9582159395246155E-2</v>
      </c>
      <c r="O668" s="3">
        <f t="shared" si="107"/>
        <v>40563.09641817888</v>
      </c>
      <c r="P668" s="5">
        <f>O668/MAX($O$12:O668)-1</f>
        <v>0</v>
      </c>
      <c r="Q668" s="3">
        <f t="shared" si="103"/>
        <v>470.59589308521163</v>
      </c>
      <c r="R668" s="4">
        <f>Q668/MAX($Q$554:Q668)-1</f>
        <v>0</v>
      </c>
    </row>
    <row r="669" spans="1:18" x14ac:dyDescent="0.2">
      <c r="A669" s="2">
        <v>29464</v>
      </c>
      <c r="B669" s="3">
        <v>8431.9386512252859</v>
      </c>
      <c r="C669" s="5">
        <f t="shared" si="104"/>
        <v>6.307717725061357E-2</v>
      </c>
      <c r="D669" s="3">
        <f t="shared" si="106"/>
        <v>5781.1186093433862</v>
      </c>
      <c r="E669" s="5">
        <f>D669/MAX(D$12:$D669)-1</f>
        <v>0</v>
      </c>
      <c r="F669" s="3">
        <f t="shared" si="102"/>
        <v>530.78083303247126</v>
      </c>
      <c r="G669" s="4">
        <f>F669/MAX(F$554:$F669)-1</f>
        <v>0</v>
      </c>
      <c r="H669" s="5">
        <f t="shared" si="105"/>
        <v>5.8333333333333336E-3</v>
      </c>
      <c r="I669" s="7">
        <f t="shared" si="108"/>
        <v>7903.5066265998203</v>
      </c>
      <c r="J669" s="7">
        <f t="shared" si="109"/>
        <v>7111.4820525368023</v>
      </c>
      <c r="K669" s="7">
        <f t="shared" si="110"/>
        <v>6400.3448934142807</v>
      </c>
      <c r="L669" s="7">
        <f t="shared" si="111"/>
        <v>5566.7564954222662</v>
      </c>
      <c r="M669" s="7">
        <f t="shared" si="112"/>
        <v>5025.5608663504236</v>
      </c>
      <c r="N669" s="5">
        <f t="shared" si="113"/>
        <v>6.307717725061357E-2</v>
      </c>
      <c r="O669" s="3">
        <f t="shared" si="107"/>
        <v>43121.702040782075</v>
      </c>
      <c r="P669" s="5">
        <f>O669/MAX($O$12:O669)-1</f>
        <v>0</v>
      </c>
      <c r="Q669" s="3">
        <f t="shared" si="103"/>
        <v>500.27975364675831</v>
      </c>
      <c r="R669" s="4">
        <f>Q669/MAX($Q$554:Q669)-1</f>
        <v>0</v>
      </c>
    </row>
    <row r="670" spans="1:18" x14ac:dyDescent="0.2">
      <c r="A670" s="2">
        <v>29494</v>
      </c>
      <c r="B670" s="3">
        <v>8998.1134449865986</v>
      </c>
      <c r="C670" s="5">
        <f t="shared" si="104"/>
        <v>6.7146455540095573E-2</v>
      </c>
      <c r="D670" s="3">
        <f t="shared" si="106"/>
        <v>6169.3002330176814</v>
      </c>
      <c r="E670" s="5">
        <f>D670/MAX(D$12:$D670)-1</f>
        <v>0</v>
      </c>
      <c r="F670" s="3">
        <f t="shared" si="102"/>
        <v>566.42088463922096</v>
      </c>
      <c r="G670" s="4">
        <f>F670/MAX(F$554:$F670)-1</f>
        <v>0</v>
      </c>
      <c r="H670" s="5">
        <f t="shared" si="105"/>
        <v>5.8333333333333336E-3</v>
      </c>
      <c r="I670" s="7">
        <f t="shared" si="108"/>
        <v>8453.8952297977175</v>
      </c>
      <c r="J670" s="7">
        <f t="shared" si="109"/>
        <v>7589.8905228416725</v>
      </c>
      <c r="K670" s="7">
        <f t="shared" si="110"/>
        <v>6744.582351062706</v>
      </c>
      <c r="L670" s="7">
        <f t="shared" si="111"/>
        <v>5859.3466440559605</v>
      </c>
      <c r="M670" s="7">
        <f t="shared" si="112"/>
        <v>5267.8845337251141</v>
      </c>
      <c r="N670" s="5">
        <f t="shared" si="113"/>
        <v>6.7146455540095573E-2</v>
      </c>
      <c r="O670" s="3">
        <f t="shared" si="107"/>
        <v>46017.171489676693</v>
      </c>
      <c r="P670" s="5">
        <f>O670/MAX($O$12:O670)-1</f>
        <v>0</v>
      </c>
      <c r="Q670" s="3">
        <f t="shared" si="103"/>
        <v>533.87176588261036</v>
      </c>
      <c r="R670" s="4">
        <f>Q670/MAX($Q$554:Q670)-1</f>
        <v>0</v>
      </c>
    </row>
    <row r="671" spans="1:18" x14ac:dyDescent="0.2">
      <c r="A671" s="2">
        <v>29525</v>
      </c>
      <c r="B671" s="3">
        <v>9220.6039771505748</v>
      </c>
      <c r="C671" s="5">
        <f t="shared" si="104"/>
        <v>2.472635330997508E-2</v>
      </c>
      <c r="D671" s="3">
        <f t="shared" si="106"/>
        <v>6321.8445302545879</v>
      </c>
      <c r="E671" s="5">
        <f>D671/MAX(D$12:$D671)-1</f>
        <v>0</v>
      </c>
      <c r="F671" s="3">
        <f t="shared" si="102"/>
        <v>580.42640755495893</v>
      </c>
      <c r="G671" s="4">
        <f>F671/MAX(F$554:$F671)-1</f>
        <v>0</v>
      </c>
      <c r="H671" s="5">
        <f t="shared" si="105"/>
        <v>5.8333333333333336E-3</v>
      </c>
      <c r="I671" s="7">
        <f t="shared" si="108"/>
        <v>8883.5520244541531</v>
      </c>
      <c r="J671" s="7">
        <f t="shared" si="109"/>
        <v>8109.8636373761756</v>
      </c>
      <c r="K671" s="7">
        <f t="shared" si="110"/>
        <v>7093.4298536393753</v>
      </c>
      <c r="L671" s="7">
        <f t="shared" si="111"/>
        <v>6166.7489013457844</v>
      </c>
      <c r="M671" s="7">
        <f t="shared" si="112"/>
        <v>5511.7683010693845</v>
      </c>
      <c r="N671" s="5">
        <f t="shared" si="113"/>
        <v>2.472635330997508E-2</v>
      </c>
      <c r="O671" s="3">
        <f t="shared" si="107"/>
        <v>47155.008330256154</v>
      </c>
      <c r="P671" s="5">
        <f>O671/MAX($O$12:O671)-1</f>
        <v>0</v>
      </c>
      <c r="Q671" s="3">
        <f t="shared" si="103"/>
        <v>547.07246778804404</v>
      </c>
      <c r="R671" s="4">
        <f>Q671/MAX($Q$554:Q671)-1</f>
        <v>0</v>
      </c>
    </row>
    <row r="672" spans="1:18" x14ac:dyDescent="0.2">
      <c r="A672" s="2">
        <v>29555</v>
      </c>
      <c r="B672" s="3">
        <v>8605.2491902454494</v>
      </c>
      <c r="C672" s="5">
        <f t="shared" si="104"/>
        <v>-6.6736928343308688E-2</v>
      </c>
      <c r="D672" s="3">
        <f t="shared" si="106"/>
        <v>5899.9440448414498</v>
      </c>
      <c r="E672" s="5">
        <f>D672/MAX(D$12:$D672)-1</f>
        <v>-6.6736928343308688E-2</v>
      </c>
      <c r="F672" s="3">
        <f t="shared" si="102"/>
        <v>541.6905319853995</v>
      </c>
      <c r="G672" s="4">
        <f>F672/MAX(F$554:$F672)-1</f>
        <v>-6.6736928343308799E-2</v>
      </c>
      <c r="H672" s="5">
        <f t="shared" si="105"/>
        <v>5.8333333333333336E-3</v>
      </c>
      <c r="I672" s="7">
        <f t="shared" si="108"/>
        <v>8941.3222041275421</v>
      </c>
      <c r="J672" s="7">
        <f t="shared" si="109"/>
        <v>8422.4144153636807</v>
      </c>
      <c r="K672" s="7">
        <f t="shared" si="110"/>
        <v>7363.5299070270385</v>
      </c>
      <c r="L672" s="7">
        <f t="shared" si="111"/>
        <v>6425.1251969363148</v>
      </c>
      <c r="M672" s="7">
        <f t="shared" si="112"/>
        <v>5742.4566129655113</v>
      </c>
      <c r="N672" s="5">
        <f t="shared" si="113"/>
        <v>-6.6736928343308688E-2</v>
      </c>
      <c r="O672" s="3">
        <f t="shared" si="107"/>
        <v>44008.027918291722</v>
      </c>
      <c r="P672" s="5">
        <f>O672/MAX($O$12:O672)-1</f>
        <v>-6.6736928343308799E-2</v>
      </c>
      <c r="Q672" s="3">
        <f t="shared" si="103"/>
        <v>510.56253170667628</v>
      </c>
      <c r="R672" s="4">
        <f>Q672/MAX($Q$554:Q672)-1</f>
        <v>-6.6736928343308688E-2</v>
      </c>
    </row>
    <row r="673" spans="1:18" x14ac:dyDescent="0.2">
      <c r="A673" s="2">
        <v>29586</v>
      </c>
      <c r="B673" s="3">
        <v>8115.3014793773937</v>
      </c>
      <c r="C673" s="5">
        <f t="shared" si="104"/>
        <v>-5.6935912027212376E-2</v>
      </c>
      <c r="D673" s="3">
        <f t="shared" si="106"/>
        <v>5564.0253497388812</v>
      </c>
      <c r="E673" s="5">
        <f>D673/MAX(D$12:$D673)-1</f>
        <v>-0.11987311248940002</v>
      </c>
      <c r="F673" s="3">
        <f t="shared" si="102"/>
        <v>510.84888751030491</v>
      </c>
      <c r="G673" s="4">
        <f>F673/MAX(F$554:$F673)-1</f>
        <v>-0.11987311248940014</v>
      </c>
      <c r="H673" s="5">
        <f t="shared" si="105"/>
        <v>5.8333333333333336E-3</v>
      </c>
      <c r="I673" s="7">
        <f t="shared" si="108"/>
        <v>8647.0515489244735</v>
      </c>
      <c r="J673" s="7">
        <f t="shared" si="109"/>
        <v>8550.4733893610955</v>
      </c>
      <c r="K673" s="7">
        <f t="shared" si="110"/>
        <v>7529.7542910135962</v>
      </c>
      <c r="L673" s="7">
        <f t="shared" si="111"/>
        <v>6663.355355870528</v>
      </c>
      <c r="M673" s="7">
        <f t="shared" si="112"/>
        <v>5940.9939533382485</v>
      </c>
      <c r="N673" s="5">
        <f t="shared" si="113"/>
        <v>-4.4382062955103233E-2</v>
      </c>
      <c r="O673" s="3">
        <f t="shared" si="107"/>
        <v>42054.86085269216</v>
      </c>
      <c r="P673" s="5">
        <f>O673/MAX($O$12:O673)-1</f>
        <v>-0.10815706874324904</v>
      </c>
      <c r="Q673" s="3">
        <f t="shared" si="103"/>
        <v>487.90271328195365</v>
      </c>
      <c r="R673" s="4">
        <f>Q673/MAX($Q$554:Q673)-1</f>
        <v>-0.10815706874324904</v>
      </c>
    </row>
    <row r="674" spans="1:18" x14ac:dyDescent="0.2">
      <c r="A674" s="2">
        <v>29617</v>
      </c>
      <c r="B674" s="3">
        <v>6841.6259256657322</v>
      </c>
      <c r="C674" s="5">
        <f t="shared" si="104"/>
        <v>-0.15694741063512252</v>
      </c>
      <c r="D674" s="3">
        <f t="shared" si="106"/>
        <v>4690.7659783891822</v>
      </c>
      <c r="E674" s="5">
        <f>D674/MAX(D$12:$D674)-1</f>
        <v>-0.25800674851453842</v>
      </c>
      <c r="F674" s="3">
        <f t="shared" si="102"/>
        <v>430.67247738972958</v>
      </c>
      <c r="G674" s="4">
        <f>F674/MAX(F$554:$F674)-1</f>
        <v>-0.25800674851453853</v>
      </c>
      <c r="H674" s="5">
        <f t="shared" si="105"/>
        <v>5.8333333333333336E-3</v>
      </c>
      <c r="I674" s="7">
        <f t="shared" si="108"/>
        <v>7854.0588650961918</v>
      </c>
      <c r="J674" s="7">
        <f t="shared" si="109"/>
        <v>8368.8054447751711</v>
      </c>
      <c r="K674" s="7">
        <f t="shared" si="110"/>
        <v>7594.7979640860003</v>
      </c>
      <c r="L674" s="7">
        <f t="shared" si="111"/>
        <v>6827.28430747538</v>
      </c>
      <c r="M674" s="7">
        <f t="shared" si="112"/>
        <v>6074.2712861468162</v>
      </c>
      <c r="N674" s="5">
        <f t="shared" si="113"/>
        <v>-9.1835113047740183E-2</v>
      </c>
      <c r="O674" s="3">
        <f t="shared" si="107"/>
        <v>38192.747952078193</v>
      </c>
      <c r="P674" s="5">
        <f>O674/MAX($O$12:O674)-1</f>
        <v>-0.19005956515604072</v>
      </c>
      <c r="Q674" s="3">
        <f t="shared" si="103"/>
        <v>443.09611245140627</v>
      </c>
      <c r="R674" s="4">
        <f>Q674/MAX($Q$554:Q674)-1</f>
        <v>-0.19005956515604072</v>
      </c>
    </row>
    <row r="675" spans="1:18" x14ac:dyDescent="0.2">
      <c r="A675" s="2">
        <v>29645</v>
      </c>
      <c r="B675" s="3">
        <v>6931.7372336440667</v>
      </c>
      <c r="C675" s="5">
        <f t="shared" si="104"/>
        <v>1.3171036966562299E-2</v>
      </c>
      <c r="D675" s="3">
        <f t="shared" si="106"/>
        <v>4752.5482304920388</v>
      </c>
      <c r="E675" s="5">
        <f>D675/MAX(D$12:$D675)-1</f>
        <v>-0.24823392797028365</v>
      </c>
      <c r="F675" s="3">
        <f t="shared" si="102"/>
        <v>436.34488050991069</v>
      </c>
      <c r="G675" s="4">
        <f>F675/MAX(F$554:$F675)-1</f>
        <v>-0.24823392797028376</v>
      </c>
      <c r="H675" s="5">
        <f t="shared" si="105"/>
        <v>5.8333333333333336E-3</v>
      </c>
      <c r="I675" s="7">
        <f t="shared" si="108"/>
        <v>7296.2215462290651</v>
      </c>
      <c r="J675" s="7">
        <f t="shared" si="109"/>
        <v>8118.7718751783023</v>
      </c>
      <c r="K675" s="7">
        <f t="shared" si="110"/>
        <v>7615.1269638575513</v>
      </c>
      <c r="L675" s="7">
        <f t="shared" si="111"/>
        <v>6973.1538873356212</v>
      </c>
      <c r="M675" s="7">
        <f t="shared" si="112"/>
        <v>6204.7603403612748</v>
      </c>
      <c r="N675" s="5">
        <f t="shared" si="113"/>
        <v>8.7684147866249201E-3</v>
      </c>
      <c r="O675" s="3">
        <f t="shared" si="107"/>
        <v>38527.637807963038</v>
      </c>
      <c r="P675" s="5">
        <f>O675/MAX($O$12:O675)-1</f>
        <v>-0.18295767147086939</v>
      </c>
      <c r="Q675" s="3">
        <f t="shared" si="103"/>
        <v>446.98136295572118</v>
      </c>
      <c r="R675" s="4">
        <f>Q675/MAX($Q$554:Q675)-1</f>
        <v>-0.18295767147086961</v>
      </c>
    </row>
    <row r="676" spans="1:18" x14ac:dyDescent="0.2">
      <c r="A676" s="2">
        <v>29676</v>
      </c>
      <c r="B676" s="3">
        <v>7388.6483050291863</v>
      </c>
      <c r="C676" s="5">
        <f t="shared" si="104"/>
        <v>6.5915809556000404E-2</v>
      </c>
      <c r="D676" s="3">
        <f t="shared" si="106"/>
        <v>5065.8162945588583</v>
      </c>
      <c r="E676" s="5">
        <f>D676/MAX(D$12:$D676)-1</f>
        <v>-0.1986806587357105</v>
      </c>
      <c r="F676" s="3">
        <f t="shared" si="102"/>
        <v>465.10690655433774</v>
      </c>
      <c r="G676" s="4">
        <f>F676/MAX(F$554:$F676)-1</f>
        <v>-0.1986806587357105</v>
      </c>
      <c r="H676" s="5">
        <f t="shared" si="105"/>
        <v>5.8333333333333336E-3</v>
      </c>
      <c r="I676" s="7">
        <f t="shared" si="108"/>
        <v>7054.0038214463284</v>
      </c>
      <c r="J676" s="7">
        <f t="shared" si="109"/>
        <v>7850.5276851854005</v>
      </c>
      <c r="K676" s="7">
        <f t="shared" si="110"/>
        <v>7720.2091040135356</v>
      </c>
      <c r="L676" s="7">
        <f t="shared" si="111"/>
        <v>7113.2307957702706</v>
      </c>
      <c r="M676" s="7">
        <f t="shared" si="112"/>
        <v>6357.1419043383212</v>
      </c>
      <c r="N676" s="5">
        <f t="shared" si="113"/>
        <v>1.7849828577866749E-2</v>
      </c>
      <c r="O676" s="3">
        <f t="shared" si="107"/>
        <v>39215.349538345319</v>
      </c>
      <c r="P676" s="5">
        <f>O676/MAX($O$12:O676)-1</f>
        <v>-0.16837360596576334</v>
      </c>
      <c r="Q676" s="3">
        <f t="shared" si="103"/>
        <v>454.95990366198203</v>
      </c>
      <c r="R676" s="4">
        <f>Q676/MAX($Q$554:Q676)-1</f>
        <v>-0.16837360596576356</v>
      </c>
    </row>
    <row r="677" spans="1:18" x14ac:dyDescent="0.2">
      <c r="A677" s="2">
        <v>29706</v>
      </c>
      <c r="B677" s="3">
        <v>7482.1269417388294</v>
      </c>
      <c r="C677" s="5">
        <f t="shared" si="104"/>
        <v>1.2651656006690049E-2</v>
      </c>
      <c r="D677" s="3">
        <f t="shared" si="106"/>
        <v>5129.9072597107024</v>
      </c>
      <c r="E677" s="5">
        <f>D677/MAX(D$12:$D677)-1</f>
        <v>-0.18854264207852711</v>
      </c>
      <c r="F677" s="3">
        <f t="shared" si="102"/>
        <v>470.99127914239898</v>
      </c>
      <c r="G677" s="4">
        <f>F677/MAX(F$554:$F677)-1</f>
        <v>-0.18854264207852711</v>
      </c>
      <c r="H677" s="5">
        <f t="shared" si="105"/>
        <v>5.8333333333333336E-3</v>
      </c>
      <c r="I677" s="7">
        <f t="shared" si="108"/>
        <v>7267.5041601373605</v>
      </c>
      <c r="J677" s="7">
        <f t="shared" si="109"/>
        <v>7560.781512616777</v>
      </c>
      <c r="K677" s="7">
        <f t="shared" si="110"/>
        <v>7835.322574996474</v>
      </c>
      <c r="L677" s="7">
        <f t="shared" si="111"/>
        <v>7249.2137399651747</v>
      </c>
      <c r="M677" s="7">
        <f t="shared" si="112"/>
        <v>6515.2570541635314</v>
      </c>
      <c r="N677" s="5">
        <f t="shared" si="113"/>
        <v>9.9243269373473636E-3</v>
      </c>
      <c r="O677" s="3">
        <f t="shared" si="107"/>
        <v>39604.535488126217</v>
      </c>
      <c r="P677" s="5">
        <f>O677/MAX($O$12:O677)-1</f>
        <v>-0.16012027374164017</v>
      </c>
      <c r="Q677" s="3">
        <f t="shared" si="103"/>
        <v>459.47507448930764</v>
      </c>
      <c r="R677" s="4">
        <f>Q677/MAX($Q$554:Q677)-1</f>
        <v>-0.16012027374164051</v>
      </c>
    </row>
    <row r="678" spans="1:18" x14ac:dyDescent="0.2">
      <c r="A678" s="2">
        <v>29737</v>
      </c>
      <c r="B678" s="3">
        <v>7478.9989369317846</v>
      </c>
      <c r="C678" s="5">
        <f t="shared" si="104"/>
        <v>-4.1806358424567591E-4</v>
      </c>
      <c r="D678" s="3">
        <f t="shared" si="106"/>
        <v>5127.7626322948599</v>
      </c>
      <c r="E678" s="5">
        <f>D678/MAX(D$12:$D678)-1</f>
        <v>-0.18888188285004237</v>
      </c>
      <c r="F678" s="3">
        <f t="shared" si="102"/>
        <v>470.79437484009225</v>
      </c>
      <c r="G678" s="4">
        <f>F678/MAX(F$554:$F678)-1</f>
        <v>-0.18888188285004237</v>
      </c>
      <c r="H678" s="5">
        <f t="shared" si="105"/>
        <v>5.8333333333333336E-3</v>
      </c>
      <c r="I678" s="7">
        <f t="shared" si="108"/>
        <v>7449.9247278999328</v>
      </c>
      <c r="J678" s="7">
        <f t="shared" si="109"/>
        <v>7373.0731370644999</v>
      </c>
      <c r="K678" s="7">
        <f t="shared" si="110"/>
        <v>7897.743776214088</v>
      </c>
      <c r="L678" s="7">
        <f t="shared" si="111"/>
        <v>7366.7109837061917</v>
      </c>
      <c r="M678" s="7">
        <f t="shared" si="112"/>
        <v>6662.1121819683613</v>
      </c>
      <c r="N678" s="5">
        <f t="shared" si="113"/>
        <v>2.0824951827859281E-3</v>
      </c>
      <c r="O678" s="3">
        <f t="shared" si="107"/>
        <v>39687.011742496717</v>
      </c>
      <c r="P678" s="5">
        <f>O678/MAX($O$12:O678)-1</f>
        <v>-0.15837122825758754</v>
      </c>
      <c r="Q678" s="3">
        <f t="shared" si="103"/>
        <v>460.43192911854186</v>
      </c>
      <c r="R678" s="4">
        <f>Q678/MAX($Q$554:Q678)-1</f>
        <v>-0.15837122825758776</v>
      </c>
    </row>
    <row r="679" spans="1:18" x14ac:dyDescent="0.2">
      <c r="A679" s="2">
        <v>29767</v>
      </c>
      <c r="B679" s="3">
        <v>6551.477413040694</v>
      </c>
      <c r="C679" s="5">
        <f t="shared" si="104"/>
        <v>-0.12401680114044789</v>
      </c>
      <c r="D679" s="3">
        <f t="shared" si="106"/>
        <v>4491.8339136301283</v>
      </c>
      <c r="E679" s="5">
        <f>D679/MAX(D$12:$D679)-1</f>
        <v>-0.28947415708604318</v>
      </c>
      <c r="F679" s="3">
        <f t="shared" si="102"/>
        <v>412.40796247750706</v>
      </c>
      <c r="G679" s="4">
        <f>F679/MAX(F$554:$F679)-1</f>
        <v>-0.28947415708604318</v>
      </c>
      <c r="H679" s="5">
        <f t="shared" si="105"/>
        <v>5.8333333333333336E-3</v>
      </c>
      <c r="I679" s="7">
        <f t="shared" si="108"/>
        <v>7170.8677639037696</v>
      </c>
      <c r="J679" s="7">
        <f t="shared" si="109"/>
        <v>7112.435792675049</v>
      </c>
      <c r="K679" s="7">
        <f t="shared" si="110"/>
        <v>7831.4545910180714</v>
      </c>
      <c r="L679" s="7">
        <f t="shared" si="111"/>
        <v>7390.6481249007466</v>
      </c>
      <c r="M679" s="7">
        <f t="shared" si="112"/>
        <v>6775.6254650716583</v>
      </c>
      <c r="N679" s="5">
        <f t="shared" si="113"/>
        <v>-9.8046774245691637E-2</v>
      </c>
      <c r="O679" s="3">
        <f t="shared" si="107"/>
        <v>35795.828261694027</v>
      </c>
      <c r="P679" s="5">
        <f>O679/MAX($O$12:O679)-1</f>
        <v>-0.24089021443929459</v>
      </c>
      <c r="Q679" s="3">
        <f t="shared" si="103"/>
        <v>415.28806370874787</v>
      </c>
      <c r="R679" s="4">
        <f>Q679/MAX($Q$554:Q679)-1</f>
        <v>-0.24089021443929493</v>
      </c>
    </row>
    <row r="680" spans="1:18" x14ac:dyDescent="0.2">
      <c r="A680" s="2">
        <v>29798</v>
      </c>
      <c r="B680" s="3">
        <v>7016.9772008822165</v>
      </c>
      <c r="C680" s="5">
        <f t="shared" si="104"/>
        <v>7.1052643319039266E-2</v>
      </c>
      <c r="D680" s="3">
        <f t="shared" si="106"/>
        <v>4810.990586543654</v>
      </c>
      <c r="E680" s="5">
        <f>D680/MAX(D$12:$D680)-1</f>
        <v>-0.23898941780051808</v>
      </c>
      <c r="F680" s="3">
        <f t="shared" si="102"/>
        <v>441.71063833735309</v>
      </c>
      <c r="G680" s="4">
        <f>F680/MAX(F$554:$F680)-1</f>
        <v>-0.23898941780051808</v>
      </c>
      <c r="H680" s="5">
        <f t="shared" si="105"/>
        <v>5.8333333333333336E-3</v>
      </c>
      <c r="I680" s="7">
        <f t="shared" si="108"/>
        <v>7015.8178502848996</v>
      </c>
      <c r="J680" s="7">
        <f t="shared" si="109"/>
        <v>7141.6610052111291</v>
      </c>
      <c r="K680" s="7">
        <f t="shared" si="110"/>
        <v>7755.2332249931505</v>
      </c>
      <c r="L680" s="7">
        <f t="shared" si="111"/>
        <v>7443.7523111277078</v>
      </c>
      <c r="M680" s="7">
        <f t="shared" si="112"/>
        <v>6905.8784819093171</v>
      </c>
      <c r="N680" s="5">
        <f t="shared" si="113"/>
        <v>5.8333333333333336E-3</v>
      </c>
      <c r="O680" s="3">
        <f t="shared" si="107"/>
        <v>36004.63725988724</v>
      </c>
      <c r="P680" s="5">
        <f>O680/MAX($O$12:O680)-1</f>
        <v>-0.23646207402352382</v>
      </c>
      <c r="Q680" s="3">
        <f t="shared" si="103"/>
        <v>417.71057741371555</v>
      </c>
      <c r="R680" s="4">
        <f>Q680/MAX($Q$554:Q680)-1</f>
        <v>-0.23646207402352415</v>
      </c>
    </row>
    <row r="681" spans="1:18" x14ac:dyDescent="0.2">
      <c r="A681" s="2">
        <v>29829</v>
      </c>
      <c r="B681" s="3">
        <v>7653.1978205333471</v>
      </c>
      <c r="C681" s="5">
        <f t="shared" si="104"/>
        <v>9.066875970056465E-2</v>
      </c>
      <c r="D681" s="3">
        <f t="shared" si="106"/>
        <v>5247.1971359566587</v>
      </c>
      <c r="E681" s="5">
        <f>D681/MAX(D$12:$D681)-1</f>
        <v>-0.16998953219348656</v>
      </c>
      <c r="F681" s="3">
        <f t="shared" si="102"/>
        <v>481.75999406194558</v>
      </c>
      <c r="G681" s="4">
        <f>F681/MAX(F$554:$F681)-1</f>
        <v>-0.16998953219348645</v>
      </c>
      <c r="H681" s="5">
        <f t="shared" si="105"/>
        <v>5.8333333333333336E-3</v>
      </c>
      <c r="I681" s="7">
        <f t="shared" si="108"/>
        <v>7073.8841448187522</v>
      </c>
      <c r="J681" s="7">
        <f t="shared" si="109"/>
        <v>7261.9044363593421</v>
      </c>
      <c r="K681" s="7">
        <f t="shared" si="110"/>
        <v>7690.3381557688217</v>
      </c>
      <c r="L681" s="7">
        <f t="shared" si="111"/>
        <v>7497.3861213581486</v>
      </c>
      <c r="M681" s="7">
        <f t="shared" si="112"/>
        <v>7045.3415245915521</v>
      </c>
      <c r="N681" s="5">
        <f t="shared" si="113"/>
        <v>3.976750388022586E-2</v>
      </c>
      <c r="O681" s="3">
        <f t="shared" si="107"/>
        <v>37436.451811825929</v>
      </c>
      <c r="P681" s="5">
        <f>O681/MAX($O$12:O681)-1</f>
        <v>-0.2060980765895547</v>
      </c>
      <c r="Q681" s="3">
        <f t="shared" si="103"/>
        <v>434.32188442182689</v>
      </c>
      <c r="R681" s="4">
        <f>Q681/MAX($Q$554:Q681)-1</f>
        <v>-0.20609807658955492</v>
      </c>
    </row>
    <row r="682" spans="1:18" x14ac:dyDescent="0.2">
      <c r="A682" s="2">
        <v>29859</v>
      </c>
      <c r="B682" s="3">
        <v>7961.4656326613394</v>
      </c>
      <c r="C682" s="5">
        <f t="shared" si="104"/>
        <v>4.0279608518796861E-2</v>
      </c>
      <c r="D682" s="3">
        <f t="shared" si="106"/>
        <v>5458.552182413945</v>
      </c>
      <c r="E682" s="5">
        <f>D682/MAX(D$12:$D682)-1</f>
        <v>-0.13655703548373677</v>
      </c>
      <c r="F682" s="3">
        <f t="shared" si="102"/>
        <v>501.16509802277864</v>
      </c>
      <c r="G682" s="4">
        <f>F682/MAX(F$554:$F682)-1</f>
        <v>-0.13655703548373666</v>
      </c>
      <c r="H682" s="5">
        <f t="shared" si="105"/>
        <v>5.8333333333333336E-3</v>
      </c>
      <c r="I682" s="7">
        <f t="shared" si="108"/>
        <v>7543.8802180256343</v>
      </c>
      <c r="J682" s="7">
        <f t="shared" si="109"/>
        <v>7357.3739909647011</v>
      </c>
      <c r="K682" s="7">
        <f t="shared" si="110"/>
        <v>7603.9508380750513</v>
      </c>
      <c r="L682" s="7">
        <f t="shared" si="111"/>
        <v>7599.2640663305901</v>
      </c>
      <c r="M682" s="7">
        <f t="shared" si="112"/>
        <v>7174.2665945688786</v>
      </c>
      <c r="N682" s="5">
        <f t="shared" si="113"/>
        <v>3.3390353481704153E-2</v>
      </c>
      <c r="O682" s="3">
        <f t="shared" si="107"/>
        <v>38686.468170923581</v>
      </c>
      <c r="P682" s="5">
        <f>O682/MAX($O$12:O682)-1</f>
        <v>-0.17958941073707513</v>
      </c>
      <c r="Q682" s="3">
        <f t="shared" si="103"/>
        <v>448.82404566751154</v>
      </c>
      <c r="R682" s="4">
        <f>Q682/MAX($Q$554:Q682)-1</f>
        <v>-0.17958941073707546</v>
      </c>
    </row>
    <row r="683" spans="1:18" x14ac:dyDescent="0.2">
      <c r="A683" s="2">
        <v>29890</v>
      </c>
      <c r="B683" s="3">
        <v>7924.5064787942856</v>
      </c>
      <c r="C683" s="5">
        <f t="shared" si="104"/>
        <v>-4.6422550284499486E-3</v>
      </c>
      <c r="D683" s="3">
        <f t="shared" si="106"/>
        <v>5433.2121910970773</v>
      </c>
      <c r="E683" s="5">
        <f>D683/MAX(D$12:$D683)-1</f>
        <v>-0.1405653579275421</v>
      </c>
      <c r="F683" s="3">
        <f t="shared" si="102"/>
        <v>498.8385618263988</v>
      </c>
      <c r="G683" s="4">
        <f>F683/MAX(F$554:$F683)-1</f>
        <v>-0.14056535792754188</v>
      </c>
      <c r="H683" s="5">
        <f t="shared" si="105"/>
        <v>5.8333333333333336E-3</v>
      </c>
      <c r="I683" s="7">
        <f t="shared" si="108"/>
        <v>7846.389977329658</v>
      </c>
      <c r="J683" s="7">
        <f t="shared" si="109"/>
        <v>7431.1039138072774</v>
      </c>
      <c r="K683" s="7">
        <f t="shared" si="110"/>
        <v>7495.9427132120263</v>
      </c>
      <c r="L683" s="7">
        <f t="shared" si="111"/>
        <v>7700.5830212667415</v>
      </c>
      <c r="M683" s="7">
        <f t="shared" si="112"/>
        <v>7294.6862834257017</v>
      </c>
      <c r="N683" s="5">
        <f t="shared" si="113"/>
        <v>-4.6422550284499486E-3</v>
      </c>
      <c r="O683" s="3">
        <f t="shared" si="107"/>
        <v>38506.875719524141</v>
      </c>
      <c r="P683" s="5">
        <f>O683/MAX($O$12:O683)-1</f>
        <v>-0.18339796592047453</v>
      </c>
      <c r="Q683" s="3">
        <f t="shared" si="103"/>
        <v>446.74048998462229</v>
      </c>
      <c r="R683" s="4">
        <f>Q683/MAX($Q$554:Q683)-1</f>
        <v>-0.18339796592047486</v>
      </c>
    </row>
    <row r="684" spans="1:18" x14ac:dyDescent="0.2">
      <c r="A684" s="2">
        <v>29920</v>
      </c>
      <c r="B684" s="3">
        <v>7632.7949562425292</v>
      </c>
      <c r="C684" s="5">
        <f t="shared" si="104"/>
        <v>-3.6811317314506153E-2</v>
      </c>
      <c r="D684" s="3">
        <f t="shared" si="106"/>
        <v>5233.2084930935598</v>
      </c>
      <c r="E684" s="5">
        <f>D684/MAX(D$12:$D684)-1</f>
        <v>-0.1722022792479504</v>
      </c>
      <c r="F684" s="3">
        <f t="shared" ref="F684:F747" si="114">F683*(1+C684)</f>
        <v>480.47565723829536</v>
      </c>
      <c r="G684" s="4">
        <f>F684/MAX(F$554:$F684)-1</f>
        <v>-0.17220227924795017</v>
      </c>
      <c r="H684" s="5">
        <f t="shared" si="105"/>
        <v>5.8333333333333336E-3</v>
      </c>
      <c r="I684" s="7">
        <f t="shared" si="108"/>
        <v>7839.5890225660514</v>
      </c>
      <c r="J684" s="7">
        <f t="shared" si="109"/>
        <v>7456.7365836924009</v>
      </c>
      <c r="K684" s="7">
        <f t="shared" si="110"/>
        <v>7414.9048603784504</v>
      </c>
      <c r="L684" s="7">
        <f t="shared" si="111"/>
        <v>7750.741378706859</v>
      </c>
      <c r="M684" s="7">
        <f t="shared" si="112"/>
        <v>7389.2173837027449</v>
      </c>
      <c r="N684" s="5">
        <f t="shared" si="113"/>
        <v>-3.6811317314506153E-2</v>
      </c>
      <c r="O684" s="3">
        <f t="shared" si="107"/>
        <v>37089.386898622484</v>
      </c>
      <c r="P684" s="5">
        <f>O684/MAX($O$12:O684)-1</f>
        <v>-0.21345816251664718</v>
      </c>
      <c r="Q684" s="3">
        <f t="shared" ref="Q684:Q747" si="115">Q683*(1+N684)</f>
        <v>430.29538405056041</v>
      </c>
      <c r="R684" s="4">
        <f>Q684/MAX($Q$554:Q684)-1</f>
        <v>-0.21345816251664729</v>
      </c>
    </row>
    <row r="685" spans="1:18" x14ac:dyDescent="0.2">
      <c r="A685" s="2">
        <v>29951</v>
      </c>
      <c r="B685" s="3">
        <v>7550.3882442375034</v>
      </c>
      <c r="C685" s="5">
        <f t="shared" si="104"/>
        <v>-1.0796400594729638E-2</v>
      </c>
      <c r="D685" s="3">
        <f t="shared" si="106"/>
        <v>5176.7086778063804</v>
      </c>
      <c r="E685" s="5">
        <f>D685/MAX(D$12:$D685)-1</f>
        <v>-0.18113951505259362</v>
      </c>
      <c r="F685" s="3">
        <f t="shared" si="114"/>
        <v>475.28824956673469</v>
      </c>
      <c r="G685" s="4">
        <f>F685/MAX(F$554:$F685)-1</f>
        <v>-0.18113951505259351</v>
      </c>
      <c r="H685" s="5">
        <f t="shared" si="105"/>
        <v>5.8333333333333336E-3</v>
      </c>
      <c r="I685" s="7">
        <f t="shared" si="108"/>
        <v>7702.5632264247724</v>
      </c>
      <c r="J685" s="7">
        <f t="shared" si="109"/>
        <v>7623.2217222252038</v>
      </c>
      <c r="K685" s="7">
        <f t="shared" si="110"/>
        <v>7367.8287574501273</v>
      </c>
      <c r="L685" s="7">
        <f t="shared" si="111"/>
        <v>7762.0436347537807</v>
      </c>
      <c r="M685" s="7">
        <f t="shared" si="112"/>
        <v>7448.7915242318604</v>
      </c>
      <c r="N685" s="5">
        <f t="shared" si="113"/>
        <v>-4.1445070235044505E-3</v>
      </c>
      <c r="O685" s="3">
        <f t="shared" si="107"/>
        <v>36935.669674123666</v>
      </c>
      <c r="P685" s="5">
        <f>O685/MAX($O$12:O685)-1</f>
        <v>-0.21671799068637709</v>
      </c>
      <c r="Q685" s="3">
        <f t="shared" si="115"/>
        <v>428.51202180918131</v>
      </c>
      <c r="R685" s="4">
        <f>Q685/MAX($Q$554:Q685)-1</f>
        <v>-0.2167179906863772</v>
      </c>
    </row>
    <row r="686" spans="1:18" x14ac:dyDescent="0.2">
      <c r="A686" s="2">
        <v>29982</v>
      </c>
      <c r="B686" s="3">
        <v>7320.3014011483174</v>
      </c>
      <c r="C686" s="5">
        <f t="shared" si="104"/>
        <v>-3.0473511513105289E-2</v>
      </c>
      <c r="D686" s="3">
        <f t="shared" si="106"/>
        <v>5018.9561863132558</v>
      </c>
      <c r="E686" s="5">
        <f>D686/MAX(D$12:$D686)-1</f>
        <v>-0.20609306946826533</v>
      </c>
      <c r="F686" s="3">
        <f t="shared" si="114"/>
        <v>460.80454762151913</v>
      </c>
      <c r="G686" s="4">
        <f>F686/MAX(F$554:$F686)-1</f>
        <v>-0.20609306946826522</v>
      </c>
      <c r="H686" s="5">
        <f t="shared" si="105"/>
        <v>5.8333333333333336E-3</v>
      </c>
      <c r="I686" s="7">
        <f t="shared" si="108"/>
        <v>7501.1615338761158</v>
      </c>
      <c r="J686" s="7">
        <f t="shared" si="109"/>
        <v>7673.7757556028873</v>
      </c>
      <c r="K686" s="7">
        <f t="shared" si="110"/>
        <v>7407.7183804070091</v>
      </c>
      <c r="L686" s="7">
        <f t="shared" si="111"/>
        <v>7728.0807351963949</v>
      </c>
      <c r="M686" s="7">
        <f t="shared" si="112"/>
        <v>7501.2581722465038</v>
      </c>
      <c r="N686" s="5">
        <f t="shared" si="113"/>
        <v>-8.6894046052421146E-3</v>
      </c>
      <c r="O686" s="3">
        <f t="shared" si="107"/>
        <v>36614.720695959637</v>
      </c>
      <c r="P686" s="5">
        <f>O686/MAX($O$12:O686)-1</f>
        <v>-0.22352424498531009</v>
      </c>
      <c r="Q686" s="3">
        <f t="shared" si="115"/>
        <v>424.78850747347099</v>
      </c>
      <c r="R686" s="4">
        <f>Q686/MAX($Q$554:Q686)-1</f>
        <v>-0.22352424498531032</v>
      </c>
    </row>
    <row r="687" spans="1:18" x14ac:dyDescent="0.2">
      <c r="A687" s="2">
        <v>30010</v>
      </c>
      <c r="B687" s="3">
        <v>6684.3192393816107</v>
      </c>
      <c r="C687" s="5">
        <f t="shared" si="104"/>
        <v>-8.6879231730395912E-2</v>
      </c>
      <c r="D687" s="3">
        <f t="shared" si="106"/>
        <v>4582.9131287578421</v>
      </c>
      <c r="E687" s="5">
        <f>D687/MAX(D$12:$D687)-1</f>
        <v>-0.27506709365829929</v>
      </c>
      <c r="F687" s="3">
        <f t="shared" si="114"/>
        <v>420.77020254628894</v>
      </c>
      <c r="G687" s="4">
        <f>F687/MAX(F$554:$F687)-1</f>
        <v>-0.27506709365829918</v>
      </c>
      <c r="H687" s="5">
        <f t="shared" si="105"/>
        <v>5.8333333333333336E-3</v>
      </c>
      <c r="I687" s="7">
        <f t="shared" si="108"/>
        <v>7185.0029615891435</v>
      </c>
      <c r="J687" s="7">
        <f t="shared" si="109"/>
        <v>7512.2959920775975</v>
      </c>
      <c r="K687" s="7">
        <f t="shared" si="110"/>
        <v>7387.1002142184698</v>
      </c>
      <c r="L687" s="7">
        <f t="shared" si="111"/>
        <v>7630.9907678717464</v>
      </c>
      <c r="M687" s="7">
        <f t="shared" si="112"/>
        <v>7501.113589038011</v>
      </c>
      <c r="N687" s="5">
        <f t="shared" si="113"/>
        <v>5.8333333333333336E-3</v>
      </c>
      <c r="O687" s="3">
        <f t="shared" si="107"/>
        <v>36828.306566686071</v>
      </c>
      <c r="P687" s="5">
        <f>O687/MAX($O$12:O687)-1</f>
        <v>-0.21899480308105768</v>
      </c>
      <c r="Q687" s="3">
        <f t="shared" si="115"/>
        <v>427.2664404337329</v>
      </c>
      <c r="R687" s="4">
        <f>Q687/MAX($Q$554:Q687)-1</f>
        <v>-0.21899480308105801</v>
      </c>
    </row>
    <row r="688" spans="1:18" x14ac:dyDescent="0.2">
      <c r="A688" s="2">
        <v>30041</v>
      </c>
      <c r="B688" s="3">
        <v>5736.2328955869634</v>
      </c>
      <c r="C688" s="5">
        <f t="shared" si="104"/>
        <v>-0.14183738236331722</v>
      </c>
      <c r="D688" s="3">
        <f t="shared" si="106"/>
        <v>3932.8847269763496</v>
      </c>
      <c r="E688" s="5">
        <f>D688/MAX(D$12:$D688)-1</f>
        <v>-0.37788967948283791</v>
      </c>
      <c r="F688" s="3">
        <f t="shared" si="114"/>
        <v>361.08925844064055</v>
      </c>
      <c r="G688" s="4">
        <f>F688/MAX(F$554:$F688)-1</f>
        <v>-0.37788967948283769</v>
      </c>
      <c r="H688" s="5">
        <f t="shared" si="105"/>
        <v>5.8333333333333336E-3</v>
      </c>
      <c r="I688" s="7">
        <f t="shared" si="108"/>
        <v>6580.2845120389638</v>
      </c>
      <c r="J688" s="7">
        <f t="shared" si="109"/>
        <v>7141.4238692318686</v>
      </c>
      <c r="K688" s="7">
        <f t="shared" si="110"/>
        <v>7249.3989300982839</v>
      </c>
      <c r="L688" s="7">
        <f t="shared" si="111"/>
        <v>7449.7751817939907</v>
      </c>
      <c r="M688" s="7">
        <f t="shared" si="112"/>
        <v>7484.8040170559107</v>
      </c>
      <c r="N688" s="5">
        <f t="shared" si="113"/>
        <v>5.8333333333333336E-3</v>
      </c>
      <c r="O688" s="3">
        <f t="shared" si="107"/>
        <v>37043.138354991737</v>
      </c>
      <c r="P688" s="5">
        <f>O688/MAX($O$12:O688)-1</f>
        <v>-0.21443893943236392</v>
      </c>
      <c r="Q688" s="3">
        <f t="shared" si="115"/>
        <v>429.7588280029297</v>
      </c>
      <c r="R688" s="4">
        <f>Q688/MAX($Q$554:Q688)-1</f>
        <v>-0.21443893943236414</v>
      </c>
    </row>
    <row r="689" spans="1:18" x14ac:dyDescent="0.2">
      <c r="A689" s="2">
        <v>30071</v>
      </c>
      <c r="B689" s="3">
        <v>5893.8141525465908</v>
      </c>
      <c r="C689" s="5">
        <f t="shared" si="104"/>
        <v>2.7471209734329038E-2</v>
      </c>
      <c r="D689" s="3">
        <f t="shared" si="106"/>
        <v>4040.9258281720563</v>
      </c>
      <c r="E689" s="5">
        <f>D689/MAX(D$12:$D689)-1</f>
        <v>-0.36079955639002026</v>
      </c>
      <c r="F689" s="3">
        <f t="shared" si="114"/>
        <v>371.00881719207672</v>
      </c>
      <c r="G689" s="4">
        <f>F689/MAX(F$554:$F689)-1</f>
        <v>-0.36079955639002015</v>
      </c>
      <c r="H689" s="5">
        <f t="shared" si="105"/>
        <v>5.8333333333333336E-3</v>
      </c>
      <c r="I689" s="7">
        <f t="shared" si="108"/>
        <v>6104.7887625050544</v>
      </c>
      <c r="J689" s="7">
        <f t="shared" si="109"/>
        <v>6802.9751481905851</v>
      </c>
      <c r="K689" s="7">
        <f t="shared" si="110"/>
        <v>7117.0395309989317</v>
      </c>
      <c r="L689" s="7">
        <f t="shared" si="111"/>
        <v>7264.9535248715465</v>
      </c>
      <c r="M689" s="7">
        <f t="shared" si="112"/>
        <v>7476.181052997701</v>
      </c>
      <c r="N689" s="5">
        <f t="shared" si="113"/>
        <v>5.8333333333333336E-3</v>
      </c>
      <c r="O689" s="3">
        <f t="shared" si="107"/>
        <v>37259.223328729189</v>
      </c>
      <c r="P689" s="5">
        <f>O689/MAX($O$12:O689)-1</f>
        <v>-0.20985649991238609</v>
      </c>
      <c r="Q689" s="3">
        <f t="shared" si="115"/>
        <v>432.26575449961348</v>
      </c>
      <c r="R689" s="4">
        <f>Q689/MAX($Q$554:Q689)-1</f>
        <v>-0.2098564999123862</v>
      </c>
    </row>
    <row r="690" spans="1:18" x14ac:dyDescent="0.2">
      <c r="A690" s="2">
        <v>30102</v>
      </c>
      <c r="B690" s="3">
        <v>5367.8822960931448</v>
      </c>
      <c r="C690" s="5">
        <f t="shared" si="104"/>
        <v>-8.923455046952955E-2</v>
      </c>
      <c r="D690" s="3">
        <f t="shared" si="106"/>
        <v>3680.3356284144115</v>
      </c>
      <c r="E690" s="5">
        <f>D690/MAX(D$12:$D690)-1</f>
        <v>-0.41783832063548065</v>
      </c>
      <c r="F690" s="3">
        <f t="shared" si="114"/>
        <v>337.90201216970991</v>
      </c>
      <c r="G690" s="4">
        <f>F690/MAX(F$554:$F690)-1</f>
        <v>-0.41783832063548054</v>
      </c>
      <c r="H690" s="5">
        <f t="shared" si="105"/>
        <v>5.8333333333333336E-3</v>
      </c>
      <c r="I690" s="7">
        <f t="shared" si="108"/>
        <v>5665.9764480755666</v>
      </c>
      <c r="J690" s="7">
        <f t="shared" si="109"/>
        <v>6425.4897048323546</v>
      </c>
      <c r="K690" s="7">
        <f t="shared" si="110"/>
        <v>6941.1131442623773</v>
      </c>
      <c r="L690" s="7">
        <f t="shared" si="111"/>
        <v>7085.0998085297515</v>
      </c>
      <c r="M690" s="7">
        <f t="shared" si="112"/>
        <v>7419.4284602382322</v>
      </c>
      <c r="N690" s="5">
        <f t="shared" si="113"/>
        <v>5.8333333333333336E-3</v>
      </c>
      <c r="O690" s="3">
        <f t="shared" si="107"/>
        <v>37476.568798146778</v>
      </c>
      <c r="P690" s="5">
        <f>O690/MAX($O$12:O690)-1</f>
        <v>-0.2052473294952083</v>
      </c>
      <c r="Q690" s="3">
        <f t="shared" si="115"/>
        <v>434.78730473419455</v>
      </c>
      <c r="R690" s="4">
        <f>Q690/MAX($Q$554:Q690)-1</f>
        <v>-0.20524732949520841</v>
      </c>
    </row>
    <row r="691" spans="1:18" x14ac:dyDescent="0.2">
      <c r="A691" s="2">
        <v>30132</v>
      </c>
      <c r="B691" s="3">
        <v>4923.5497755035358</v>
      </c>
      <c r="C691" s="5">
        <f t="shared" si="104"/>
        <v>-8.2776129594533621E-2</v>
      </c>
      <c r="D691" s="3">
        <f t="shared" si="106"/>
        <v>3375.6916894854007</v>
      </c>
      <c r="E691" s="5">
        <f>D691/MAX(D$12:$D691)-1</f>
        <v>-0.46602741125152947</v>
      </c>
      <c r="F691" s="3">
        <f t="shared" si="114"/>
        <v>309.93179142009632</v>
      </c>
      <c r="G691" s="4">
        <f>F691/MAX(F$554:$F691)-1</f>
        <v>-0.46602741125152936</v>
      </c>
      <c r="H691" s="5">
        <f t="shared" si="105"/>
        <v>5.8333333333333336E-3</v>
      </c>
      <c r="I691" s="7">
        <f t="shared" si="108"/>
        <v>5395.0820747144235</v>
      </c>
      <c r="J691" s="7">
        <f t="shared" si="109"/>
        <v>5987.6832933766927</v>
      </c>
      <c r="K691" s="7">
        <f t="shared" si="110"/>
        <v>6805.4525078009492</v>
      </c>
      <c r="L691" s="7">
        <f t="shared" si="111"/>
        <v>6907.7802694256497</v>
      </c>
      <c r="M691" s="7">
        <f t="shared" si="112"/>
        <v>7318.4535494095098</v>
      </c>
      <c r="N691" s="5">
        <f t="shared" si="113"/>
        <v>5.8333333333333336E-3</v>
      </c>
      <c r="O691" s="3">
        <f t="shared" si="107"/>
        <v>37695.182116135969</v>
      </c>
      <c r="P691" s="5">
        <f>O691/MAX($O$12:O691)-1</f>
        <v>-0.20061127225059694</v>
      </c>
      <c r="Q691" s="3">
        <f t="shared" si="115"/>
        <v>437.32356401181067</v>
      </c>
      <c r="R691" s="4">
        <f>Q691/MAX($Q$554:Q691)-1</f>
        <v>-0.20061127225059716</v>
      </c>
    </row>
    <row r="692" spans="1:18" x14ac:dyDescent="0.2">
      <c r="A692" s="2">
        <v>30163</v>
      </c>
      <c r="B692" s="3">
        <v>5762.0022733840215</v>
      </c>
      <c r="C692" s="5">
        <f t="shared" si="104"/>
        <v>0.17029430717895733</v>
      </c>
      <c r="D692" s="3">
        <f t="shared" si="106"/>
        <v>3950.5527669960811</v>
      </c>
      <c r="E692" s="5">
        <f>D692/MAX(D$12:$D692)-1</f>
        <v>-0.37509491919805438</v>
      </c>
      <c r="F692" s="3">
        <f t="shared" si="114"/>
        <v>362.71141111271476</v>
      </c>
      <c r="G692" s="4">
        <f>F692/MAX(F$554:$F692)-1</f>
        <v>-0.37509491919805416</v>
      </c>
      <c r="H692" s="5">
        <f t="shared" si="105"/>
        <v>5.8333333333333336E-3</v>
      </c>
      <c r="I692" s="7">
        <f t="shared" si="108"/>
        <v>5351.144781660234</v>
      </c>
      <c r="J692" s="7">
        <f t="shared" si="109"/>
        <v>5727.9667720826437</v>
      </c>
      <c r="K692" s="7">
        <f t="shared" si="110"/>
        <v>6700.8712638427651</v>
      </c>
      <c r="L692" s="7">
        <f t="shared" si="111"/>
        <v>6847.8011776322201</v>
      </c>
      <c r="M692" s="7">
        <f t="shared" si="112"/>
        <v>7228.0522444179578</v>
      </c>
      <c r="N692" s="5">
        <f t="shared" si="113"/>
        <v>5.8333333333333336E-3</v>
      </c>
      <c r="O692" s="3">
        <f t="shared" si="107"/>
        <v>37915.070678480093</v>
      </c>
      <c r="P692" s="5">
        <f>O692/MAX($O$12:O692)-1</f>
        <v>-0.19594817133872555</v>
      </c>
      <c r="Q692" s="3">
        <f t="shared" si="115"/>
        <v>439.87461813521293</v>
      </c>
      <c r="R692" s="4">
        <f>Q692/MAX($Q$554:Q692)-1</f>
        <v>-0.19594817133872566</v>
      </c>
    </row>
    <row r="693" spans="1:18" x14ac:dyDescent="0.2">
      <c r="A693" s="2">
        <v>30194</v>
      </c>
      <c r="B693" s="3">
        <v>6683.6832467882314</v>
      </c>
      <c r="C693" s="5">
        <f t="shared" si="104"/>
        <v>0.15995845361978778</v>
      </c>
      <c r="D693" s="3">
        <f t="shared" si="106"/>
        <v>4582.4770785481478</v>
      </c>
      <c r="E693" s="5">
        <f>D693/MAX(D$12:$D693)-1</f>
        <v>-0.27513606881382668</v>
      </c>
      <c r="F693" s="3">
        <f t="shared" si="114"/>
        <v>420.73016754455574</v>
      </c>
      <c r="G693" s="4">
        <f>F693/MAX(F$554:$F693)-1</f>
        <v>-0.27513606881382635</v>
      </c>
      <c r="H693" s="5">
        <f t="shared" si="105"/>
        <v>5.8333333333333336E-3</v>
      </c>
      <c r="I693" s="7">
        <f t="shared" si="108"/>
        <v>5789.7450985585965</v>
      </c>
      <c r="J693" s="7">
        <f t="shared" si="109"/>
        <v>5727.860773317082</v>
      </c>
      <c r="K693" s="7">
        <f t="shared" si="110"/>
        <v>6620.0783826973384</v>
      </c>
      <c r="L693" s="7">
        <f t="shared" si="111"/>
        <v>6834.0204005846726</v>
      </c>
      <c r="M693" s="7">
        <f t="shared" si="112"/>
        <v>7155.2082692330796</v>
      </c>
      <c r="N693" s="5">
        <f t="shared" si="113"/>
        <v>6.7483381447915103E-2</v>
      </c>
      <c r="O693" s="3">
        <f t="shared" si="107"/>
        <v>40473.707855700632</v>
      </c>
      <c r="P693" s="5">
        <f>O693/MAX($O$12:O693)-1</f>
        <v>-0.14168803508128291</v>
      </c>
      <c r="Q693" s="3">
        <f t="shared" si="115"/>
        <v>469.55884478008755</v>
      </c>
      <c r="R693" s="4">
        <f>Q693/MAX($Q$554:Q693)-1</f>
        <v>-0.14168803508128303</v>
      </c>
    </row>
    <row r="694" spans="1:18" x14ac:dyDescent="0.2">
      <c r="A694" s="2">
        <v>30224</v>
      </c>
      <c r="B694" s="3">
        <v>7522.4231863049881</v>
      </c>
      <c r="C694" s="5">
        <f t="shared" si="104"/>
        <v>0.12549067760202481</v>
      </c>
      <c r="D694" s="3">
        <f t="shared" si="106"/>
        <v>5157.5352322309018</v>
      </c>
      <c r="E694" s="5">
        <f>D694/MAX(D$12:$D694)-1</f>
        <v>-0.18417240292000636</v>
      </c>
      <c r="F694" s="3">
        <f t="shared" si="114"/>
        <v>473.52788135733545</v>
      </c>
      <c r="G694" s="4">
        <f>F694/MAX(F$554:$F694)-1</f>
        <v>-0.18417240292000592</v>
      </c>
      <c r="H694" s="5">
        <f t="shared" si="105"/>
        <v>5.8333333333333336E-3</v>
      </c>
      <c r="I694" s="7">
        <f t="shared" si="108"/>
        <v>6656.0362354924146</v>
      </c>
      <c r="J694" s="7">
        <f t="shared" si="109"/>
        <v>6025.5591551034186</v>
      </c>
      <c r="K694" s="7">
        <f t="shared" si="110"/>
        <v>6583.4915121676431</v>
      </c>
      <c r="L694" s="7">
        <f t="shared" si="111"/>
        <v>6841.4523384333288</v>
      </c>
      <c r="M694" s="7">
        <f t="shared" si="112"/>
        <v>7093.7211751213481</v>
      </c>
      <c r="N694" s="5">
        <f t="shared" si="113"/>
        <v>7.7627739894548214E-2</v>
      </c>
      <c r="O694" s="3">
        <f t="shared" si="107"/>
        <v>43615.590321690892</v>
      </c>
      <c r="P694" s="5">
        <f>O694/MAX($O$12:O694)-1</f>
        <v>-7.5059217120194144E-2</v>
      </c>
      <c r="Q694" s="3">
        <f t="shared" si="115"/>
        <v>506.0096366478607</v>
      </c>
      <c r="R694" s="4">
        <f>Q694/MAX($Q$554:Q694)-1</f>
        <v>-7.5059217120194366E-2</v>
      </c>
    </row>
    <row r="695" spans="1:18" x14ac:dyDescent="0.2">
      <c r="A695" s="2">
        <v>30255</v>
      </c>
      <c r="B695" s="3">
        <v>7754.6168807051226</v>
      </c>
      <c r="C695" s="5">
        <f t="shared" si="104"/>
        <v>3.086687476222516E-2</v>
      </c>
      <c r="D695" s="3">
        <f t="shared" si="106"/>
        <v>5316.7322263259366</v>
      </c>
      <c r="E695" s="5">
        <f>D695/MAX(D$12:$D695)-1</f>
        <v>-0.15899035465337108</v>
      </c>
      <c r="F695" s="3">
        <f t="shared" si="114"/>
        <v>488.14420716761413</v>
      </c>
      <c r="G695" s="4">
        <f>F695/MAX(F$554:$F695)-1</f>
        <v>-0.15899035465337075</v>
      </c>
      <c r="H695" s="5">
        <f t="shared" si="105"/>
        <v>5.8333333333333336E-3</v>
      </c>
      <c r="I695" s="7">
        <f t="shared" si="108"/>
        <v>7320.2411045994477</v>
      </c>
      <c r="J695" s="7">
        <f t="shared" si="109"/>
        <v>6335.6929431298404</v>
      </c>
      <c r="K695" s="7">
        <f t="shared" si="110"/>
        <v>6569.3340456602136</v>
      </c>
      <c r="L695" s="7">
        <f t="shared" si="111"/>
        <v>6856.5906683759013</v>
      </c>
      <c r="M695" s="7">
        <f t="shared" si="112"/>
        <v>7032.63837943612</v>
      </c>
      <c r="N695" s="5">
        <f t="shared" si="113"/>
        <v>3.086687476222516E-2</v>
      </c>
      <c r="O695" s="3">
        <f t="shared" si="107"/>
        <v>44961.867285831046</v>
      </c>
      <c r="P695" s="5">
        <f>O695/MAX($O$12:O695)-1</f>
        <v>-4.6509185812568687E-2</v>
      </c>
      <c r="Q695" s="3">
        <f t="shared" si="115"/>
        <v>521.62857273074928</v>
      </c>
      <c r="R695" s="4">
        <f>Q695/MAX($Q$554:Q695)-1</f>
        <v>-4.6509185812568909E-2</v>
      </c>
    </row>
    <row r="696" spans="1:18" x14ac:dyDescent="0.2">
      <c r="A696" s="2">
        <v>30285</v>
      </c>
      <c r="B696" s="3">
        <v>8556.0033464435473</v>
      </c>
      <c r="C696" s="5">
        <f t="shared" si="104"/>
        <v>0.10334314100447917</v>
      </c>
      <c r="D696" s="3">
        <f t="shared" si="106"/>
        <v>5866.180034474196</v>
      </c>
      <c r="E696" s="5">
        <f>D696/MAX(D$12:$D696)-1</f>
        <v>-7.2077776288187456E-2</v>
      </c>
      <c r="F696" s="3">
        <f t="shared" si="114"/>
        <v>538.59056279945651</v>
      </c>
      <c r="G696" s="4">
        <f>F696/MAX(F$554:$F696)-1</f>
        <v>-7.2077776288187012E-2</v>
      </c>
      <c r="H696" s="5">
        <f t="shared" si="105"/>
        <v>5.8333333333333336E-3</v>
      </c>
      <c r="I696" s="7">
        <f t="shared" si="108"/>
        <v>7944.3478044845533</v>
      </c>
      <c r="J696" s="7">
        <f t="shared" si="109"/>
        <v>6867.0464515215745</v>
      </c>
      <c r="K696" s="7">
        <f t="shared" si="110"/>
        <v>6646.2680781769641</v>
      </c>
      <c r="L696" s="7">
        <f t="shared" si="111"/>
        <v>6916.4242466821097</v>
      </c>
      <c r="M696" s="7">
        <f t="shared" si="112"/>
        <v>7030.5864692777068</v>
      </c>
      <c r="N696" s="5">
        <f t="shared" si="113"/>
        <v>0.10334314100447918</v>
      </c>
      <c r="O696" s="3">
        <f t="shared" si="107"/>
        <v>49608.367876575365</v>
      </c>
      <c r="P696" s="5">
        <f>O696/MAX($O$12:O696)-1</f>
        <v>0</v>
      </c>
      <c r="Q696" s="3">
        <f t="shared" si="115"/>
        <v>575.53530787442833</v>
      </c>
      <c r="R696" s="4">
        <f>Q696/MAX($Q$554:Q696)-1</f>
        <v>0</v>
      </c>
    </row>
    <row r="697" spans="1:18" x14ac:dyDescent="0.2">
      <c r="A697" s="2">
        <v>30316</v>
      </c>
      <c r="B697" s="3">
        <v>9628.1127986683732</v>
      </c>
      <c r="C697" s="5">
        <f t="shared" si="104"/>
        <v>0.12530493605644355</v>
      </c>
      <c r="D697" s="3">
        <f t="shared" si="106"/>
        <v>6601.2413485895713</v>
      </c>
      <c r="E697" s="5">
        <f>D697/MAX(D$12:$D697)-1</f>
        <v>0</v>
      </c>
      <c r="F697" s="3">
        <f t="shared" si="114"/>
        <v>606.07861883164639</v>
      </c>
      <c r="G697" s="4">
        <f>F697/MAX(F$554:$F697)-1</f>
        <v>0</v>
      </c>
      <c r="H697" s="5">
        <f t="shared" si="105"/>
        <v>5.8333333333333336E-3</v>
      </c>
      <c r="I697" s="7">
        <f t="shared" si="108"/>
        <v>8646.2443419390129</v>
      </c>
      <c r="J697" s="7">
        <f t="shared" si="109"/>
        <v>7651.1402887157137</v>
      </c>
      <c r="K697" s="7">
        <f t="shared" si="110"/>
        <v>6819.4117910462037</v>
      </c>
      <c r="L697" s="7">
        <f t="shared" si="111"/>
        <v>7087.3484347725371</v>
      </c>
      <c r="M697" s="7">
        <f t="shared" si="112"/>
        <v>7093.6202742481655</v>
      </c>
      <c r="N697" s="5">
        <f t="shared" si="113"/>
        <v>0.12530493605644355</v>
      </c>
      <c r="O697" s="3">
        <f t="shared" si="107"/>
        <v>55824.541241214167</v>
      </c>
      <c r="P697" s="5">
        <f>O697/MAX($O$12:O697)-1</f>
        <v>0</v>
      </c>
      <c r="Q697" s="3">
        <f t="shared" si="115"/>
        <v>647.65272282585909</v>
      </c>
      <c r="R697" s="4">
        <f>Q697/MAX($Q$554:Q697)-1</f>
        <v>0</v>
      </c>
    </row>
    <row r="698" spans="1:18" x14ac:dyDescent="0.2">
      <c r="A698" s="2">
        <v>30347</v>
      </c>
      <c r="B698" s="3">
        <v>10553.492975747095</v>
      </c>
      <c r="C698" s="5">
        <f t="shared" si="104"/>
        <v>9.6112311563976149E-2</v>
      </c>
      <c r="D698" s="3">
        <f t="shared" si="106"/>
        <v>7235.7019137942143</v>
      </c>
      <c r="E698" s="5">
        <f>D698/MAX(D$12:$D698)-1</f>
        <v>0</v>
      </c>
      <c r="F698" s="3">
        <f t="shared" si="114"/>
        <v>664.33023587705793</v>
      </c>
      <c r="G698" s="4">
        <f>F698/MAX(F$554:$F698)-1</f>
        <v>0</v>
      </c>
      <c r="H698" s="5">
        <f t="shared" si="105"/>
        <v>5.8333333333333336E-3</v>
      </c>
      <c r="I698" s="7">
        <f t="shared" si="108"/>
        <v>9579.2030402863384</v>
      </c>
      <c r="J698" s="7">
        <f t="shared" si="109"/>
        <v>8449.7220724428935</v>
      </c>
      <c r="K698" s="7">
        <f t="shared" si="110"/>
        <v>7088.8444222627686</v>
      </c>
      <c r="L698" s="7">
        <f t="shared" si="111"/>
        <v>7283.8215333761409</v>
      </c>
      <c r="M698" s="7">
        <f t="shared" si="112"/>
        <v>7248.2814013348898</v>
      </c>
      <c r="N698" s="5">
        <f t="shared" si="113"/>
        <v>9.6112311563976149E-2</v>
      </c>
      <c r="O698" s="3">
        <f t="shared" si="107"/>
        <v>61189.966941905775</v>
      </c>
      <c r="P698" s="5">
        <f>O698/MAX($O$12:O698)-1</f>
        <v>0</v>
      </c>
      <c r="Q698" s="3">
        <f t="shared" si="115"/>
        <v>709.90012310735551</v>
      </c>
      <c r="R698" s="4">
        <f>Q698/MAX($Q$554:Q698)-1</f>
        <v>0</v>
      </c>
    </row>
    <row r="699" spans="1:18" x14ac:dyDescent="0.2">
      <c r="A699" s="2">
        <v>30375</v>
      </c>
      <c r="B699" s="3">
        <v>9033.5319207522462</v>
      </c>
      <c r="C699" s="5">
        <f t="shared" si="104"/>
        <v>-0.14402445318226487</v>
      </c>
      <c r="D699" s="3">
        <f t="shared" si="106"/>
        <v>6193.5839022701348</v>
      </c>
      <c r="E699" s="5">
        <f>D699/MAX(D$12:$D699)-1</f>
        <v>-0.14402445318226498</v>
      </c>
      <c r="F699" s="3">
        <f t="shared" si="114"/>
        <v>568.65043692241966</v>
      </c>
      <c r="G699" s="4">
        <f>F699/MAX(F$554:$F699)-1</f>
        <v>-0.14402445318226487</v>
      </c>
      <c r="H699" s="5">
        <f t="shared" si="105"/>
        <v>5.8333333333333336E-3</v>
      </c>
      <c r="I699" s="7">
        <f t="shared" si="108"/>
        <v>9738.3792317225725</v>
      </c>
      <c r="J699" s="7">
        <f t="shared" si="109"/>
        <v>8841.3635181035625</v>
      </c>
      <c r="K699" s="7">
        <f t="shared" si="110"/>
        <v>7284.6121457103218</v>
      </c>
      <c r="L699" s="7">
        <f t="shared" si="111"/>
        <v>7360.5067611660797</v>
      </c>
      <c r="M699" s="7">
        <f t="shared" si="112"/>
        <v>7335.8561799643967</v>
      </c>
      <c r="N699" s="5">
        <f t="shared" si="113"/>
        <v>-0.14402445318226487</v>
      </c>
      <c r="O699" s="3">
        <f t="shared" si="107"/>
        <v>52377.115412856932</v>
      </c>
      <c r="P699" s="5">
        <f>O699/MAX($O$12:O699)-1</f>
        <v>-0.14402445318226487</v>
      </c>
      <c r="Q699" s="3">
        <f t="shared" si="115"/>
        <v>607.65714606279607</v>
      </c>
      <c r="R699" s="4">
        <f>Q699/MAX($Q$554:Q699)-1</f>
        <v>-0.14402445318226498</v>
      </c>
    </row>
    <row r="700" spans="1:18" x14ac:dyDescent="0.2">
      <c r="A700" s="2">
        <v>30406</v>
      </c>
      <c r="B700" s="3">
        <v>9197.7049054195522</v>
      </c>
      <c r="C700" s="5">
        <f t="shared" si="104"/>
        <v>1.8173731615444888E-2</v>
      </c>
      <c r="D700" s="3">
        <f t="shared" si="106"/>
        <v>6306.1444338477322</v>
      </c>
      <c r="E700" s="5">
        <f>D700/MAX(D$12:$D700)-1</f>
        <v>-0.12846818332501575</v>
      </c>
      <c r="F700" s="3">
        <f t="shared" si="114"/>
        <v>578.98493734605313</v>
      </c>
      <c r="G700" s="4">
        <f>F700/MAX(F$554:$F700)-1</f>
        <v>-0.12846818332501575</v>
      </c>
      <c r="H700" s="5">
        <f t="shared" si="105"/>
        <v>5.8333333333333336E-3</v>
      </c>
      <c r="I700" s="7">
        <f t="shared" si="108"/>
        <v>9594.9099339729637</v>
      </c>
      <c r="J700" s="7">
        <f t="shared" si="109"/>
        <v>9120.5771379559901</v>
      </c>
      <c r="K700" s="7">
        <f t="shared" si="110"/>
        <v>7573.068146529703</v>
      </c>
      <c r="L700" s="7">
        <f t="shared" si="111"/>
        <v>7429.1867207637588</v>
      </c>
      <c r="M700" s="7">
        <f t="shared" si="112"/>
        <v>7411.2335383139953</v>
      </c>
      <c r="N700" s="5">
        <f t="shared" si="113"/>
        <v>1.5705651959022578E-2</v>
      </c>
      <c r="O700" s="3">
        <f t="shared" si="107"/>
        <v>53199.732158148821</v>
      </c>
      <c r="P700" s="5">
        <f>O700/MAX($O$12:O700)-1</f>
        <v>-0.13058079915851151</v>
      </c>
      <c r="Q700" s="3">
        <f t="shared" si="115"/>
        <v>617.20079770927134</v>
      </c>
      <c r="R700" s="4">
        <f>Q700/MAX($Q$554:Q700)-1</f>
        <v>-0.13058079915851151</v>
      </c>
    </row>
    <row r="701" spans="1:18" x14ac:dyDescent="0.2">
      <c r="A701" s="2">
        <v>30436</v>
      </c>
      <c r="B701" s="3">
        <v>10072.793513963245</v>
      </c>
      <c r="C701" s="5">
        <f t="shared" si="104"/>
        <v>9.5142061801533284E-2</v>
      </c>
      <c r="D701" s="3">
        <f t="shared" si="106"/>
        <v>6906.1240173022679</v>
      </c>
      <c r="E701" s="5">
        <f>D701/MAX(D$12:$D701)-1</f>
        <v>-4.554884936092185E-2</v>
      </c>
      <c r="F701" s="3">
        <f t="shared" si="114"/>
        <v>634.07075803718817</v>
      </c>
      <c r="G701" s="4">
        <f>F701/MAX(F$554:$F701)-1</f>
        <v>-4.554884936092185E-2</v>
      </c>
      <c r="H701" s="5">
        <f t="shared" si="105"/>
        <v>5.8333333333333336E-3</v>
      </c>
      <c r="I701" s="7">
        <f t="shared" si="108"/>
        <v>9434.6767800450161</v>
      </c>
      <c r="J701" s="7">
        <f t="shared" si="109"/>
        <v>9506.9399101656763</v>
      </c>
      <c r="K701" s="7">
        <f t="shared" si="110"/>
        <v>7921.3164266477579</v>
      </c>
      <c r="L701" s="7">
        <f t="shared" si="111"/>
        <v>7548.5360004953673</v>
      </c>
      <c r="M701" s="7">
        <f t="shared" si="112"/>
        <v>7519.1779788233462</v>
      </c>
      <c r="N701" s="5">
        <f t="shared" si="113"/>
        <v>7.7280316107893293E-2</v>
      </c>
      <c r="O701" s="3">
        <f t="shared" si="107"/>
        <v>57311.024276185817</v>
      </c>
      <c r="P701" s="5">
        <f>O701/MAX($O$12:O701)-1</f>
        <v>-6.3391808487209267E-2</v>
      </c>
      <c r="Q701" s="3">
        <f t="shared" si="115"/>
        <v>664.8982704582877</v>
      </c>
      <c r="R701" s="4">
        <f>Q701/MAX($Q$554:Q701)-1</f>
        <v>-6.3391808487209378E-2</v>
      </c>
    </row>
    <row r="702" spans="1:18" x14ac:dyDescent="0.2">
      <c r="A702" s="2">
        <v>30467</v>
      </c>
      <c r="B702" s="3">
        <v>10425.676202124527</v>
      </c>
      <c r="C702" s="5">
        <f t="shared" si="104"/>
        <v>3.5033249482589346E-2</v>
      </c>
      <c r="D702" s="3">
        <f t="shared" si="106"/>
        <v>7148.0679829581204</v>
      </c>
      <c r="E702" s="5">
        <f>D702/MAX(D$12:$D702)-1</f>
        <v>-1.2111324081638508E-2</v>
      </c>
      <c r="F702" s="3">
        <f t="shared" si="114"/>
        <v>656.28431709311951</v>
      </c>
      <c r="G702" s="4">
        <f>F702/MAX(F$554:$F702)-1</f>
        <v>-1.2111324081638508E-2</v>
      </c>
      <c r="H702" s="5">
        <f t="shared" si="105"/>
        <v>5.8333333333333336E-3</v>
      </c>
      <c r="I702" s="7">
        <f t="shared" si="108"/>
        <v>9898.7248738357757</v>
      </c>
      <c r="J702" s="7">
        <f t="shared" si="109"/>
        <v>9818.5520527791741</v>
      </c>
      <c r="K702" s="7">
        <f t="shared" si="110"/>
        <v>8342.7992521503729</v>
      </c>
      <c r="L702" s="7">
        <f t="shared" si="111"/>
        <v>7703.6960697110335</v>
      </c>
      <c r="M702" s="7">
        <f t="shared" si="112"/>
        <v>7641.956198206376</v>
      </c>
      <c r="N702" s="5">
        <f t="shared" si="113"/>
        <v>3.5033249482589346E-2</v>
      </c>
      <c r="O702" s="3">
        <f t="shared" si="107"/>
        <v>59318.815687756171</v>
      </c>
      <c r="P702" s="5">
        <f>O702/MAX($O$12:O702)-1</f>
        <v>-3.0579380046504845E-2</v>
      </c>
      <c r="Q702" s="3">
        <f t="shared" si="115"/>
        <v>688.19181744779507</v>
      </c>
      <c r="R702" s="4">
        <f>Q702/MAX($Q$554:Q702)-1</f>
        <v>-3.0579380046504845E-2</v>
      </c>
    </row>
    <row r="703" spans="1:18" x14ac:dyDescent="0.2">
      <c r="A703" s="2">
        <v>30497</v>
      </c>
      <c r="B703" s="3">
        <v>10484.803675804194</v>
      </c>
      <c r="C703" s="5">
        <f t="shared" si="104"/>
        <v>5.6713322506236619E-3</v>
      </c>
      <c r="D703" s="3">
        <f t="shared" si="106"/>
        <v>7188.6070514395215</v>
      </c>
      <c r="E703" s="5">
        <f>D703/MAX(D$12:$D703)-1</f>
        <v>-6.5086791738767635E-3</v>
      </c>
      <c r="F703" s="3">
        <f t="shared" si="114"/>
        <v>660.00632350622823</v>
      </c>
      <c r="G703" s="4">
        <f>F703/MAX(F$554:$F703)-1</f>
        <v>-6.5086791738768746E-3</v>
      </c>
      <c r="H703" s="5">
        <f t="shared" si="105"/>
        <v>5.8333333333333336E-3</v>
      </c>
      <c r="I703" s="7">
        <f t="shared" si="108"/>
        <v>10327.757797297321</v>
      </c>
      <c r="J703" s="7">
        <f t="shared" si="109"/>
        <v>9961.3338656351425</v>
      </c>
      <c r="K703" s="7">
        <f t="shared" si="110"/>
        <v>8806.2370771754286</v>
      </c>
      <c r="L703" s="7">
        <f t="shared" si="111"/>
        <v>7866.7191492425172</v>
      </c>
      <c r="M703" s="7">
        <f t="shared" si="112"/>
        <v>7805.8447924881884</v>
      </c>
      <c r="N703" s="5">
        <f t="shared" si="113"/>
        <v>5.6713322506236627E-3</v>
      </c>
      <c r="O703" s="3">
        <f t="shared" si="107"/>
        <v>59655.232400234941</v>
      </c>
      <c r="P703" s="5">
        <f>O703/MAX($O$12:O703)-1</f>
        <v>-2.5081473620143013E-2</v>
      </c>
      <c r="Q703" s="3">
        <f t="shared" si="115"/>
        <v>692.0947818967021</v>
      </c>
      <c r="R703" s="4">
        <f>Q703/MAX($Q$554:Q703)-1</f>
        <v>-2.5081473620143013E-2</v>
      </c>
    </row>
    <row r="704" spans="1:18" x14ac:dyDescent="0.2">
      <c r="A704" s="2">
        <v>30528</v>
      </c>
      <c r="B704" s="3">
        <v>10492.64449789207</v>
      </c>
      <c r="C704" s="5">
        <f t="shared" si="104"/>
        <v>7.4782726795064036E-4</v>
      </c>
      <c r="D704" s="3">
        <f t="shared" si="106"/>
        <v>7193.9828878111703</v>
      </c>
      <c r="E704" s="5">
        <f>D704/MAX(D$12:$D704)-1</f>
        <v>-5.7657192736907392E-3</v>
      </c>
      <c r="F704" s="3">
        <f t="shared" si="114"/>
        <v>660.49989423196598</v>
      </c>
      <c r="G704" s="4">
        <f>F704/MAX(F$554:$F704)-1</f>
        <v>-5.7657192736908502E-3</v>
      </c>
      <c r="H704" s="5">
        <f t="shared" si="105"/>
        <v>5.8333333333333336E-3</v>
      </c>
      <c r="I704" s="7">
        <f t="shared" si="108"/>
        <v>10467.708125273597</v>
      </c>
      <c r="J704" s="7">
        <f t="shared" si="109"/>
        <v>9951.1924526593066</v>
      </c>
      <c r="K704" s="7">
        <f t="shared" si="110"/>
        <v>9200.4572625510991</v>
      </c>
      <c r="L704" s="7">
        <f t="shared" si="111"/>
        <v>8042.9604323949461</v>
      </c>
      <c r="M704" s="7">
        <f t="shared" si="112"/>
        <v>7950.6642631969326</v>
      </c>
      <c r="N704" s="5">
        <f t="shared" si="113"/>
        <v>7.4782726795064036E-4</v>
      </c>
      <c r="O704" s="3">
        <f t="shared" si="107"/>
        <v>59699.844209699768</v>
      </c>
      <c r="P704" s="5">
        <f>O704/MAX($O$12:O704)-1</f>
        <v>-2.4352402962085962E-2</v>
      </c>
      <c r="Q704" s="3">
        <f t="shared" si="115"/>
        <v>692.61234924661085</v>
      </c>
      <c r="R704" s="4">
        <f>Q704/MAX($Q$554:Q704)-1</f>
        <v>-2.4352402962085851E-2</v>
      </c>
    </row>
    <row r="705" spans="1:18" x14ac:dyDescent="0.2">
      <c r="A705" s="2">
        <v>30559</v>
      </c>
      <c r="B705" s="3">
        <v>10767.866847783318</v>
      </c>
      <c r="C705" s="5">
        <f t="shared" si="104"/>
        <v>2.623002713439293E-2</v>
      </c>
      <c r="D705" s="3">
        <f t="shared" si="106"/>
        <v>7382.681254162816</v>
      </c>
      <c r="E705" s="5">
        <f>D705/MAX(D$12:$D705)-1</f>
        <v>0</v>
      </c>
      <c r="F705" s="3">
        <f t="shared" si="114"/>
        <v>677.82482437993406</v>
      </c>
      <c r="G705" s="4">
        <f>F705/MAX(F$554:$F705)-1</f>
        <v>0</v>
      </c>
      <c r="H705" s="5">
        <f t="shared" si="105"/>
        <v>5.8333333333333336E-3</v>
      </c>
      <c r="I705" s="7">
        <f t="shared" si="108"/>
        <v>10581.771673826528</v>
      </c>
      <c r="J705" s="7">
        <f t="shared" si="109"/>
        <v>10240.248273831152</v>
      </c>
      <c r="K705" s="7">
        <f t="shared" si="110"/>
        <v>9540.8058959673563</v>
      </c>
      <c r="L705" s="7">
        <f t="shared" si="111"/>
        <v>8269.8241884172658</v>
      </c>
      <c r="M705" s="7">
        <f t="shared" si="112"/>
        <v>8080.4421393323473</v>
      </c>
      <c r="N705" s="5">
        <f t="shared" si="113"/>
        <v>2.623002713439293E-2</v>
      </c>
      <c r="O705" s="3">
        <f t="shared" si="107"/>
        <v>61265.77274323922</v>
      </c>
      <c r="P705" s="5">
        <f>O705/MAX($O$12:O705)-1</f>
        <v>0</v>
      </c>
      <c r="Q705" s="3">
        <f t="shared" si="115"/>
        <v>710.77958996096504</v>
      </c>
      <c r="R705" s="4">
        <f>Q705/MAX($Q$554:Q705)-1</f>
        <v>0</v>
      </c>
    </row>
    <row r="706" spans="1:18" x14ac:dyDescent="0.2">
      <c r="A706" s="2">
        <v>30589</v>
      </c>
      <c r="B706" s="3">
        <v>10053.511593172891</v>
      </c>
      <c r="C706" s="5">
        <f t="shared" si="104"/>
        <v>-6.6341390055123628E-2</v>
      </c>
      <c r="D706" s="3">
        <f t="shared" si="106"/>
        <v>6892.9039174277514</v>
      </c>
      <c r="E706" s="5">
        <f>D706/MAX(D$12:$D706)-1</f>
        <v>-6.6341390055123628E-2</v>
      </c>
      <c r="F706" s="3">
        <f t="shared" si="114"/>
        <v>632.85698331669914</v>
      </c>
      <c r="G706" s="4">
        <f>F706/MAX(F$554:$F706)-1</f>
        <v>-6.6341390055123628E-2</v>
      </c>
      <c r="H706" s="5">
        <f t="shared" si="105"/>
        <v>5.8333333333333336E-3</v>
      </c>
      <c r="I706" s="7">
        <f t="shared" si="108"/>
        <v>10438.00764628276</v>
      </c>
      <c r="J706" s="7">
        <f t="shared" si="109"/>
        <v>10382.88272179004</v>
      </c>
      <c r="K706" s="7">
        <f t="shared" si="110"/>
        <v>9751.7299298730159</v>
      </c>
      <c r="L706" s="7">
        <f t="shared" si="111"/>
        <v>8509.6730049498165</v>
      </c>
      <c r="M706" s="7">
        <f t="shared" si="112"/>
        <v>8167.610721020329</v>
      </c>
      <c r="N706" s="5">
        <f t="shared" si="113"/>
        <v>-6.6341390055123628E-2</v>
      </c>
      <c r="O706" s="3">
        <f t="shared" si="107"/>
        <v>57201.316216651423</v>
      </c>
      <c r="P706" s="5">
        <f>O706/MAX($O$12:O706)-1</f>
        <v>-6.6341390055123628E-2</v>
      </c>
      <c r="Q706" s="3">
        <f t="shared" si="115"/>
        <v>663.62548394014379</v>
      </c>
      <c r="R706" s="4">
        <f>Q706/MAX($Q$554:Q706)-1</f>
        <v>-6.6341390055123628E-2</v>
      </c>
    </row>
    <row r="707" spans="1:18" x14ac:dyDescent="0.2">
      <c r="A707" s="2">
        <v>30620</v>
      </c>
      <c r="B707" s="3">
        <v>8924.5795194713173</v>
      </c>
      <c r="C707" s="5">
        <f t="shared" ref="C707:C770" si="116">B707/B706-1</f>
        <v>-0.11229231331152045</v>
      </c>
      <c r="D707" s="3">
        <f t="shared" si="106"/>
        <v>6118.8837911057472</v>
      </c>
      <c r="E707" s="5">
        <f>D707/MAX(D$12:$D707)-1</f>
        <v>-0.17118407520905243</v>
      </c>
      <c r="F707" s="3">
        <f t="shared" si="114"/>
        <v>561.79200866471672</v>
      </c>
      <c r="G707" s="4">
        <f>F707/MAX(F$554:$F707)-1</f>
        <v>-0.17118407520905232</v>
      </c>
      <c r="H707" s="5">
        <f t="shared" si="105"/>
        <v>5.8333333333333336E-3</v>
      </c>
      <c r="I707" s="7">
        <f t="shared" si="108"/>
        <v>9915.3193201425074</v>
      </c>
      <c r="J707" s="7">
        <f t="shared" si="109"/>
        <v>10191.513722708054</v>
      </c>
      <c r="K707" s="7">
        <f t="shared" si="110"/>
        <v>9849.2268164368634</v>
      </c>
      <c r="L707" s="7">
        <f t="shared" si="111"/>
        <v>8678.0488586678566</v>
      </c>
      <c r="M707" s="7">
        <f t="shared" si="112"/>
        <v>8209.280431048539</v>
      </c>
      <c r="N707" s="5">
        <f t="shared" si="113"/>
        <v>-6.5042054653578943E-2</v>
      </c>
      <c r="O707" s="3">
        <f t="shared" si="107"/>
        <v>53480.825081031333</v>
      </c>
      <c r="P707" s="5">
        <f>O707/MAX($O$12:O707)-1</f>
        <v>-0.12706846439094277</v>
      </c>
      <c r="Q707" s="3">
        <f t="shared" si="115"/>
        <v>620.46191894420122</v>
      </c>
      <c r="R707" s="4">
        <f>Q707/MAX($Q$554:Q707)-1</f>
        <v>-0.12706846439094277</v>
      </c>
    </row>
    <row r="708" spans="1:18" x14ac:dyDescent="0.2">
      <c r="A708" s="2">
        <v>30650</v>
      </c>
      <c r="B708" s="3">
        <v>9891.0318741310402</v>
      </c>
      <c r="C708" s="5">
        <f t="shared" si="116"/>
        <v>0.10829107999443033</v>
      </c>
      <c r="D708" s="3">
        <f t="shared" si="106"/>
        <v>6781.5043252050027</v>
      </c>
      <c r="E708" s="5">
        <f>D708/MAX(D$12:$D708)-1</f>
        <v>-8.1430703596858112E-2</v>
      </c>
      <c r="F708" s="3">
        <f t="shared" si="114"/>
        <v>622.62907201525923</v>
      </c>
      <c r="G708" s="4">
        <f>F708/MAX(F$554:$F708)-1</f>
        <v>-8.1430703596858112E-2</v>
      </c>
      <c r="H708" s="5">
        <f t="shared" ref="H708:H771" si="117">H707</f>
        <v>5.8333333333333336E-3</v>
      </c>
      <c r="I708" s="7">
        <f t="shared" si="108"/>
        <v>9623.0409955917494</v>
      </c>
      <c r="J708" s="7">
        <f t="shared" si="109"/>
        <v>10102.406334709138</v>
      </c>
      <c r="K708" s="7">
        <f t="shared" si="110"/>
        <v>9960.4791937441569</v>
      </c>
      <c r="L708" s="7">
        <f t="shared" si="111"/>
        <v>8929.3349463366285</v>
      </c>
      <c r="M708" s="7">
        <f t="shared" si="112"/>
        <v>8303.3736359605591</v>
      </c>
      <c r="N708" s="5">
        <f t="shared" si="113"/>
        <v>4.6816431997772134E-2</v>
      </c>
      <c r="O708" s="3">
        <f t="shared" si="107"/>
        <v>55984.606491622188</v>
      </c>
      <c r="P708" s="5">
        <f>O708/MAX($O$12:O708)-1</f>
        <v>-8.620092451539052E-2</v>
      </c>
      <c r="Q708" s="3">
        <f t="shared" si="115"/>
        <v>649.50973217965964</v>
      </c>
      <c r="R708" s="4">
        <f>Q708/MAX($Q$554:Q708)-1</f>
        <v>-8.620092451539052E-2</v>
      </c>
    </row>
    <row r="709" spans="1:18" x14ac:dyDescent="0.2">
      <c r="A709" s="2">
        <v>30681</v>
      </c>
      <c r="B709" s="3">
        <v>10427.045931196062</v>
      </c>
      <c r="C709" s="5">
        <f t="shared" si="116"/>
        <v>5.4191924956475956E-2</v>
      </c>
      <c r="D709" s="3">
        <f t="shared" si="106"/>
        <v>7149.0070986885294</v>
      </c>
      <c r="E709" s="5">
        <f>D709/MAX(D$12:$D709)-1</f>
        <v>-3.1651665218856206E-2</v>
      </c>
      <c r="F709" s="3">
        <f t="shared" si="114"/>
        <v>656.37053996163047</v>
      </c>
      <c r="G709" s="4">
        <f>F709/MAX(F$554:$F709)-1</f>
        <v>-3.1651665218856095E-2</v>
      </c>
      <c r="H709" s="5">
        <f t="shared" si="117"/>
        <v>5.8333333333333336E-3</v>
      </c>
      <c r="I709" s="7">
        <f t="shared" si="108"/>
        <v>9747.5524415994732</v>
      </c>
      <c r="J709" s="7">
        <f t="shared" si="109"/>
        <v>10092.780043941117</v>
      </c>
      <c r="K709" s="7">
        <f t="shared" si="110"/>
        <v>10027.056954788128</v>
      </c>
      <c r="L709" s="7">
        <f t="shared" si="111"/>
        <v>9235.0847327639913</v>
      </c>
      <c r="M709" s="7">
        <f t="shared" si="112"/>
        <v>8423.234372917168</v>
      </c>
      <c r="N709" s="5">
        <f t="shared" si="113"/>
        <v>3.4848488307218907E-2</v>
      </c>
      <c r="O709" s="3">
        <f t="shared" si="107"/>
        <v>57935.585396329734</v>
      </c>
      <c r="P709" s="5">
        <f>O709/MAX($O$12:O709)-1</f>
        <v>-5.4356408118217625E-2</v>
      </c>
      <c r="Q709" s="3">
        <f t="shared" si="115"/>
        <v>672.14416448694737</v>
      </c>
      <c r="R709" s="4">
        <f>Q709/MAX($Q$554:Q709)-1</f>
        <v>-5.4356408118217736E-2</v>
      </c>
    </row>
    <row r="710" spans="1:18" x14ac:dyDescent="0.2">
      <c r="A710" s="2">
        <v>30712</v>
      </c>
      <c r="B710" s="3">
        <v>10282.836802174552</v>
      </c>
      <c r="C710" s="5">
        <f t="shared" si="116"/>
        <v>-1.3830295749447052E-2</v>
      </c>
      <c r="D710" s="3">
        <f t="shared" si="106"/>
        <v>7050.1342161987704</v>
      </c>
      <c r="E710" s="5">
        <f>D710/MAX(D$12:$D710)-1</f>
        <v>-4.504420907736395E-2</v>
      </c>
      <c r="F710" s="3">
        <f t="shared" si="114"/>
        <v>647.29274127273686</v>
      </c>
      <c r="G710" s="4">
        <f>F710/MAX(F$554:$F710)-1</f>
        <v>-4.5044209077363839E-2</v>
      </c>
      <c r="H710" s="5">
        <f t="shared" si="117"/>
        <v>5.8333333333333336E-3</v>
      </c>
      <c r="I710" s="7">
        <f t="shared" si="108"/>
        <v>10200.304869167217</v>
      </c>
      <c r="J710" s="7">
        <f t="shared" si="109"/>
        <v>10057.812094654864</v>
      </c>
      <c r="K710" s="7">
        <f t="shared" si="110"/>
        <v>10004.502273657085</v>
      </c>
      <c r="L710" s="7">
        <f t="shared" si="111"/>
        <v>9486.2422065856881</v>
      </c>
      <c r="M710" s="7">
        <f t="shared" si="112"/>
        <v>8546.6733479599261</v>
      </c>
      <c r="N710" s="5">
        <f t="shared" si="113"/>
        <v>-1.3830295749447054E-2</v>
      </c>
      <c r="O710" s="3">
        <f t="shared" si="107"/>
        <v>57134.319115881146</v>
      </c>
      <c r="P710" s="5">
        <f>O710/MAX($O$12:O710)-1</f>
        <v>-6.7434938667512156E-2</v>
      </c>
      <c r="Q710" s="3">
        <f t="shared" si="115"/>
        <v>662.84821190582795</v>
      </c>
      <c r="R710" s="4">
        <f>Q710/MAX($Q$554:Q710)-1</f>
        <v>-6.7434938667512156E-2</v>
      </c>
    </row>
    <row r="711" spans="1:18" x14ac:dyDescent="0.2">
      <c r="A711" s="2">
        <v>30741</v>
      </c>
      <c r="B711" s="3">
        <v>11360.531584268187</v>
      </c>
      <c r="C711" s="5">
        <f t="shared" si="116"/>
        <v>0.10480520140762417</v>
      </c>
      <c r="D711" s="3">
        <f t="shared" si="106"/>
        <v>7789.0249526782654</v>
      </c>
      <c r="E711" s="5">
        <f>D711/MAX(D$12:$D711)-1</f>
        <v>0</v>
      </c>
      <c r="F711" s="3">
        <f t="shared" si="114"/>
        <v>715.13238739151916</v>
      </c>
      <c r="G711" s="4">
        <f>F711/MAX(F$554:$F711)-1</f>
        <v>0</v>
      </c>
      <c r="H711" s="5">
        <f t="shared" si="117"/>
        <v>5.8333333333333336E-3</v>
      </c>
      <c r="I711" s="7">
        <f t="shared" si="108"/>
        <v>10690.138105879601</v>
      </c>
      <c r="J711" s="7">
        <f t="shared" si="109"/>
        <v>10156.589550735676</v>
      </c>
      <c r="K711" s="7">
        <f t="shared" si="110"/>
        <v>10198.418912283412</v>
      </c>
      <c r="L711" s="7">
        <f t="shared" si="111"/>
        <v>9746.0671142234623</v>
      </c>
      <c r="M711" s="7">
        <f t="shared" si="112"/>
        <v>8741.5155289968661</v>
      </c>
      <c r="N711" s="5">
        <f t="shared" si="113"/>
        <v>0.10480520140762417</v>
      </c>
      <c r="O711" s="3">
        <f t="shared" si="107"/>
        <v>63122.292938108541</v>
      </c>
      <c r="P711" s="5">
        <f>O711/MAX($O$12:O711)-1</f>
        <v>0</v>
      </c>
      <c r="Q711" s="3">
        <f t="shared" si="115"/>
        <v>732.31815225730179</v>
      </c>
      <c r="R711" s="4">
        <f>Q711/MAX($Q$554:Q711)-1</f>
        <v>0</v>
      </c>
    </row>
    <row r="712" spans="1:18" x14ac:dyDescent="0.2">
      <c r="A712" s="2">
        <v>30772</v>
      </c>
      <c r="B712" s="3">
        <v>11574.865894354865</v>
      </c>
      <c r="C712" s="5">
        <f t="shared" si="116"/>
        <v>1.8866574024008154E-2</v>
      </c>
      <c r="D712" s="3">
        <f t="shared" si="106"/>
        <v>7935.9771685228161</v>
      </c>
      <c r="E712" s="5">
        <f>D712/MAX(D$12:$D712)-1</f>
        <v>0</v>
      </c>
      <c r="F712" s="3">
        <f t="shared" si="114"/>
        <v>728.62448551520697</v>
      </c>
      <c r="G712" s="4">
        <f>F712/MAX(F$554:$F712)-1</f>
        <v>0</v>
      </c>
      <c r="H712" s="5">
        <f t="shared" si="117"/>
        <v>5.8333333333333336E-3</v>
      </c>
      <c r="I712" s="7">
        <f t="shared" si="108"/>
        <v>11072.744760265867</v>
      </c>
      <c r="J712" s="7">
        <f t="shared" si="109"/>
        <v>10410.148600932671</v>
      </c>
      <c r="K712" s="7">
        <f t="shared" si="110"/>
        <v>10396.515661361356</v>
      </c>
      <c r="L712" s="7">
        <f t="shared" si="111"/>
        <v>9971.2028202262336</v>
      </c>
      <c r="M712" s="7">
        <f t="shared" si="112"/>
        <v>8984.7919039455301</v>
      </c>
      <c r="N712" s="5">
        <f t="shared" si="113"/>
        <v>1.8866574024008154E-2</v>
      </c>
      <c r="O712" s="3">
        <f t="shared" si="107"/>
        <v>64313.194350390491</v>
      </c>
      <c r="P712" s="5">
        <f>O712/MAX($O$12:O712)-1</f>
        <v>0</v>
      </c>
      <c r="Q712" s="3">
        <f t="shared" si="115"/>
        <v>746.13448688598908</v>
      </c>
      <c r="R712" s="4">
        <f>Q712/MAX($Q$554:Q712)-1</f>
        <v>0</v>
      </c>
    </row>
    <row r="713" spans="1:18" x14ac:dyDescent="0.2">
      <c r="A713" s="2">
        <v>30802</v>
      </c>
      <c r="B713" s="3">
        <v>11674.885117297412</v>
      </c>
      <c r="C713" s="5">
        <f t="shared" si="116"/>
        <v>8.6410696983820756E-3</v>
      </c>
      <c r="D713" s="3">
        <f t="shared" si="106"/>
        <v>8004.5525003607909</v>
      </c>
      <c r="E713" s="5">
        <f>D713/MAX(D$12:$D713)-1</f>
        <v>0</v>
      </c>
      <c r="F713" s="3">
        <f t="shared" si="114"/>
        <v>734.92058047849162</v>
      </c>
      <c r="G713" s="4">
        <f>F713/MAX(F$554:$F713)-1</f>
        <v>0</v>
      </c>
      <c r="H713" s="5">
        <f t="shared" si="117"/>
        <v>5.8333333333333336E-3</v>
      </c>
      <c r="I713" s="7">
        <f t="shared" si="108"/>
        <v>11536.760865306822</v>
      </c>
      <c r="J713" s="7">
        <f t="shared" si="109"/>
        <v>10868.53286723702</v>
      </c>
      <c r="K713" s="7">
        <f t="shared" si="110"/>
        <v>10530.023294972538</v>
      </c>
      <c r="L713" s="7">
        <f t="shared" si="111"/>
        <v>10188.995500036915</v>
      </c>
      <c r="M713" s="7">
        <f t="shared" si="112"/>
        <v>9225.6698608101451</v>
      </c>
      <c r="N713" s="5">
        <f t="shared" si="113"/>
        <v>8.6410696983820756E-3</v>
      </c>
      <c r="O713" s="3">
        <f t="shared" si="107"/>
        <v>64868.929145297807</v>
      </c>
      <c r="P713" s="5">
        <f>O713/MAX($O$12:O713)-1</f>
        <v>0</v>
      </c>
      <c r="Q713" s="3">
        <f t="shared" si="115"/>
        <v>752.58188699153743</v>
      </c>
      <c r="R713" s="4">
        <f>Q713/MAX($Q$554:Q713)-1</f>
        <v>0</v>
      </c>
    </row>
    <row r="714" spans="1:18" x14ac:dyDescent="0.2">
      <c r="A714" s="2">
        <v>30833</v>
      </c>
      <c r="B714" s="3">
        <v>11494.672147524107</v>
      </c>
      <c r="C714" s="5">
        <f t="shared" si="116"/>
        <v>-1.5435952299547973E-2</v>
      </c>
      <c r="D714" s="3">
        <f t="shared" si="106"/>
        <v>7880.9946097859938</v>
      </c>
      <c r="E714" s="5">
        <f>D714/MAX(D$12:$D714)-1</f>
        <v>-1.5435952299547973E-2</v>
      </c>
      <c r="F714" s="3">
        <f t="shared" si="114"/>
        <v>723.57638145426949</v>
      </c>
      <c r="G714" s="4">
        <f>F714/MAX(F$554:$F714)-1</f>
        <v>-1.5435952299547973E-2</v>
      </c>
      <c r="H714" s="5">
        <f t="shared" si="117"/>
        <v>5.8333333333333336E-3</v>
      </c>
      <c r="I714" s="7">
        <f t="shared" si="108"/>
        <v>11581.474386392127</v>
      </c>
      <c r="J714" s="7">
        <f t="shared" si="109"/>
        <v>11135.806246135864</v>
      </c>
      <c r="K714" s="7">
        <f t="shared" si="110"/>
        <v>10619.106290422502</v>
      </c>
      <c r="L714" s="7">
        <f t="shared" si="111"/>
        <v>10352.254877874726</v>
      </c>
      <c r="M714" s="7">
        <f t="shared" si="112"/>
        <v>9480.9527712864383</v>
      </c>
      <c r="N714" s="5">
        <f t="shared" si="113"/>
        <v>-1.5435952299547974E-2</v>
      </c>
      <c r="O714" s="3">
        <f t="shared" si="107"/>
        <v>63867.615449288234</v>
      </c>
      <c r="P714" s="5">
        <f>O714/MAX($O$12:O714)-1</f>
        <v>-1.5435952299547973E-2</v>
      </c>
      <c r="Q714" s="3">
        <f t="shared" si="115"/>
        <v>740.96506888243221</v>
      </c>
      <c r="R714" s="4">
        <f>Q714/MAX($Q$554:Q714)-1</f>
        <v>-1.5435952299548084E-2</v>
      </c>
    </row>
    <row r="715" spans="1:18" x14ac:dyDescent="0.2">
      <c r="A715" s="2">
        <v>30863</v>
      </c>
      <c r="B715" s="3">
        <v>11316.962283411145</v>
      </c>
      <c r="C715" s="5">
        <f t="shared" si="116"/>
        <v>-1.5460194238879565E-2</v>
      </c>
      <c r="D715" s="3">
        <f t="shared" si="106"/>
        <v>7759.1529023231396</v>
      </c>
      <c r="E715" s="5">
        <f>D715/MAX(D$12:$D715)-1</f>
        <v>-3.0657503717614443E-2</v>
      </c>
      <c r="F715" s="3">
        <f t="shared" si="114"/>
        <v>712.38975005032091</v>
      </c>
      <c r="G715" s="4">
        <f>F715/MAX(F$554:$F715)-1</f>
        <v>-3.0657503717614443E-2</v>
      </c>
      <c r="H715" s="5">
        <f t="shared" si="117"/>
        <v>5.8333333333333336E-3</v>
      </c>
      <c r="I715" s="7">
        <f t="shared" si="108"/>
        <v>11495.506516077554</v>
      </c>
      <c r="J715" s="7">
        <f t="shared" si="109"/>
        <v>11284.12563817171</v>
      </c>
      <c r="K715" s="7">
        <f t="shared" si="110"/>
        <v>10688.452841056414</v>
      </c>
      <c r="L715" s="7">
        <f t="shared" si="111"/>
        <v>10446.079849249321</v>
      </c>
      <c r="M715" s="7">
        <f t="shared" si="112"/>
        <v>9747.3449591159206</v>
      </c>
      <c r="N715" s="5">
        <f t="shared" si="113"/>
        <v>-1.1201488724436987E-2</v>
      </c>
      <c r="O715" s="3">
        <f t="shared" si="107"/>
        <v>63152.203074976358</v>
      </c>
      <c r="P715" s="5">
        <f>O715/MAX($O$12:O715)-1</f>
        <v>-2.6464535378350584E-2</v>
      </c>
      <c r="Q715" s="3">
        <f t="shared" si="115"/>
        <v>732.66515701814399</v>
      </c>
      <c r="R715" s="4">
        <f>Q715/MAX($Q$554:Q715)-1</f>
        <v>-2.6464535378350695E-2</v>
      </c>
    </row>
    <row r="716" spans="1:18" x14ac:dyDescent="0.2">
      <c r="A716" s="2">
        <v>30894</v>
      </c>
      <c r="B716" s="3">
        <v>10161.503946679915</v>
      </c>
      <c r="C716" s="5">
        <f t="shared" si="116"/>
        <v>-0.10209968963358185</v>
      </c>
      <c r="D716" s="3">
        <f t="shared" si="106"/>
        <v>6966.9457991764411</v>
      </c>
      <c r="E716" s="5">
        <f>D716/MAX(D$12:$D716)-1</f>
        <v>-0.12962707173668753</v>
      </c>
      <c r="F716" s="3">
        <f t="shared" si="114"/>
        <v>639.65497767203817</v>
      </c>
      <c r="G716" s="4">
        <f>F716/MAX(F$554:$F716)-1</f>
        <v>-0.12962707173668753</v>
      </c>
      <c r="H716" s="5">
        <f t="shared" si="117"/>
        <v>5.8333333333333336E-3</v>
      </c>
      <c r="I716" s="7">
        <f t="shared" si="108"/>
        <v>10991.046125871721</v>
      </c>
      <c r="J716" s="7">
        <f t="shared" si="109"/>
        <v>11263.903495589271</v>
      </c>
      <c r="K716" s="7">
        <f t="shared" si="110"/>
        <v>10660.857795122069</v>
      </c>
      <c r="L716" s="7">
        <f t="shared" si="111"/>
        <v>10424.302680967814</v>
      </c>
      <c r="M716" s="7">
        <f t="shared" si="112"/>
        <v>9930.6575288365821</v>
      </c>
      <c r="N716" s="5">
        <f t="shared" si="113"/>
        <v>-8.0513085040198815E-2</v>
      </c>
      <c r="O716" s="3">
        <f t="shared" si="107"/>
        <v>58067.624378324879</v>
      </c>
      <c r="P716" s="5">
        <f>O716/MAX($O$12:O716)-1</f>
        <v>-0.10484687903108292</v>
      </c>
      <c r="Q716" s="3">
        <f t="shared" si="115"/>
        <v>673.67602492515152</v>
      </c>
      <c r="R716" s="4">
        <f>Q716/MAX($Q$554:Q716)-1</f>
        <v>-0.10484687903108303</v>
      </c>
    </row>
    <row r="717" spans="1:18" x14ac:dyDescent="0.2">
      <c r="A717" s="2">
        <v>30925</v>
      </c>
      <c r="B717" s="3">
        <v>10796.357245716288</v>
      </c>
      <c r="C717" s="5">
        <f t="shared" si="116"/>
        <v>6.2476312794603528E-2</v>
      </c>
      <c r="D717" s="3">
        <f t="shared" si="106"/>
        <v>7402.2148841488379</v>
      </c>
      <c r="E717" s="5">
        <f>D717/MAX(D$12:$D717)-1</f>
        <v>-7.5249380422553802E-2</v>
      </c>
      <c r="F717" s="3">
        <f t="shared" si="114"/>
        <v>679.61826213770155</v>
      </c>
      <c r="G717" s="4">
        <f>F717/MAX(F$554:$F717)-1</f>
        <v>-7.5249380422553802E-2</v>
      </c>
      <c r="H717" s="5">
        <f t="shared" si="117"/>
        <v>5.8333333333333336E-3</v>
      </c>
      <c r="I717" s="7">
        <f t="shared" si="108"/>
        <v>10758.274491935783</v>
      </c>
      <c r="J717" s="7">
        <f t="shared" si="109"/>
        <v>11169.874439163954</v>
      </c>
      <c r="K717" s="7">
        <f t="shared" si="110"/>
        <v>10663.231994949818</v>
      </c>
      <c r="L717" s="7">
        <f t="shared" si="111"/>
        <v>10522.237421243593</v>
      </c>
      <c r="M717" s="7">
        <f t="shared" si="112"/>
        <v>10102.018945458585</v>
      </c>
      <c r="N717" s="5">
        <f t="shared" si="113"/>
        <v>1.7161929225587375E-2</v>
      </c>
      <c r="O717" s="3">
        <f t="shared" si="107"/>
        <v>59064.176838203683</v>
      </c>
      <c r="P717" s="5">
        <f>O717/MAX($O$12:O717)-1</f>
        <v>-8.9484324522950742E-2</v>
      </c>
      <c r="Q717" s="3">
        <f t="shared" si="115"/>
        <v>685.23760518589199</v>
      </c>
      <c r="R717" s="4">
        <f>Q717/MAX($Q$554:Q717)-1</f>
        <v>-8.9484324522950853E-2</v>
      </c>
    </row>
    <row r="718" spans="1:18" x14ac:dyDescent="0.2">
      <c r="A718" s="2">
        <v>30955</v>
      </c>
      <c r="B718" s="3">
        <v>10622.023048243052</v>
      </c>
      <c r="C718" s="5">
        <f t="shared" si="116"/>
        <v>-1.6147501745776949E-2</v>
      </c>
      <c r="D718" s="3">
        <f t="shared" ref="D718:D781" si="118">D717*(C718+1)</f>
        <v>7282.6876063844284</v>
      </c>
      <c r="E718" s="5">
        <f>D718/MAX(D$12:$D718)-1</f>
        <v>-9.0181792666588878E-2</v>
      </c>
      <c r="F718" s="3">
        <f t="shared" si="114"/>
        <v>668.64412506337112</v>
      </c>
      <c r="G718" s="4">
        <f>F718/MAX(F$554:$F718)-1</f>
        <v>-9.0181792666588878E-2</v>
      </c>
      <c r="H718" s="5">
        <f t="shared" si="117"/>
        <v>5.8333333333333336E-3</v>
      </c>
      <c r="I718" s="7">
        <f t="shared" si="108"/>
        <v>10526.628080213084</v>
      </c>
      <c r="J718" s="7">
        <f t="shared" si="109"/>
        <v>11011.067298145319</v>
      </c>
      <c r="K718" s="7">
        <f t="shared" si="110"/>
        <v>10710.607949538995</v>
      </c>
      <c r="L718" s="7">
        <f t="shared" si="111"/>
        <v>10601.366206956011</v>
      </c>
      <c r="M718" s="7">
        <f t="shared" si="112"/>
        <v>10231.168939706005</v>
      </c>
      <c r="N718" s="5">
        <f t="shared" si="113"/>
        <v>-1.1751334729954894E-2</v>
      </c>
      <c r="O718" s="3">
        <f t="shared" ref="O718:O781" si="119">O717*(1+N718)</f>
        <v>58370.093925628702</v>
      </c>
      <c r="P718" s="5">
        <f>O718/MAX($O$12:O718)-1</f>
        <v>-0.10018409900235248</v>
      </c>
      <c r="Q718" s="3">
        <f t="shared" si="115"/>
        <v>677.18514871779985</v>
      </c>
      <c r="R718" s="4">
        <f>Q718/MAX($Q$554:Q718)-1</f>
        <v>-0.1001840990023527</v>
      </c>
    </row>
    <row r="719" spans="1:18" x14ac:dyDescent="0.2">
      <c r="A719" s="2">
        <v>30986</v>
      </c>
      <c r="B719" s="3">
        <v>10926.284047092813</v>
      </c>
      <c r="C719" s="5">
        <f t="shared" si="116"/>
        <v>2.8644354984720843E-2</v>
      </c>
      <c r="D719" s="3">
        <f t="shared" si="118"/>
        <v>7491.2954954245306</v>
      </c>
      <c r="E719" s="5">
        <f>D719/MAX(D$12:$D719)-1</f>
        <v>-6.4120636964168365E-2</v>
      </c>
      <c r="F719" s="3">
        <f t="shared" si="114"/>
        <v>687.79700474013441</v>
      </c>
      <c r="G719" s="4">
        <f>F719/MAX(F$554:$F719)-1</f>
        <v>-6.4120636964168365E-2</v>
      </c>
      <c r="H719" s="5">
        <f t="shared" si="117"/>
        <v>5.8333333333333336E-3</v>
      </c>
      <c r="I719" s="7">
        <f t="shared" si="108"/>
        <v>10781.554780350718</v>
      </c>
      <c r="J719" s="7">
        <f t="shared" si="109"/>
        <v>10886.30045311122</v>
      </c>
      <c r="K719" s="7">
        <f t="shared" si="110"/>
        <v>10877.416660174118</v>
      </c>
      <c r="L719" s="7">
        <f t="shared" si="111"/>
        <v>10648.782347685432</v>
      </c>
      <c r="M719" s="7">
        <f t="shared" si="112"/>
        <v>10363.321738305493</v>
      </c>
      <c r="N719" s="5">
        <f t="shared" si="113"/>
        <v>1.9519946324165843E-2</v>
      </c>
      <c r="O719" s="3">
        <f t="shared" si="119"/>
        <v>59509.475025993488</v>
      </c>
      <c r="P719" s="5">
        <f>O719/MAX($O$12:O719)-1</f>
        <v>-8.261974091324753E-2</v>
      </c>
      <c r="Q719" s="3">
        <f t="shared" si="115"/>
        <v>690.40376647229346</v>
      </c>
      <c r="R719" s="4">
        <f>Q719/MAX($Q$554:Q719)-1</f>
        <v>-8.2619740913247863E-2</v>
      </c>
    </row>
    <row r="720" spans="1:18" x14ac:dyDescent="0.2">
      <c r="A720" s="2">
        <v>31016</v>
      </c>
      <c r="B720" s="3">
        <v>11447.781508570944</v>
      </c>
      <c r="C720" s="5">
        <f t="shared" si="116"/>
        <v>4.7728711722160311E-2</v>
      </c>
      <c r="D720" s="3">
        <f t="shared" si="118"/>
        <v>7848.8453785511665</v>
      </c>
      <c r="E720" s="5">
        <f>D720/MAX(D$12:$D720)-1</f>
        <v>-1.9452320639112064E-2</v>
      </c>
      <c r="F720" s="3">
        <f t="shared" si="114"/>
        <v>720.62466970274158</v>
      </c>
      <c r="G720" s="4">
        <f>F720/MAX(F$554:$F720)-1</f>
        <v>-1.9452320639112175E-2</v>
      </c>
      <c r="H720" s="5">
        <f t="shared" si="117"/>
        <v>5.8333333333333336E-3</v>
      </c>
      <c r="I720" s="7">
        <f t="shared" si="108"/>
        <v>10998.696201302271</v>
      </c>
      <c r="J720" s="7">
        <f t="shared" si="109"/>
        <v>10878.485346619027</v>
      </c>
      <c r="K720" s="7">
        <f t="shared" si="110"/>
        <v>11007.145796377445</v>
      </c>
      <c r="L720" s="7">
        <f t="shared" si="111"/>
        <v>10705.565975821342</v>
      </c>
      <c r="M720" s="7">
        <f t="shared" si="112"/>
        <v>10483.812495060802</v>
      </c>
      <c r="N720" s="5">
        <f t="shared" si="113"/>
        <v>4.7728711722160311E-2</v>
      </c>
      <c r="O720" s="3">
        <f t="shared" si="119"/>
        <v>62349.78560424623</v>
      </c>
      <c r="P720" s="5">
        <f>O720/MAX($O$12:O720)-1</f>
        <v>-3.883436298769527E-2</v>
      </c>
      <c r="Q720" s="3">
        <f t="shared" si="115"/>
        <v>723.3558488141432</v>
      </c>
      <c r="R720" s="4">
        <f>Q720/MAX($Q$554:Q720)-1</f>
        <v>-3.8834362987695492E-2</v>
      </c>
    </row>
    <row r="721" spans="1:18" x14ac:dyDescent="0.2">
      <c r="A721" s="2">
        <v>31047</v>
      </c>
      <c r="B721" s="3">
        <v>10819.249238644212</v>
      </c>
      <c r="C721" s="5">
        <f t="shared" si="116"/>
        <v>-5.4904285992543711E-2</v>
      </c>
      <c r="D721" s="3">
        <f t="shared" si="118"/>
        <v>7417.9101271759382</v>
      </c>
      <c r="E721" s="5">
        <f>D721/MAX(D$12:$D721)-1</f>
        <v>-7.3288590856067315E-2</v>
      </c>
      <c r="F721" s="3">
        <f t="shared" si="114"/>
        <v>681.05928674409995</v>
      </c>
      <c r="G721" s="4">
        <f>F721/MAX(F$554:$F721)-1</f>
        <v>-7.3288590856067315E-2</v>
      </c>
      <c r="H721" s="5">
        <f t="shared" si="117"/>
        <v>5.8333333333333336E-3</v>
      </c>
      <c r="I721" s="7">
        <f t="shared" si="108"/>
        <v>11064.438264769322</v>
      </c>
      <c r="J721" s="7">
        <f t="shared" si="109"/>
        <v>10795.533172491205</v>
      </c>
      <c r="K721" s="7">
        <f t="shared" si="110"/>
        <v>11039.829405331455</v>
      </c>
      <c r="L721" s="7">
        <f t="shared" si="111"/>
        <v>10724.146284868011</v>
      </c>
      <c r="M721" s="7">
        <f t="shared" si="112"/>
        <v>10533.44318005979</v>
      </c>
      <c r="N721" s="5">
        <f t="shared" si="113"/>
        <v>-5.4904285992543711E-2</v>
      </c>
      <c r="O721" s="3">
        <f t="shared" si="119"/>
        <v>58926.515143856908</v>
      </c>
      <c r="P721" s="5">
        <f>O721/MAX($O$12:O721)-1</f>
        <v>-9.1606476008424309E-2</v>
      </c>
      <c r="Q721" s="3">
        <f t="shared" si="115"/>
        <v>683.64051241647223</v>
      </c>
      <c r="R721" s="4">
        <f>Q721/MAX($Q$554:Q721)-1</f>
        <v>-9.1606476008424642E-2</v>
      </c>
    </row>
    <row r="722" spans="1:18" x14ac:dyDescent="0.2">
      <c r="A722" s="2">
        <v>31078</v>
      </c>
      <c r="B722" s="3">
        <v>10442.399738252889</v>
      </c>
      <c r="C722" s="5">
        <f t="shared" si="116"/>
        <v>-3.4831390984625066E-2</v>
      </c>
      <c r="D722" s="3">
        <f t="shared" si="118"/>
        <v>7159.5339992474628</v>
      </c>
      <c r="E722" s="5">
        <f>D722/MAX(D$12:$D722)-1</f>
        <v>-0.10556723827787251</v>
      </c>
      <c r="F722" s="3">
        <f t="shared" si="114"/>
        <v>657.33704444380635</v>
      </c>
      <c r="G722" s="4">
        <f>F722/MAX(F$554:$F722)-1</f>
        <v>-0.10556723827787251</v>
      </c>
      <c r="H722" s="5">
        <f t="shared" si="117"/>
        <v>5.8333333333333336E-3</v>
      </c>
      <c r="I722" s="7">
        <f t="shared" si="108"/>
        <v>10903.143495156015</v>
      </c>
      <c r="J722" s="7">
        <f t="shared" si="109"/>
        <v>10842.349137753366</v>
      </c>
      <c r="K722" s="7">
        <f t="shared" si="110"/>
        <v>11053.126316671318</v>
      </c>
      <c r="L722" s="7">
        <f t="shared" si="111"/>
        <v>10721.3549093325</v>
      </c>
      <c r="M722" s="7">
        <f t="shared" si="112"/>
        <v>10528.814295164202</v>
      </c>
      <c r="N722" s="5">
        <f t="shared" si="113"/>
        <v>-1.8565501257441708E-2</v>
      </c>
      <c r="O722" s="3">
        <f t="shared" si="119"/>
        <v>57832.514852856977</v>
      </c>
      <c r="P722" s="5">
        <f>O722/MAX($O$12:O722)-1</f>
        <v>-0.10847125712034178</v>
      </c>
      <c r="Q722" s="3">
        <f t="shared" si="115"/>
        <v>670.94838362356609</v>
      </c>
      <c r="R722" s="4">
        <f>Q722/MAX($Q$554:Q722)-1</f>
        <v>-0.10847125712034211</v>
      </c>
    </row>
    <row r="723" spans="1:18" x14ac:dyDescent="0.2">
      <c r="A723" s="2">
        <v>31106</v>
      </c>
      <c r="B723" s="3">
        <v>10334.946513205789</v>
      </c>
      <c r="C723" s="5">
        <f t="shared" si="116"/>
        <v>-1.0290089226662635E-2</v>
      </c>
      <c r="D723" s="3">
        <f t="shared" si="118"/>
        <v>7085.861755573882</v>
      </c>
      <c r="E723" s="5">
        <f>D723/MAX(D$12:$D723)-1</f>
        <v>-0.1147710312032435</v>
      </c>
      <c r="F723" s="3">
        <f t="shared" si="114"/>
        <v>650.57298760448884</v>
      </c>
      <c r="G723" s="4">
        <f>F723/MAX(F$554:$F723)-1</f>
        <v>-0.1147710312032435</v>
      </c>
      <c r="H723" s="5">
        <f t="shared" si="117"/>
        <v>5.8333333333333336E-3</v>
      </c>
      <c r="I723" s="7">
        <f t="shared" si="108"/>
        <v>10532.198496700963</v>
      </c>
      <c r="J723" s="7">
        <f t="shared" si="109"/>
        <v>10765.447349001617</v>
      </c>
      <c r="K723" s="7">
        <f t="shared" si="110"/>
        <v>10967.660894082785</v>
      </c>
      <c r="L723" s="7">
        <f t="shared" si="111"/>
        <v>10697.30377963375</v>
      </c>
      <c r="M723" s="7">
        <f t="shared" si="112"/>
        <v>10583.039903183098</v>
      </c>
      <c r="N723" s="5">
        <f t="shared" si="113"/>
        <v>5.8333333333333336E-3</v>
      </c>
      <c r="O723" s="3">
        <f t="shared" si="119"/>
        <v>58169.871189498641</v>
      </c>
      <c r="P723" s="5">
        <f>O723/MAX($O$12:O723)-1</f>
        <v>-0.10327067278687707</v>
      </c>
      <c r="Q723" s="3">
        <f t="shared" si="115"/>
        <v>674.86224919470362</v>
      </c>
      <c r="R723" s="4">
        <f>Q723/MAX($Q$554:Q723)-1</f>
        <v>-0.1032706727868774</v>
      </c>
    </row>
    <row r="724" spans="1:18" x14ac:dyDescent="0.2">
      <c r="A724" s="2">
        <v>31137</v>
      </c>
      <c r="B724" s="3">
        <v>11380.013129424102</v>
      </c>
      <c r="C724" s="5">
        <f t="shared" si="116"/>
        <v>0.10111969277082844</v>
      </c>
      <c r="D724" s="3">
        <f t="shared" si="118"/>
        <v>7802.3819193140762</v>
      </c>
      <c r="E724" s="5">
        <f>D724/MAX(D$12:$D724)-1</f>
        <v>-2.5256949846678145E-2</v>
      </c>
      <c r="F724" s="3">
        <f t="shared" si="114"/>
        <v>716.35872823605473</v>
      </c>
      <c r="G724" s="4">
        <f>F724/MAX(F$554:$F724)-1</f>
        <v>-2.5256949846678145E-2</v>
      </c>
      <c r="H724" s="5">
        <f t="shared" si="117"/>
        <v>5.8333333333333336E-3</v>
      </c>
      <c r="I724" s="7">
        <f t="shared" si="108"/>
        <v>10719.119793627593</v>
      </c>
      <c r="J724" s="7">
        <f t="shared" si="109"/>
        <v>10891.779029198458</v>
      </c>
      <c r="K724" s="7">
        <f t="shared" si="110"/>
        <v>10951.423163671889</v>
      </c>
      <c r="L724" s="7">
        <f t="shared" si="111"/>
        <v>10770.998309425482</v>
      </c>
      <c r="M724" s="7">
        <f t="shared" si="112"/>
        <v>10673.969412516622</v>
      </c>
      <c r="N724" s="5">
        <f t="shared" si="113"/>
        <v>5.8333333333333336E-3</v>
      </c>
      <c r="O724" s="3">
        <f t="shared" si="119"/>
        <v>58509.195438104049</v>
      </c>
      <c r="P724" s="5">
        <f>O724/MAX($O$12:O724)-1</f>
        <v>-9.8039751711467282E-2</v>
      </c>
      <c r="Q724" s="3">
        <f t="shared" si="115"/>
        <v>678.79894564833944</v>
      </c>
      <c r="R724" s="4">
        <f>Q724/MAX($Q$554:Q724)-1</f>
        <v>-9.8039751711467504E-2</v>
      </c>
    </row>
    <row r="725" spans="1:18" x14ac:dyDescent="0.2">
      <c r="A725" s="2">
        <v>31167</v>
      </c>
      <c r="B725" s="3">
        <v>11978.873031675577</v>
      </c>
      <c r="C725" s="5">
        <f t="shared" si="116"/>
        <v>5.2623832278634763E-2</v>
      </c>
      <c r="D725" s="3">
        <f t="shared" si="118"/>
        <v>8212.9731568099123</v>
      </c>
      <c r="E725" s="5">
        <f>D725/MAX(D$12:$D725)-1</f>
        <v>0</v>
      </c>
      <c r="F725" s="3">
        <f t="shared" si="114"/>
        <v>754.05626980208501</v>
      </c>
      <c r="G725" s="4">
        <f>F725/MAX(F$554:$F725)-1</f>
        <v>0</v>
      </c>
      <c r="H725" s="5">
        <f t="shared" si="117"/>
        <v>5.8333333333333336E-3</v>
      </c>
      <c r="I725" s="7">
        <f t="shared" si="108"/>
        <v>11231.277558101821</v>
      </c>
      <c r="J725" s="7">
        <f t="shared" si="109"/>
        <v>11067.21052662892</v>
      </c>
      <c r="K725" s="7">
        <f t="shared" si="110"/>
        <v>10976.755489870069</v>
      </c>
      <c r="L725" s="7">
        <f t="shared" si="111"/>
        <v>10940.681282325719</v>
      </c>
      <c r="M725" s="7">
        <f t="shared" si="112"/>
        <v>10753.389392421303</v>
      </c>
      <c r="N725" s="5">
        <f t="shared" si="113"/>
        <v>5.262383227863477E-2</v>
      </c>
      <c r="O725" s="3">
        <f t="shared" si="119"/>
        <v>61588.1735255967</v>
      </c>
      <c r="P725" s="5">
        <f>O725/MAX($O$12:O725)-1</f>
        <v>-5.0575146883535704E-2</v>
      </c>
      <c r="Q725" s="3">
        <f t="shared" si="115"/>
        <v>714.51994751505174</v>
      </c>
      <c r="R725" s="4">
        <f>Q725/MAX($Q$554:Q725)-1</f>
        <v>-5.0575146883536037E-2</v>
      </c>
    </row>
    <row r="726" spans="1:18" x14ac:dyDescent="0.2">
      <c r="A726" s="2">
        <v>31198</v>
      </c>
      <c r="B726" s="3">
        <v>12485.288626624124</v>
      </c>
      <c r="C726" s="5">
        <f t="shared" si="116"/>
        <v>4.2275729412060592E-2</v>
      </c>
      <c r="D726" s="3">
        <f t="shared" si="118"/>
        <v>8560.182587655725</v>
      </c>
      <c r="E726" s="5">
        <f>D726/MAX(D$12:$D726)-1</f>
        <v>0</v>
      </c>
      <c r="F726" s="3">
        <f t="shared" si="114"/>
        <v>785.9345486257057</v>
      </c>
      <c r="G726" s="4">
        <f>F726/MAX(F$554:$F726)-1</f>
        <v>0</v>
      </c>
      <c r="H726" s="5">
        <f t="shared" si="117"/>
        <v>5.8333333333333336E-3</v>
      </c>
      <c r="I726" s="7">
        <f t="shared" si="108"/>
        <v>11948.058262574601</v>
      </c>
      <c r="J726" s="7">
        <f t="shared" si="109"/>
        <v>11240.128379637781</v>
      </c>
      <c r="K726" s="7">
        <f t="shared" si="110"/>
        <v>11059.306863128404</v>
      </c>
      <c r="L726" s="7">
        <f t="shared" si="111"/>
        <v>11084.806657464223</v>
      </c>
      <c r="M726" s="7">
        <f t="shared" si="112"/>
        <v>10839.206576775452</v>
      </c>
      <c r="N726" s="5">
        <f t="shared" si="113"/>
        <v>4.2275729412060592E-2</v>
      </c>
      <c r="O726" s="3">
        <f t="shared" si="119"/>
        <v>64191.858484547862</v>
      </c>
      <c r="P726" s="5">
        <f>O726/MAX($O$12:O726)-1</f>
        <v>-1.0437518696098658E-2</v>
      </c>
      <c r="Q726" s="3">
        <f t="shared" si="115"/>
        <v>744.72679947571783</v>
      </c>
      <c r="R726" s="4">
        <f>Q726/MAX($Q$554:Q726)-1</f>
        <v>-1.0437518696098991E-2</v>
      </c>
    </row>
    <row r="727" spans="1:18" x14ac:dyDescent="0.2">
      <c r="A727" s="2">
        <v>31228</v>
      </c>
      <c r="B727" s="3">
        <v>12423.141876161442</v>
      </c>
      <c r="C727" s="5">
        <f t="shared" si="116"/>
        <v>-4.9775982214906866E-3</v>
      </c>
      <c r="D727" s="3">
        <f t="shared" si="118"/>
        <v>8517.5734380317735</v>
      </c>
      <c r="E727" s="5">
        <f>D727/MAX(D$12:$D727)-1</f>
        <v>-4.9775982214907977E-3</v>
      </c>
      <c r="F727" s="3">
        <f t="shared" si="114"/>
        <v>782.02248221425828</v>
      </c>
      <c r="G727" s="4">
        <f>F727/MAX(F$554:$F727)-1</f>
        <v>-4.9775982214906866E-3</v>
      </c>
      <c r="H727" s="5">
        <f t="shared" si="117"/>
        <v>5.8333333333333336E-3</v>
      </c>
      <c r="I727" s="7">
        <f t="shared" si="108"/>
        <v>12295.767844820381</v>
      </c>
      <c r="J727" s="7">
        <f t="shared" si="109"/>
        <v>11507.443819223989</v>
      </c>
      <c r="K727" s="7">
        <f t="shared" si="110"/>
        <v>11151.488495857595</v>
      </c>
      <c r="L727" s="7">
        <f t="shared" si="111"/>
        <v>11195.700876628967</v>
      </c>
      <c r="M727" s="7">
        <f t="shared" si="112"/>
        <v>10919.970668457006</v>
      </c>
      <c r="N727" s="5">
        <f t="shared" si="113"/>
        <v>-4.9775982214906875E-3</v>
      </c>
      <c r="O727" s="3">
        <f t="shared" si="119"/>
        <v>63872.337203920993</v>
      </c>
      <c r="P727" s="5">
        <f>O727/MAX($O$12:O727)-1</f>
        <v>-1.536316314309083E-2</v>
      </c>
      <c r="Q727" s="3">
        <f t="shared" si="115"/>
        <v>741.01984868315105</v>
      </c>
      <c r="R727" s="4">
        <f>Q727/MAX($Q$554:Q727)-1</f>
        <v>-1.5363163143091163E-2</v>
      </c>
    </row>
    <row r="728" spans="1:18" x14ac:dyDescent="0.2">
      <c r="A728" s="2">
        <v>31259</v>
      </c>
      <c r="B728" s="3">
        <v>11814.842229231452</v>
      </c>
      <c r="C728" s="5">
        <f t="shared" si="116"/>
        <v>-4.8965040647024005E-2</v>
      </c>
      <c r="D728" s="3">
        <f t="shared" si="118"/>
        <v>8100.5101084245362</v>
      </c>
      <c r="E728" s="5">
        <f>D728/MAX(D$12:$D728)-1</f>
        <v>-5.3698910569274894E-2</v>
      </c>
      <c r="F728" s="3">
        <f t="shared" si="114"/>
        <v>743.73071958575053</v>
      </c>
      <c r="G728" s="4">
        <f>F728/MAX(F$554:$F728)-1</f>
        <v>-5.3698910569274894E-2</v>
      </c>
      <c r="H728" s="5">
        <f t="shared" si="117"/>
        <v>5.8333333333333336E-3</v>
      </c>
      <c r="I728" s="7">
        <f t="shared" si="108"/>
        <v>12241.090910672339</v>
      </c>
      <c r="J728" s="7">
        <f t="shared" si="109"/>
        <v>11736.184234387081</v>
      </c>
      <c r="K728" s="7">
        <f t="shared" si="110"/>
        <v>11289.266686070225</v>
      </c>
      <c r="L728" s="7">
        <f t="shared" si="111"/>
        <v>11280.81228924324</v>
      </c>
      <c r="M728" s="7">
        <f t="shared" si="112"/>
        <v>10975.062240596146</v>
      </c>
      <c r="N728" s="5">
        <f t="shared" si="113"/>
        <v>-4.8965040647024005E-2</v>
      </c>
      <c r="O728" s="3">
        <f t="shared" si="119"/>
        <v>60744.825616510578</v>
      </c>
      <c r="P728" s="5">
        <f>O728/MAX($O$12:O728)-1</f>
        <v>-6.3575945882346607E-2</v>
      </c>
      <c r="Q728" s="3">
        <f t="shared" si="115"/>
        <v>704.73578167212895</v>
      </c>
      <c r="R728" s="4">
        <f>Q728/MAX($Q$554:Q728)-1</f>
        <v>-6.3575945882346829E-2</v>
      </c>
    </row>
    <row r="729" spans="1:18" x14ac:dyDescent="0.2">
      <c r="A729" s="2">
        <v>31290</v>
      </c>
      <c r="B729" s="3">
        <v>12802.039127849399</v>
      </c>
      <c r="C729" s="5">
        <f t="shared" si="116"/>
        <v>8.3555656475504447E-2</v>
      </c>
      <c r="D729" s="3">
        <f t="shared" si="118"/>
        <v>8777.3535483204087</v>
      </c>
      <c r="E729" s="5">
        <f>D729/MAX(D$12:$D729)-1</f>
        <v>0</v>
      </c>
      <c r="F729" s="3">
        <f t="shared" si="114"/>
        <v>805.87362810173727</v>
      </c>
      <c r="G729" s="4">
        <f>F729/MAX(F$554:$F729)-1</f>
        <v>0</v>
      </c>
      <c r="H729" s="5">
        <f t="shared" si="117"/>
        <v>5.8333333333333336E-3</v>
      </c>
      <c r="I729" s="7">
        <f t="shared" ref="I729:I792" si="120">AVERAGE(B727:B729)</f>
        <v>12346.674411080763</v>
      </c>
      <c r="J729" s="7">
        <f t="shared" ref="J729:J792" si="121">AVERAGE(B724:B729)</f>
        <v>12147.366336827681</v>
      </c>
      <c r="K729" s="7">
        <f t="shared" ref="K729:K792" si="122">AVERAGE(B718:B729)</f>
        <v>11456.40684291465</v>
      </c>
      <c r="L729" s="7">
        <f t="shared" ref="L729:L792" si="123">AVERAGE(B712:B729)</f>
        <v>11360.896041664419</v>
      </c>
      <c r="M729" s="7">
        <f t="shared" ref="M729:M792" si="124">AVERAGE(B706:B729)</f>
        <v>11059.819418932233</v>
      </c>
      <c r="N729" s="5">
        <f t="shared" si="113"/>
        <v>6.8011191847070232E-2</v>
      </c>
      <c r="O729" s="3">
        <f t="shared" si="119"/>
        <v>64876.153605231906</v>
      </c>
      <c r="P729" s="5">
        <f>O729/MAX($O$12:O729)-1</f>
        <v>0</v>
      </c>
      <c r="Q729" s="3">
        <f t="shared" si="115"/>
        <v>752.66570212092711</v>
      </c>
      <c r="R729" s="4">
        <f>Q729/MAX($Q$554:Q729)-1</f>
        <v>0</v>
      </c>
    </row>
    <row r="730" spans="1:18" x14ac:dyDescent="0.2">
      <c r="A730" s="2">
        <v>31320</v>
      </c>
      <c r="B730" s="3">
        <v>13109.067901398703</v>
      </c>
      <c r="C730" s="5">
        <f t="shared" si="116"/>
        <v>2.3982802308532003E-2</v>
      </c>
      <c r="D730" s="3">
        <f t="shared" si="118"/>
        <v>8987.8590832618684</v>
      </c>
      <c r="E730" s="5">
        <f>D730/MAX(D$12:$D730)-1</f>
        <v>0</v>
      </c>
      <c r="F730" s="3">
        <f t="shared" si="114"/>
        <v>825.20073601016065</v>
      </c>
      <c r="G730" s="4">
        <f>F730/MAX(F$554:$F730)-1</f>
        <v>0</v>
      </c>
      <c r="H730" s="5">
        <f t="shared" si="117"/>
        <v>5.8333333333333336E-3</v>
      </c>
      <c r="I730" s="7">
        <f t="shared" si="120"/>
        <v>12575.316419493183</v>
      </c>
      <c r="J730" s="7">
        <f t="shared" si="121"/>
        <v>12435.542132156783</v>
      </c>
      <c r="K730" s="7">
        <f t="shared" si="122"/>
        <v>11663.660580677621</v>
      </c>
      <c r="L730" s="7">
        <f t="shared" si="123"/>
        <v>11446.129486500187</v>
      </c>
      <c r="M730" s="7">
        <f t="shared" si="124"/>
        <v>11187.134265108309</v>
      </c>
      <c r="N730" s="5">
        <f t="shared" ref="N730:N793" si="125">IF($B729&gt;=I729,$C730,$H730)*0.2+IF($B729&gt;=J729,$C730,$H730)*0.2+IF($B729&gt;=K729,$C730,$H730)*0.2+IF($B729&gt;=L729,$C730,$H730)*0.2+IF($B729&gt;=M729,$C730,$H730)*0.2</f>
        <v>2.3982802308532003E-2</v>
      </c>
      <c r="O730" s="3">
        <f t="shared" si="119"/>
        <v>66432.065571684143</v>
      </c>
      <c r="P730" s="5">
        <f>O730/MAX($O$12:O730)-1</f>
        <v>0</v>
      </c>
      <c r="Q730" s="3">
        <f t="shared" si="115"/>
        <v>770.71673485930569</v>
      </c>
      <c r="R730" s="4">
        <f>Q730/MAX($Q$554:Q730)-1</f>
        <v>0</v>
      </c>
    </row>
    <row r="731" spans="1:18" x14ac:dyDescent="0.2">
      <c r="A731" s="2">
        <v>31351</v>
      </c>
      <c r="B731" s="3">
        <v>13426.932403586881</v>
      </c>
      <c r="C731" s="5">
        <f t="shared" si="116"/>
        <v>2.4247681420145994E-2</v>
      </c>
      <c r="D731" s="3">
        <f t="shared" si="118"/>
        <v>9205.7938269619681</v>
      </c>
      <c r="E731" s="5">
        <f>D731/MAX(D$12:$D731)-1</f>
        <v>0</v>
      </c>
      <c r="F731" s="3">
        <f t="shared" si="114"/>
        <v>845.20994056460506</v>
      </c>
      <c r="G731" s="4">
        <f>F731/MAX(F$554:$F731)-1</f>
        <v>0</v>
      </c>
      <c r="H731" s="5">
        <f t="shared" si="117"/>
        <v>5.8333333333333336E-3</v>
      </c>
      <c r="I731" s="7">
        <f t="shared" si="120"/>
        <v>13112.679810944994</v>
      </c>
      <c r="J731" s="7">
        <f t="shared" si="121"/>
        <v>12676.885360808667</v>
      </c>
      <c r="K731" s="7">
        <f t="shared" si="122"/>
        <v>11872.047943718795</v>
      </c>
      <c r="L731" s="7">
        <f t="shared" si="123"/>
        <v>11543.465446849603</v>
      </c>
      <c r="M731" s="7">
        <f t="shared" si="124"/>
        <v>11374.732301946455</v>
      </c>
      <c r="N731" s="5">
        <f t="shared" si="125"/>
        <v>2.4247681420145994E-2</v>
      </c>
      <c r="O731" s="3">
        <f t="shared" si="119"/>
        <v>68042.889133748584</v>
      </c>
      <c r="P731" s="5">
        <f>O731/MAX($O$12:O731)-1</f>
        <v>0</v>
      </c>
      <c r="Q731" s="3">
        <f t="shared" si="115"/>
        <v>789.4048287113493</v>
      </c>
      <c r="R731" s="4">
        <f>Q731/MAX($Q$554:Q731)-1</f>
        <v>0</v>
      </c>
    </row>
    <row r="732" spans="1:18" x14ac:dyDescent="0.2">
      <c r="A732" s="2">
        <v>31381</v>
      </c>
      <c r="B732" s="3">
        <v>14367.676534427072</v>
      </c>
      <c r="C732" s="5">
        <f t="shared" si="116"/>
        <v>7.0063965659712402E-2</v>
      </c>
      <c r="D732" s="3">
        <f t="shared" si="118"/>
        <v>9850.7882495246231</v>
      </c>
      <c r="E732" s="5">
        <f>D732/MAX(D$12:$D732)-1</f>
        <v>0</v>
      </c>
      <c r="F732" s="3">
        <f t="shared" si="114"/>
        <v>904.42870081557112</v>
      </c>
      <c r="G732" s="4">
        <f>F732/MAX(F$554:$F732)-1</f>
        <v>0</v>
      </c>
      <c r="H732" s="5">
        <f t="shared" si="117"/>
        <v>5.8333333333333336E-3</v>
      </c>
      <c r="I732" s="7">
        <f t="shared" si="120"/>
        <v>13634.558946470885</v>
      </c>
      <c r="J732" s="7">
        <f t="shared" si="121"/>
        <v>12990.616678775825</v>
      </c>
      <c r="K732" s="7">
        <f t="shared" si="122"/>
        <v>12115.372529206803</v>
      </c>
      <c r="L732" s="7">
        <f t="shared" si="123"/>
        <v>11703.076801677546</v>
      </c>
      <c r="M732" s="7">
        <f t="shared" si="124"/>
        <v>11561.259162792127</v>
      </c>
      <c r="N732" s="5">
        <f t="shared" si="125"/>
        <v>7.0063965659712402E-2</v>
      </c>
      <c r="O732" s="3">
        <f t="shared" si="119"/>
        <v>72810.243781403158</v>
      </c>
      <c r="P732" s="5">
        <f>O732/MAX($O$12:O732)-1</f>
        <v>0</v>
      </c>
      <c r="Q732" s="3">
        <f t="shared" si="115"/>
        <v>844.71366152179246</v>
      </c>
      <c r="R732" s="4">
        <f>Q732/MAX($Q$554:Q732)-1</f>
        <v>0</v>
      </c>
    </row>
    <row r="733" spans="1:18" x14ac:dyDescent="0.2">
      <c r="A733" s="2">
        <v>31412</v>
      </c>
      <c r="B733" s="3">
        <v>14582.651636107945</v>
      </c>
      <c r="C733" s="5">
        <f t="shared" si="116"/>
        <v>1.4962412409950998E-2</v>
      </c>
      <c r="D733" s="3">
        <f t="shared" si="118"/>
        <v>9998.1798058771092</v>
      </c>
      <c r="E733" s="5">
        <f>D733/MAX(D$12:$D733)-1</f>
        <v>0</v>
      </c>
      <c r="F733" s="3">
        <f t="shared" si="114"/>
        <v>917.96113603256993</v>
      </c>
      <c r="G733" s="4">
        <f>F733/MAX(F$554:$F733)-1</f>
        <v>0</v>
      </c>
      <c r="H733" s="5">
        <f t="shared" si="117"/>
        <v>5.8333333333333336E-3</v>
      </c>
      <c r="I733" s="7">
        <f t="shared" si="120"/>
        <v>14125.753524707301</v>
      </c>
      <c r="J733" s="7">
        <f t="shared" si="121"/>
        <v>13350.53497210024</v>
      </c>
      <c r="K733" s="7">
        <f t="shared" si="122"/>
        <v>12428.989395662114</v>
      </c>
      <c r="L733" s="7">
        <f t="shared" si="123"/>
        <v>11884.503987938479</v>
      </c>
      <c r="M733" s="7">
        <f t="shared" si="124"/>
        <v>11734.409400496786</v>
      </c>
      <c r="N733" s="5">
        <f t="shared" si="125"/>
        <v>1.4962412409950998E-2</v>
      </c>
      <c r="O733" s="3">
        <f t="shared" si="119"/>
        <v>73899.660676529587</v>
      </c>
      <c r="P733" s="5">
        <f>O733/MAX($O$12:O733)-1</f>
        <v>0</v>
      </c>
      <c r="Q733" s="3">
        <f t="shared" si="115"/>
        <v>857.35261569380123</v>
      </c>
      <c r="R733" s="4">
        <f>Q733/MAX($Q$554:Q733)-1</f>
        <v>0</v>
      </c>
    </row>
    <row r="734" spans="1:18" x14ac:dyDescent="0.2">
      <c r="A734" s="2">
        <v>31443</v>
      </c>
      <c r="B734" s="3">
        <v>15448.004284681756</v>
      </c>
      <c r="C734" s="5">
        <f t="shared" si="116"/>
        <v>5.9341241234284192E-2</v>
      </c>
      <c r="D734" s="3">
        <f t="shared" si="118"/>
        <v>10591.484205641411</v>
      </c>
      <c r="E734" s="5">
        <f>D734/MAX(D$12:$D734)-1</f>
        <v>0</v>
      </c>
      <c r="F734" s="3">
        <f t="shared" si="114"/>
        <v>972.43408924957623</v>
      </c>
      <c r="G734" s="4">
        <f>F734/MAX(F$554:$F734)-1</f>
        <v>0</v>
      </c>
      <c r="H734" s="5">
        <f t="shared" si="117"/>
        <v>5.8333333333333336E-3</v>
      </c>
      <c r="I734" s="7">
        <f t="shared" si="120"/>
        <v>14799.444151738926</v>
      </c>
      <c r="J734" s="7">
        <f t="shared" si="121"/>
        <v>13956.061981341956</v>
      </c>
      <c r="K734" s="7">
        <f t="shared" si="122"/>
        <v>12846.12310786452</v>
      </c>
      <c r="L734" s="7">
        <f t="shared" si="123"/>
        <v>12178.198451160803</v>
      </c>
      <c r="M734" s="7">
        <f t="shared" si="124"/>
        <v>11949.62471226792</v>
      </c>
      <c r="N734" s="5">
        <f t="shared" si="125"/>
        <v>5.9341241234284192E-2</v>
      </c>
      <c r="O734" s="3">
        <f t="shared" si="119"/>
        <v>78284.958267867274</v>
      </c>
      <c r="P734" s="5">
        <f>O734/MAX($O$12:O734)-1</f>
        <v>0</v>
      </c>
      <c r="Q734" s="3">
        <f t="shared" si="115"/>
        <v>908.22898408453159</v>
      </c>
      <c r="R734" s="4">
        <f>Q734/MAX($Q$554:Q734)-1</f>
        <v>0</v>
      </c>
    </row>
    <row r="735" spans="1:18" x14ac:dyDescent="0.2">
      <c r="A735" s="2">
        <v>31471</v>
      </c>
      <c r="B735" s="3">
        <v>15389.647878946897</v>
      </c>
      <c r="C735" s="5">
        <f t="shared" si="116"/>
        <v>-3.7776016020869552E-3</v>
      </c>
      <c r="D735" s="3">
        <f t="shared" si="118"/>
        <v>10551.473797937701</v>
      </c>
      <c r="E735" s="5">
        <f>D735/MAX(D$12:$D735)-1</f>
        <v>-3.7776016020870662E-3</v>
      </c>
      <c r="F735" s="3">
        <f t="shared" si="114"/>
        <v>968.76062067610303</v>
      </c>
      <c r="G735" s="4">
        <f>F735/MAX(F$554:$F735)-1</f>
        <v>-3.7776016020869552E-3</v>
      </c>
      <c r="H735" s="5">
        <f t="shared" si="117"/>
        <v>5.8333333333333336E-3</v>
      </c>
      <c r="I735" s="7">
        <f t="shared" si="120"/>
        <v>15140.101266578866</v>
      </c>
      <c r="J735" s="7">
        <f t="shared" si="121"/>
        <v>14387.330106524874</v>
      </c>
      <c r="K735" s="7">
        <f t="shared" si="122"/>
        <v>13267.348221676279</v>
      </c>
      <c r="L735" s="7">
        <f t="shared" si="123"/>
        <v>12433.381264118058</v>
      </c>
      <c r="M735" s="7">
        <f t="shared" si="124"/>
        <v>12117.504557879533</v>
      </c>
      <c r="N735" s="5">
        <f t="shared" si="125"/>
        <v>-3.7776016020869552E-3</v>
      </c>
      <c r="O735" s="3">
        <f t="shared" si="119"/>
        <v>77989.228884095268</v>
      </c>
      <c r="P735" s="5">
        <f>O735/MAX($O$12:O735)-1</f>
        <v>-3.7776016020869552E-3</v>
      </c>
      <c r="Q735" s="3">
        <f t="shared" si="115"/>
        <v>904.79805681919208</v>
      </c>
      <c r="R735" s="4">
        <f>Q735/MAX($Q$554:Q735)-1</f>
        <v>-3.7776016020869552E-3</v>
      </c>
    </row>
    <row r="736" spans="1:18" x14ac:dyDescent="0.2">
      <c r="A736" s="2">
        <v>31502</v>
      </c>
      <c r="B736" s="3">
        <v>16157.918293287788</v>
      </c>
      <c r="C736" s="5">
        <f t="shared" si="116"/>
        <v>4.992124708661394E-2</v>
      </c>
      <c r="D736" s="3">
        <f t="shared" si="118"/>
        <v>11078.216528532481</v>
      </c>
      <c r="E736" s="5">
        <f>D736/MAX(D$12:$D736)-1</f>
        <v>0</v>
      </c>
      <c r="F736" s="3">
        <f t="shared" si="114"/>
        <v>1017.1223589886563</v>
      </c>
      <c r="G736" s="4">
        <f>F736/MAX(F$554:$F736)-1</f>
        <v>0</v>
      </c>
      <c r="H736" s="5">
        <f t="shared" si="117"/>
        <v>5.8333333333333336E-3</v>
      </c>
      <c r="I736" s="7">
        <f t="shared" si="120"/>
        <v>15665.190152305478</v>
      </c>
      <c r="J736" s="7">
        <f t="shared" si="121"/>
        <v>14895.47183850639</v>
      </c>
      <c r="K736" s="7">
        <f t="shared" si="122"/>
        <v>13665.506985331585</v>
      </c>
      <c r="L736" s="7">
        <f t="shared" si="123"/>
        <v>12740.930999953878</v>
      </c>
      <c r="M736" s="7">
        <f t="shared" si="124"/>
        <v>12308.465074501741</v>
      </c>
      <c r="N736" s="5">
        <f t="shared" si="125"/>
        <v>4.992124708661394E-2</v>
      </c>
      <c r="O736" s="3">
        <f t="shared" si="119"/>
        <v>81882.548449312671</v>
      </c>
      <c r="P736" s="5">
        <f>O736/MAX($O$12:O736)-1</f>
        <v>0</v>
      </c>
      <c r="Q736" s="3">
        <f t="shared" si="115"/>
        <v>949.96670417715109</v>
      </c>
      <c r="R736" s="4">
        <f>Q736/MAX($Q$554:Q736)-1</f>
        <v>0</v>
      </c>
    </row>
    <row r="737" spans="1:18" x14ac:dyDescent="0.2">
      <c r="A737" s="2">
        <v>31532</v>
      </c>
      <c r="B737" s="3">
        <v>14983.653192641932</v>
      </c>
      <c r="C737" s="5">
        <f t="shared" si="116"/>
        <v>-7.2674281385224027E-2</v>
      </c>
      <c r="D737" s="3">
        <f t="shared" si="118"/>
        <v>10273.115103291471</v>
      </c>
      <c r="E737" s="5">
        <f>D737/MAX(D$12:$D737)-1</f>
        <v>-7.2674281385224027E-2</v>
      </c>
      <c r="F737" s="3">
        <f t="shared" si="114"/>
        <v>943.20372246831187</v>
      </c>
      <c r="G737" s="4">
        <f>F737/MAX(F$554:$F737)-1</f>
        <v>-7.2674281385224027E-2</v>
      </c>
      <c r="H737" s="5">
        <f t="shared" si="117"/>
        <v>5.8333333333333336E-3</v>
      </c>
      <c r="I737" s="7">
        <f t="shared" si="120"/>
        <v>15510.406454958873</v>
      </c>
      <c r="J737" s="7">
        <f t="shared" si="121"/>
        <v>15154.925303348899</v>
      </c>
      <c r="K737" s="7">
        <f t="shared" si="122"/>
        <v>13915.905332078781</v>
      </c>
      <c r="L737" s="7">
        <f t="shared" si="123"/>
        <v>12966.340396928828</v>
      </c>
      <c r="M737" s="7">
        <f t="shared" si="124"/>
        <v>12446.330410974426</v>
      </c>
      <c r="N737" s="5">
        <f t="shared" si="125"/>
        <v>-7.2674281385224027E-2</v>
      </c>
      <c r="O737" s="3">
        <f t="shared" si="119"/>
        <v>75931.793082768083</v>
      </c>
      <c r="P737" s="5">
        <f>O737/MAX($O$12:O737)-1</f>
        <v>-7.2674281385224027E-2</v>
      </c>
      <c r="Q737" s="3">
        <f t="shared" si="115"/>
        <v>880.92855661118699</v>
      </c>
      <c r="R737" s="4">
        <f>Q737/MAX($Q$554:Q737)-1</f>
        <v>-7.2674281385223916E-2</v>
      </c>
    </row>
    <row r="738" spans="1:18" x14ac:dyDescent="0.2">
      <c r="A738" s="2">
        <v>31563</v>
      </c>
      <c r="B738" s="3">
        <v>15675.17059523888</v>
      </c>
      <c r="C738" s="5">
        <f t="shared" si="116"/>
        <v>4.615145543655097E-2</v>
      </c>
      <c r="D738" s="3">
        <f t="shared" si="118"/>
        <v>10747.234317175586</v>
      </c>
      <c r="E738" s="5">
        <f>D738/MAX(D$12:$D738)-1</f>
        <v>-2.987684980740668E-2</v>
      </c>
      <c r="F738" s="3">
        <f t="shared" si="114"/>
        <v>986.73394703339716</v>
      </c>
      <c r="G738" s="4">
        <f>F738/MAX(F$554:$F738)-1</f>
        <v>-2.9876849807406569E-2</v>
      </c>
      <c r="H738" s="5">
        <f t="shared" si="117"/>
        <v>5.8333333333333336E-3</v>
      </c>
      <c r="I738" s="7">
        <f t="shared" si="120"/>
        <v>15605.580693722868</v>
      </c>
      <c r="J738" s="7">
        <f t="shared" si="121"/>
        <v>15372.840980150868</v>
      </c>
      <c r="K738" s="7">
        <f t="shared" si="122"/>
        <v>14181.728829463347</v>
      </c>
      <c r="L738" s="7">
        <f t="shared" si="123"/>
        <v>13201.195346188159</v>
      </c>
      <c r="M738" s="7">
        <f t="shared" si="124"/>
        <v>12620.517846295874</v>
      </c>
      <c r="N738" s="5">
        <f t="shared" si="125"/>
        <v>3.0024206595263912E-2</v>
      </c>
      <c r="O738" s="3">
        <f t="shared" si="119"/>
        <v>78211.584925433941</v>
      </c>
      <c r="P738" s="5">
        <f>O738/MAX($O$12:O738)-1</f>
        <v>-4.4832062428432407E-2</v>
      </c>
      <c r="Q738" s="3">
        <f t="shared" si="115"/>
        <v>907.3777375905488</v>
      </c>
      <c r="R738" s="4">
        <f>Q738/MAX($Q$554:Q738)-1</f>
        <v>-4.4832062428432518E-2</v>
      </c>
    </row>
    <row r="739" spans="1:18" x14ac:dyDescent="0.2">
      <c r="A739" s="2">
        <v>31593</v>
      </c>
      <c r="B739" s="3">
        <v>16558.441434187582</v>
      </c>
      <c r="C739" s="5">
        <f t="shared" si="116"/>
        <v>5.63484035840085E-2</v>
      </c>
      <c r="D739" s="3">
        <f t="shared" si="118"/>
        <v>11352.823813891702</v>
      </c>
      <c r="E739" s="5">
        <f>D739/MAX(D$12:$D739)-1</f>
        <v>0</v>
      </c>
      <c r="F739" s="3">
        <f t="shared" si="114"/>
        <v>1042.3348297108766</v>
      </c>
      <c r="G739" s="4">
        <f>F739/MAX(F$554:$F739)-1</f>
        <v>0</v>
      </c>
      <c r="H739" s="5">
        <f t="shared" si="117"/>
        <v>5.8333333333333336E-3</v>
      </c>
      <c r="I739" s="7">
        <f t="shared" si="120"/>
        <v>15739.088407356132</v>
      </c>
      <c r="J739" s="7">
        <f t="shared" si="121"/>
        <v>15702.139279830806</v>
      </c>
      <c r="K739" s="7">
        <f t="shared" si="122"/>
        <v>14526.337125965523</v>
      </c>
      <c r="L739" s="7">
        <f t="shared" si="123"/>
        <v>13520.039357051681</v>
      </c>
      <c r="M739" s="7">
        <f t="shared" si="124"/>
        <v>12838.912810911557</v>
      </c>
      <c r="N739" s="5">
        <f t="shared" si="125"/>
        <v>5.63484035840085E-2</v>
      </c>
      <c r="O739" s="3">
        <f t="shared" si="119"/>
        <v>82618.682877757252</v>
      </c>
      <c r="P739" s="5">
        <f>O739/MAX($O$12:O739)-1</f>
        <v>0</v>
      </c>
      <c r="Q739" s="3">
        <f t="shared" si="115"/>
        <v>958.50702455144562</v>
      </c>
      <c r="R739" s="4">
        <f>Q739/MAX($Q$554:Q739)-1</f>
        <v>0</v>
      </c>
    </row>
    <row r="740" spans="1:18" x14ac:dyDescent="0.2">
      <c r="A740" s="2">
        <v>31624</v>
      </c>
      <c r="B740" s="3">
        <v>17810.842221576415</v>
      </c>
      <c r="C740" s="5">
        <f t="shared" si="116"/>
        <v>7.5635185374575808E-2</v>
      </c>
      <c r="D740" s="3">
        <f t="shared" si="118"/>
        <v>12211.496747580301</v>
      </c>
      <c r="E740" s="5">
        <f>D740/MAX(D$12:$D740)-1</f>
        <v>0</v>
      </c>
      <c r="F740" s="3">
        <f t="shared" si="114"/>
        <v>1121.1720177784357</v>
      </c>
      <c r="G740" s="4">
        <f>F740/MAX(F$554:$F740)-1</f>
        <v>0</v>
      </c>
      <c r="H740" s="5">
        <f t="shared" si="117"/>
        <v>5.8333333333333336E-3</v>
      </c>
      <c r="I740" s="7">
        <f t="shared" si="120"/>
        <v>16681.484750334293</v>
      </c>
      <c r="J740" s="7">
        <f t="shared" si="121"/>
        <v>16095.945602646583</v>
      </c>
      <c r="K740" s="7">
        <f t="shared" si="122"/>
        <v>15026.00379199427</v>
      </c>
      <c r="L740" s="7">
        <f t="shared" si="123"/>
        <v>13929.397272791875</v>
      </c>
      <c r="M740" s="7">
        <f t="shared" si="124"/>
        <v>13157.635239032248</v>
      </c>
      <c r="N740" s="5">
        <f t="shared" si="125"/>
        <v>7.5635185374575808E-2</v>
      </c>
      <c r="O740" s="3">
        <f t="shared" si="119"/>
        <v>88867.562272619718</v>
      </c>
      <c r="P740" s="5">
        <f>O740/MAX($O$12:O740)-1</f>
        <v>0</v>
      </c>
      <c r="Q740" s="3">
        <f t="shared" si="115"/>
        <v>1031.0038810362273</v>
      </c>
      <c r="R740" s="4">
        <f>Q740/MAX($Q$554:Q740)-1</f>
        <v>0</v>
      </c>
    </row>
    <row r="741" spans="1:18" x14ac:dyDescent="0.2">
      <c r="A741" s="2">
        <v>31655</v>
      </c>
      <c r="B741" s="3">
        <v>20573.844013282658</v>
      </c>
      <c r="C741" s="5">
        <f t="shared" si="116"/>
        <v>0.15513032777074898</v>
      </c>
      <c r="D741" s="3">
        <f t="shared" si="118"/>
        <v>14105.870240603868</v>
      </c>
      <c r="E741" s="5">
        <f>D741/MAX(D$12:$D741)-1</f>
        <v>0</v>
      </c>
      <c r="F741" s="3">
        <f t="shared" si="114"/>
        <v>1295.0998003837965</v>
      </c>
      <c r="G741" s="4">
        <f>F741/MAX(F$554:$F741)-1</f>
        <v>0</v>
      </c>
      <c r="H741" s="5">
        <f t="shared" si="117"/>
        <v>5.8333333333333336E-3</v>
      </c>
      <c r="I741" s="7">
        <f t="shared" si="120"/>
        <v>18314.375889682218</v>
      </c>
      <c r="J741" s="7">
        <f t="shared" si="121"/>
        <v>16959.978291702544</v>
      </c>
      <c r="K741" s="7">
        <f t="shared" si="122"/>
        <v>15673.654199113707</v>
      </c>
      <c r="L741" s="7">
        <f t="shared" si="123"/>
        <v>14498.224911685036</v>
      </c>
      <c r="M741" s="7">
        <f t="shared" si="124"/>
        <v>13565.030521014181</v>
      </c>
      <c r="N741" s="5">
        <f t="shared" si="125"/>
        <v>0.15513032777074898</v>
      </c>
      <c r="O741" s="3">
        <f t="shared" si="119"/>
        <v>102653.61633615867</v>
      </c>
      <c r="P741" s="5">
        <f>O741/MAX($O$12:O741)-1</f>
        <v>0</v>
      </c>
      <c r="Q741" s="3">
        <f t="shared" si="115"/>
        <v>1190.9438510342916</v>
      </c>
      <c r="R741" s="4">
        <f>Q741/MAX($Q$554:Q741)-1</f>
        <v>0</v>
      </c>
    </row>
    <row r="742" spans="1:18" x14ac:dyDescent="0.2">
      <c r="A742" s="2">
        <v>31685</v>
      </c>
      <c r="B742" s="3">
        <v>21218.812040869467</v>
      </c>
      <c r="C742" s="5">
        <f t="shared" si="116"/>
        <v>3.1348931544849412E-2</v>
      </c>
      <c r="D742" s="3">
        <f t="shared" si="118"/>
        <v>14548.074201157087</v>
      </c>
      <c r="E742" s="5">
        <f>D742/MAX(D$12:$D742)-1</f>
        <v>0</v>
      </c>
      <c r="F742" s="3">
        <f t="shared" si="114"/>
        <v>1335.6997953697762</v>
      </c>
      <c r="G742" s="4">
        <f>F742/MAX(F$554:$F742)-1</f>
        <v>0</v>
      </c>
      <c r="H742" s="5">
        <f t="shared" si="117"/>
        <v>5.8333333333333336E-3</v>
      </c>
      <c r="I742" s="7">
        <f t="shared" si="120"/>
        <v>19867.83275857618</v>
      </c>
      <c r="J742" s="7">
        <f t="shared" si="121"/>
        <v>17803.460582966156</v>
      </c>
      <c r="K742" s="7">
        <f t="shared" si="122"/>
        <v>16349.466210736273</v>
      </c>
      <c r="L742" s="7">
        <f t="shared" si="123"/>
        <v>15044.824851209776</v>
      </c>
      <c r="M742" s="7">
        <f t="shared" si="124"/>
        <v>14006.563395706951</v>
      </c>
      <c r="N742" s="5">
        <f t="shared" si="125"/>
        <v>3.1348931544849412E-2</v>
      </c>
      <c r="O742" s="3">
        <f t="shared" si="119"/>
        <v>105871.69752751214</v>
      </c>
      <c r="P742" s="5">
        <f>O742/MAX($O$12:O742)-1</f>
        <v>0</v>
      </c>
      <c r="Q742" s="3">
        <f t="shared" si="115"/>
        <v>1228.2786682941248</v>
      </c>
      <c r="R742" s="4">
        <f>Q742/MAX($Q$554:Q742)-1</f>
        <v>0</v>
      </c>
    </row>
    <row r="743" spans="1:18" x14ac:dyDescent="0.2">
      <c r="A743" s="2">
        <v>31716</v>
      </c>
      <c r="B743" s="3">
        <v>20975.321387809723</v>
      </c>
      <c r="C743" s="5">
        <f t="shared" si="116"/>
        <v>-1.1475225502292852E-2</v>
      </c>
      <c r="D743" s="3">
        <f t="shared" si="118"/>
        <v>14381.13176907472</v>
      </c>
      <c r="E743" s="5">
        <f>D743/MAX(D$12:$D743)-1</f>
        <v>-1.1475225502292852E-2</v>
      </c>
      <c r="F743" s="3">
        <f t="shared" si="114"/>
        <v>1320.3723390145417</v>
      </c>
      <c r="G743" s="4">
        <f>F743/MAX(F$554:$F743)-1</f>
        <v>-1.1475225502292741E-2</v>
      </c>
      <c r="H743" s="5">
        <f t="shared" si="117"/>
        <v>5.8333333333333336E-3</v>
      </c>
      <c r="I743" s="7">
        <f t="shared" si="120"/>
        <v>20922.659147320617</v>
      </c>
      <c r="J743" s="7">
        <f t="shared" si="121"/>
        <v>18802.071948827452</v>
      </c>
      <c r="K743" s="7">
        <f t="shared" si="122"/>
        <v>16978.498626088178</v>
      </c>
      <c r="L743" s="7">
        <f t="shared" si="123"/>
        <v>15544.627537661672</v>
      </c>
      <c r="M743" s="7">
        <f t="shared" si="124"/>
        <v>14425.273284903486</v>
      </c>
      <c r="N743" s="5">
        <f t="shared" si="125"/>
        <v>-1.1475225502292853E-2</v>
      </c>
      <c r="O743" s="3">
        <f t="shared" si="119"/>
        <v>104656.79592407339</v>
      </c>
      <c r="P743" s="5">
        <f>O743/MAX($O$12:O743)-1</f>
        <v>-1.1475225502292852E-2</v>
      </c>
      <c r="Q743" s="3">
        <f t="shared" si="115"/>
        <v>1214.1838935957937</v>
      </c>
      <c r="R743" s="4">
        <f>Q743/MAX($Q$554:Q743)-1</f>
        <v>-1.1475225502292852E-2</v>
      </c>
    </row>
    <row r="744" spans="1:18" x14ac:dyDescent="0.2">
      <c r="A744" s="2">
        <v>31746</v>
      </c>
      <c r="B744" s="3">
        <v>22097.16235690334</v>
      </c>
      <c r="C744" s="5">
        <f t="shared" si="116"/>
        <v>5.348385125319699E-2</v>
      </c>
      <c r="D744" s="3">
        <f t="shared" si="118"/>
        <v>15150.290081464538</v>
      </c>
      <c r="E744" s="5">
        <f>D744/MAX(D$12:$D744)-1</f>
        <v>0</v>
      </c>
      <c r="F744" s="3">
        <f t="shared" si="114"/>
        <v>1390.9909367932312</v>
      </c>
      <c r="G744" s="4">
        <f>F744/MAX(F$554:$F744)-1</f>
        <v>0</v>
      </c>
      <c r="H744" s="5">
        <f t="shared" si="117"/>
        <v>5.8333333333333336E-3</v>
      </c>
      <c r="I744" s="7">
        <f t="shared" si="120"/>
        <v>21430.431928527509</v>
      </c>
      <c r="J744" s="7">
        <f t="shared" si="121"/>
        <v>19872.403909104865</v>
      </c>
      <c r="K744" s="7">
        <f t="shared" si="122"/>
        <v>17622.622444627868</v>
      </c>
      <c r="L744" s="7">
        <f t="shared" si="123"/>
        <v>16078.620522677187</v>
      </c>
      <c r="M744" s="7">
        <f t="shared" si="124"/>
        <v>14868.997486917337</v>
      </c>
      <c r="N744" s="5">
        <f t="shared" si="125"/>
        <v>5.3483851253196997E-2</v>
      </c>
      <c r="O744" s="3">
        <f t="shared" si="119"/>
        <v>110254.24442991272</v>
      </c>
      <c r="P744" s="5">
        <f>O744/MAX($O$12:O744)-1</f>
        <v>0</v>
      </c>
      <c r="Q744" s="3">
        <f t="shared" si="115"/>
        <v>1279.1231243548987</v>
      </c>
      <c r="R744" s="4">
        <f>Q744/MAX($Q$554:Q744)-1</f>
        <v>0</v>
      </c>
    </row>
    <row r="745" spans="1:18" x14ac:dyDescent="0.2">
      <c r="A745" s="2">
        <v>31777</v>
      </c>
      <c r="B745" s="3">
        <v>21898.855087785589</v>
      </c>
      <c r="C745" s="5">
        <f t="shared" si="116"/>
        <v>-8.9743319035622271E-3</v>
      </c>
      <c r="D745" s="3">
        <f t="shared" si="118"/>
        <v>15014.326349838229</v>
      </c>
      <c r="E745" s="5">
        <f>D745/MAX(D$12:$D745)-1</f>
        <v>-8.9743319035622271E-3</v>
      </c>
      <c r="F745" s="3">
        <f t="shared" si="114"/>
        <v>1378.5077224516017</v>
      </c>
      <c r="G745" s="4">
        <f>F745/MAX(F$554:$F745)-1</f>
        <v>-8.9743319035623381E-3</v>
      </c>
      <c r="H745" s="5">
        <f t="shared" si="117"/>
        <v>5.8333333333333336E-3</v>
      </c>
      <c r="I745" s="7">
        <f t="shared" si="120"/>
        <v>21657.112944166216</v>
      </c>
      <c r="J745" s="7">
        <f t="shared" si="121"/>
        <v>20762.4728513712</v>
      </c>
      <c r="K745" s="7">
        <f t="shared" si="122"/>
        <v>18232.306065601002</v>
      </c>
      <c r="L745" s="7">
        <f t="shared" si="123"/>
        <v>16605.04903443408</v>
      </c>
      <c r="M745" s="7">
        <f t="shared" si="124"/>
        <v>15330.647730631557</v>
      </c>
      <c r="N745" s="5">
        <f t="shared" si="125"/>
        <v>-8.9743319035622271E-3</v>
      </c>
      <c r="O745" s="3">
        <f t="shared" si="119"/>
        <v>109264.78624662221</v>
      </c>
      <c r="P745" s="5">
        <f>O745/MAX($O$12:O745)-1</f>
        <v>-8.9743319035622271E-3</v>
      </c>
      <c r="Q745" s="3">
        <f t="shared" si="115"/>
        <v>1267.6438488914164</v>
      </c>
      <c r="R745" s="4">
        <f>Q745/MAX($Q$554:Q745)-1</f>
        <v>-8.9743319035621161E-3</v>
      </c>
    </row>
    <row r="746" spans="1:18" x14ac:dyDescent="0.2">
      <c r="A746" s="2">
        <v>31808</v>
      </c>
      <c r="B746" s="3">
        <v>23553.954644164049</v>
      </c>
      <c r="C746" s="5">
        <f t="shared" si="116"/>
        <v>7.5579273425194549E-2</v>
      </c>
      <c r="D746" s="3">
        <f t="shared" si="118"/>
        <v>16149.098226327756</v>
      </c>
      <c r="E746" s="5">
        <f>D746/MAX(D$12:$D746)-1</f>
        <v>0</v>
      </c>
      <c r="F746" s="3">
        <f t="shared" si="114"/>
        <v>1482.6943345255136</v>
      </c>
      <c r="G746" s="4">
        <f>F746/MAX(F$554:$F746)-1</f>
        <v>0</v>
      </c>
      <c r="H746" s="5">
        <f t="shared" si="117"/>
        <v>5.8333333333333336E-3</v>
      </c>
      <c r="I746" s="7">
        <f t="shared" si="120"/>
        <v>22516.657362950995</v>
      </c>
      <c r="J746" s="7">
        <f t="shared" si="121"/>
        <v>21719.658255135804</v>
      </c>
      <c r="K746" s="7">
        <f t="shared" si="122"/>
        <v>18907.801928891193</v>
      </c>
      <c r="L746" s="7">
        <f t="shared" si="123"/>
        <v>17257.221946374782</v>
      </c>
      <c r="M746" s="7">
        <f t="shared" si="124"/>
        <v>15876.962518377857</v>
      </c>
      <c r="N746" s="5">
        <f t="shared" si="125"/>
        <v>7.5579273425194549E-2</v>
      </c>
      <c r="O746" s="3">
        <f t="shared" si="119"/>
        <v>117522.93940210111</v>
      </c>
      <c r="P746" s="5">
        <f>O746/MAX($O$12:O746)-1</f>
        <v>0</v>
      </c>
      <c r="Q746" s="3">
        <f t="shared" si="115"/>
        <v>1363.4514499525467</v>
      </c>
      <c r="R746" s="4">
        <f>Q746/MAX($Q$554:Q746)-1</f>
        <v>0</v>
      </c>
    </row>
    <row r="747" spans="1:18" x14ac:dyDescent="0.2">
      <c r="A747" s="2">
        <v>31836</v>
      </c>
      <c r="B747" s="3">
        <v>23177.154548170347</v>
      </c>
      <c r="C747" s="5">
        <f t="shared" si="116"/>
        <v>-1.5997317719513404E-2</v>
      </c>
      <c r="D747" s="3">
        <f t="shared" si="118"/>
        <v>15890.755971117562</v>
      </c>
      <c r="E747" s="5">
        <f>D747/MAX(D$12:$D747)-1</f>
        <v>-1.5997317719513404E-2</v>
      </c>
      <c r="F747" s="3">
        <f t="shared" si="114"/>
        <v>1458.9752021751865</v>
      </c>
      <c r="G747" s="4">
        <f>F747/MAX(F$554:$F747)-1</f>
        <v>-1.5997317719513404E-2</v>
      </c>
      <c r="H747" s="5">
        <f t="shared" si="117"/>
        <v>5.8333333333333336E-3</v>
      </c>
      <c r="I747" s="7">
        <f t="shared" si="120"/>
        <v>22876.654760039994</v>
      </c>
      <c r="J747" s="7">
        <f t="shared" si="121"/>
        <v>22153.543344283749</v>
      </c>
      <c r="K747" s="7">
        <f t="shared" si="122"/>
        <v>19556.760817993149</v>
      </c>
      <c r="L747" s="7">
        <f t="shared" si="123"/>
        <v>17833.617247503724</v>
      </c>
      <c r="M747" s="7">
        <f t="shared" si="124"/>
        <v>16412.054519834714</v>
      </c>
      <c r="N747" s="5">
        <f t="shared" si="125"/>
        <v>-1.5997317719513404E-2</v>
      </c>
      <c r="O747" s="3">
        <f t="shared" si="119"/>
        <v>115642.88760115458</v>
      </c>
      <c r="P747" s="5">
        <f>O747/MAX($O$12:O747)-1</f>
        <v>-1.5997317719513404E-2</v>
      </c>
      <c r="Q747" s="3">
        <f t="shared" si="115"/>
        <v>1341.6398839125245</v>
      </c>
      <c r="R747" s="4">
        <f>Q747/MAX($Q$554:Q747)-1</f>
        <v>-1.5997317719513404E-2</v>
      </c>
    </row>
    <row r="748" spans="1:18" x14ac:dyDescent="0.2">
      <c r="A748" s="2">
        <v>31867</v>
      </c>
      <c r="B748" s="3">
        <v>23921.60202125441</v>
      </c>
      <c r="C748" s="5">
        <f t="shared" si="116"/>
        <v>3.2119882168315295E-2</v>
      </c>
      <c r="D748" s="3">
        <f t="shared" si="118"/>
        <v>16401.165180475309</v>
      </c>
      <c r="E748" s="5">
        <f>D748/MAX(D$12:$D748)-1</f>
        <v>0</v>
      </c>
      <c r="F748" s="3">
        <f t="shared" ref="F748:F811" si="126">F747*(1+C748)</f>
        <v>1505.8373137555475</v>
      </c>
      <c r="G748" s="4">
        <f>F748/MAX(F$554:$F748)-1</f>
        <v>0</v>
      </c>
      <c r="H748" s="5">
        <f t="shared" si="117"/>
        <v>5.8333333333333336E-3</v>
      </c>
      <c r="I748" s="7">
        <f t="shared" si="120"/>
        <v>23550.903737862933</v>
      </c>
      <c r="J748" s="7">
        <f t="shared" si="121"/>
        <v>22604.008341014578</v>
      </c>
      <c r="K748" s="7">
        <f t="shared" si="122"/>
        <v>20203.734461990363</v>
      </c>
      <c r="L748" s="7">
        <f t="shared" si="123"/>
        <v>18434.313587495708</v>
      </c>
      <c r="M748" s="7">
        <f t="shared" si="124"/>
        <v>16934.620723660973</v>
      </c>
      <c r="N748" s="5">
        <f t="shared" si="125"/>
        <v>3.2119882168315295E-2</v>
      </c>
      <c r="O748" s="3">
        <f t="shared" si="119"/>
        <v>119357.32352450739</v>
      </c>
      <c r="P748" s="5">
        <f>O748/MAX($O$12:O748)-1</f>
        <v>0</v>
      </c>
      <c r="Q748" s="3">
        <f t="shared" ref="Q748:Q811" si="127">Q747*(1+N748)</f>
        <v>1384.7331988961071</v>
      </c>
      <c r="R748" s="4">
        <f>Q748/MAX($Q$554:Q748)-1</f>
        <v>0</v>
      </c>
    </row>
    <row r="749" spans="1:18" x14ac:dyDescent="0.2">
      <c r="A749" s="2">
        <v>31897</v>
      </c>
      <c r="B749" s="3">
        <v>25999.820705272494</v>
      </c>
      <c r="C749" s="5">
        <f t="shared" si="116"/>
        <v>8.6876233547050097E-2</v>
      </c>
      <c r="D749" s="3">
        <f t="shared" si="118"/>
        <v>17826.03663713803</v>
      </c>
      <c r="E749" s="5">
        <f>D749/MAX(D$12:$D749)-1</f>
        <v>0</v>
      </c>
      <c r="F749" s="3">
        <f t="shared" si="126"/>
        <v>1636.6587879092369</v>
      </c>
      <c r="G749" s="4">
        <f>F749/MAX(F$554:$F749)-1</f>
        <v>0</v>
      </c>
      <c r="H749" s="5">
        <f t="shared" si="117"/>
        <v>5.8333333333333336E-3</v>
      </c>
      <c r="I749" s="7">
        <f t="shared" si="120"/>
        <v>24366.192424899084</v>
      </c>
      <c r="J749" s="7">
        <f t="shared" si="121"/>
        <v>23441.424893925039</v>
      </c>
      <c r="K749" s="7">
        <f t="shared" si="122"/>
        <v>21121.74842137624</v>
      </c>
      <c r="L749" s="7">
        <f t="shared" si="123"/>
        <v>19132.8073820338</v>
      </c>
      <c r="M749" s="7">
        <f t="shared" si="124"/>
        <v>17518.826876727511</v>
      </c>
      <c r="N749" s="5">
        <f t="shared" si="125"/>
        <v>8.6876233547050097E-2</v>
      </c>
      <c r="O749" s="3">
        <f t="shared" si="119"/>
        <v>129726.63823857332</v>
      </c>
      <c r="P749" s="5">
        <f>O749/MAX($O$12:O749)-1</f>
        <v>0</v>
      </c>
      <c r="Q749" s="3">
        <f t="shared" si="127"/>
        <v>1505.0336036837591</v>
      </c>
      <c r="R749" s="4">
        <f>Q749/MAX($Q$554:Q749)-1</f>
        <v>0</v>
      </c>
    </row>
    <row r="750" spans="1:18" x14ac:dyDescent="0.2">
      <c r="A750" s="2">
        <v>31928</v>
      </c>
      <c r="B750" s="3">
        <v>25801.333534363534</v>
      </c>
      <c r="C750" s="5">
        <f t="shared" si="116"/>
        <v>-7.6341746029313651E-3</v>
      </c>
      <c r="D750" s="3">
        <f t="shared" si="118"/>
        <v>17689.949560971865</v>
      </c>
      <c r="E750" s="5">
        <f>D750/MAX(D$12:$D750)-1</f>
        <v>-7.6341746029314761E-3</v>
      </c>
      <c r="F750" s="3">
        <f t="shared" si="126"/>
        <v>1624.1642489569158</v>
      </c>
      <c r="G750" s="4">
        <f>F750/MAX(F$554:$F750)-1</f>
        <v>-7.6341746029313651E-3</v>
      </c>
      <c r="H750" s="5">
        <f t="shared" si="117"/>
        <v>5.8333333333333336E-3</v>
      </c>
      <c r="I750" s="7">
        <f t="shared" si="120"/>
        <v>25240.918753630143</v>
      </c>
      <c r="J750" s="7">
        <f t="shared" si="121"/>
        <v>24058.786756835067</v>
      </c>
      <c r="K750" s="7">
        <f t="shared" si="122"/>
        <v>21965.595332969966</v>
      </c>
      <c r="L750" s="7">
        <f t="shared" si="123"/>
        <v>19768.010548696937</v>
      </c>
      <c r="M750" s="7">
        <f t="shared" si="124"/>
        <v>18073.662081216658</v>
      </c>
      <c r="N750" s="5">
        <f t="shared" si="125"/>
        <v>-7.6341746029313659E-3</v>
      </c>
      <c r="O750" s="3">
        <f t="shared" si="119"/>
        <v>128736.28243160874</v>
      </c>
      <c r="P750" s="5">
        <f>O750/MAX($O$12:O750)-1</f>
        <v>-7.6341746029313651E-3</v>
      </c>
      <c r="Q750" s="3">
        <f t="shared" si="127"/>
        <v>1493.5439143699582</v>
      </c>
      <c r="R750" s="4">
        <f>Q750/MAX($Q$554:Q750)-1</f>
        <v>-7.6341746029314761E-3</v>
      </c>
    </row>
    <row r="751" spans="1:18" x14ac:dyDescent="0.2">
      <c r="A751" s="2">
        <v>31958</v>
      </c>
      <c r="B751" s="3">
        <v>25790.449401640177</v>
      </c>
      <c r="C751" s="5">
        <f t="shared" si="116"/>
        <v>-4.2184380543197619E-4</v>
      </c>
      <c r="D751" s="3">
        <f t="shared" si="118"/>
        <v>17682.487165331164</v>
      </c>
      <c r="E751" s="5">
        <f>D751/MAX(D$12:$D751)-1</f>
        <v>-8.0527979790976367E-3</v>
      </c>
      <c r="F751" s="3">
        <f t="shared" si="126"/>
        <v>1623.4791053294894</v>
      </c>
      <c r="G751" s="4">
        <f>F751/MAX(F$554:$F751)-1</f>
        <v>-8.0527979790974147E-3</v>
      </c>
      <c r="H751" s="5">
        <f t="shared" si="117"/>
        <v>5.8333333333333336E-3</v>
      </c>
      <c r="I751" s="7">
        <f t="shared" si="120"/>
        <v>25863.867880425401</v>
      </c>
      <c r="J751" s="7">
        <f t="shared" si="121"/>
        <v>24707.385809144169</v>
      </c>
      <c r="K751" s="7">
        <f t="shared" si="122"/>
        <v>22734.929330257681</v>
      </c>
      <c r="L751" s="7">
        <f t="shared" si="123"/>
        <v>20390.665980115391</v>
      </c>
      <c r="M751" s="7">
        <f t="shared" si="124"/>
        <v>18630.633228111601</v>
      </c>
      <c r="N751" s="5">
        <f t="shared" si="125"/>
        <v>-4.2184380543197619E-4</v>
      </c>
      <c r="O751" s="3">
        <f t="shared" si="119"/>
        <v>128681.97582833061</v>
      </c>
      <c r="P751" s="5">
        <f>O751/MAX($O$12:O751)-1</f>
        <v>-8.0527979790975257E-3</v>
      </c>
      <c r="Q751" s="3">
        <f t="shared" si="127"/>
        <v>1492.9138721215406</v>
      </c>
      <c r="R751" s="4">
        <f>Q751/MAX($Q$554:Q751)-1</f>
        <v>-8.0527979790975257E-3</v>
      </c>
    </row>
    <row r="752" spans="1:18" x14ac:dyDescent="0.2">
      <c r="A752" s="2">
        <v>31989</v>
      </c>
      <c r="B752" s="3">
        <v>29121.744797620431</v>
      </c>
      <c r="C752" s="5">
        <f t="shared" si="116"/>
        <v>0.12916779169301318</v>
      </c>
      <c r="D752" s="3">
        <f t="shared" si="118"/>
        <v>19966.494984117038</v>
      </c>
      <c r="E752" s="5">
        <f>D752/MAX(D$12:$D752)-1</f>
        <v>0</v>
      </c>
      <c r="F752" s="3">
        <f t="shared" si="126"/>
        <v>1833.1803162246483</v>
      </c>
      <c r="G752" s="4">
        <f>F752/MAX(F$554:$F752)-1</f>
        <v>0</v>
      </c>
      <c r="H752" s="5">
        <f t="shared" si="117"/>
        <v>5.8333333333333336E-3</v>
      </c>
      <c r="I752" s="7">
        <f t="shared" si="120"/>
        <v>26904.509244541379</v>
      </c>
      <c r="J752" s="7">
        <f t="shared" si="121"/>
        <v>25635.350834720233</v>
      </c>
      <c r="K752" s="7">
        <f t="shared" si="122"/>
        <v>23677.504544928019</v>
      </c>
      <c r="L752" s="7">
        <f t="shared" si="123"/>
        <v>21150.318230834204</v>
      </c>
      <c r="M752" s="7">
        <f t="shared" si="124"/>
        <v>19351.754168461146</v>
      </c>
      <c r="N752" s="5">
        <f t="shared" si="125"/>
        <v>0.10450090002107722</v>
      </c>
      <c r="O752" s="3">
        <f t="shared" si="119"/>
        <v>142129.35811888168</v>
      </c>
      <c r="P752" s="5">
        <f>O752/MAX($O$12:O752)-1</f>
        <v>0</v>
      </c>
      <c r="Q752" s="3">
        <f t="shared" si="127"/>
        <v>1648.9247154121931</v>
      </c>
      <c r="R752" s="4">
        <f>Q752/MAX($Q$554:Q752)-1</f>
        <v>0</v>
      </c>
    </row>
    <row r="753" spans="1:18" x14ac:dyDescent="0.2">
      <c r="A753" s="2">
        <v>32020</v>
      </c>
      <c r="B753" s="3">
        <v>29932.989664491102</v>
      </c>
      <c r="C753" s="5">
        <f t="shared" si="116"/>
        <v>2.7857014492378873E-2</v>
      </c>
      <c r="D753" s="3">
        <f t="shared" si="118"/>
        <v>20522.701924251596</v>
      </c>
      <c r="E753" s="5">
        <f>D753/MAX(D$12:$D753)-1</f>
        <v>0</v>
      </c>
      <c r="F753" s="3">
        <f t="shared" si="126"/>
        <v>1884.2472468608621</v>
      </c>
      <c r="G753" s="4">
        <f>F753/MAX(F$554:$F753)-1</f>
        <v>0</v>
      </c>
      <c r="H753" s="5">
        <f t="shared" si="117"/>
        <v>5.8333333333333336E-3</v>
      </c>
      <c r="I753" s="7">
        <f t="shared" si="120"/>
        <v>28281.727954583901</v>
      </c>
      <c r="J753" s="7">
        <f t="shared" si="121"/>
        <v>26761.323354107022</v>
      </c>
      <c r="K753" s="7">
        <f t="shared" si="122"/>
        <v>24457.433349195388</v>
      </c>
      <c r="L753" s="7">
        <f t="shared" si="123"/>
        <v>21958.28166336444</v>
      </c>
      <c r="M753" s="7">
        <f t="shared" si="124"/>
        <v>20065.54377415455</v>
      </c>
      <c r="N753" s="5">
        <f t="shared" si="125"/>
        <v>2.7857014492378877E-2</v>
      </c>
      <c r="O753" s="3">
        <f t="shared" si="119"/>
        <v>146088.65770779186</v>
      </c>
      <c r="P753" s="5">
        <f>O753/MAX($O$12:O753)-1</f>
        <v>0</v>
      </c>
      <c r="Q753" s="3">
        <f t="shared" si="127"/>
        <v>1694.8588351062722</v>
      </c>
      <c r="R753" s="4">
        <f>Q753/MAX($Q$554:Q753)-1</f>
        <v>0</v>
      </c>
    </row>
    <row r="754" spans="1:18" x14ac:dyDescent="0.2">
      <c r="A754" s="2">
        <v>32050</v>
      </c>
      <c r="B754" s="3">
        <v>29634.504796942758</v>
      </c>
      <c r="C754" s="5">
        <f t="shared" si="116"/>
        <v>-9.9717693051700751E-3</v>
      </c>
      <c r="D754" s="3">
        <f t="shared" si="118"/>
        <v>20318.05427514419</v>
      </c>
      <c r="E754" s="5">
        <f>D754/MAX(D$12:$D754)-1</f>
        <v>-9.9717693051700751E-3</v>
      </c>
      <c r="F754" s="3">
        <f t="shared" si="126"/>
        <v>1865.4579680012637</v>
      </c>
      <c r="G754" s="4">
        <f>F754/MAX(F$554:$F754)-1</f>
        <v>-9.9717693051700751E-3</v>
      </c>
      <c r="H754" s="5">
        <f t="shared" si="117"/>
        <v>5.8333333333333336E-3</v>
      </c>
      <c r="I754" s="7">
        <f t="shared" si="120"/>
        <v>29563.079753018097</v>
      </c>
      <c r="J754" s="7">
        <f t="shared" si="121"/>
        <v>27713.473816721747</v>
      </c>
      <c r="K754" s="7">
        <f t="shared" si="122"/>
        <v>25158.741078868163</v>
      </c>
      <c r="L754" s="7">
        <f t="shared" si="123"/>
        <v>22706.980913567491</v>
      </c>
      <c r="M754" s="7">
        <f t="shared" si="124"/>
        <v>20754.103644802217</v>
      </c>
      <c r="N754" s="5">
        <f t="shared" si="125"/>
        <v>-9.9717693051700768E-3</v>
      </c>
      <c r="O754" s="3">
        <f t="shared" si="119"/>
        <v>144631.8953150278</v>
      </c>
      <c r="P754" s="5">
        <f>O754/MAX($O$12:O754)-1</f>
        <v>-9.9717693051701861E-3</v>
      </c>
      <c r="Q754" s="3">
        <f t="shared" si="127"/>
        <v>1677.9580937977632</v>
      </c>
      <c r="R754" s="4">
        <f>Q754/MAX($Q$554:Q754)-1</f>
        <v>-9.9717693051700751E-3</v>
      </c>
    </row>
    <row r="755" spans="1:18" x14ac:dyDescent="0.2">
      <c r="A755" s="2">
        <v>32081</v>
      </c>
      <c r="B755" s="3">
        <v>22561.239721907041</v>
      </c>
      <c r="C755" s="5">
        <f t="shared" si="116"/>
        <v>-0.23868342405253995</v>
      </c>
      <c r="D755" s="3">
        <f t="shared" si="118"/>
        <v>15468.471510667427</v>
      </c>
      <c r="E755" s="5">
        <f>D755/MAX(D$12:$D755)-1</f>
        <v>-0.24627509731608999</v>
      </c>
      <c r="F755" s="3">
        <f t="shared" si="126"/>
        <v>1420.2040727726285</v>
      </c>
      <c r="G755" s="4">
        <f>F755/MAX(F$554:$F755)-1</f>
        <v>-0.2462750973160901</v>
      </c>
      <c r="H755" s="5">
        <f t="shared" si="117"/>
        <v>5.8333333333333336E-3</v>
      </c>
      <c r="I755" s="7">
        <f t="shared" si="120"/>
        <v>27376.2447277803</v>
      </c>
      <c r="J755" s="7">
        <f t="shared" si="121"/>
        <v>27140.376986160842</v>
      </c>
      <c r="K755" s="7">
        <f t="shared" si="122"/>
        <v>25290.900940042939</v>
      </c>
      <c r="L755" s="7">
        <f t="shared" si="123"/>
        <v>23127.957942971105</v>
      </c>
      <c r="M755" s="7">
        <f t="shared" si="124"/>
        <v>21134.69978306556</v>
      </c>
      <c r="N755" s="5">
        <f t="shared" si="125"/>
        <v>-0.23868342405253998</v>
      </c>
      <c r="O755" s="3">
        <f t="shared" si="119"/>
        <v>110110.65931402845</v>
      </c>
      <c r="P755" s="5">
        <f>O755/MAX($O$12:O755)-1</f>
        <v>-0.2462750973160901</v>
      </c>
      <c r="Q755" s="3">
        <f t="shared" si="127"/>
        <v>1277.45731055344</v>
      </c>
      <c r="R755" s="4">
        <f>Q755/MAX($Q$554:Q755)-1</f>
        <v>-0.24627509731608999</v>
      </c>
    </row>
    <row r="756" spans="1:18" x14ac:dyDescent="0.2">
      <c r="A756" s="2">
        <v>32111</v>
      </c>
      <c r="B756" s="3">
        <v>21284.397019899134</v>
      </c>
      <c r="C756" s="5">
        <f t="shared" si="116"/>
        <v>-5.6594527505866132E-2</v>
      </c>
      <c r="D756" s="3">
        <f t="shared" si="118"/>
        <v>14593.040674283253</v>
      </c>
      <c r="E756" s="5">
        <f>D756/MAX(D$12:$D756)-1</f>
        <v>-0.28893180205289082</v>
      </c>
      <c r="F756" s="3">
        <f t="shared" si="126"/>
        <v>1339.8282943121549</v>
      </c>
      <c r="G756" s="4">
        <f>F756/MAX(F$554:$F756)-1</f>
        <v>-0.28893180205289093</v>
      </c>
      <c r="H756" s="5">
        <f t="shared" si="117"/>
        <v>5.8333333333333336E-3</v>
      </c>
      <c r="I756" s="7">
        <f t="shared" si="120"/>
        <v>24493.380512916308</v>
      </c>
      <c r="J756" s="7">
        <f t="shared" si="121"/>
        <v>26387.554233750107</v>
      </c>
      <c r="K756" s="7">
        <f t="shared" si="122"/>
        <v>25223.17049529259</v>
      </c>
      <c r="L756" s="7">
        <f t="shared" si="123"/>
        <v>23439.581633230016</v>
      </c>
      <c r="M756" s="7">
        <f t="shared" si="124"/>
        <v>21422.896469960229</v>
      </c>
      <c r="N756" s="5">
        <f t="shared" si="125"/>
        <v>-6.6522388345065598E-3</v>
      </c>
      <c r="O756" s="3">
        <f t="shared" si="119"/>
        <v>109378.17691004655</v>
      </c>
      <c r="P756" s="5">
        <f>O756/MAX($O$12:O756)-1</f>
        <v>-0.25128905538425872</v>
      </c>
      <c r="Q756" s="3">
        <f t="shared" si="127"/>
        <v>1268.9593594227522</v>
      </c>
      <c r="R756" s="4">
        <f>Q756/MAX($Q$554:Q756)-1</f>
        <v>-0.25128905538425861</v>
      </c>
    </row>
    <row r="757" spans="1:18" x14ac:dyDescent="0.2">
      <c r="A757" s="2">
        <v>32142</v>
      </c>
      <c r="B757" s="3">
        <v>20107.708052680515</v>
      </c>
      <c r="C757" s="5">
        <f t="shared" si="116"/>
        <v>-5.5284110990718394E-2</v>
      </c>
      <c r="D757" s="3">
        <f t="shared" si="118"/>
        <v>13786.277393954109</v>
      </c>
      <c r="E757" s="5">
        <f>D757/MAX(D$12:$D757)-1</f>
        <v>-0.32824257523016886</v>
      </c>
      <c r="F757" s="3">
        <f t="shared" si="126"/>
        <v>1265.7570781808968</v>
      </c>
      <c r="G757" s="4">
        <f>F757/MAX(F$554:$F757)-1</f>
        <v>-0.32824257523016898</v>
      </c>
      <c r="H757" s="5">
        <f t="shared" si="117"/>
        <v>5.8333333333333336E-3</v>
      </c>
      <c r="I757" s="7">
        <f t="shared" si="120"/>
        <v>21317.78159816223</v>
      </c>
      <c r="J757" s="7">
        <f t="shared" si="121"/>
        <v>25440.430675590163</v>
      </c>
      <c r="K757" s="7">
        <f t="shared" si="122"/>
        <v>25073.908242367168</v>
      </c>
      <c r="L757" s="7">
        <f t="shared" si="123"/>
        <v>23636.76311203518</v>
      </c>
      <c r="M757" s="7">
        <f t="shared" si="124"/>
        <v>21653.107153984089</v>
      </c>
      <c r="N757" s="5">
        <f t="shared" si="125"/>
        <v>5.8333333333333336E-3</v>
      </c>
      <c r="O757" s="3">
        <f t="shared" si="119"/>
        <v>110016.21627535515</v>
      </c>
      <c r="P757" s="5">
        <f>O757/MAX($O$12:O757)-1</f>
        <v>-0.24692157487400013</v>
      </c>
      <c r="Q757" s="3">
        <f t="shared" si="127"/>
        <v>1276.3616223527183</v>
      </c>
      <c r="R757" s="4">
        <f>Q757/MAX($Q$554:Q757)-1</f>
        <v>-0.24692157487400002</v>
      </c>
    </row>
    <row r="758" spans="1:18" x14ac:dyDescent="0.2">
      <c r="A758" s="2">
        <v>32173</v>
      </c>
      <c r="B758" s="3">
        <v>17308.88765654547</v>
      </c>
      <c r="C758" s="5">
        <f t="shared" si="116"/>
        <v>-0.13919141797774115</v>
      </c>
      <c r="D758" s="3">
        <f t="shared" si="118"/>
        <v>11867.34589485516</v>
      </c>
      <c r="E758" s="5">
        <f>D758/MAX(D$12:$D758)-1</f>
        <v>-0.42174544372095746</v>
      </c>
      <c r="F758" s="3">
        <f t="shared" si="126"/>
        <v>1089.5745556535351</v>
      </c>
      <c r="G758" s="4">
        <f>F758/MAX(F$554:$F758)-1</f>
        <v>-0.42174544372095757</v>
      </c>
      <c r="H758" s="5">
        <f t="shared" si="117"/>
        <v>5.8333333333333336E-3</v>
      </c>
      <c r="I758" s="7">
        <f t="shared" si="120"/>
        <v>19566.997576375041</v>
      </c>
      <c r="J758" s="7">
        <f t="shared" si="121"/>
        <v>23471.621152077671</v>
      </c>
      <c r="K758" s="7">
        <f t="shared" si="122"/>
        <v>24553.485993398954</v>
      </c>
      <c r="L758" s="7">
        <f t="shared" si="123"/>
        <v>23608.876747311242</v>
      </c>
      <c r="M758" s="7">
        <f t="shared" si="124"/>
        <v>21730.643961145073</v>
      </c>
      <c r="N758" s="5">
        <f t="shared" si="125"/>
        <v>5.8333333333333336E-3</v>
      </c>
      <c r="O758" s="3">
        <f t="shared" si="119"/>
        <v>110657.97753696139</v>
      </c>
      <c r="P758" s="5">
        <f>O758/MAX($O$12:O758)-1</f>
        <v>-0.24252861739409848</v>
      </c>
      <c r="Q758" s="3">
        <f t="shared" si="127"/>
        <v>1283.8070651497758</v>
      </c>
      <c r="R758" s="4">
        <f>Q758/MAX($Q$554:Q758)-1</f>
        <v>-0.24252861739409837</v>
      </c>
    </row>
    <row r="759" spans="1:18" x14ac:dyDescent="0.2">
      <c r="A759" s="2">
        <v>32202</v>
      </c>
      <c r="B759" s="3">
        <v>16755.783090462584</v>
      </c>
      <c r="C759" s="5">
        <f t="shared" si="116"/>
        <v>-3.1954945751451858E-2</v>
      </c>
      <c r="D759" s="3">
        <f t="shared" si="118"/>
        <v>11488.125500571348</v>
      </c>
      <c r="E759" s="5">
        <f>D759/MAX(D$12:$D759)-1</f>
        <v>-0.44022353669738412</v>
      </c>
      <c r="F759" s="3">
        <f t="shared" si="126"/>
        <v>1054.7572598354641</v>
      </c>
      <c r="G759" s="4">
        <f>F759/MAX(F$554:$F759)-1</f>
        <v>-0.44022353669738423</v>
      </c>
      <c r="H759" s="5">
        <f t="shared" si="117"/>
        <v>5.8333333333333336E-3</v>
      </c>
      <c r="I759" s="7">
        <f t="shared" si="120"/>
        <v>18057.459599896189</v>
      </c>
      <c r="J759" s="7">
        <f t="shared" si="121"/>
        <v>21275.420056406248</v>
      </c>
      <c r="K759" s="7">
        <f t="shared" si="122"/>
        <v>24018.371705256635</v>
      </c>
      <c r="L759" s="7">
        <f t="shared" si="123"/>
        <v>23396.762251599012</v>
      </c>
      <c r="M759" s="7">
        <f t="shared" si="124"/>
        <v>21787.566261624892</v>
      </c>
      <c r="N759" s="5">
        <f t="shared" si="125"/>
        <v>5.8333333333333336E-3</v>
      </c>
      <c r="O759" s="3">
        <f t="shared" si="119"/>
        <v>111303.482405927</v>
      </c>
      <c r="P759" s="5">
        <f>O759/MAX($O$12:O759)-1</f>
        <v>-0.23811003432889744</v>
      </c>
      <c r="Q759" s="3">
        <f t="shared" si="127"/>
        <v>1291.2959396964829</v>
      </c>
      <c r="R759" s="4">
        <f>Q759/MAX($Q$554:Q759)-1</f>
        <v>-0.23811003432889721</v>
      </c>
    </row>
    <row r="760" spans="1:18" x14ac:dyDescent="0.2">
      <c r="A760" s="2">
        <v>32233</v>
      </c>
      <c r="B760" s="3">
        <v>18556.023767476127</v>
      </c>
      <c r="C760" s="5">
        <f t="shared" si="116"/>
        <v>0.10743996071650286</v>
      </c>
      <c r="D760" s="3">
        <f t="shared" si="118"/>
        <v>12722.409253058988</v>
      </c>
      <c r="E760" s="5">
        <f>D760/MAX(D$12:$D760)-1</f>
        <v>-0.38008117547012821</v>
      </c>
      <c r="F760" s="3">
        <f t="shared" si="126"/>
        <v>1168.0803383976324</v>
      </c>
      <c r="G760" s="4">
        <f>F760/MAX(F$554:$F760)-1</f>
        <v>-0.38008117547012843</v>
      </c>
      <c r="H760" s="5">
        <f t="shared" si="117"/>
        <v>5.8333333333333336E-3</v>
      </c>
      <c r="I760" s="7">
        <f t="shared" si="120"/>
        <v>17540.231504828062</v>
      </c>
      <c r="J760" s="7">
        <f t="shared" si="121"/>
        <v>19429.006551495146</v>
      </c>
      <c r="K760" s="7">
        <f t="shared" si="122"/>
        <v>23571.240184108447</v>
      </c>
      <c r="L760" s="7">
        <f t="shared" si="123"/>
        <v>23248.829569743826</v>
      </c>
      <c r="M760" s="7">
        <f t="shared" si="124"/>
        <v>21887.487323049409</v>
      </c>
      <c r="N760" s="5">
        <f t="shared" si="125"/>
        <v>5.8333333333333336E-3</v>
      </c>
      <c r="O760" s="3">
        <f t="shared" si="119"/>
        <v>111952.75271996159</v>
      </c>
      <c r="P760" s="5">
        <f>O760/MAX($O$12:O760)-1</f>
        <v>-0.23366567619581591</v>
      </c>
      <c r="Q760" s="3">
        <f t="shared" si="127"/>
        <v>1298.8284993447126</v>
      </c>
      <c r="R760" s="4">
        <f>Q760/MAX($Q$554:Q760)-1</f>
        <v>-0.23366567619581569</v>
      </c>
    </row>
    <row r="761" spans="1:18" x14ac:dyDescent="0.2">
      <c r="A761" s="2">
        <v>32263</v>
      </c>
      <c r="B761" s="3">
        <v>17724.549994936886</v>
      </c>
      <c r="C761" s="5">
        <f t="shared" si="116"/>
        <v>-4.4808833129250325E-2</v>
      </c>
      <c r="D761" s="3">
        <f t="shared" si="118"/>
        <v>12152.332939836637</v>
      </c>
      <c r="E761" s="5">
        <f>D761/MAX(D$12:$D761)-1</f>
        <v>-0.40785901463216823</v>
      </c>
      <c r="F761" s="3">
        <f t="shared" si="126"/>
        <v>1115.7400214328147</v>
      </c>
      <c r="G761" s="4">
        <f>F761/MAX(F$554:$F761)-1</f>
        <v>-0.40785901463216845</v>
      </c>
      <c r="H761" s="5">
        <f t="shared" si="117"/>
        <v>5.8333333333333336E-3</v>
      </c>
      <c r="I761" s="7">
        <f t="shared" si="120"/>
        <v>17678.785617625199</v>
      </c>
      <c r="J761" s="7">
        <f t="shared" si="121"/>
        <v>18622.891597000122</v>
      </c>
      <c r="K761" s="7">
        <f t="shared" si="122"/>
        <v>22881.634291580482</v>
      </c>
      <c r="L761" s="7">
        <f t="shared" si="123"/>
        <v>23068.23115902867</v>
      </c>
      <c r="M761" s="7">
        <f t="shared" si="124"/>
        <v>22001.691356478361</v>
      </c>
      <c r="N761" s="5">
        <f t="shared" si="125"/>
        <v>-4.2950999591833995E-3</v>
      </c>
      <c r="O761" s="3">
        <f t="shared" si="119"/>
        <v>111471.90445632361</v>
      </c>
      <c r="P761" s="5">
        <f>O761/MAX($O$12:O761)-1</f>
        <v>-0.23695715871870804</v>
      </c>
      <c r="Q761" s="3">
        <f t="shared" si="127"/>
        <v>1293.2499011101909</v>
      </c>
      <c r="R761" s="4">
        <f>Q761/MAX($Q$554:Q761)-1</f>
        <v>-0.23695715871870793</v>
      </c>
    </row>
    <row r="762" spans="1:18" x14ac:dyDescent="0.2">
      <c r="A762" s="2">
        <v>32294</v>
      </c>
      <c r="B762" s="3">
        <v>18514.571479500202</v>
      </c>
      <c r="C762" s="5">
        <f t="shared" si="116"/>
        <v>4.4572160353238299E-2</v>
      </c>
      <c r="D762" s="3">
        <f t="shared" si="118"/>
        <v>12693.988672296975</v>
      </c>
      <c r="E762" s="5">
        <f>D762/MAX(D$12:$D762)-1</f>
        <v>-0.38146601168062877</v>
      </c>
      <c r="F762" s="3">
        <f t="shared" si="126"/>
        <v>1165.4709645806438</v>
      </c>
      <c r="G762" s="4">
        <f>F762/MAX(F$554:$F762)-1</f>
        <v>-0.38146601168062877</v>
      </c>
      <c r="H762" s="5">
        <f t="shared" si="117"/>
        <v>5.8333333333333336E-3</v>
      </c>
      <c r="I762" s="7">
        <f t="shared" si="120"/>
        <v>18265.048413971072</v>
      </c>
      <c r="J762" s="7">
        <f t="shared" si="121"/>
        <v>18161.254006933628</v>
      </c>
      <c r="K762" s="7">
        <f t="shared" si="122"/>
        <v>22274.404120341864</v>
      </c>
      <c r="L762" s="7">
        <f t="shared" si="123"/>
        <v>22869.198332506272</v>
      </c>
      <c r="M762" s="7">
        <f t="shared" si="124"/>
        <v>22119.999726655922</v>
      </c>
      <c r="N762" s="5">
        <f t="shared" si="125"/>
        <v>1.3581098737314326E-2</v>
      </c>
      <c r="O762" s="3">
        <f t="shared" si="119"/>
        <v>112985.81539718142</v>
      </c>
      <c r="P762" s="5">
        <f>O762/MAX($O$12:O762)-1</f>
        <v>-0.22659419855046592</v>
      </c>
      <c r="Q762" s="3">
        <f t="shared" si="127"/>
        <v>1310.8136557091905</v>
      </c>
      <c r="R762" s="4">
        <f>Q762/MAX($Q$554:Q762)-1</f>
        <v>-0.2265941985504657</v>
      </c>
    </row>
    <row r="763" spans="1:18" x14ac:dyDescent="0.2">
      <c r="A763" s="2">
        <v>32324</v>
      </c>
      <c r="B763" s="3">
        <v>19394.210835894224</v>
      </c>
      <c r="C763" s="5">
        <f t="shared" si="116"/>
        <v>4.7510651670657378E-2</v>
      </c>
      <c r="D763" s="3">
        <f t="shared" si="118"/>
        <v>13297.088346417748</v>
      </c>
      <c r="E763" s="5">
        <f>D763/MAX(D$12:$D763)-1</f>
        <v>-0.35207905881512458</v>
      </c>
      <c r="F763" s="3">
        <f t="shared" si="126"/>
        <v>1220.8432496110997</v>
      </c>
      <c r="G763" s="4">
        <f>F763/MAX(F$554:$F763)-1</f>
        <v>-0.3520790588151248</v>
      </c>
      <c r="H763" s="5">
        <f t="shared" si="117"/>
        <v>5.8333333333333336E-3</v>
      </c>
      <c r="I763" s="7">
        <f t="shared" si="120"/>
        <v>18544.444103443773</v>
      </c>
      <c r="J763" s="7">
        <f t="shared" si="121"/>
        <v>18042.337804135914</v>
      </c>
      <c r="K763" s="7">
        <f t="shared" si="122"/>
        <v>21741.38423986304</v>
      </c>
      <c r="L763" s="7">
        <f t="shared" si="123"/>
        <v>22730.051429623421</v>
      </c>
      <c r="M763" s="7">
        <f t="shared" si="124"/>
        <v>22238.156785060364</v>
      </c>
      <c r="N763" s="5">
        <f t="shared" si="125"/>
        <v>2.2504260668262954E-2</v>
      </c>
      <c r="O763" s="3">
        <f t="shared" si="119"/>
        <v>115528.47763869584</v>
      </c>
      <c r="P763" s="5">
        <f>O763/MAX($O$12:O763)-1</f>
        <v>-0.20918927279229871</v>
      </c>
      <c r="Q763" s="3">
        <f t="shared" si="127"/>
        <v>1340.312547904789</v>
      </c>
      <c r="R763" s="4">
        <f>Q763/MAX($Q$554:Q763)-1</f>
        <v>-0.20918927279229849</v>
      </c>
    </row>
    <row r="764" spans="1:18" x14ac:dyDescent="0.2">
      <c r="A764" s="2">
        <v>32355</v>
      </c>
      <c r="B764" s="3">
        <v>20029.948434135702</v>
      </c>
      <c r="C764" s="5">
        <f t="shared" si="116"/>
        <v>3.2779761116388029E-2</v>
      </c>
      <c r="D764" s="3">
        <f t="shared" si="118"/>
        <v>13732.963725956828</v>
      </c>
      <c r="E764" s="5">
        <f>D764/MAX(D$12:$D764)-1</f>
        <v>-0.33084036514077908</v>
      </c>
      <c r="F764" s="3">
        <f t="shared" si="126"/>
        <v>1260.8621996939064</v>
      </c>
      <c r="G764" s="4">
        <f>F764/MAX(F$554:$F764)-1</f>
        <v>-0.3308403651407793</v>
      </c>
      <c r="H764" s="5">
        <f t="shared" si="117"/>
        <v>5.8333333333333336E-3</v>
      </c>
      <c r="I764" s="7">
        <f t="shared" si="120"/>
        <v>19312.910249843375</v>
      </c>
      <c r="J764" s="7">
        <f t="shared" si="121"/>
        <v>18495.847933734287</v>
      </c>
      <c r="K764" s="7">
        <f t="shared" si="122"/>
        <v>20983.734542905979</v>
      </c>
      <c r="L764" s="7">
        <f t="shared" si="123"/>
        <v>22534.273306844068</v>
      </c>
      <c r="M764" s="7">
        <f t="shared" si="124"/>
        <v>22330.619543917001</v>
      </c>
      <c r="N764" s="5">
        <f t="shared" si="125"/>
        <v>1.6611904446555213E-2</v>
      </c>
      <c r="O764" s="3">
        <f t="shared" si="119"/>
        <v>117447.62567008584</v>
      </c>
      <c r="P764" s="5">
        <f>O764/MAX($O$12:O764)-1</f>
        <v>-0.19605240055661355</v>
      </c>
      <c r="Q764" s="3">
        <f t="shared" si="127"/>
        <v>1362.5776918791021</v>
      </c>
      <c r="R764" s="4">
        <f>Q764/MAX($Q$554:Q764)-1</f>
        <v>-0.19605240055661344</v>
      </c>
    </row>
    <row r="765" spans="1:18" x14ac:dyDescent="0.2">
      <c r="A765" s="2">
        <v>32386</v>
      </c>
      <c r="B765" s="3">
        <v>19052.716382130409</v>
      </c>
      <c r="C765" s="5">
        <f t="shared" si="116"/>
        <v>-4.8788545573080988E-2</v>
      </c>
      <c r="D765" s="3">
        <f t="shared" si="118"/>
        <v>13062.952399359516</v>
      </c>
      <c r="E765" s="5">
        <f>D765/MAX(D$12:$D765)-1</f>
        <v>-0.36348769048177443</v>
      </c>
      <c r="F765" s="3">
        <f t="shared" si="126"/>
        <v>1199.3465668027652</v>
      </c>
      <c r="G765" s="4">
        <f>F765/MAX(F$554:$F765)-1</f>
        <v>-0.36348769048177454</v>
      </c>
      <c r="H765" s="5">
        <f t="shared" si="117"/>
        <v>5.8333333333333336E-3</v>
      </c>
      <c r="I765" s="7">
        <f t="shared" si="120"/>
        <v>19492.291884053444</v>
      </c>
      <c r="J765" s="7">
        <f t="shared" si="121"/>
        <v>18878.670149012258</v>
      </c>
      <c r="K765" s="7">
        <f t="shared" si="122"/>
        <v>20077.045102709253</v>
      </c>
      <c r="L765" s="7">
        <f t="shared" si="123"/>
        <v>22305.13785317518</v>
      </c>
      <c r="M765" s="7">
        <f t="shared" si="124"/>
        <v>22267.239225952329</v>
      </c>
      <c r="N765" s="5">
        <f t="shared" si="125"/>
        <v>-1.6015418229232397E-2</v>
      </c>
      <c r="O765" s="3">
        <f t="shared" si="119"/>
        <v>115566.65282494908</v>
      </c>
      <c r="P765" s="5">
        <f>O765/MAX($O$12:O765)-1</f>
        <v>-0.20892795759608684</v>
      </c>
      <c r="Q765" s="3">
        <f t="shared" si="127"/>
        <v>1340.7554402738363</v>
      </c>
      <c r="R765" s="4">
        <f>Q765/MAX($Q$554:Q765)-1</f>
        <v>-0.20892795759608662</v>
      </c>
    </row>
    <row r="766" spans="1:18" x14ac:dyDescent="0.2">
      <c r="A766" s="2">
        <v>32416</v>
      </c>
      <c r="B766" s="3">
        <v>20443.724916470503</v>
      </c>
      <c r="C766" s="5">
        <f t="shared" si="116"/>
        <v>7.30084102676678E-2</v>
      </c>
      <c r="D766" s="3">
        <f t="shared" si="118"/>
        <v>14016.657787438971</v>
      </c>
      <c r="E766" s="5">
        <f>D766/MAX(D$12:$D766)-1</f>
        <v>-0.31701693864804703</v>
      </c>
      <c r="F766" s="3">
        <f t="shared" si="126"/>
        <v>1286.9089530050203</v>
      </c>
      <c r="G766" s="4">
        <f>F766/MAX(F$554:$F766)-1</f>
        <v>-0.31701693864804725</v>
      </c>
      <c r="H766" s="5">
        <f t="shared" si="117"/>
        <v>5.8333333333333336E-3</v>
      </c>
      <c r="I766" s="7">
        <f t="shared" si="120"/>
        <v>19842.129910912205</v>
      </c>
      <c r="J766" s="7">
        <f t="shared" si="121"/>
        <v>19193.287007177987</v>
      </c>
      <c r="K766" s="7">
        <f t="shared" si="122"/>
        <v>19311.146779336566</v>
      </c>
      <c r="L766" s="7">
        <f t="shared" si="123"/>
        <v>22111.922458464964</v>
      </c>
      <c r="M766" s="7">
        <f t="shared" si="124"/>
        <v>22234.94392910237</v>
      </c>
      <c r="N766" s="5">
        <f t="shared" si="125"/>
        <v>1.9268348720200227E-2</v>
      </c>
      <c r="O766" s="3">
        <f t="shared" si="119"/>
        <v>117793.43139200652</v>
      </c>
      <c r="P766" s="5">
        <f>O766/MAX($O$12:O766)-1</f>
        <v>-0.19368530562024722</v>
      </c>
      <c r="Q766" s="3">
        <f t="shared" si="127"/>
        <v>1366.5895836455384</v>
      </c>
      <c r="R766" s="4">
        <f>Q766/MAX($Q$554:Q766)-1</f>
        <v>-0.19368530562024677</v>
      </c>
    </row>
    <row r="767" spans="1:18" x14ac:dyDescent="0.2">
      <c r="A767" s="2">
        <v>32447</v>
      </c>
      <c r="B767" s="3">
        <v>21768.526729732424</v>
      </c>
      <c r="C767" s="5">
        <f t="shared" si="116"/>
        <v>6.4802369366386614E-2</v>
      </c>
      <c r="D767" s="3">
        <f t="shared" si="118"/>
        <v>14924.970422662831</v>
      </c>
      <c r="E767" s="5">
        <f>D767/MAX(D$12:$D767)-1</f>
        <v>-0.27275801803533228</v>
      </c>
      <c r="F767" s="3">
        <f t="shared" si="126"/>
        <v>1370.3037023185616</v>
      </c>
      <c r="G767" s="4">
        <f>F767/MAX(F$554:$F767)-1</f>
        <v>-0.27275801803533239</v>
      </c>
      <c r="H767" s="5">
        <f t="shared" si="117"/>
        <v>5.8333333333333336E-3</v>
      </c>
      <c r="I767" s="7">
        <f t="shared" si="120"/>
        <v>20421.656009444447</v>
      </c>
      <c r="J767" s="7">
        <f t="shared" si="121"/>
        <v>19867.283129643911</v>
      </c>
      <c r="K767" s="7">
        <f t="shared" si="122"/>
        <v>19245.087363322014</v>
      </c>
      <c r="L767" s="7">
        <f t="shared" si="123"/>
        <v>21876.850570934956</v>
      </c>
      <c r="M767" s="7">
        <f t="shared" si="124"/>
        <v>22267.99415168248</v>
      </c>
      <c r="N767" s="5">
        <f t="shared" si="125"/>
        <v>4.121475495316531E-2</v>
      </c>
      <c r="O767" s="3">
        <f t="shared" si="119"/>
        <v>122648.25880192057</v>
      </c>
      <c r="P767" s="5">
        <f>O767/MAX($O$12:O767)-1</f>
        <v>-0.1604532430762492</v>
      </c>
      <c r="Q767" s="3">
        <f t="shared" si="127"/>
        <v>1422.9132384570376</v>
      </c>
      <c r="R767" s="4">
        <f>Q767/MAX($Q$554:Q767)-1</f>
        <v>-0.16045324307624886</v>
      </c>
    </row>
    <row r="768" spans="1:18" x14ac:dyDescent="0.2">
      <c r="A768" s="2">
        <v>32477</v>
      </c>
      <c r="B768" s="3">
        <v>21691.685676329867</v>
      </c>
      <c r="C768" s="5">
        <f t="shared" si="116"/>
        <v>-3.5299152008116952E-3</v>
      </c>
      <c r="D768" s="3">
        <f t="shared" si="118"/>
        <v>14872.286542696209</v>
      </c>
      <c r="E768" s="5">
        <f>D768/MAX(D$12:$D768)-1</f>
        <v>-0.27532512056213776</v>
      </c>
      <c r="F768" s="3">
        <f t="shared" si="126"/>
        <v>1365.4666464500187</v>
      </c>
      <c r="G768" s="4">
        <f>F768/MAX(F$554:$F768)-1</f>
        <v>-0.27532512056213798</v>
      </c>
      <c r="H768" s="5">
        <f t="shared" si="117"/>
        <v>5.8333333333333336E-3</v>
      </c>
      <c r="I768" s="7">
        <f t="shared" si="120"/>
        <v>21301.312440844267</v>
      </c>
      <c r="J768" s="7">
        <f t="shared" si="121"/>
        <v>20396.802162448854</v>
      </c>
      <c r="K768" s="7">
        <f t="shared" si="122"/>
        <v>19279.028084691239</v>
      </c>
      <c r="L768" s="7">
        <f t="shared" si="123"/>
        <v>21648.536801044196</v>
      </c>
      <c r="M768" s="7">
        <f t="shared" si="124"/>
        <v>22251.099289991918</v>
      </c>
      <c r="N768" s="5">
        <f t="shared" si="125"/>
        <v>2.1538421284631641E-4</v>
      </c>
      <c r="O768" s="3">
        <f t="shared" si="119"/>
        <v>122674.67530059959</v>
      </c>
      <c r="P768" s="5">
        <f>O768/MAX($O$12:O768)-1</f>
        <v>-0.16027241795886149</v>
      </c>
      <c r="Q768" s="3">
        <f t="shared" si="127"/>
        <v>1423.2197115048511</v>
      </c>
      <c r="R768" s="4">
        <f>Q768/MAX($Q$554:Q768)-1</f>
        <v>-0.16027241795886116</v>
      </c>
    </row>
    <row r="769" spans="1:18" x14ac:dyDescent="0.2">
      <c r="A769" s="2">
        <v>32508</v>
      </c>
      <c r="B769" s="3">
        <v>22015.450481664233</v>
      </c>
      <c r="C769" s="5">
        <f t="shared" si="116"/>
        <v>1.4925755894004133E-2</v>
      </c>
      <c r="D769" s="3">
        <f t="shared" si="118"/>
        <v>15094.266661218175</v>
      </c>
      <c r="E769" s="5">
        <f>D769/MAX(D$12:$D769)-1</f>
        <v>-0.26450880020913137</v>
      </c>
      <c r="F769" s="3">
        <f t="shared" si="126"/>
        <v>1385.8472682963361</v>
      </c>
      <c r="G769" s="4">
        <f>F769/MAX(F$554:$F769)-1</f>
        <v>-0.26450880020913159</v>
      </c>
      <c r="H769" s="5">
        <f t="shared" si="117"/>
        <v>5.8333333333333336E-3</v>
      </c>
      <c r="I769" s="7">
        <f t="shared" si="120"/>
        <v>21825.220962575506</v>
      </c>
      <c r="J769" s="7">
        <f t="shared" si="121"/>
        <v>20833.675436743855</v>
      </c>
      <c r="K769" s="7">
        <f t="shared" si="122"/>
        <v>19438.006620439886</v>
      </c>
      <c r="L769" s="7">
        <f t="shared" si="123"/>
        <v>21438.814638823311</v>
      </c>
      <c r="M769" s="7">
        <f t="shared" si="124"/>
        <v>22255.957431403531</v>
      </c>
      <c r="N769" s="5">
        <f t="shared" si="125"/>
        <v>1.3107271381869973E-2</v>
      </c>
      <c r="O769" s="3">
        <f t="shared" si="119"/>
        <v>124282.60556144733</v>
      </c>
      <c r="P769" s="5">
        <f>O769/MAX($O$12:O769)-1</f>
        <v>-0.14926588065420687</v>
      </c>
      <c r="Q769" s="3">
        <f t="shared" si="127"/>
        <v>1441.8742384995721</v>
      </c>
      <c r="R769" s="4">
        <f>Q769/MAX($Q$554:Q769)-1</f>
        <v>-0.14926588065420632</v>
      </c>
    </row>
    <row r="770" spans="1:18" x14ac:dyDescent="0.2">
      <c r="A770" s="2">
        <v>32539</v>
      </c>
      <c r="B770" s="3">
        <v>23885.71041847418</v>
      </c>
      <c r="C770" s="5">
        <f t="shared" si="116"/>
        <v>8.4952153868830038E-2</v>
      </c>
      <c r="D770" s="3">
        <f t="shared" si="118"/>
        <v>16376.557125159132</v>
      </c>
      <c r="E770" s="5">
        <f>D770/MAX(D$12:$D770)-1</f>
        <v>-0.20202723863532712</v>
      </c>
      <c r="F770" s="3">
        <f t="shared" si="126"/>
        <v>1503.5779786713442</v>
      </c>
      <c r="G770" s="4">
        <f>F770/MAX(F$554:$F770)-1</f>
        <v>-0.20202723863532734</v>
      </c>
      <c r="H770" s="5">
        <f t="shared" si="117"/>
        <v>5.8333333333333336E-3</v>
      </c>
      <c r="I770" s="7">
        <f t="shared" si="120"/>
        <v>22530.948858822758</v>
      </c>
      <c r="J770" s="7">
        <f t="shared" si="121"/>
        <v>21476.302434133602</v>
      </c>
      <c r="K770" s="7">
        <f t="shared" si="122"/>
        <v>19986.075183933946</v>
      </c>
      <c r="L770" s="7">
        <f t="shared" si="123"/>
        <v>21147.923839981853</v>
      </c>
      <c r="M770" s="7">
        <f t="shared" si="124"/>
        <v>22269.780588666454</v>
      </c>
      <c r="N770" s="5">
        <f t="shared" si="125"/>
        <v>6.9128389761730691E-2</v>
      </c>
      <c r="O770" s="3">
        <f t="shared" si="119"/>
        <v>132874.06195930252</v>
      </c>
      <c r="P770" s="5">
        <f>O770/MAX($O$12:O770)-1</f>
        <v>-9.0456000868467945E-2</v>
      </c>
      <c r="Q770" s="3">
        <f t="shared" si="127"/>
        <v>1541.5486828459693</v>
      </c>
      <c r="R770" s="4">
        <f>Q770/MAX($Q$554:Q770)-1</f>
        <v>-9.0456000868467501E-2</v>
      </c>
    </row>
    <row r="771" spans="1:18" x14ac:dyDescent="0.2">
      <c r="A771" s="2">
        <v>32567</v>
      </c>
      <c r="B771" s="3">
        <v>25298.663773644188</v>
      </c>
      <c r="C771" s="5">
        <f t="shared" ref="C771:C834" si="128">B771/B770-1</f>
        <v>5.9154755308310714E-2</v>
      </c>
      <c r="D771" s="3">
        <f t="shared" si="118"/>
        <v>17345.308354690493</v>
      </c>
      <c r="E771" s="5">
        <f>D771/MAX(D$12:$D771)-1</f>
        <v>-0.15482335519410284</v>
      </c>
      <c r="F771" s="3">
        <f t="shared" si="126"/>
        <v>1592.5217660866119</v>
      </c>
      <c r="G771" s="4">
        <f>F771/MAX(F$554:$F771)-1</f>
        <v>-0.15482335519410317</v>
      </c>
      <c r="H771" s="5">
        <f t="shared" si="117"/>
        <v>5.8333333333333336E-3</v>
      </c>
      <c r="I771" s="7">
        <f t="shared" si="120"/>
        <v>23733.274891260866</v>
      </c>
      <c r="J771" s="7">
        <f t="shared" si="121"/>
        <v>22517.293666052563</v>
      </c>
      <c r="K771" s="7">
        <f t="shared" si="122"/>
        <v>20697.981907532416</v>
      </c>
      <c r="L771" s="7">
        <f t="shared" si="123"/>
        <v>20890.461290490355</v>
      </c>
      <c r="M771" s="7">
        <f t="shared" si="124"/>
        <v>22358.176806394524</v>
      </c>
      <c r="N771" s="5">
        <f t="shared" si="125"/>
        <v>5.9154755308310714E-2</v>
      </c>
      <c r="O771" s="3">
        <f t="shared" si="119"/>
        <v>140734.19458132639</v>
      </c>
      <c r="P771" s="5">
        <f>O771/MAX($O$12:O771)-1</f>
        <v>-3.6652148157699793E-2</v>
      </c>
      <c r="Q771" s="3">
        <f t="shared" si="127"/>
        <v>1632.7386179755713</v>
      </c>
      <c r="R771" s="4">
        <f>Q771/MAX($Q$554:Q771)-1</f>
        <v>-3.6652148157699349E-2</v>
      </c>
    </row>
    <row r="772" spans="1:18" x14ac:dyDescent="0.2">
      <c r="A772" s="2">
        <v>32598</v>
      </c>
      <c r="B772" s="3">
        <v>28056.823142357985</v>
      </c>
      <c r="C772" s="5">
        <f t="shared" si="128"/>
        <v>0.10902391499377173</v>
      </c>
      <c r="D772" s="3">
        <f t="shared" si="118"/>
        <v>19236.361778293027</v>
      </c>
      <c r="E772" s="5">
        <f>D772/MAX(D$12:$D772)-1</f>
        <v>-6.2678888516063624E-2</v>
      </c>
      <c r="F772" s="3">
        <f t="shared" si="126"/>
        <v>1766.1447237381699</v>
      </c>
      <c r="G772" s="4">
        <f>F772/MAX(F$554:$F772)-1</f>
        <v>-6.2678888516063846E-2</v>
      </c>
      <c r="H772" s="5">
        <f t="shared" ref="H772:H835" si="129">H771</f>
        <v>5.8333333333333336E-3</v>
      </c>
      <c r="I772" s="7">
        <f t="shared" si="120"/>
        <v>25747.065778158783</v>
      </c>
      <c r="J772" s="7">
        <f t="shared" si="121"/>
        <v>23786.143370367146</v>
      </c>
      <c r="K772" s="7">
        <f t="shared" si="122"/>
        <v>21489.715188772567</v>
      </c>
      <c r="L772" s="7">
        <f t="shared" si="123"/>
        <v>20802.812309680092</v>
      </c>
      <c r="M772" s="7">
        <f t="shared" si="124"/>
        <v>22530.477686440503</v>
      </c>
      <c r="N772" s="5">
        <f t="shared" si="125"/>
        <v>0.10902391499377174</v>
      </c>
      <c r="O772" s="3">
        <f t="shared" si="119"/>
        <v>156077.58744807786</v>
      </c>
      <c r="P772" s="5">
        <f>O772/MAX($O$12:O772)-1</f>
        <v>0</v>
      </c>
      <c r="Q772" s="3">
        <f t="shared" si="127"/>
        <v>1810.7461742687883</v>
      </c>
      <c r="R772" s="4">
        <f>Q772/MAX($Q$554:Q772)-1</f>
        <v>0</v>
      </c>
    </row>
    <row r="773" spans="1:18" x14ac:dyDescent="0.2">
      <c r="A773" s="2">
        <v>32628</v>
      </c>
      <c r="B773" s="3">
        <v>28736.276931636719</v>
      </c>
      <c r="C773" s="5">
        <f t="shared" si="128"/>
        <v>2.4217060706810623E-2</v>
      </c>
      <c r="D773" s="3">
        <f t="shared" si="118"/>
        <v>19702.209919256122</v>
      </c>
      <c r="E773" s="5">
        <f>D773/MAX(D$12:$D773)-1</f>
        <v>-3.9979726257481807E-2</v>
      </c>
      <c r="F773" s="3">
        <f t="shared" si="126"/>
        <v>1808.9155577299505</v>
      </c>
      <c r="G773" s="4">
        <f>F773/MAX(F$554:$F773)-1</f>
        <v>-3.997972625748214E-2</v>
      </c>
      <c r="H773" s="5">
        <f t="shared" si="129"/>
        <v>5.8333333333333336E-3</v>
      </c>
      <c r="I773" s="7">
        <f t="shared" si="120"/>
        <v>27363.9212825463</v>
      </c>
      <c r="J773" s="7">
        <f t="shared" si="121"/>
        <v>24947.435070684529</v>
      </c>
      <c r="K773" s="7">
        <f t="shared" si="122"/>
        <v>22407.35910016422</v>
      </c>
      <c r="L773" s="7">
        <f t="shared" si="123"/>
        <v>21145.869932442853</v>
      </c>
      <c r="M773" s="7">
        <f t="shared" si="124"/>
        <v>22644.496695872349</v>
      </c>
      <c r="N773" s="5">
        <f t="shared" si="125"/>
        <v>2.4217060706810626E-2</v>
      </c>
      <c r="O773" s="3">
        <f t="shared" si="119"/>
        <v>159857.32785828051</v>
      </c>
      <c r="P773" s="5">
        <f>O773/MAX($O$12:O773)-1</f>
        <v>0</v>
      </c>
      <c r="Q773" s="3">
        <f t="shared" si="127"/>
        <v>1854.5971242956807</v>
      </c>
      <c r="R773" s="4">
        <f>Q773/MAX($Q$554:Q773)-1</f>
        <v>0</v>
      </c>
    </row>
    <row r="774" spans="1:18" x14ac:dyDescent="0.2">
      <c r="A774" s="2">
        <v>32659</v>
      </c>
      <c r="B774" s="3">
        <v>26554.847043672875</v>
      </c>
      <c r="C774" s="5">
        <f t="shared" si="128"/>
        <v>-7.5912056845549025E-2</v>
      </c>
      <c r="D774" s="3">
        <f t="shared" si="118"/>
        <v>18206.574639882612</v>
      </c>
      <c r="E774" s="5">
        <f>D774/MAX(D$12:$D774)-1</f>
        <v>-0.11285683985070338</v>
      </c>
      <c r="F774" s="3">
        <f t="shared" si="126"/>
        <v>1671.5970570827565</v>
      </c>
      <c r="G774" s="4">
        <f>F774/MAX(F$554:$F774)-1</f>
        <v>-0.11285683985070372</v>
      </c>
      <c r="H774" s="5">
        <f t="shared" si="129"/>
        <v>5.8333333333333336E-3</v>
      </c>
      <c r="I774" s="7">
        <f t="shared" si="120"/>
        <v>27782.649039222528</v>
      </c>
      <c r="J774" s="7">
        <f t="shared" si="121"/>
        <v>25757.961965241699</v>
      </c>
      <c r="K774" s="7">
        <f t="shared" si="122"/>
        <v>23077.382063845274</v>
      </c>
      <c r="L774" s="7">
        <f t="shared" si="123"/>
        <v>21438.672711541396</v>
      </c>
      <c r="M774" s="7">
        <f t="shared" si="124"/>
        <v>22675.893092093571</v>
      </c>
      <c r="N774" s="5">
        <f t="shared" si="125"/>
        <v>-7.5912056845549025E-2</v>
      </c>
      <c r="O774" s="3">
        <f t="shared" si="119"/>
        <v>147722.22929872514</v>
      </c>
      <c r="P774" s="5">
        <f>O774/MAX($O$12:O774)-1</f>
        <v>-7.5912056845549025E-2</v>
      </c>
      <c r="Q774" s="3">
        <f t="shared" si="127"/>
        <v>1713.8108419705552</v>
      </c>
      <c r="R774" s="4">
        <f>Q774/MAX($Q$554:Q774)-1</f>
        <v>-7.5912056845549025E-2</v>
      </c>
    </row>
    <row r="775" spans="1:18" x14ac:dyDescent="0.2">
      <c r="A775" s="2">
        <v>32689</v>
      </c>
      <c r="B775" s="3">
        <v>29115.198301993503</v>
      </c>
      <c r="C775" s="5">
        <f t="shared" si="128"/>
        <v>9.6417473394209363E-2</v>
      </c>
      <c r="D775" s="3">
        <f t="shared" si="118"/>
        <v>19962.00656582318</v>
      </c>
      <c r="E775" s="5">
        <f>D775/MAX(D$12:$D775)-1</f>
        <v>-2.7320737810153761E-2</v>
      </c>
      <c r="F775" s="3">
        <f t="shared" si="126"/>
        <v>1832.7682218598718</v>
      </c>
      <c r="G775" s="4">
        <f>F775/MAX(F$554:$F775)-1</f>
        <v>-2.7320737810154094E-2</v>
      </c>
      <c r="H775" s="5">
        <f t="shared" si="129"/>
        <v>5.8333333333333336E-3</v>
      </c>
      <c r="I775" s="7">
        <f t="shared" si="120"/>
        <v>28135.440759101035</v>
      </c>
      <c r="J775" s="7">
        <f t="shared" si="121"/>
        <v>26941.253268629909</v>
      </c>
      <c r="K775" s="7">
        <f t="shared" si="122"/>
        <v>23887.464352686879</v>
      </c>
      <c r="L775" s="7">
        <f t="shared" si="123"/>
        <v>21939.088836503226</v>
      </c>
      <c r="M775" s="7">
        <f t="shared" si="124"/>
        <v>22814.424296274959</v>
      </c>
      <c r="N775" s="5">
        <f t="shared" si="125"/>
        <v>7.8300645382034156E-2</v>
      </c>
      <c r="O775" s="3">
        <f t="shared" si="119"/>
        <v>159288.97519008815</v>
      </c>
      <c r="P775" s="5">
        <f>O775/MAX($O$12:O775)-1</f>
        <v>-3.5553745067991027E-3</v>
      </c>
      <c r="Q775" s="3">
        <f t="shared" si="127"/>
        <v>1848.0033369595769</v>
      </c>
      <c r="R775" s="4">
        <f>Q775/MAX($Q$554:Q775)-1</f>
        <v>-3.5553745067991027E-3</v>
      </c>
    </row>
    <row r="776" spans="1:18" x14ac:dyDescent="0.2">
      <c r="A776" s="2">
        <v>32720</v>
      </c>
      <c r="B776" s="3">
        <v>29640.485303409328</v>
      </c>
      <c r="C776" s="5">
        <f t="shared" si="128"/>
        <v>1.8041676926509487E-2</v>
      </c>
      <c r="D776" s="3">
        <f t="shared" si="118"/>
        <v>20322.154639088621</v>
      </c>
      <c r="E776" s="5">
        <f>D776/MAX(D$12:$D776)-1</f>
        <v>-9.7719728086089752E-3</v>
      </c>
      <c r="F776" s="3">
        <f t="shared" si="126"/>
        <v>1865.8344339998409</v>
      </c>
      <c r="G776" s="4">
        <f>F776/MAX(F$554:$F776)-1</f>
        <v>-9.7719728086091973E-3</v>
      </c>
      <c r="H776" s="5">
        <f t="shared" si="129"/>
        <v>5.8333333333333336E-3</v>
      </c>
      <c r="I776" s="7">
        <f t="shared" si="120"/>
        <v>28436.843549691901</v>
      </c>
      <c r="J776" s="7">
        <f t="shared" si="121"/>
        <v>27900.382416119104</v>
      </c>
      <c r="K776" s="7">
        <f t="shared" si="122"/>
        <v>24688.34242512635</v>
      </c>
      <c r="L776" s="7">
        <f t="shared" si="123"/>
        <v>22624.177594662331</v>
      </c>
      <c r="M776" s="7">
        <f t="shared" si="124"/>
        <v>22836.038484016161</v>
      </c>
      <c r="N776" s="5">
        <f t="shared" si="125"/>
        <v>1.8041676926509487E-2</v>
      </c>
      <c r="O776" s="3">
        <f t="shared" si="119"/>
        <v>162162.81541842251</v>
      </c>
      <c r="P776" s="5">
        <f>O776/MAX($O$12:O776)-1</f>
        <v>0</v>
      </c>
      <c r="Q776" s="3">
        <f t="shared" si="127"/>
        <v>1881.344416124113</v>
      </c>
      <c r="R776" s="4">
        <f>Q776/MAX($Q$554:Q776)-1</f>
        <v>0</v>
      </c>
    </row>
    <row r="777" spans="1:18" x14ac:dyDescent="0.2">
      <c r="A777" s="2">
        <v>32751</v>
      </c>
      <c r="B777" s="3">
        <v>30853.829904537539</v>
      </c>
      <c r="C777" s="5">
        <f t="shared" si="128"/>
        <v>4.0935382424006628E-2</v>
      </c>
      <c r="D777" s="3">
        <f t="shared" si="118"/>
        <v>21154.049810919514</v>
      </c>
      <c r="E777" s="5">
        <f>D777/MAX(D$12:$D777)-1</f>
        <v>0</v>
      </c>
      <c r="F777" s="3">
        <f t="shared" si="126"/>
        <v>1942.2130800955044</v>
      </c>
      <c r="G777" s="4">
        <f>F777/MAX(F$554:$F777)-1</f>
        <v>0</v>
      </c>
      <c r="H777" s="5">
        <f t="shared" si="129"/>
        <v>5.8333333333333336E-3</v>
      </c>
      <c r="I777" s="7">
        <f t="shared" si="120"/>
        <v>29869.837836646791</v>
      </c>
      <c r="J777" s="7">
        <f t="shared" si="121"/>
        <v>28826.243437934656</v>
      </c>
      <c r="K777" s="7">
        <f t="shared" si="122"/>
        <v>25671.768551993609</v>
      </c>
      <c r="L777" s="7">
        <f t="shared" si="123"/>
        <v>23407.402417666497</v>
      </c>
      <c r="M777" s="7">
        <f t="shared" si="124"/>
        <v>22874.406827351431</v>
      </c>
      <c r="N777" s="5">
        <f t="shared" si="125"/>
        <v>4.0935382424006628E-2</v>
      </c>
      <c r="O777" s="3">
        <f t="shared" si="119"/>
        <v>168801.01228252923</v>
      </c>
      <c r="P777" s="5">
        <f>O777/MAX($O$12:O777)-1</f>
        <v>0</v>
      </c>
      <c r="Q777" s="3">
        <f t="shared" si="127"/>
        <v>1958.3579692694229</v>
      </c>
      <c r="R777" s="4">
        <f>Q777/MAX($Q$554:Q777)-1</f>
        <v>0</v>
      </c>
    </row>
    <row r="778" spans="1:18" x14ac:dyDescent="0.2">
      <c r="A778" s="2">
        <v>32781</v>
      </c>
      <c r="B778" s="3">
        <v>30654.320163305147</v>
      </c>
      <c r="C778" s="5">
        <f t="shared" si="128"/>
        <v>-6.4662877137029451E-3</v>
      </c>
      <c r="D778" s="3">
        <f t="shared" si="118"/>
        <v>21017.261638532105</v>
      </c>
      <c r="E778" s="5">
        <f>D778/MAX(D$12:$D778)-1</f>
        <v>-6.4662877137029451E-3</v>
      </c>
      <c r="F778" s="3">
        <f t="shared" si="126"/>
        <v>1929.6541715182898</v>
      </c>
      <c r="G778" s="4">
        <f>F778/MAX(F$554:$F778)-1</f>
        <v>-6.4662877137029451E-3</v>
      </c>
      <c r="H778" s="5">
        <f t="shared" si="129"/>
        <v>5.8333333333333336E-3</v>
      </c>
      <c r="I778" s="7">
        <f t="shared" si="120"/>
        <v>30382.878457084007</v>
      </c>
      <c r="J778" s="7">
        <f t="shared" si="121"/>
        <v>29259.159608092519</v>
      </c>
      <c r="K778" s="7">
        <f t="shared" si="122"/>
        <v>26522.651489229833</v>
      </c>
      <c r="L778" s="7">
        <f t="shared" si="123"/>
        <v>24079.52999521255</v>
      </c>
      <c r="M778" s="7">
        <f t="shared" si="124"/>
        <v>22916.899134283198</v>
      </c>
      <c r="N778" s="5">
        <f t="shared" si="125"/>
        <v>-6.466287713702946E-3</v>
      </c>
      <c r="O778" s="3">
        <f t="shared" si="119"/>
        <v>167709.49637074608</v>
      </c>
      <c r="P778" s="5">
        <f>O778/MAX($O$12:O778)-1</f>
        <v>-6.4662877137030561E-3</v>
      </c>
      <c r="Q778" s="3">
        <f t="shared" si="127"/>
        <v>1945.6946631937037</v>
      </c>
      <c r="R778" s="4">
        <f>Q778/MAX($Q$554:Q778)-1</f>
        <v>-6.4662877137029451E-3</v>
      </c>
    </row>
    <row r="779" spans="1:18" x14ac:dyDescent="0.2">
      <c r="A779" s="2">
        <v>32812</v>
      </c>
      <c r="B779" s="3">
        <v>29877.914356389592</v>
      </c>
      <c r="C779" s="5">
        <f t="shared" si="128"/>
        <v>-2.5327777708962329E-2</v>
      </c>
      <c r="D779" s="3">
        <f t="shared" si="118"/>
        <v>20484.941107700262</v>
      </c>
      <c r="E779" s="5">
        <f>D779/MAX(D$12:$D779)-1</f>
        <v>-3.1630288724850408E-2</v>
      </c>
      <c r="F779" s="3">
        <f t="shared" si="126"/>
        <v>1880.7803196069026</v>
      </c>
      <c r="G779" s="4">
        <f>F779/MAX(F$554:$F779)-1</f>
        <v>-3.1630288724850408E-2</v>
      </c>
      <c r="H779" s="5">
        <f t="shared" si="129"/>
        <v>5.8333333333333336E-3</v>
      </c>
      <c r="I779" s="7">
        <f t="shared" si="120"/>
        <v>30462.021474744091</v>
      </c>
      <c r="J779" s="7">
        <f t="shared" si="121"/>
        <v>29449.432512217998</v>
      </c>
      <c r="K779" s="7">
        <f t="shared" si="122"/>
        <v>27198.433791451269</v>
      </c>
      <c r="L779" s="7">
        <f t="shared" si="123"/>
        <v>24754.716904182147</v>
      </c>
      <c r="M779" s="7">
        <f t="shared" si="124"/>
        <v>23221.760577386634</v>
      </c>
      <c r="N779" s="5">
        <f t="shared" si="125"/>
        <v>-2.5327777708962329E-2</v>
      </c>
      <c r="O779" s="3">
        <f t="shared" si="119"/>
        <v>163461.78752698581</v>
      </c>
      <c r="P779" s="5">
        <f>O779/MAX($O$12:O779)-1</f>
        <v>-3.1630288724850519E-2</v>
      </c>
      <c r="Q779" s="3">
        <f t="shared" si="127"/>
        <v>1896.4145412748192</v>
      </c>
      <c r="R779" s="4">
        <f>Q779/MAX($Q$554:Q779)-1</f>
        <v>-3.1630288724850519E-2</v>
      </c>
    </row>
    <row r="780" spans="1:18" x14ac:dyDescent="0.2">
      <c r="A780" s="2">
        <v>32842</v>
      </c>
      <c r="B780" s="3">
        <v>31694.127335801149</v>
      </c>
      <c r="C780" s="5">
        <f t="shared" si="128"/>
        <v>6.0787809943740223E-2</v>
      </c>
      <c r="D780" s="3">
        <f t="shared" si="118"/>
        <v>21730.175814463859</v>
      </c>
      <c r="E780" s="5">
        <f>D780/MAX(D$12:$D780)-1</f>
        <v>0</v>
      </c>
      <c r="F780" s="3">
        <f t="shared" si="126"/>
        <v>1995.108836221094</v>
      </c>
      <c r="G780" s="4">
        <f>F780/MAX(F$554:$F780)-1</f>
        <v>0</v>
      </c>
      <c r="H780" s="5">
        <f t="shared" si="129"/>
        <v>5.8333333333333336E-3</v>
      </c>
      <c r="I780" s="7">
        <f t="shared" si="120"/>
        <v>30742.120618498633</v>
      </c>
      <c r="J780" s="7">
        <f t="shared" si="121"/>
        <v>30305.979227572709</v>
      </c>
      <c r="K780" s="7">
        <f t="shared" si="122"/>
        <v>28031.970596407205</v>
      </c>
      <c r="L780" s="7">
        <f t="shared" si="123"/>
        <v>25486.914451754419</v>
      </c>
      <c r="M780" s="7">
        <f t="shared" si="124"/>
        <v>23655.499340549224</v>
      </c>
      <c r="N780" s="5">
        <f t="shared" si="125"/>
        <v>4.9796914621658854E-2</v>
      </c>
      <c r="O780" s="3">
        <f t="shared" si="119"/>
        <v>171601.68020437084</v>
      </c>
      <c r="P780" s="5">
        <f>O780/MAX($O$12:O780)-1</f>
        <v>0</v>
      </c>
      <c r="Q780" s="3">
        <f t="shared" si="127"/>
        <v>1990.8501342739535</v>
      </c>
      <c r="R780" s="4">
        <f>Q780/MAX($Q$554:Q780)-1</f>
        <v>0</v>
      </c>
    </row>
    <row r="781" spans="1:18" x14ac:dyDescent="0.2">
      <c r="A781" s="2">
        <v>32873</v>
      </c>
      <c r="B781" s="3">
        <v>32998.068427721053</v>
      </c>
      <c r="C781" s="5">
        <f t="shared" si="128"/>
        <v>4.1141410145310919E-2</v>
      </c>
      <c r="D781" s="3">
        <f t="shared" si="118"/>
        <v>22624.185890176432</v>
      </c>
      <c r="E781" s="5">
        <f>D781/MAX(D$12:$D781)-1</f>
        <v>0</v>
      </c>
      <c r="F781" s="3">
        <f t="shared" si="126"/>
        <v>2077.1904271365997</v>
      </c>
      <c r="G781" s="4">
        <f>F781/MAX(F$554:$F781)-1</f>
        <v>0</v>
      </c>
      <c r="H781" s="5">
        <f t="shared" si="129"/>
        <v>5.8333333333333336E-3</v>
      </c>
      <c r="I781" s="7">
        <f t="shared" si="120"/>
        <v>31523.370039970599</v>
      </c>
      <c r="J781" s="7">
        <f t="shared" si="121"/>
        <v>30953.1242485273</v>
      </c>
      <c r="K781" s="7">
        <f t="shared" si="122"/>
        <v>28947.188758578603</v>
      </c>
      <c r="L781" s="7">
        <f t="shared" si="123"/>
        <v>26242.684317967021</v>
      </c>
      <c r="M781" s="7">
        <f t="shared" si="124"/>
        <v>24192.597689509246</v>
      </c>
      <c r="N781" s="5">
        <f t="shared" si="125"/>
        <v>4.1141410145310926E-2</v>
      </c>
      <c r="O781" s="3">
        <f t="shared" si="119"/>
        <v>178661.61531128336</v>
      </c>
      <c r="P781" s="5">
        <f>O781/MAX($O$12:O781)-1</f>
        <v>0</v>
      </c>
      <c r="Q781" s="3">
        <f t="shared" si="127"/>
        <v>2072.7565161859657</v>
      </c>
      <c r="R781" s="4">
        <f>Q781/MAX($Q$554:Q781)-1</f>
        <v>0</v>
      </c>
    </row>
    <row r="782" spans="1:18" x14ac:dyDescent="0.2">
      <c r="A782" s="2">
        <v>32904</v>
      </c>
      <c r="B782" s="3">
        <v>35427.648573806931</v>
      </c>
      <c r="C782" s="5">
        <f t="shared" si="128"/>
        <v>7.3627950417995747E-2</v>
      </c>
      <c r="D782" s="3">
        <f t="shared" ref="D782:D845" si="130">D781*(C782+1)</f>
        <v>24289.958327145861</v>
      </c>
      <c r="E782" s="5">
        <f>D782/MAX(D$12:$D782)-1</f>
        <v>0</v>
      </c>
      <c r="F782" s="3">
        <f t="shared" si="126"/>
        <v>2230.1297009145487</v>
      </c>
      <c r="G782" s="4">
        <f>F782/MAX(F$554:$F782)-1</f>
        <v>0</v>
      </c>
      <c r="H782" s="5">
        <f t="shared" si="129"/>
        <v>5.8333333333333336E-3</v>
      </c>
      <c r="I782" s="7">
        <f t="shared" si="120"/>
        <v>33373.281445776382</v>
      </c>
      <c r="J782" s="7">
        <f t="shared" si="121"/>
        <v>31917.651460260229</v>
      </c>
      <c r="K782" s="7">
        <f t="shared" si="122"/>
        <v>29909.016938189667</v>
      </c>
      <c r="L782" s="7">
        <f t="shared" si="123"/>
        <v>27098.112103504311</v>
      </c>
      <c r="M782" s="7">
        <f t="shared" si="124"/>
        <v>24947.546061061807</v>
      </c>
      <c r="N782" s="5">
        <f t="shared" si="125"/>
        <v>7.3627950417995747E-2</v>
      </c>
      <c r="O782" s="3">
        <f t="shared" ref="O782:O845" si="131">O781*(1+N782)</f>
        <v>191816.10386502155</v>
      </c>
      <c r="P782" s="5">
        <f>O782/MAX($O$12:O782)-1</f>
        <v>0</v>
      </c>
      <c r="Q782" s="3">
        <f t="shared" si="127"/>
        <v>2225.3693301882836</v>
      </c>
      <c r="R782" s="4">
        <f>Q782/MAX($Q$554:Q782)-1</f>
        <v>0</v>
      </c>
    </row>
    <row r="783" spans="1:18" x14ac:dyDescent="0.2">
      <c r="A783" s="2">
        <v>32932</v>
      </c>
      <c r="B783" s="3">
        <v>34202.843373742595</v>
      </c>
      <c r="C783" s="5">
        <f t="shared" si="128"/>
        <v>-3.4572015060855166E-2</v>
      </c>
      <c r="D783" s="3">
        <f t="shared" si="130"/>
        <v>23450.205522032229</v>
      </c>
      <c r="E783" s="5">
        <f>D783/MAX(D$12:$D783)-1</f>
        <v>-3.4572015060855166E-2</v>
      </c>
      <c r="F783" s="3">
        <f t="shared" si="126"/>
        <v>2153.0296233068707</v>
      </c>
      <c r="G783" s="4">
        <f>F783/MAX(F$554:$F783)-1</f>
        <v>-3.4572015060855055E-2</v>
      </c>
      <c r="H783" s="5">
        <f t="shared" si="129"/>
        <v>5.8333333333333336E-3</v>
      </c>
      <c r="I783" s="7">
        <f t="shared" si="120"/>
        <v>34209.520125090196</v>
      </c>
      <c r="J783" s="7">
        <f t="shared" si="121"/>
        <v>32475.820371794412</v>
      </c>
      <c r="K783" s="7">
        <f t="shared" si="122"/>
        <v>30651.031904864532</v>
      </c>
      <c r="L783" s="7">
        <f t="shared" si="123"/>
        <v>27939.785825260544</v>
      </c>
      <c r="M783" s="7">
        <f t="shared" si="124"/>
        <v>25674.506906198472</v>
      </c>
      <c r="N783" s="5">
        <f t="shared" si="125"/>
        <v>-3.4572015060855166E-2</v>
      </c>
      <c r="O783" s="3">
        <f t="shared" si="131"/>
        <v>185184.63463328546</v>
      </c>
      <c r="P783" s="5">
        <f>O783/MAX($O$12:O783)-1</f>
        <v>-3.4572015060855166E-2</v>
      </c>
      <c r="Q783" s="3">
        <f t="shared" si="127"/>
        <v>2148.4338281890491</v>
      </c>
      <c r="R783" s="4">
        <f>Q783/MAX($Q$554:Q783)-1</f>
        <v>-3.4572015060855166E-2</v>
      </c>
    </row>
    <row r="784" spans="1:18" x14ac:dyDescent="0.2">
      <c r="A784" s="2">
        <v>32963</v>
      </c>
      <c r="B784" s="3">
        <v>36129.996539886626</v>
      </c>
      <c r="C784" s="5">
        <f t="shared" si="128"/>
        <v>5.6344823296869517E-2</v>
      </c>
      <c r="D784" s="3">
        <f t="shared" si="130"/>
        <v>24771.503208446407</v>
      </c>
      <c r="E784" s="5">
        <f>D784/MAX(D$12:$D784)-1</f>
        <v>0</v>
      </c>
      <c r="F784" s="3">
        <f t="shared" si="126"/>
        <v>2274.3416969850218</v>
      </c>
      <c r="G784" s="4">
        <f>F784/MAX(F$554:$F784)-1</f>
        <v>0</v>
      </c>
      <c r="H784" s="5">
        <f t="shared" si="129"/>
        <v>5.8333333333333336E-3</v>
      </c>
      <c r="I784" s="7">
        <f t="shared" si="120"/>
        <v>35253.496162478717</v>
      </c>
      <c r="J784" s="7">
        <f t="shared" si="121"/>
        <v>33388.433101224662</v>
      </c>
      <c r="K784" s="7">
        <f t="shared" si="122"/>
        <v>31323.796354658585</v>
      </c>
      <c r="L784" s="7">
        <f t="shared" si="123"/>
        <v>28811.245359894776</v>
      </c>
      <c r="M784" s="7">
        <f t="shared" si="124"/>
        <v>26406.755771715583</v>
      </c>
      <c r="N784" s="5">
        <f t="shared" si="125"/>
        <v>4.6242525304162278E-2</v>
      </c>
      <c r="O784" s="3">
        <f t="shared" si="131"/>
        <v>193748.0397862572</v>
      </c>
      <c r="P784" s="5">
        <f>O784/MAX($O$12:O784)-1</f>
        <v>0</v>
      </c>
      <c r="Q784" s="3">
        <f t="shared" si="127"/>
        <v>2247.7828338533996</v>
      </c>
      <c r="R784" s="4">
        <f>Q784/MAX($Q$554:Q784)-1</f>
        <v>0</v>
      </c>
    </row>
    <row r="785" spans="1:18" x14ac:dyDescent="0.2">
      <c r="A785" s="2">
        <v>32993</v>
      </c>
      <c r="B785" s="3">
        <v>33624.02592737849</v>
      </c>
      <c r="C785" s="5">
        <f t="shared" si="128"/>
        <v>-6.9359835386134217E-2</v>
      </c>
      <c r="D785" s="3">
        <f t="shared" si="130"/>
        <v>23053.355823641468</v>
      </c>
      <c r="E785" s="5">
        <f>D785/MAX(D$12:$D785)-1</f>
        <v>-6.9359835386134217E-2</v>
      </c>
      <c r="F785" s="3">
        <f t="shared" si="126"/>
        <v>2116.5937312703195</v>
      </c>
      <c r="G785" s="4">
        <f>F785/MAX(F$554:$F785)-1</f>
        <v>-6.9359835386134217E-2</v>
      </c>
      <c r="H785" s="5">
        <f t="shared" si="129"/>
        <v>5.8333333333333336E-3</v>
      </c>
      <c r="I785" s="7">
        <f t="shared" si="120"/>
        <v>34652.28861366924</v>
      </c>
      <c r="J785" s="7">
        <f t="shared" si="121"/>
        <v>34012.785029722814</v>
      </c>
      <c r="K785" s="7">
        <f t="shared" si="122"/>
        <v>31731.108770970401</v>
      </c>
      <c r="L785" s="7">
        <f t="shared" si="123"/>
        <v>29469.884204208443</v>
      </c>
      <c r="M785" s="7">
        <f t="shared" si="124"/>
        <v>27069.233935567303</v>
      </c>
      <c r="N785" s="5">
        <f t="shared" si="125"/>
        <v>-6.9359835386134217E-2</v>
      </c>
      <c r="O785" s="3">
        <f t="shared" si="131"/>
        <v>180309.70764029623</v>
      </c>
      <c r="P785" s="5">
        <f>O785/MAX($O$12:O785)-1</f>
        <v>-6.9359835386134217E-2</v>
      </c>
      <c r="Q785" s="3">
        <f t="shared" si="127"/>
        <v>2091.8769865135496</v>
      </c>
      <c r="R785" s="4">
        <f>Q785/MAX($Q$554:Q785)-1</f>
        <v>-6.9359835386134217E-2</v>
      </c>
    </row>
    <row r="786" spans="1:18" x14ac:dyDescent="0.2">
      <c r="A786" s="2">
        <v>33024</v>
      </c>
      <c r="B786" s="3">
        <v>35363.617287248097</v>
      </c>
      <c r="C786" s="5">
        <f t="shared" si="128"/>
        <v>5.1736557770529767E-2</v>
      </c>
      <c r="D786" s="3">
        <f t="shared" si="130"/>
        <v>24246.057099015874</v>
      </c>
      <c r="E786" s="5">
        <f>D786/MAX(D$12:$D786)-1</f>
        <v>-2.1211716746013631E-2</v>
      </c>
      <c r="F786" s="3">
        <f t="shared" si="126"/>
        <v>2226.0990051249273</v>
      </c>
      <c r="G786" s="4">
        <f>F786/MAX(F$554:$F786)-1</f>
        <v>-2.1211716746013742E-2</v>
      </c>
      <c r="H786" s="5">
        <f t="shared" si="129"/>
        <v>5.8333333333333336E-3</v>
      </c>
      <c r="I786" s="7">
        <f t="shared" si="120"/>
        <v>35039.2132515044</v>
      </c>
      <c r="J786" s="7">
        <f t="shared" si="121"/>
        <v>34624.366688297298</v>
      </c>
      <c r="K786" s="7">
        <f t="shared" si="122"/>
        <v>32465.172957935003</v>
      </c>
      <c r="L786" s="7">
        <f t="shared" si="123"/>
        <v>30229.435960370567</v>
      </c>
      <c r="M786" s="7">
        <f t="shared" si="124"/>
        <v>27771.277510890141</v>
      </c>
      <c r="N786" s="5">
        <f t="shared" si="125"/>
        <v>3.3375267995651194E-2</v>
      </c>
      <c r="O786" s="3">
        <f t="shared" si="131"/>
        <v>186327.59245500862</v>
      </c>
      <c r="P786" s="5">
        <f>O786/MAX($O$12:O786)-1</f>
        <v>-3.829947048462945E-2</v>
      </c>
      <c r="Q786" s="3">
        <f t="shared" si="127"/>
        <v>2161.6939415523743</v>
      </c>
      <c r="R786" s="4">
        <f>Q786/MAX($Q$554:Q786)-1</f>
        <v>-3.8299470484629561E-2</v>
      </c>
    </row>
    <row r="787" spans="1:18" x14ac:dyDescent="0.2">
      <c r="A787" s="2">
        <v>33054</v>
      </c>
      <c r="B787" s="3">
        <v>34129.048215338946</v>
      </c>
      <c r="C787" s="5">
        <f t="shared" si="128"/>
        <v>-3.4910712382195341E-2</v>
      </c>
      <c r="D787" s="3">
        <f t="shared" si="130"/>
        <v>23399.609973229846</v>
      </c>
      <c r="E787" s="5">
        <f>D787/MAX(D$12:$D787)-1</f>
        <v>-5.5381912985756232E-2</v>
      </c>
      <c r="F787" s="3">
        <f t="shared" si="126"/>
        <v>2148.3843030227199</v>
      </c>
      <c r="G787" s="4">
        <f>F787/MAX(F$554:$F787)-1</f>
        <v>-5.5381912985756343E-2</v>
      </c>
      <c r="H787" s="5">
        <f t="shared" si="129"/>
        <v>5.8333333333333336E-3</v>
      </c>
      <c r="I787" s="7">
        <f t="shared" si="120"/>
        <v>34372.230476655175</v>
      </c>
      <c r="J787" s="7">
        <f t="shared" si="121"/>
        <v>34812.863319566946</v>
      </c>
      <c r="K787" s="7">
        <f t="shared" si="122"/>
        <v>32882.993784047125</v>
      </c>
      <c r="L787" s="7">
        <f t="shared" si="123"/>
        <v>30902.413612241384</v>
      </c>
      <c r="M787" s="7">
        <f t="shared" si="124"/>
        <v>28385.229068367</v>
      </c>
      <c r="N787" s="5">
        <f t="shared" si="125"/>
        <v>-3.4910712382195341E-2</v>
      </c>
      <c r="O787" s="3">
        <f t="shared" si="131"/>
        <v>179822.76346594491</v>
      </c>
      <c r="P787" s="5">
        <f>O787/MAX($O$12:O787)-1</f>
        <v>-7.1873121068345536E-2</v>
      </c>
      <c r="Q787" s="3">
        <f t="shared" si="127"/>
        <v>2086.2276661005053</v>
      </c>
      <c r="R787" s="4">
        <f>Q787/MAX($Q$554:Q787)-1</f>
        <v>-7.1873121068345536E-2</v>
      </c>
    </row>
    <row r="788" spans="1:18" x14ac:dyDescent="0.2">
      <c r="A788" s="2">
        <v>33085</v>
      </c>
      <c r="B788" s="3">
        <v>34966.490830514922</v>
      </c>
      <c r="C788" s="5">
        <f t="shared" si="128"/>
        <v>2.4537532072154145E-2</v>
      </c>
      <c r="D788" s="3">
        <f t="shared" si="130"/>
        <v>23973.778653423873</v>
      </c>
      <c r="E788" s="5">
        <f>D788/MAX(D$12:$D788)-1</f>
        <v>-3.2203316379707303E-2</v>
      </c>
      <c r="F788" s="3">
        <f t="shared" si="126"/>
        <v>2201.1003517614522</v>
      </c>
      <c r="G788" s="4">
        <f>F788/MAX(F$554:$F788)-1</f>
        <v>-3.2203316379707525E-2</v>
      </c>
      <c r="H788" s="5">
        <f t="shared" si="129"/>
        <v>5.8333333333333336E-3</v>
      </c>
      <c r="I788" s="7">
        <f t="shared" si="120"/>
        <v>34819.718777700655</v>
      </c>
      <c r="J788" s="7">
        <f t="shared" si="121"/>
        <v>34736.003695684951</v>
      </c>
      <c r="K788" s="7">
        <f t="shared" si="122"/>
        <v>33326.827577972588</v>
      </c>
      <c r="L788" s="7">
        <f t="shared" si="123"/>
        <v>31518.012524021426</v>
      </c>
      <c r="M788" s="7">
        <f t="shared" si="124"/>
        <v>29007.585001549469</v>
      </c>
      <c r="N788" s="5">
        <f t="shared" si="125"/>
        <v>1.705585257662582E-2</v>
      </c>
      <c r="O788" s="3">
        <f t="shared" si="131"/>
        <v>182889.79400954151</v>
      </c>
      <c r="P788" s="5">
        <f>O788/MAX($O$12:O788)-1</f>
        <v>-5.604312584888349E-2</v>
      </c>
      <c r="Q788" s="3">
        <f t="shared" si="127"/>
        <v>2121.8100576147935</v>
      </c>
      <c r="R788" s="4">
        <f>Q788/MAX($Q$554:Q788)-1</f>
        <v>-5.604312584888349E-2</v>
      </c>
    </row>
    <row r="789" spans="1:18" x14ac:dyDescent="0.2">
      <c r="A789" s="2">
        <v>33116</v>
      </c>
      <c r="B789" s="3">
        <v>33196.305128773856</v>
      </c>
      <c r="C789" s="5">
        <f t="shared" si="128"/>
        <v>-5.0625203150103992E-2</v>
      </c>
      <c r="D789" s="3">
        <f t="shared" si="130"/>
        <v>22760.101238818665</v>
      </c>
      <c r="E789" s="5">
        <f>D789/MAX(D$12:$D789)-1</f>
        <v>-8.1198220095981433E-2</v>
      </c>
      <c r="F789" s="3">
        <f t="shared" si="126"/>
        <v>2089.6691992997635</v>
      </c>
      <c r="G789" s="4">
        <f>F789/MAX(F$554:$F789)-1</f>
        <v>-8.1198220095981766E-2</v>
      </c>
      <c r="H789" s="5">
        <f t="shared" si="129"/>
        <v>5.8333333333333336E-3</v>
      </c>
      <c r="I789" s="7">
        <f t="shared" si="120"/>
        <v>34097.281391542572</v>
      </c>
      <c r="J789" s="7">
        <f t="shared" si="121"/>
        <v>34568.247321523486</v>
      </c>
      <c r="K789" s="7">
        <f t="shared" si="122"/>
        <v>33522.033846658953</v>
      </c>
      <c r="L789" s="7">
        <f t="shared" si="123"/>
        <v>31956.770377084187</v>
      </c>
      <c r="M789" s="7">
        <f t="shared" si="124"/>
        <v>29596.901199326283</v>
      </c>
      <c r="N789" s="5">
        <f t="shared" si="125"/>
        <v>-5.0625203150103999E-2</v>
      </c>
      <c r="O789" s="3">
        <f t="shared" si="131"/>
        <v>173630.9610337278</v>
      </c>
      <c r="P789" s="5">
        <f>O789/MAX($O$12:O789)-1</f>
        <v>-0.10383113436772085</v>
      </c>
      <c r="Q789" s="3">
        <f t="shared" si="127"/>
        <v>2014.3929924021108</v>
      </c>
      <c r="R789" s="4">
        <f>Q789/MAX($Q$554:Q789)-1</f>
        <v>-0.10383113436772085</v>
      </c>
    </row>
    <row r="790" spans="1:18" x14ac:dyDescent="0.2">
      <c r="A790" s="2">
        <v>33146</v>
      </c>
      <c r="B790" s="3">
        <v>30422.102692683751</v>
      </c>
      <c r="C790" s="5">
        <f t="shared" si="128"/>
        <v>-8.3569614911313872E-2</v>
      </c>
      <c r="D790" s="3">
        <f t="shared" si="130"/>
        <v>20858.04834294807</v>
      </c>
      <c r="E790" s="5">
        <f>D790/MAX(D$12:$D790)-1</f>
        <v>-0.15798213102239012</v>
      </c>
      <c r="F790" s="3">
        <f t="shared" si="126"/>
        <v>1915.0363490222487</v>
      </c>
      <c r="G790" s="4">
        <f>F790/MAX(F$554:$F790)-1</f>
        <v>-0.15798213102239023</v>
      </c>
      <c r="H790" s="5">
        <f t="shared" si="129"/>
        <v>5.8333333333333336E-3</v>
      </c>
      <c r="I790" s="7">
        <f t="shared" si="120"/>
        <v>32861.632883990846</v>
      </c>
      <c r="J790" s="7">
        <f t="shared" si="121"/>
        <v>33616.93168032301</v>
      </c>
      <c r="K790" s="7">
        <f t="shared" si="122"/>
        <v>33502.682390773836</v>
      </c>
      <c r="L790" s="7">
        <f t="shared" si="123"/>
        <v>32088.174796546733</v>
      </c>
      <c r="M790" s="7">
        <f t="shared" si="124"/>
        <v>30012.66694000184</v>
      </c>
      <c r="N790" s="5">
        <f t="shared" si="125"/>
        <v>-2.9927845964525548E-2</v>
      </c>
      <c r="O790" s="3">
        <f t="shared" si="131"/>
        <v>168434.56037723785</v>
      </c>
      <c r="P790" s="5">
        <f>O790/MAX($O$12:O790)-1</f>
        <v>-0.13065153813656738</v>
      </c>
      <c r="Q790" s="3">
        <f t="shared" si="127"/>
        <v>1954.1065492134808</v>
      </c>
      <c r="R790" s="4">
        <f>Q790/MAX($Q$554:Q790)-1</f>
        <v>-0.13065153813656727</v>
      </c>
    </row>
    <row r="791" spans="1:18" x14ac:dyDescent="0.2">
      <c r="A791" s="2">
        <v>33177</v>
      </c>
      <c r="B791" s="3">
        <v>29566.359128998654</v>
      </c>
      <c r="C791" s="5">
        <f t="shared" si="128"/>
        <v>-2.8129007791788729E-2</v>
      </c>
      <c r="D791" s="3">
        <f t="shared" si="130"/>
        <v>20271.332138587779</v>
      </c>
      <c r="E791" s="5">
        <f>D791/MAX(D$12:$D791)-1</f>
        <v>-0.18166725821968654</v>
      </c>
      <c r="F791" s="3">
        <f t="shared" si="126"/>
        <v>1861.1682766390431</v>
      </c>
      <c r="G791" s="4">
        <f>F791/MAX(F$554:$F791)-1</f>
        <v>-0.18166725821968688</v>
      </c>
      <c r="H791" s="5">
        <f t="shared" si="129"/>
        <v>5.8333333333333336E-3</v>
      </c>
      <c r="I791" s="7">
        <f t="shared" si="120"/>
        <v>31061.588983485421</v>
      </c>
      <c r="J791" s="7">
        <f t="shared" si="121"/>
        <v>32940.65388059304</v>
      </c>
      <c r="K791" s="7">
        <f t="shared" si="122"/>
        <v>33476.719455157923</v>
      </c>
      <c r="L791" s="7">
        <f t="shared" si="123"/>
        <v>32134.290474177953</v>
      </c>
      <c r="M791" s="7">
        <f t="shared" si="124"/>
        <v>30337.576623304598</v>
      </c>
      <c r="N791" s="5">
        <f t="shared" si="125"/>
        <v>-9.5913489169107899E-4</v>
      </c>
      <c r="O791" s="3">
        <f t="shared" si="131"/>
        <v>168273.00891341339</v>
      </c>
      <c r="P791" s="5">
        <f>O791/MAX($O$12:O791)-1</f>
        <v>-0.13148536057937854</v>
      </c>
      <c r="Q791" s="3">
        <f t="shared" si="127"/>
        <v>1952.2322974400481</v>
      </c>
      <c r="R791" s="4">
        <f>Q791/MAX($Q$554:Q791)-1</f>
        <v>-0.13148536057937843</v>
      </c>
    </row>
    <row r="792" spans="1:18" x14ac:dyDescent="0.2">
      <c r="A792" s="2">
        <v>33207</v>
      </c>
      <c r="B792" s="3">
        <v>28833.059443279995</v>
      </c>
      <c r="C792" s="5">
        <f t="shared" si="128"/>
        <v>-2.4801825700596303E-2</v>
      </c>
      <c r="D792" s="3">
        <f t="shared" si="130"/>
        <v>19768.566092167628</v>
      </c>
      <c r="E792" s="5">
        <f>D792/MAX(D$12:$D792)-1</f>
        <v>-0.20196340424641301</v>
      </c>
      <c r="F792" s="3">
        <f t="shared" si="126"/>
        <v>1815.0079054423625</v>
      </c>
      <c r="G792" s="4">
        <f>F792/MAX(F$554:$F792)-1</f>
        <v>-0.20196340424641324</v>
      </c>
      <c r="H792" s="5">
        <f t="shared" si="129"/>
        <v>5.8333333333333336E-3</v>
      </c>
      <c r="I792" s="7">
        <f t="shared" si="120"/>
        <v>29607.173754987467</v>
      </c>
      <c r="J792" s="7">
        <f t="shared" si="121"/>
        <v>31852.227573265016</v>
      </c>
      <c r="K792" s="7">
        <f t="shared" si="122"/>
        <v>33238.29713078116</v>
      </c>
      <c r="L792" s="7">
        <f t="shared" si="123"/>
        <v>32260.857829711676</v>
      </c>
      <c r="M792" s="7">
        <f t="shared" si="124"/>
        <v>30635.13386359419</v>
      </c>
      <c r="N792" s="5">
        <f t="shared" si="125"/>
        <v>5.8333333333333336E-3</v>
      </c>
      <c r="O792" s="3">
        <f t="shared" si="131"/>
        <v>169254.60146540831</v>
      </c>
      <c r="P792" s="5">
        <f>O792/MAX($O$12:O792)-1</f>
        <v>-0.12641902518275816</v>
      </c>
      <c r="Q792" s="3">
        <f t="shared" si="127"/>
        <v>1963.6203191751151</v>
      </c>
      <c r="R792" s="4">
        <f>Q792/MAX($Q$554:Q792)-1</f>
        <v>-0.12641902518275816</v>
      </c>
    </row>
    <row r="793" spans="1:18" x14ac:dyDescent="0.2">
      <c r="A793" s="2">
        <v>33238</v>
      </c>
      <c r="B793" s="3">
        <v>30161.148603925587</v>
      </c>
      <c r="C793" s="5">
        <f t="shared" si="128"/>
        <v>4.6061333285085215E-2</v>
      </c>
      <c r="D793" s="3">
        <f t="shared" si="130"/>
        <v>20679.132603507194</v>
      </c>
      <c r="E793" s="5">
        <f>D793/MAX(D$12:$D793)-1</f>
        <v>-0.16520477463571226</v>
      </c>
      <c r="F793" s="3">
        <f t="shared" si="126"/>
        <v>1898.6095894900075</v>
      </c>
      <c r="G793" s="4">
        <f>F793/MAX(F$554:$F793)-1</f>
        <v>-0.16520477463571248</v>
      </c>
      <c r="H793" s="5">
        <f t="shared" si="129"/>
        <v>5.8333333333333336E-3</v>
      </c>
      <c r="I793" s="7">
        <f t="shared" ref="I793:I856" si="132">AVERAGE(B791:B793)</f>
        <v>29520.189058734744</v>
      </c>
      <c r="J793" s="7">
        <f t="shared" ref="J793:J856" si="133">AVERAGE(B788:B793)</f>
        <v>31190.910971362795</v>
      </c>
      <c r="K793" s="7">
        <f t="shared" ref="K793:K856" si="134">AVERAGE(B782:B793)</f>
        <v>33001.887145464869</v>
      </c>
      <c r="L793" s="7">
        <f t="shared" ref="L793:L856" si="135">AVERAGE(B776:B793)</f>
        <v>32318.966179819014</v>
      </c>
      <c r="M793" s="7">
        <f t="shared" ref="M793:M856" si="136">AVERAGE(B770:B793)</f>
        <v>30974.537952021739</v>
      </c>
      <c r="N793" s="5">
        <f t="shared" si="125"/>
        <v>5.8333333333333336E-3</v>
      </c>
      <c r="O793" s="3">
        <f t="shared" si="131"/>
        <v>170241.91997395654</v>
      </c>
      <c r="P793" s="5">
        <f>O793/MAX($O$12:O793)-1</f>
        <v>-0.12132313616299095</v>
      </c>
      <c r="Q793" s="3">
        <f t="shared" si="127"/>
        <v>1975.0747710369701</v>
      </c>
      <c r="R793" s="4">
        <f>Q793/MAX($Q$554:Q793)-1</f>
        <v>-0.12132313616299084</v>
      </c>
    </row>
    <row r="794" spans="1:18" x14ac:dyDescent="0.2">
      <c r="A794" s="2">
        <v>33269</v>
      </c>
      <c r="B794" s="3">
        <v>28335.916156268078</v>
      </c>
      <c r="C794" s="5">
        <f t="shared" si="128"/>
        <v>-6.0516012557291887E-2</v>
      </c>
      <c r="D794" s="3">
        <f t="shared" si="130"/>
        <v>19427.713955199448</v>
      </c>
      <c r="E794" s="5">
        <f>D794/MAX(D$12:$D794)-1</f>
        <v>-0.21572325297662487</v>
      </c>
      <c r="F794" s="3">
        <f t="shared" si="126"/>
        <v>1783.7133077310355</v>
      </c>
      <c r="G794" s="4">
        <f>F794/MAX(F$554:$F794)-1</f>
        <v>-0.21572325297662498</v>
      </c>
      <c r="H794" s="5">
        <f t="shared" si="129"/>
        <v>5.8333333333333336E-3</v>
      </c>
      <c r="I794" s="7">
        <f t="shared" si="132"/>
        <v>29110.041401157887</v>
      </c>
      <c r="J794" s="7">
        <f t="shared" si="133"/>
        <v>30085.815192321654</v>
      </c>
      <c r="K794" s="7">
        <f t="shared" si="134"/>
        <v>32410.909444003304</v>
      </c>
      <c r="L794" s="7">
        <f t="shared" si="135"/>
        <v>32246.490116088942</v>
      </c>
      <c r="M794" s="7">
        <f t="shared" si="136"/>
        <v>31159.963191096485</v>
      </c>
      <c r="N794" s="5">
        <f t="shared" ref="N794:N857" si="137">IF($B793&gt;=I793,$C794,$H794)*0.2+IF($B793&gt;=J793,$C794,$H794)*0.2+IF($B793&gt;=K793,$C794,$H794)*0.2+IF($B793&gt;=L793,$C794,$H794)*0.2+IF($B793&gt;=M793,$C794,$H794)*0.2</f>
        <v>-7.4365358447917116E-3</v>
      </c>
      <c r="O794" s="3">
        <f t="shared" si="131"/>
        <v>168975.90983378404</v>
      </c>
      <c r="P794" s="5">
        <f>O794/MAX($O$12:O794)-1</f>
        <v>-0.12785744815690403</v>
      </c>
      <c r="Q794" s="3">
        <f t="shared" si="127"/>
        <v>1960.3870567060098</v>
      </c>
      <c r="R794" s="4">
        <f>Q794/MAX($Q$554:Q794)-1</f>
        <v>-0.12785744815690392</v>
      </c>
    </row>
    <row r="795" spans="1:18" x14ac:dyDescent="0.2">
      <c r="A795" s="2">
        <v>33297</v>
      </c>
      <c r="B795" s="3">
        <v>31088.840733319226</v>
      </c>
      <c r="C795" s="5">
        <f t="shared" si="128"/>
        <v>9.7153187561298759E-2</v>
      </c>
      <c r="D795" s="3">
        <f t="shared" si="130"/>
        <v>21315.178292976201</v>
      </c>
      <c r="E795" s="5">
        <f>D795/MAX(D$12:$D795)-1</f>
        <v>-0.13952826707309762</v>
      </c>
      <c r="F795" s="3">
        <f t="shared" si="126"/>
        <v>1957.0067412726135</v>
      </c>
      <c r="G795" s="4">
        <f>F795/MAX(F$554:$F795)-1</f>
        <v>-0.13952826707309773</v>
      </c>
      <c r="H795" s="5">
        <f t="shared" si="129"/>
        <v>5.8333333333333336E-3</v>
      </c>
      <c r="I795" s="7">
        <f t="shared" si="132"/>
        <v>29861.968497837632</v>
      </c>
      <c r="J795" s="7">
        <f t="shared" si="133"/>
        <v>29734.571126412546</v>
      </c>
      <c r="K795" s="7">
        <f t="shared" si="134"/>
        <v>32151.409223968021</v>
      </c>
      <c r="L795" s="7">
        <f t="shared" si="135"/>
        <v>32259.546273243479</v>
      </c>
      <c r="M795" s="7">
        <f t="shared" si="136"/>
        <v>31401.220564416275</v>
      </c>
      <c r="N795" s="5">
        <f t="shared" si="137"/>
        <v>5.8333333333333336E-3</v>
      </c>
      <c r="O795" s="3">
        <f t="shared" si="131"/>
        <v>169961.60264114779</v>
      </c>
      <c r="P795" s="5">
        <f>O795/MAX($O$12:O795)-1</f>
        <v>-0.1227699499378192</v>
      </c>
      <c r="Q795" s="3">
        <f t="shared" si="127"/>
        <v>1971.8226478701283</v>
      </c>
      <c r="R795" s="4">
        <f>Q795/MAX($Q$554:Q795)-1</f>
        <v>-0.1227699499378192</v>
      </c>
    </row>
    <row r="796" spans="1:18" x14ac:dyDescent="0.2">
      <c r="A796" s="2">
        <v>33328</v>
      </c>
      <c r="B796" s="3">
        <v>31915.495179456182</v>
      </c>
      <c r="C796" s="5">
        <f t="shared" si="128"/>
        <v>2.6590069833353214E-2</v>
      </c>
      <c r="D796" s="3">
        <f t="shared" si="130"/>
        <v>21881.950372296811</v>
      </c>
      <c r="E796" s="5">
        <f>D796/MAX(D$12:$D796)-1</f>
        <v>-0.11664826360494496</v>
      </c>
      <c r="F796" s="3">
        <f t="shared" si="126"/>
        <v>2009.0436871873953</v>
      </c>
      <c r="G796" s="4">
        <f>F796/MAX(F$554:$F796)-1</f>
        <v>-0.11664826360494485</v>
      </c>
      <c r="H796" s="5">
        <f t="shared" si="129"/>
        <v>5.8333333333333336E-3</v>
      </c>
      <c r="I796" s="7">
        <f t="shared" si="132"/>
        <v>30446.750689681165</v>
      </c>
      <c r="J796" s="7">
        <f t="shared" si="133"/>
        <v>29983.469874207953</v>
      </c>
      <c r="K796" s="7">
        <f t="shared" si="134"/>
        <v>31800.20077726548</v>
      </c>
      <c r="L796" s="7">
        <f t="shared" si="135"/>
        <v>32329.61155191854</v>
      </c>
      <c r="M796" s="7">
        <f t="shared" si="136"/>
        <v>31561.99856596204</v>
      </c>
      <c r="N796" s="5">
        <f t="shared" si="137"/>
        <v>1.4136027933341285E-2</v>
      </c>
      <c r="O796" s="3">
        <f t="shared" si="131"/>
        <v>172364.18460367853</v>
      </c>
      <c r="P796" s="5">
        <f>O796/MAX($O$12:O796)-1</f>
        <v>-0.1103694014461738</v>
      </c>
      <c r="Q796" s="3">
        <f t="shared" si="127"/>
        <v>1999.6963879000155</v>
      </c>
      <c r="R796" s="4">
        <f>Q796/MAX($Q$554:Q796)-1</f>
        <v>-0.1103694014461738</v>
      </c>
    </row>
    <row r="797" spans="1:18" x14ac:dyDescent="0.2">
      <c r="A797" s="2">
        <v>33358</v>
      </c>
      <c r="B797" s="3">
        <v>33657.02341121887</v>
      </c>
      <c r="C797" s="5">
        <f t="shared" si="128"/>
        <v>5.456685606694589E-2</v>
      </c>
      <c r="D797" s="3">
        <f t="shared" si="130"/>
        <v>23075.979608725986</v>
      </c>
      <c r="E797" s="5">
        <f>D797/MAX(D$12:$D797)-1</f>
        <v>-6.8446536548589232E-2</v>
      </c>
      <c r="F797" s="3">
        <f t="shared" si="126"/>
        <v>2118.6708848983562</v>
      </c>
      <c r="G797" s="4">
        <f>F797/MAX(F$554:$F797)-1</f>
        <v>-6.8446536548589121E-2</v>
      </c>
      <c r="H797" s="5">
        <f t="shared" si="129"/>
        <v>5.8333333333333336E-3</v>
      </c>
      <c r="I797" s="7">
        <f t="shared" si="132"/>
        <v>32220.453107998095</v>
      </c>
      <c r="J797" s="7">
        <f t="shared" si="133"/>
        <v>30665.247254577989</v>
      </c>
      <c r="K797" s="7">
        <f t="shared" si="134"/>
        <v>31802.950567585518</v>
      </c>
      <c r="L797" s="7">
        <f t="shared" si="135"/>
        <v>32539.562054964616</v>
      </c>
      <c r="M797" s="7">
        <f t="shared" si="136"/>
        <v>31767.029669277963</v>
      </c>
      <c r="N797" s="5">
        <f t="shared" si="137"/>
        <v>4.4820151520223388E-2</v>
      </c>
      <c r="O797" s="3">
        <f t="shared" si="131"/>
        <v>180089.57347427515</v>
      </c>
      <c r="P797" s="5">
        <f>O797/MAX($O$12:O797)-1</f>
        <v>-7.0496023221964244E-2</v>
      </c>
      <c r="Q797" s="3">
        <f t="shared" si="127"/>
        <v>2089.3230830001376</v>
      </c>
      <c r="R797" s="4">
        <f>Q797/MAX($Q$554:Q797)-1</f>
        <v>-7.0496023221964355E-2</v>
      </c>
    </row>
    <row r="798" spans="1:18" x14ac:dyDescent="0.2">
      <c r="A798" s="2">
        <v>33389</v>
      </c>
      <c r="B798" s="3">
        <v>34572.726558422757</v>
      </c>
      <c r="C798" s="5">
        <f t="shared" si="128"/>
        <v>2.7206896344216025E-2</v>
      </c>
      <c r="D798" s="3">
        <f t="shared" si="130"/>
        <v>23703.805393981835</v>
      </c>
      <c r="E798" s="5">
        <f>D798/MAX(D$12:$D798)-1</f>
        <v>-4.3101858029371276E-2</v>
      </c>
      <c r="F798" s="3">
        <f t="shared" si="126"/>
        <v>2176.3133440512943</v>
      </c>
      <c r="G798" s="4">
        <f>F798/MAX(F$554:$F798)-1</f>
        <v>-4.3101858029371165E-2</v>
      </c>
      <c r="H798" s="5">
        <f t="shared" si="129"/>
        <v>5.8333333333333336E-3</v>
      </c>
      <c r="I798" s="7">
        <f t="shared" si="132"/>
        <v>33381.748383032602</v>
      </c>
      <c r="J798" s="7">
        <f t="shared" si="133"/>
        <v>31621.858440435117</v>
      </c>
      <c r="K798" s="7">
        <f t="shared" si="134"/>
        <v>31737.043006850068</v>
      </c>
      <c r="L798" s="7">
        <f t="shared" si="135"/>
        <v>32699.484233999145</v>
      </c>
      <c r="M798" s="7">
        <f t="shared" si="136"/>
        <v>32101.107982392539</v>
      </c>
      <c r="N798" s="5">
        <f t="shared" si="137"/>
        <v>2.7206896344216025E-2</v>
      </c>
      <c r="O798" s="3">
        <f t="shared" si="131"/>
        <v>184989.25183246384</v>
      </c>
      <c r="P798" s="5">
        <f>O798/MAX($O$12:O798)-1</f>
        <v>-4.5207104874227633E-2</v>
      </c>
      <c r="Q798" s="3">
        <f t="shared" si="127"/>
        <v>2146.1670795489003</v>
      </c>
      <c r="R798" s="4">
        <f>Q798/MAX($Q$554:Q798)-1</f>
        <v>-4.5207104874227633E-2</v>
      </c>
    </row>
    <row r="799" spans="1:18" x14ac:dyDescent="0.2">
      <c r="A799" s="2">
        <v>33419</v>
      </c>
      <c r="B799" s="3">
        <v>36702.92664246964</v>
      </c>
      <c r="C799" s="5">
        <f t="shared" si="128"/>
        <v>6.1615044461337476E-2</v>
      </c>
      <c r="D799" s="3">
        <f t="shared" si="130"/>
        <v>25164.316417234917</v>
      </c>
      <c r="E799" s="5">
        <f>D799/MAX(D$12:$D799)-1</f>
        <v>0</v>
      </c>
      <c r="F799" s="3">
        <f t="shared" si="126"/>
        <v>2310.4069875068167</v>
      </c>
      <c r="G799" s="4">
        <f>F799/MAX(F$554:$F799)-1</f>
        <v>0</v>
      </c>
      <c r="H799" s="5">
        <f t="shared" si="129"/>
        <v>5.8333333333333336E-3</v>
      </c>
      <c r="I799" s="7">
        <f t="shared" si="132"/>
        <v>34977.558870703753</v>
      </c>
      <c r="J799" s="7">
        <f t="shared" si="133"/>
        <v>32712.154780192457</v>
      </c>
      <c r="K799" s="7">
        <f t="shared" si="134"/>
        <v>31951.532875777626</v>
      </c>
      <c r="L799" s="7">
        <f t="shared" si="135"/>
        <v>32905.309690374066</v>
      </c>
      <c r="M799" s="7">
        <f t="shared" si="136"/>
        <v>32417.263329912374</v>
      </c>
      <c r="N799" s="5">
        <f t="shared" si="137"/>
        <v>6.1615044461337476E-2</v>
      </c>
      <c r="O799" s="3">
        <f t="shared" si="131"/>
        <v>196387.37280899065</v>
      </c>
      <c r="P799" s="5">
        <f>O799/MAX($O$12:O799)-1</f>
        <v>0</v>
      </c>
      <c r="Q799" s="3">
        <f t="shared" si="127"/>
        <v>2278.4032595767649</v>
      </c>
      <c r="R799" s="4">
        <f>Q799/MAX($Q$554:Q799)-1</f>
        <v>0</v>
      </c>
    </row>
    <row r="800" spans="1:18" x14ac:dyDescent="0.2">
      <c r="A800" s="2">
        <v>33450</v>
      </c>
      <c r="B800" s="3">
        <v>38766.668251763884</v>
      </c>
      <c r="C800" s="5">
        <f t="shared" si="128"/>
        <v>5.622825747378557E-2</v>
      </c>
      <c r="D800" s="3">
        <f t="shared" si="130"/>
        <v>26579.262079895012</v>
      </c>
      <c r="E800" s="5">
        <f>D800/MAX(D$12:$D800)-1</f>
        <v>0</v>
      </c>
      <c r="F800" s="3">
        <f t="shared" si="126"/>
        <v>2440.3171464695833</v>
      </c>
      <c r="G800" s="4">
        <f>F800/MAX(F$554:$F800)-1</f>
        <v>0</v>
      </c>
      <c r="H800" s="5">
        <f t="shared" si="129"/>
        <v>5.8333333333333336E-3</v>
      </c>
      <c r="I800" s="7">
        <f t="shared" si="132"/>
        <v>36680.773817552094</v>
      </c>
      <c r="J800" s="7">
        <f t="shared" si="133"/>
        <v>34450.613462775094</v>
      </c>
      <c r="K800" s="7">
        <f t="shared" si="134"/>
        <v>32268.21432754838</v>
      </c>
      <c r="L800" s="7">
        <f t="shared" si="135"/>
        <v>33090.810783593901</v>
      </c>
      <c r="M800" s="7">
        <f t="shared" si="136"/>
        <v>32797.520952760482</v>
      </c>
      <c r="N800" s="5">
        <f t="shared" si="137"/>
        <v>5.622825747378557E-2</v>
      </c>
      <c r="O800" s="3">
        <f t="shared" si="131"/>
        <v>207429.89257189489</v>
      </c>
      <c r="P800" s="5">
        <f>O800/MAX($O$12:O800)-1</f>
        <v>0</v>
      </c>
      <c r="Q800" s="3">
        <f t="shared" si="127"/>
        <v>2406.5139046853596</v>
      </c>
      <c r="R800" s="4">
        <f>Q800/MAX($Q$554:Q800)-1</f>
        <v>0</v>
      </c>
    </row>
    <row r="801" spans="1:18" x14ac:dyDescent="0.2">
      <c r="A801" s="2">
        <v>33481</v>
      </c>
      <c r="B801" s="3">
        <v>37184.015701183147</v>
      </c>
      <c r="C801" s="5">
        <f t="shared" si="128"/>
        <v>-4.082508562000875E-2</v>
      </c>
      <c r="D801" s="3">
        <f t="shared" si="130"/>
        <v>25494.161429766646</v>
      </c>
      <c r="E801" s="5">
        <f>D801/MAX(D$12:$D801)-1</f>
        <v>-4.082508562000875E-2</v>
      </c>
      <c r="F801" s="3">
        <f t="shared" si="126"/>
        <v>2340.6909900249871</v>
      </c>
      <c r="G801" s="4">
        <f>F801/MAX(F$554:$F801)-1</f>
        <v>-4.082508562000875E-2</v>
      </c>
      <c r="H801" s="5">
        <f t="shared" si="129"/>
        <v>5.8333333333333336E-3</v>
      </c>
      <c r="I801" s="7">
        <f t="shared" si="132"/>
        <v>37551.203531805557</v>
      </c>
      <c r="J801" s="7">
        <f t="shared" si="133"/>
        <v>35466.475957419083</v>
      </c>
      <c r="K801" s="7">
        <f t="shared" si="134"/>
        <v>32600.523541915813</v>
      </c>
      <c r="L801" s="7">
        <f t="shared" si="135"/>
        <v>33256.431468451708</v>
      </c>
      <c r="M801" s="7">
        <f t="shared" si="136"/>
        <v>33061.278694287379</v>
      </c>
      <c r="N801" s="5">
        <f t="shared" si="137"/>
        <v>-4.082508562000875E-2</v>
      </c>
      <c r="O801" s="3">
        <f t="shared" si="131"/>
        <v>198961.54944749805</v>
      </c>
      <c r="P801" s="5">
        <f>O801/MAX($O$12:O801)-1</f>
        <v>-4.082508562000875E-2</v>
      </c>
      <c r="Q801" s="3">
        <f t="shared" si="127"/>
        <v>2308.2677684808382</v>
      </c>
      <c r="R801" s="4">
        <f>Q801/MAX($Q$554:Q801)-1</f>
        <v>-4.082508562000875E-2</v>
      </c>
    </row>
    <row r="802" spans="1:18" x14ac:dyDescent="0.2">
      <c r="A802" s="2">
        <v>33511</v>
      </c>
      <c r="B802" s="3">
        <v>36605.237019073196</v>
      </c>
      <c r="C802" s="5">
        <f t="shared" si="128"/>
        <v>-1.556525488696836E-2</v>
      </c>
      <c r="D802" s="3">
        <f t="shared" si="130"/>
        <v>25097.338308982809</v>
      </c>
      <c r="E802" s="5">
        <f>D802/MAX(D$12:$D802)-1</f>
        <v>-5.5754887643519435E-2</v>
      </c>
      <c r="F802" s="3">
        <f t="shared" si="126"/>
        <v>2304.257538153618</v>
      </c>
      <c r="G802" s="4">
        <f>F802/MAX(F$554:$F802)-1</f>
        <v>-5.5754887643519324E-2</v>
      </c>
      <c r="H802" s="5">
        <f t="shared" si="129"/>
        <v>5.8333333333333336E-3</v>
      </c>
      <c r="I802" s="7">
        <f t="shared" si="132"/>
        <v>37518.640324006738</v>
      </c>
      <c r="J802" s="7">
        <f t="shared" si="133"/>
        <v>36248.099597355242</v>
      </c>
      <c r="K802" s="7">
        <f t="shared" si="134"/>
        <v>33115.784735781599</v>
      </c>
      <c r="L802" s="7">
        <f t="shared" si="135"/>
        <v>33282.833717295405</v>
      </c>
      <c r="M802" s="7">
        <f t="shared" si="136"/>
        <v>33309.233563277718</v>
      </c>
      <c r="N802" s="5">
        <f t="shared" si="137"/>
        <v>-1.1285537242908022E-2</v>
      </c>
      <c r="O802" s="3">
        <f t="shared" si="131"/>
        <v>196716.16147130163</v>
      </c>
      <c r="P802" s="5">
        <f>O802/MAX($O$12:O802)-1</f>
        <v>-5.164988983870733E-2</v>
      </c>
      <c r="Q802" s="3">
        <f t="shared" si="127"/>
        <v>2282.2177266130434</v>
      </c>
      <c r="R802" s="4">
        <f>Q802/MAX($Q$554:Q802)-1</f>
        <v>-5.164988983870733E-2</v>
      </c>
    </row>
    <row r="803" spans="1:18" x14ac:dyDescent="0.2">
      <c r="A803" s="2">
        <v>33542</v>
      </c>
      <c r="B803" s="3">
        <v>39159.19205904533</v>
      </c>
      <c r="C803" s="5">
        <f t="shared" si="128"/>
        <v>6.9770209072581357E-2</v>
      </c>
      <c r="D803" s="3">
        <f t="shared" si="130"/>
        <v>26848.384849965845</v>
      </c>
      <c r="E803" s="5">
        <f>D803/MAX(D$12:$D803)-1</f>
        <v>0</v>
      </c>
      <c r="F803" s="3">
        <f t="shared" si="126"/>
        <v>2465.0260683476677</v>
      </c>
      <c r="G803" s="4">
        <f>F803/MAX(F$554:$F803)-1</f>
        <v>0</v>
      </c>
      <c r="H803" s="5">
        <f t="shared" si="129"/>
        <v>5.8333333333333336E-3</v>
      </c>
      <c r="I803" s="7">
        <f t="shared" si="132"/>
        <v>37649.481593100558</v>
      </c>
      <c r="J803" s="7">
        <f t="shared" si="133"/>
        <v>37165.127705326326</v>
      </c>
      <c r="K803" s="7">
        <f t="shared" si="134"/>
        <v>33915.187479952154</v>
      </c>
      <c r="L803" s="7">
        <f t="shared" si="135"/>
        <v>33590.342946832447</v>
      </c>
      <c r="M803" s="7">
        <f t="shared" si="136"/>
        <v>33695.953467555046</v>
      </c>
      <c r="N803" s="5">
        <f t="shared" si="137"/>
        <v>5.698283392473176E-2</v>
      </c>
      <c r="O803" s="3">
        <f t="shared" si="131"/>
        <v>207925.60583073154</v>
      </c>
      <c r="P803" s="5">
        <f>O803/MAX($O$12:O803)-1</f>
        <v>0</v>
      </c>
      <c r="Q803" s="3">
        <f t="shared" si="127"/>
        <v>2412.2649603087134</v>
      </c>
      <c r="R803" s="4">
        <f>Q803/MAX($Q$554:Q803)-1</f>
        <v>0</v>
      </c>
    </row>
    <row r="804" spans="1:18" x14ac:dyDescent="0.2">
      <c r="A804" s="2">
        <v>33572</v>
      </c>
      <c r="B804" s="3">
        <v>39338.99533195758</v>
      </c>
      <c r="C804" s="5">
        <f t="shared" si="128"/>
        <v>4.59159812697707E-3</v>
      </c>
      <c r="D804" s="3">
        <f t="shared" si="130"/>
        <v>26971.661843555306</v>
      </c>
      <c r="E804" s="5">
        <f>D804/MAX(D$12:$D804)-1</f>
        <v>0</v>
      </c>
      <c r="F804" s="3">
        <f t="shared" si="126"/>
        <v>2476.3444774260424</v>
      </c>
      <c r="G804" s="4">
        <f>F804/MAX(F$554:$F804)-1</f>
        <v>0</v>
      </c>
      <c r="H804" s="5">
        <f t="shared" si="129"/>
        <v>5.8333333333333336E-3</v>
      </c>
      <c r="I804" s="7">
        <f t="shared" si="132"/>
        <v>38367.808136692038</v>
      </c>
      <c r="J804" s="7">
        <f t="shared" si="133"/>
        <v>37959.505834248797</v>
      </c>
      <c r="K804" s="7">
        <f t="shared" si="134"/>
        <v>34790.682137341959</v>
      </c>
      <c r="L804" s="7">
        <f t="shared" si="135"/>
        <v>33811.197282649642</v>
      </c>
      <c r="M804" s="7">
        <f t="shared" si="136"/>
        <v>34014.48963406156</v>
      </c>
      <c r="N804" s="5">
        <f t="shared" si="137"/>
        <v>4.59159812697707E-3</v>
      </c>
      <c r="O804" s="3">
        <f t="shared" si="131"/>
        <v>208880.31665301451</v>
      </c>
      <c r="P804" s="5">
        <f>O804/MAX($O$12:O804)-1</f>
        <v>0</v>
      </c>
      <c r="Q804" s="3">
        <f t="shared" si="127"/>
        <v>2423.3411115822391</v>
      </c>
      <c r="R804" s="4">
        <f>Q804/MAX($Q$554:Q804)-1</f>
        <v>0</v>
      </c>
    </row>
    <row r="805" spans="1:18" x14ac:dyDescent="0.2">
      <c r="A805" s="2">
        <v>33603</v>
      </c>
      <c r="B805" s="3">
        <v>38203.155037844095</v>
      </c>
      <c r="C805" s="5">
        <f t="shared" si="128"/>
        <v>-2.8873139350123922E-2</v>
      </c>
      <c r="D805" s="3">
        <f t="shared" si="130"/>
        <v>26192.905292641914</v>
      </c>
      <c r="E805" s="5">
        <f>D805/MAX(D$12:$D805)-1</f>
        <v>-2.8873139350123922E-2</v>
      </c>
      <c r="F805" s="3">
        <f t="shared" si="126"/>
        <v>2404.8446382504103</v>
      </c>
      <c r="G805" s="4">
        <f>F805/MAX(F$554:$F805)-1</f>
        <v>-2.8873139350124033E-2</v>
      </c>
      <c r="H805" s="5">
        <f t="shared" si="129"/>
        <v>5.8333333333333336E-3</v>
      </c>
      <c r="I805" s="7">
        <f t="shared" si="132"/>
        <v>38900.447476282337</v>
      </c>
      <c r="J805" s="7">
        <f t="shared" si="133"/>
        <v>38209.543900144541</v>
      </c>
      <c r="K805" s="7">
        <f t="shared" si="134"/>
        <v>35460.849340168497</v>
      </c>
      <c r="L805" s="7">
        <f t="shared" si="135"/>
        <v>34037.53655056659</v>
      </c>
      <c r="M805" s="7">
        <f t="shared" si="136"/>
        <v>34231.368242816687</v>
      </c>
      <c r="N805" s="5">
        <f t="shared" si="137"/>
        <v>-2.8873139350123925E-2</v>
      </c>
      <c r="O805" s="3">
        <f t="shared" si="131"/>
        <v>202849.28616279401</v>
      </c>
      <c r="P805" s="5">
        <f>O805/MAX($O$12:O805)-1</f>
        <v>-2.8873139350123922E-2</v>
      </c>
      <c r="Q805" s="3">
        <f t="shared" si="127"/>
        <v>2353.3716459746411</v>
      </c>
      <c r="R805" s="4">
        <f>Q805/MAX($Q$554:Q805)-1</f>
        <v>-2.8873139350123922E-2</v>
      </c>
    </row>
    <row r="806" spans="1:18" x14ac:dyDescent="0.2">
      <c r="A806" s="2">
        <v>33634</v>
      </c>
      <c r="B806" s="3">
        <v>40045.064539881227</v>
      </c>
      <c r="C806" s="5">
        <f t="shared" si="128"/>
        <v>4.8213544148710596E-2</v>
      </c>
      <c r="D806" s="3">
        <f t="shared" si="130"/>
        <v>27455.7580883517</v>
      </c>
      <c r="E806" s="5">
        <f>D806/MAX(D$12:$D806)-1</f>
        <v>0</v>
      </c>
      <c r="F806" s="3">
        <f t="shared" si="126"/>
        <v>2520.7907213874864</v>
      </c>
      <c r="G806" s="4">
        <f>F806/MAX(F$554:$F806)-1</f>
        <v>0</v>
      </c>
      <c r="H806" s="5">
        <f t="shared" si="129"/>
        <v>5.8333333333333336E-3</v>
      </c>
      <c r="I806" s="7">
        <f t="shared" si="132"/>
        <v>39195.738303227634</v>
      </c>
      <c r="J806" s="7">
        <f t="shared" si="133"/>
        <v>38422.609948164092</v>
      </c>
      <c r="K806" s="7">
        <f t="shared" si="134"/>
        <v>36436.611705469601</v>
      </c>
      <c r="L806" s="7">
        <f t="shared" si="135"/>
        <v>34319.679534420284</v>
      </c>
      <c r="M806" s="7">
        <f t="shared" si="136"/>
        <v>34423.760574736451</v>
      </c>
      <c r="N806" s="5">
        <f t="shared" si="137"/>
        <v>3.1261459822559692E-2</v>
      </c>
      <c r="O806" s="3">
        <f t="shared" si="131"/>
        <v>209190.65097220714</v>
      </c>
      <c r="P806" s="5">
        <f>O806/MAX($O$12:O806)-1</f>
        <v>0</v>
      </c>
      <c r="Q806" s="3">
        <f t="shared" si="127"/>
        <v>2426.9414791328286</v>
      </c>
      <c r="R806" s="4">
        <f>Q806/MAX($Q$554:Q806)-1</f>
        <v>0</v>
      </c>
    </row>
    <row r="807" spans="1:18" x14ac:dyDescent="0.2">
      <c r="A807" s="2">
        <v>33663</v>
      </c>
      <c r="B807" s="3">
        <v>39957.540447102569</v>
      </c>
      <c r="C807" s="5">
        <f t="shared" si="128"/>
        <v>-2.1856399480013611E-3</v>
      </c>
      <c r="D807" s="3">
        <f t="shared" si="130"/>
        <v>27395.749686671137</v>
      </c>
      <c r="E807" s="5">
        <f>D807/MAX(D$12:$D807)-1</f>
        <v>-2.1856399480013611E-3</v>
      </c>
      <c r="F807" s="3">
        <f t="shared" si="126"/>
        <v>2515.2811804862708</v>
      </c>
      <c r="G807" s="4">
        <f>F807/MAX(F$554:$F807)-1</f>
        <v>-2.1856399480013611E-3</v>
      </c>
      <c r="H807" s="5">
        <f t="shared" si="129"/>
        <v>5.8333333333333336E-3</v>
      </c>
      <c r="I807" s="7">
        <f t="shared" si="132"/>
        <v>39401.920008275963</v>
      </c>
      <c r="J807" s="7">
        <f t="shared" si="133"/>
        <v>38884.864072484001</v>
      </c>
      <c r="K807" s="7">
        <f t="shared" si="134"/>
        <v>37175.670014951545</v>
      </c>
      <c r="L807" s="7">
        <f t="shared" si="135"/>
        <v>34695.303718771873</v>
      </c>
      <c r="M807" s="7">
        <f t="shared" si="136"/>
        <v>34663.539619459778</v>
      </c>
      <c r="N807" s="5">
        <f t="shared" si="137"/>
        <v>-2.1856399480013611E-3</v>
      </c>
      <c r="O807" s="3">
        <f t="shared" si="131"/>
        <v>208733.43552869387</v>
      </c>
      <c r="P807" s="5">
        <f>O807/MAX($O$12:O807)-1</f>
        <v>-2.1856399480013611E-3</v>
      </c>
      <c r="Q807" s="3">
        <f t="shared" si="127"/>
        <v>2421.6370588845743</v>
      </c>
      <c r="R807" s="4">
        <f>Q807/MAX($Q$554:Q807)-1</f>
        <v>-2.1856399480013611E-3</v>
      </c>
    </row>
    <row r="808" spans="1:18" x14ac:dyDescent="0.2">
      <c r="A808" s="2">
        <v>33694</v>
      </c>
      <c r="B808" s="3">
        <v>39434.060584614155</v>
      </c>
      <c r="C808" s="5">
        <f t="shared" si="128"/>
        <v>-1.3100903024334531E-2</v>
      </c>
      <c r="D808" s="3">
        <f t="shared" si="130"/>
        <v>27036.840626747115</v>
      </c>
      <c r="E808" s="5">
        <f>D808/MAX(D$12:$D808)-1</f>
        <v>-1.5257909115331092E-2</v>
      </c>
      <c r="F808" s="3">
        <f t="shared" si="126"/>
        <v>2482.3287256617864</v>
      </c>
      <c r="G808" s="4">
        <f>F808/MAX(F$554:$F808)-1</f>
        <v>-1.5257909115331092E-2</v>
      </c>
      <c r="H808" s="5">
        <f t="shared" si="129"/>
        <v>5.8333333333333336E-3</v>
      </c>
      <c r="I808" s="7">
        <f t="shared" si="132"/>
        <v>39812.221857199314</v>
      </c>
      <c r="J808" s="7">
        <f t="shared" si="133"/>
        <v>39356.334666740826</v>
      </c>
      <c r="K808" s="7">
        <f t="shared" si="134"/>
        <v>37802.217132048034</v>
      </c>
      <c r="L808" s="7">
        <f t="shared" si="135"/>
        <v>35195.968046101334</v>
      </c>
      <c r="M808" s="7">
        <f t="shared" si="136"/>
        <v>34801.208954656751</v>
      </c>
      <c r="N808" s="5">
        <f t="shared" si="137"/>
        <v>-1.3100903024334531E-2</v>
      </c>
      <c r="O808" s="3">
        <f t="shared" si="131"/>
        <v>205998.83903189626</v>
      </c>
      <c r="P808" s="5">
        <f>O808/MAX($O$12:O808)-1</f>
        <v>-1.5257909115330981E-2</v>
      </c>
      <c r="Q808" s="3">
        <f t="shared" si="127"/>
        <v>2389.9114266159927</v>
      </c>
      <c r="R808" s="4">
        <f>Q808/MAX($Q$554:Q808)-1</f>
        <v>-1.5257909115331092E-2</v>
      </c>
    </row>
    <row r="809" spans="1:18" x14ac:dyDescent="0.2">
      <c r="A809" s="2">
        <v>33724</v>
      </c>
      <c r="B809" s="3">
        <v>38364.872499514342</v>
      </c>
      <c r="C809" s="5">
        <f t="shared" si="128"/>
        <v>-2.7113314460874283E-2</v>
      </c>
      <c r="D809" s="3">
        <f t="shared" si="130"/>
        <v>26303.782264805577</v>
      </c>
      <c r="E809" s="5">
        <f>D809/MAX(D$12:$D809)-1</f>
        <v>-4.195753108834599E-2</v>
      </c>
      <c r="F809" s="3">
        <f t="shared" si="126"/>
        <v>2415.0245663276569</v>
      </c>
      <c r="G809" s="4">
        <f>F809/MAX(F$554:$F809)-1</f>
        <v>-4.195753108834599E-2</v>
      </c>
      <c r="H809" s="5">
        <f t="shared" si="129"/>
        <v>5.8333333333333336E-3</v>
      </c>
      <c r="I809" s="7">
        <f t="shared" si="132"/>
        <v>39252.157843743691</v>
      </c>
      <c r="J809" s="7">
        <f t="shared" si="133"/>
        <v>39223.948073485655</v>
      </c>
      <c r="K809" s="7">
        <f t="shared" si="134"/>
        <v>38194.537889405998</v>
      </c>
      <c r="L809" s="7">
        <f t="shared" si="135"/>
        <v>35684.774344463323</v>
      </c>
      <c r="M809" s="7">
        <f t="shared" si="136"/>
        <v>34998.744228495758</v>
      </c>
      <c r="N809" s="5">
        <f t="shared" si="137"/>
        <v>-2.052398490203276E-2</v>
      </c>
      <c r="O809" s="3">
        <f t="shared" si="131"/>
        <v>201770.92196976935</v>
      </c>
      <c r="P809" s="5">
        <f>O809/MAX($O$12:O809)-1</f>
        <v>-3.5468740921044128E-2</v>
      </c>
      <c r="Q809" s="3">
        <f t="shared" si="127"/>
        <v>2340.8609205789303</v>
      </c>
      <c r="R809" s="4">
        <f>Q809/MAX($Q$554:Q809)-1</f>
        <v>-3.5468740921044239E-2</v>
      </c>
    </row>
    <row r="810" spans="1:18" x14ac:dyDescent="0.2">
      <c r="A810" s="2">
        <v>33755</v>
      </c>
      <c r="B810" s="3">
        <v>41465.525556900582</v>
      </c>
      <c r="C810" s="5">
        <f t="shared" si="128"/>
        <v>8.0820105877466242E-2</v>
      </c>
      <c r="D810" s="3">
        <f t="shared" si="130"/>
        <v>28429.656732424981</v>
      </c>
      <c r="E810" s="5">
        <f>D810/MAX(D$12:$D810)-1</f>
        <v>0</v>
      </c>
      <c r="F810" s="3">
        <f t="shared" si="126"/>
        <v>2610.2071074749401</v>
      </c>
      <c r="G810" s="4">
        <f>F810/MAX(F$554:$F810)-1</f>
        <v>0</v>
      </c>
      <c r="H810" s="5">
        <f t="shared" si="129"/>
        <v>5.8333333333333336E-3</v>
      </c>
      <c r="I810" s="7">
        <f t="shared" si="132"/>
        <v>39754.819547009691</v>
      </c>
      <c r="J810" s="7">
        <f t="shared" si="133"/>
        <v>39578.369777642831</v>
      </c>
      <c r="K810" s="7">
        <f t="shared" si="134"/>
        <v>38768.937805945818</v>
      </c>
      <c r="L810" s="7">
        <f t="shared" si="135"/>
        <v>36386.578017442247</v>
      </c>
      <c r="M810" s="7">
        <f t="shared" si="136"/>
        <v>35252.990406397941</v>
      </c>
      <c r="N810" s="5">
        <f t="shared" si="137"/>
        <v>5.0825396859813077E-2</v>
      </c>
      <c r="O810" s="3">
        <f t="shared" si="131"/>
        <v>212026.00915365326</v>
      </c>
      <c r="P810" s="5">
        <f>O810/MAX($O$12:O810)-1</f>
        <v>0</v>
      </c>
      <c r="Q810" s="3">
        <f t="shared" si="127"/>
        <v>2459.8361058609821</v>
      </c>
      <c r="R810" s="4">
        <f>Q810/MAX($Q$554:Q810)-1</f>
        <v>0</v>
      </c>
    </row>
    <row r="811" spans="1:18" x14ac:dyDescent="0.2">
      <c r="A811" s="2">
        <v>33785</v>
      </c>
      <c r="B811" s="3">
        <v>40607.734741739645</v>
      </c>
      <c r="C811" s="5">
        <f t="shared" si="128"/>
        <v>-2.0686842953041684E-2</v>
      </c>
      <c r="D811" s="3">
        <f t="shared" si="130"/>
        <v>27841.53688839242</v>
      </c>
      <c r="E811" s="5">
        <f>D811/MAX(D$12:$D811)-1</f>
        <v>-2.0686842953041684E-2</v>
      </c>
      <c r="F811" s="3">
        <f t="shared" si="126"/>
        <v>2556.2101629676927</v>
      </c>
      <c r="G811" s="4">
        <f>F811/MAX(F$554:$F811)-1</f>
        <v>-2.0686842953041795E-2</v>
      </c>
      <c r="H811" s="5">
        <f t="shared" si="129"/>
        <v>5.8333333333333336E-3</v>
      </c>
      <c r="I811" s="7">
        <f t="shared" si="132"/>
        <v>40146.044266051525</v>
      </c>
      <c r="J811" s="7">
        <f t="shared" si="133"/>
        <v>39979.13306162542</v>
      </c>
      <c r="K811" s="7">
        <f t="shared" si="134"/>
        <v>39094.338480884988</v>
      </c>
      <c r="L811" s="7">
        <f t="shared" si="135"/>
        <v>36966.943913987474</v>
      </c>
      <c r="M811" s="7">
        <f t="shared" si="136"/>
        <v>35522.935678331305</v>
      </c>
      <c r="N811" s="5">
        <f t="shared" si="137"/>
        <v>-2.0686842953041684E-2</v>
      </c>
      <c r="O811" s="3">
        <f t="shared" si="131"/>
        <v>207639.86040033144</v>
      </c>
      <c r="P811" s="5">
        <f>O811/MAX($O$12:O811)-1</f>
        <v>-2.0686842953041795E-2</v>
      </c>
      <c r="Q811" s="3">
        <f t="shared" si="127"/>
        <v>2408.9498626488144</v>
      </c>
      <c r="R811" s="4">
        <f>Q811/MAX($Q$554:Q811)-1</f>
        <v>-2.0686842953041684E-2</v>
      </c>
    </row>
    <row r="812" spans="1:18" x14ac:dyDescent="0.2">
      <c r="A812" s="2">
        <v>33816</v>
      </c>
      <c r="B812" s="3">
        <v>38110.637211538779</v>
      </c>
      <c r="C812" s="5">
        <f t="shared" si="128"/>
        <v>-6.1493150161714527E-2</v>
      </c>
      <c r="D812" s="3">
        <f t="shared" si="130"/>
        <v>26129.47307978159</v>
      </c>
      <c r="E812" s="5">
        <f>D812/MAX(D$12:$D812)-1</f>
        <v>-8.0907893974673017E-2</v>
      </c>
      <c r="F812" s="3">
        <f t="shared" ref="F812:F875" si="138">F811*(1+C812)</f>
        <v>2399.0207475714196</v>
      </c>
      <c r="G812" s="4">
        <f>F812/MAX(F$554:$F812)-1</f>
        <v>-8.0907893974673017E-2</v>
      </c>
      <c r="H812" s="5">
        <f t="shared" si="129"/>
        <v>5.8333333333333336E-3</v>
      </c>
      <c r="I812" s="7">
        <f t="shared" si="132"/>
        <v>40061.299170059669</v>
      </c>
      <c r="J812" s="7">
        <f t="shared" si="133"/>
        <v>39656.72850690168</v>
      </c>
      <c r="K812" s="7">
        <f t="shared" si="134"/>
        <v>39039.66922753289</v>
      </c>
      <c r="L812" s="7">
        <f t="shared" si="135"/>
        <v>37509.98397261362</v>
      </c>
      <c r="M812" s="7">
        <f t="shared" si="136"/>
        <v>35653.941777540633</v>
      </c>
      <c r="N812" s="5">
        <f t="shared" si="137"/>
        <v>-6.1493150161714527E-2</v>
      </c>
      <c r="O812" s="3">
        <f t="shared" si="131"/>
        <v>194871.43128517643</v>
      </c>
      <c r="P812" s="5">
        <f>O812/MAX($O$12:O812)-1</f>
        <v>-8.0907893974673017E-2</v>
      </c>
      <c r="Q812" s="3">
        <f t="shared" ref="Q812:Q875" si="139">Q811*(1+N812)</f>
        <v>2260.8159470129094</v>
      </c>
      <c r="R812" s="4">
        <f>Q812/MAX($Q$554:Q812)-1</f>
        <v>-8.0907893974672906E-2</v>
      </c>
    </row>
    <row r="813" spans="1:18" x14ac:dyDescent="0.2">
      <c r="A813" s="2">
        <v>33847</v>
      </c>
      <c r="B813" s="3">
        <v>35001.250693623369</v>
      </c>
      <c r="C813" s="5">
        <f t="shared" si="128"/>
        <v>-8.1588415870778919E-2</v>
      </c>
      <c r="D813" s="3">
        <f t="shared" si="130"/>
        <v>23997.610763664048</v>
      </c>
      <c r="E813" s="5">
        <f>D813/MAX(D$12:$D813)-1</f>
        <v>-0.15589516294461747</v>
      </c>
      <c r="F813" s="3">
        <f t="shared" si="138"/>
        <v>2203.2884451359355</v>
      </c>
      <c r="G813" s="4">
        <f>F813/MAX(F$554:$F813)-1</f>
        <v>-0.15589516294461758</v>
      </c>
      <c r="H813" s="5">
        <f t="shared" si="129"/>
        <v>5.8333333333333336E-3</v>
      </c>
      <c r="I813" s="7">
        <f t="shared" si="132"/>
        <v>37906.5408823006</v>
      </c>
      <c r="J813" s="7">
        <f t="shared" si="133"/>
        <v>38830.680214655149</v>
      </c>
      <c r="K813" s="7">
        <f t="shared" si="134"/>
        <v>38857.772143569571</v>
      </c>
      <c r="L813" s="7">
        <f t="shared" si="135"/>
        <v>37727.340081519411</v>
      </c>
      <c r="M813" s="7">
        <f t="shared" si="136"/>
        <v>35729.147842742692</v>
      </c>
      <c r="N813" s="5">
        <f t="shared" si="137"/>
        <v>-2.9135366348311566E-2</v>
      </c>
      <c r="O813" s="3">
        <f t="shared" si="131"/>
        <v>189193.78074386297</v>
      </c>
      <c r="P813" s="5">
        <f>O813/MAX($O$12:O813)-1</f>
        <v>-0.1076859791915622</v>
      </c>
      <c r="Q813" s="3">
        <f t="shared" si="139"/>
        <v>2194.9462461505832</v>
      </c>
      <c r="R813" s="4">
        <f>Q813/MAX($Q$554:Q813)-1</f>
        <v>-0.10768597919156209</v>
      </c>
    </row>
    <row r="814" spans="1:18" x14ac:dyDescent="0.2">
      <c r="A814" s="2">
        <v>33877</v>
      </c>
      <c r="B814" s="3">
        <v>35660.225083805934</v>
      </c>
      <c r="C814" s="5">
        <f t="shared" si="128"/>
        <v>1.882716694756903E-2</v>
      </c>
      <c r="D814" s="3">
        <f t="shared" si="130"/>
        <v>24449.417787854331</v>
      </c>
      <c r="E814" s="5">
        <f>D814/MAX(D$12:$D814)-1</f>
        <v>-0.14000306025612519</v>
      </c>
      <c r="F814" s="3">
        <f t="shared" si="138"/>
        <v>2244.7701245261596</v>
      </c>
      <c r="G814" s="4">
        <f>F814/MAX(F$554:$F814)-1</f>
        <v>-0.1400030602561253</v>
      </c>
      <c r="H814" s="5">
        <f t="shared" si="129"/>
        <v>5.8333333333333336E-3</v>
      </c>
      <c r="I814" s="7">
        <f t="shared" si="132"/>
        <v>36257.370996322694</v>
      </c>
      <c r="J814" s="7">
        <f t="shared" si="133"/>
        <v>38201.707631187113</v>
      </c>
      <c r="K814" s="7">
        <f t="shared" si="134"/>
        <v>38779.02114896397</v>
      </c>
      <c r="L814" s="7">
        <f t="shared" si="135"/>
        <v>37935.380631761058</v>
      </c>
      <c r="M814" s="7">
        <f t="shared" si="136"/>
        <v>35947.402942372777</v>
      </c>
      <c r="N814" s="5">
        <f t="shared" si="137"/>
        <v>5.8333333333333336E-3</v>
      </c>
      <c r="O814" s="3">
        <f t="shared" si="131"/>
        <v>190297.41113153551</v>
      </c>
      <c r="P814" s="5">
        <f>O814/MAX($O$12:O814)-1</f>
        <v>-0.10248081407017962</v>
      </c>
      <c r="Q814" s="3">
        <f t="shared" si="139"/>
        <v>2207.7500992531282</v>
      </c>
      <c r="R814" s="4">
        <f>Q814/MAX($Q$554:Q814)-1</f>
        <v>-0.10248081407017962</v>
      </c>
    </row>
    <row r="815" spans="1:18" x14ac:dyDescent="0.2">
      <c r="A815" s="2">
        <v>33908</v>
      </c>
      <c r="B815" s="3">
        <v>33496.612102613341</v>
      </c>
      <c r="C815" s="5">
        <f t="shared" si="128"/>
        <v>-6.0673004057260838E-2</v>
      </c>
      <c r="D815" s="3">
        <f t="shared" si="130"/>
        <v>22965.998163214179</v>
      </c>
      <c r="E815" s="5">
        <f>D815/MAX(D$12:$D815)-1</f>
        <v>-0.1921816580704373</v>
      </c>
      <c r="F815" s="3">
        <f t="shared" si="138"/>
        <v>2108.5731776531661</v>
      </c>
      <c r="G815" s="4">
        <f>F815/MAX(F$554:$F815)-1</f>
        <v>-0.1921816580704373</v>
      </c>
      <c r="H815" s="5">
        <f t="shared" si="129"/>
        <v>5.8333333333333336E-3</v>
      </c>
      <c r="I815" s="7">
        <f t="shared" si="132"/>
        <v>34719.362626680879</v>
      </c>
      <c r="J815" s="7">
        <f t="shared" si="133"/>
        <v>37390.330898370281</v>
      </c>
      <c r="K815" s="7">
        <f t="shared" si="134"/>
        <v>38307.139485927961</v>
      </c>
      <c r="L815" s="7">
        <f t="shared" si="135"/>
        <v>37926.468892394085</v>
      </c>
      <c r="M815" s="7">
        <f t="shared" si="136"/>
        <v>36111.163482940057</v>
      </c>
      <c r="N815" s="5">
        <f t="shared" si="137"/>
        <v>5.8333333333333336E-3</v>
      </c>
      <c r="O815" s="3">
        <f t="shared" si="131"/>
        <v>191407.47936313614</v>
      </c>
      <c r="P815" s="5">
        <f>O815/MAX($O$12:O815)-1</f>
        <v>-9.7245285485588973E-2</v>
      </c>
      <c r="Q815" s="3">
        <f t="shared" si="139"/>
        <v>2220.6286414987712</v>
      </c>
      <c r="R815" s="4">
        <f>Q815/MAX($Q$554:Q815)-1</f>
        <v>-9.7245285485589084E-2</v>
      </c>
    </row>
    <row r="816" spans="1:18" x14ac:dyDescent="0.2">
      <c r="A816" s="2">
        <v>33938</v>
      </c>
      <c r="B816" s="3">
        <v>35451.471551695147</v>
      </c>
      <c r="C816" s="5">
        <f t="shared" si="128"/>
        <v>5.8359915417514507E-2</v>
      </c>
      <c r="D816" s="3">
        <f t="shared" si="130"/>
        <v>24306.29187349815</v>
      </c>
      <c r="E816" s="5">
        <f>D816/MAX(D$12:$D816)-1</f>
        <v>-0.14503744796271123</v>
      </c>
      <c r="F816" s="3">
        <f t="shared" si="138"/>
        <v>2231.6293299526446</v>
      </c>
      <c r="G816" s="4">
        <f>F816/MAX(F$554:$F816)-1</f>
        <v>-0.14503744796271123</v>
      </c>
      <c r="H816" s="5">
        <f t="shared" si="129"/>
        <v>5.8333333333333336E-3</v>
      </c>
      <c r="I816" s="7">
        <f t="shared" si="132"/>
        <v>34869.436246038145</v>
      </c>
      <c r="J816" s="7">
        <f t="shared" si="133"/>
        <v>36387.988564169369</v>
      </c>
      <c r="K816" s="7">
        <f t="shared" si="134"/>
        <v>37983.1791709061</v>
      </c>
      <c r="L816" s="7">
        <f t="shared" si="135"/>
        <v>37975.288058686994</v>
      </c>
      <c r="M816" s="7">
        <f t="shared" si="136"/>
        <v>36386.930654124029</v>
      </c>
      <c r="N816" s="5">
        <f t="shared" si="137"/>
        <v>5.8333333333333336E-3</v>
      </c>
      <c r="O816" s="3">
        <f t="shared" si="131"/>
        <v>192524.02299275444</v>
      </c>
      <c r="P816" s="5">
        <f>O816/MAX($O$12:O816)-1</f>
        <v>-9.1979216317588208E-2</v>
      </c>
      <c r="Q816" s="3">
        <f t="shared" si="139"/>
        <v>2233.5823085741808</v>
      </c>
      <c r="R816" s="4">
        <f>Q816/MAX($Q$554:Q816)-1</f>
        <v>-9.1979216317588319E-2</v>
      </c>
    </row>
    <row r="817" spans="1:18" x14ac:dyDescent="0.2">
      <c r="A817" s="2">
        <v>33969</v>
      </c>
      <c r="B817" s="3">
        <v>36199.699067742637</v>
      </c>
      <c r="C817" s="5">
        <f t="shared" si="128"/>
        <v>2.1105682875714349E-2</v>
      </c>
      <c r="D817" s="3">
        <f t="shared" si="130"/>
        <v>24819.292761664754</v>
      </c>
      <c r="E817" s="5">
        <f>D817/MAX(D$12:$D817)-1</f>
        <v>-0.12699287946880078</v>
      </c>
      <c r="F817" s="3">
        <f t="shared" si="138"/>
        <v>2278.7293908867682</v>
      </c>
      <c r="G817" s="4">
        <f>F817/MAX(F$554:$F817)-1</f>
        <v>-0.12699287946880067</v>
      </c>
      <c r="H817" s="5">
        <f t="shared" si="129"/>
        <v>5.8333333333333336E-3</v>
      </c>
      <c r="I817" s="7">
        <f t="shared" si="132"/>
        <v>35049.260907350377</v>
      </c>
      <c r="J817" s="7">
        <f t="shared" si="133"/>
        <v>35653.315951836536</v>
      </c>
      <c r="K817" s="7">
        <f t="shared" si="134"/>
        <v>37816.224506730978</v>
      </c>
      <c r="L817" s="7">
        <f t="shared" si="135"/>
        <v>37947.330971202173</v>
      </c>
      <c r="M817" s="7">
        <f t="shared" si="136"/>
        <v>36638.536923449741</v>
      </c>
      <c r="N817" s="5">
        <f t="shared" si="137"/>
        <v>8.8878032418095373E-3</v>
      </c>
      <c r="O817" s="3">
        <f t="shared" si="131"/>
        <v>194235.13862843567</v>
      </c>
      <c r="P817" s="5">
        <f>O817/MAX($O$12:O817)-1</f>
        <v>-8.3908906252745163E-2</v>
      </c>
      <c r="Q817" s="3">
        <f t="shared" si="139"/>
        <v>2253.4339486571748</v>
      </c>
      <c r="R817" s="4">
        <f>Q817/MAX($Q$554:Q817)-1</f>
        <v>-8.3908906252745386E-2</v>
      </c>
    </row>
    <row r="818" spans="1:18" x14ac:dyDescent="0.2">
      <c r="A818" s="2">
        <v>34000</v>
      </c>
      <c r="B818" s="3">
        <v>38142.699312393248</v>
      </c>
      <c r="C818" s="5">
        <f t="shared" si="128"/>
        <v>5.3674486105935948E-2</v>
      </c>
      <c r="D818" s="3">
        <f t="shared" si="130"/>
        <v>26151.455546159887</v>
      </c>
      <c r="E818" s="5">
        <f>D818/MAX(D$12:$D818)-1</f>
        <v>-8.0134670907465733E-2</v>
      </c>
      <c r="F818" s="3">
        <f t="shared" si="138"/>
        <v>2401.0390199171079</v>
      </c>
      <c r="G818" s="4">
        <f>F818/MAX(F$554:$F818)-1</f>
        <v>-8.0134670907465733E-2</v>
      </c>
      <c r="H818" s="5">
        <f t="shared" si="129"/>
        <v>5.8333333333333336E-3</v>
      </c>
      <c r="I818" s="7">
        <f t="shared" si="132"/>
        <v>36597.956643943682</v>
      </c>
      <c r="J818" s="7">
        <f t="shared" si="133"/>
        <v>35658.65963531228</v>
      </c>
      <c r="K818" s="7">
        <f t="shared" si="134"/>
        <v>37657.694071106976</v>
      </c>
      <c r="L818" s="7">
        <f t="shared" si="135"/>
        <v>37912.66603012602</v>
      </c>
      <c r="M818" s="7">
        <f t="shared" si="136"/>
        <v>37047.152888288285</v>
      </c>
      <c r="N818" s="5">
        <f t="shared" si="137"/>
        <v>2.496979444237438E-2</v>
      </c>
      <c r="O818" s="3">
        <f t="shared" si="131"/>
        <v>199085.15011347379</v>
      </c>
      <c r="P818" s="5">
        <f>O818/MAX($O$12:O818)-1</f>
        <v>-6.1034299951386317E-2</v>
      </c>
      <c r="Q818" s="3">
        <f t="shared" si="139"/>
        <v>2309.7017311446125</v>
      </c>
      <c r="R818" s="4">
        <f>Q818/MAX($Q$554:Q818)-1</f>
        <v>-6.1034299951386428E-2</v>
      </c>
    </row>
    <row r="819" spans="1:18" x14ac:dyDescent="0.2">
      <c r="A819" s="2">
        <v>34028</v>
      </c>
      <c r="B819" s="3">
        <v>37977.364667361348</v>
      </c>
      <c r="C819" s="5">
        <f t="shared" si="128"/>
        <v>-4.3346340980692233E-3</v>
      </c>
      <c r="D819" s="3">
        <f t="shared" si="130"/>
        <v>26038.09855523536</v>
      </c>
      <c r="E819" s="5">
        <f>D819/MAX(D$12:$D819)-1</f>
        <v>-8.4121950528581957E-2</v>
      </c>
      <c r="F819" s="3">
        <f t="shared" si="138"/>
        <v>2390.6313943105806</v>
      </c>
      <c r="G819" s="4">
        <f>F819/MAX(F$554:$F819)-1</f>
        <v>-8.4121950528581846E-2</v>
      </c>
      <c r="H819" s="5">
        <f t="shared" si="129"/>
        <v>5.8333333333333336E-3</v>
      </c>
      <c r="I819" s="7">
        <f t="shared" si="132"/>
        <v>37439.921015832406</v>
      </c>
      <c r="J819" s="7">
        <f t="shared" si="133"/>
        <v>36154.678630935276</v>
      </c>
      <c r="K819" s="7">
        <f t="shared" si="134"/>
        <v>37492.679422795212</v>
      </c>
      <c r="L819" s="7">
        <f t="shared" si="135"/>
        <v>37956.740972691478</v>
      </c>
      <c r="M819" s="7">
        <f t="shared" si="136"/>
        <v>37334.174718873379</v>
      </c>
      <c r="N819" s="5">
        <f t="shared" si="137"/>
        <v>-4.3346340980692233E-3</v>
      </c>
      <c r="O819" s="3">
        <f t="shared" si="131"/>
        <v>198222.1888333727</v>
      </c>
      <c r="P819" s="5">
        <f>O819/MAX($O$12:O819)-1</f>
        <v>-6.5104372691734524E-2</v>
      </c>
      <c r="Q819" s="3">
        <f t="shared" si="139"/>
        <v>2299.6900192644234</v>
      </c>
      <c r="R819" s="4">
        <f>Q819/MAX($Q$554:Q819)-1</f>
        <v>-6.5104372691734635E-2</v>
      </c>
    </row>
    <row r="820" spans="1:18" x14ac:dyDescent="0.2">
      <c r="A820" s="2">
        <v>34059</v>
      </c>
      <c r="B820" s="3">
        <v>39564.148435490868</v>
      </c>
      <c r="C820" s="5">
        <f t="shared" si="128"/>
        <v>4.1782355938279281E-2</v>
      </c>
      <c r="D820" s="3">
        <f t="shared" si="130"/>
        <v>27126.0316570262</v>
      </c>
      <c r="E820" s="5">
        <f>D820/MAX(D$12:$D820)-1</f>
        <v>-4.5854407869510116E-2</v>
      </c>
      <c r="F820" s="3">
        <f t="shared" si="138"/>
        <v>2490.5176061448901</v>
      </c>
      <c r="G820" s="4">
        <f>F820/MAX(F$554:$F820)-1</f>
        <v>-4.5854407869510116E-2</v>
      </c>
      <c r="H820" s="5">
        <f t="shared" si="129"/>
        <v>5.8333333333333336E-3</v>
      </c>
      <c r="I820" s="7">
        <f t="shared" si="132"/>
        <v>38561.404138415157</v>
      </c>
      <c r="J820" s="7">
        <f t="shared" si="133"/>
        <v>36805.332522882767</v>
      </c>
      <c r="K820" s="7">
        <f t="shared" si="134"/>
        <v>37503.52007703494</v>
      </c>
      <c r="L820" s="7">
        <f t="shared" si="135"/>
        <v>38121.124940270238</v>
      </c>
      <c r="M820" s="7">
        <f t="shared" si="136"/>
        <v>37652.868604541487</v>
      </c>
      <c r="N820" s="5">
        <f t="shared" si="137"/>
        <v>4.1782355938279281E-2</v>
      </c>
      <c r="O820" s="3">
        <f t="shared" si="131"/>
        <v>206504.37888207348</v>
      </c>
      <c r="P820" s="5">
        <f>O820/MAX($O$12:O820)-1</f>
        <v>-2.604223082639967E-2</v>
      </c>
      <c r="Q820" s="3">
        <f t="shared" si="139"/>
        <v>2395.7764861970377</v>
      </c>
      <c r="R820" s="4">
        <f>Q820/MAX($Q$554:Q820)-1</f>
        <v>-2.6042230826399893E-2</v>
      </c>
    </row>
    <row r="821" spans="1:18" x14ac:dyDescent="0.2">
      <c r="A821" s="2">
        <v>34089</v>
      </c>
      <c r="B821" s="3">
        <v>41496.424689061168</v>
      </c>
      <c r="C821" s="5">
        <f t="shared" si="128"/>
        <v>4.8839070976615773E-2</v>
      </c>
      <c r="D821" s="3">
        <f t="shared" si="130"/>
        <v>28450.841842437629</v>
      </c>
      <c r="E821" s="5">
        <f>D821/MAX(D$12:$D821)-1</f>
        <v>0</v>
      </c>
      <c r="F821" s="3">
        <f t="shared" si="138"/>
        <v>2612.1521722799116</v>
      </c>
      <c r="G821" s="4">
        <f>F821/MAX(F$554:$F821)-1</f>
        <v>0</v>
      </c>
      <c r="H821" s="5">
        <f t="shared" si="129"/>
        <v>5.8333333333333336E-3</v>
      </c>
      <c r="I821" s="7">
        <f t="shared" si="132"/>
        <v>39679.312597304459</v>
      </c>
      <c r="J821" s="7">
        <f t="shared" si="133"/>
        <v>38138.634620624071</v>
      </c>
      <c r="K821" s="7">
        <f t="shared" si="134"/>
        <v>37764.482759497179</v>
      </c>
      <c r="L821" s="7">
        <f t="shared" si="135"/>
        <v>38250.971197493331</v>
      </c>
      <c r="M821" s="7">
        <f t="shared" si="136"/>
        <v>37979.510324451585</v>
      </c>
      <c r="N821" s="5">
        <f t="shared" si="137"/>
        <v>4.8839070976615773E-2</v>
      </c>
      <c r="O821" s="3">
        <f t="shared" si="131"/>
        <v>216589.86089927703</v>
      </c>
      <c r="P821" s="5">
        <f>O821/MAX($O$12:O821)-1</f>
        <v>0</v>
      </c>
      <c r="Q821" s="3">
        <f t="shared" si="139"/>
        <v>2512.7839840505221</v>
      </c>
      <c r="R821" s="4">
        <f>Q821/MAX($Q$554:Q821)-1</f>
        <v>0</v>
      </c>
    </row>
    <row r="822" spans="1:18" x14ac:dyDescent="0.2">
      <c r="A822" s="2">
        <v>34120</v>
      </c>
      <c r="B822" s="3">
        <v>44385.667544158634</v>
      </c>
      <c r="C822" s="5">
        <f t="shared" si="128"/>
        <v>6.9626308212020316E-2</v>
      </c>
      <c r="D822" s="3">
        <f t="shared" si="130"/>
        <v>30431.768925450637</v>
      </c>
      <c r="E822" s="5">
        <f>D822/MAX(D$12:$D822)-1</f>
        <v>0</v>
      </c>
      <c r="F822" s="3">
        <f t="shared" si="138"/>
        <v>2794.0266845237711</v>
      </c>
      <c r="G822" s="4">
        <f>F822/MAX(F$554:$F822)-1</f>
        <v>0</v>
      </c>
      <c r="H822" s="5">
        <f t="shared" si="129"/>
        <v>5.8333333333333336E-3</v>
      </c>
      <c r="I822" s="7">
        <f t="shared" si="132"/>
        <v>41815.41355623689</v>
      </c>
      <c r="J822" s="7">
        <f t="shared" si="133"/>
        <v>39627.667286034652</v>
      </c>
      <c r="K822" s="7">
        <f t="shared" si="134"/>
        <v>38007.827925102014</v>
      </c>
      <c r="L822" s="7">
        <f t="shared" si="135"/>
        <v>38531.34187594895</v>
      </c>
      <c r="M822" s="7">
        <f t="shared" si="136"/>
        <v>38388.382865523912</v>
      </c>
      <c r="N822" s="5">
        <f t="shared" si="137"/>
        <v>6.9626308212020316E-2</v>
      </c>
      <c r="O822" s="3">
        <f t="shared" si="131"/>
        <v>231670.21330984871</v>
      </c>
      <c r="P822" s="5">
        <f>O822/MAX($O$12:O822)-1</f>
        <v>0</v>
      </c>
      <c r="Q822" s="3">
        <f t="shared" si="139"/>
        <v>2687.7398561942523</v>
      </c>
      <c r="R822" s="4">
        <f>Q822/MAX($Q$554:Q822)-1</f>
        <v>0</v>
      </c>
    </row>
    <row r="823" spans="1:18" x14ac:dyDescent="0.2">
      <c r="A823" s="2">
        <v>34150</v>
      </c>
      <c r="B823" s="3">
        <v>45347.395481943124</v>
      </c>
      <c r="C823" s="5">
        <f t="shared" si="128"/>
        <v>2.1667533485391077E-2</v>
      </c>
      <c r="D823" s="3">
        <f t="shared" si="130"/>
        <v>31091.150297662523</v>
      </c>
      <c r="E823" s="5">
        <f>D823/MAX(D$12:$D823)-1</f>
        <v>0</v>
      </c>
      <c r="F823" s="3">
        <f t="shared" si="138"/>
        <v>2854.5663512697661</v>
      </c>
      <c r="G823" s="4">
        <f>F823/MAX(F$554:$F823)-1</f>
        <v>0</v>
      </c>
      <c r="H823" s="5">
        <f t="shared" si="129"/>
        <v>5.8333333333333336E-3</v>
      </c>
      <c r="I823" s="7">
        <f t="shared" si="132"/>
        <v>43743.162571720975</v>
      </c>
      <c r="J823" s="7">
        <f t="shared" si="133"/>
        <v>41152.283355068073</v>
      </c>
      <c r="K823" s="7">
        <f t="shared" si="134"/>
        <v>38402.799653452304</v>
      </c>
      <c r="L823" s="7">
        <f t="shared" si="135"/>
        <v>38928.244122843345</v>
      </c>
      <c r="M823" s="7">
        <f t="shared" si="136"/>
        <v>38748.569067168646</v>
      </c>
      <c r="N823" s="5">
        <f t="shared" si="137"/>
        <v>2.1667533485391077E-2</v>
      </c>
      <c r="O823" s="3">
        <f t="shared" si="131"/>
        <v>236689.93541430755</v>
      </c>
      <c r="P823" s="5">
        <f>O823/MAX($O$12:O823)-1</f>
        <v>0</v>
      </c>
      <c r="Q823" s="3">
        <f t="shared" si="139"/>
        <v>2745.9765495283614</v>
      </c>
      <c r="R823" s="4">
        <f>Q823/MAX($Q$554:Q823)-1</f>
        <v>0</v>
      </c>
    </row>
    <row r="824" spans="1:18" x14ac:dyDescent="0.2">
      <c r="A824" s="2">
        <v>34181</v>
      </c>
      <c r="B824" s="3">
        <v>46452.299329730035</v>
      </c>
      <c r="C824" s="5">
        <f t="shared" si="128"/>
        <v>2.4365321007837615E-2</v>
      </c>
      <c r="D824" s="3">
        <f t="shared" si="130"/>
        <v>31848.696155167996</v>
      </c>
      <c r="E824" s="5">
        <f>D824/MAX(D$12:$D824)-1</f>
        <v>0</v>
      </c>
      <c r="F824" s="3">
        <f t="shared" si="138"/>
        <v>2924.1187767566257</v>
      </c>
      <c r="G824" s="4">
        <f>F824/MAX(F$554:$F824)-1</f>
        <v>0</v>
      </c>
      <c r="H824" s="5">
        <f t="shared" si="129"/>
        <v>5.8333333333333336E-3</v>
      </c>
      <c r="I824" s="7">
        <f t="shared" si="132"/>
        <v>45395.120785277271</v>
      </c>
      <c r="J824" s="7">
        <f t="shared" si="133"/>
        <v>42537.216691290865</v>
      </c>
      <c r="K824" s="7">
        <f t="shared" si="134"/>
        <v>39097.938163301573</v>
      </c>
      <c r="L824" s="7">
        <f t="shared" si="135"/>
        <v>39284.201611168268</v>
      </c>
      <c r="M824" s="7">
        <f t="shared" si="136"/>
        <v>39068.803695417235</v>
      </c>
      <c r="N824" s="5">
        <f t="shared" si="137"/>
        <v>2.4365321007837615E-2</v>
      </c>
      <c r="O824" s="3">
        <f t="shared" si="131"/>
        <v>242456.9616700015</v>
      </c>
      <c r="P824" s="5">
        <f>O824/MAX($O$12:O824)-1</f>
        <v>0</v>
      </c>
      <c r="Q824" s="3">
        <f t="shared" si="139"/>
        <v>2812.8831496376142</v>
      </c>
      <c r="R824" s="4">
        <f>Q824/MAX($Q$554:Q824)-1</f>
        <v>0</v>
      </c>
    </row>
    <row r="825" spans="1:18" x14ac:dyDescent="0.2">
      <c r="A825" s="2">
        <v>34212</v>
      </c>
      <c r="B825" s="3">
        <v>44857.852296244128</v>
      </c>
      <c r="C825" s="5">
        <f t="shared" si="128"/>
        <v>-3.432439419560529E-2</v>
      </c>
      <c r="D825" s="3">
        <f t="shared" si="130"/>
        <v>30755.50895372195</v>
      </c>
      <c r="E825" s="5">
        <f>D825/MAX(D$12:$D825)-1</f>
        <v>-3.432439419560529E-2</v>
      </c>
      <c r="F825" s="3">
        <f t="shared" si="138"/>
        <v>2823.7501711884602</v>
      </c>
      <c r="G825" s="4">
        <f>F825/MAX(F$554:$F825)-1</f>
        <v>-3.432439419560529E-2</v>
      </c>
      <c r="H825" s="5">
        <f t="shared" si="129"/>
        <v>5.8333333333333336E-3</v>
      </c>
      <c r="I825" s="7">
        <f t="shared" si="132"/>
        <v>45552.515702639095</v>
      </c>
      <c r="J825" s="7">
        <f t="shared" si="133"/>
        <v>43683.964629437993</v>
      </c>
      <c r="K825" s="7">
        <f t="shared" si="134"/>
        <v>39919.321630186641</v>
      </c>
      <c r="L825" s="7">
        <f t="shared" si="135"/>
        <v>39556.441158342801</v>
      </c>
      <c r="M825" s="7">
        <f t="shared" si="136"/>
        <v>39388.546886878103</v>
      </c>
      <c r="N825" s="5">
        <f t="shared" si="137"/>
        <v>-3.432439419560529E-2</v>
      </c>
      <c r="O825" s="3">
        <f t="shared" si="131"/>
        <v>234134.7733421716</v>
      </c>
      <c r="P825" s="5">
        <f>O825/MAX($O$12:O825)-1</f>
        <v>-3.432439419560529E-2</v>
      </c>
      <c r="Q825" s="3">
        <f t="shared" si="139"/>
        <v>2716.3326395832769</v>
      </c>
      <c r="R825" s="4">
        <f>Q825/MAX($Q$554:Q825)-1</f>
        <v>-3.432439419560529E-2</v>
      </c>
    </row>
    <row r="826" spans="1:18" x14ac:dyDescent="0.2">
      <c r="A826" s="2">
        <v>34242</v>
      </c>
      <c r="B826" s="3">
        <v>41912.751603713528</v>
      </c>
      <c r="C826" s="5">
        <f t="shared" si="128"/>
        <v>-6.5654072626593174E-2</v>
      </c>
      <c r="D826" s="3">
        <f t="shared" si="130"/>
        <v>28736.284535206454</v>
      </c>
      <c r="E826" s="5">
        <f>D826/MAX(D$12:$D826)-1</f>
        <v>-9.7724930552816391E-2</v>
      </c>
      <c r="F826" s="3">
        <f t="shared" si="138"/>
        <v>2638.359472369898</v>
      </c>
      <c r="G826" s="4">
        <f>F826/MAX(F$554:$F826)-1</f>
        <v>-9.7724930552816391E-2</v>
      </c>
      <c r="H826" s="5">
        <f t="shared" si="129"/>
        <v>5.8333333333333336E-3</v>
      </c>
      <c r="I826" s="7">
        <f t="shared" si="132"/>
        <v>44407.634409895894</v>
      </c>
      <c r="J826" s="7">
        <f t="shared" si="133"/>
        <v>44075.398490808439</v>
      </c>
      <c r="K826" s="7">
        <f t="shared" si="134"/>
        <v>40440.365506845606</v>
      </c>
      <c r="L826" s="7">
        <f t="shared" si="135"/>
        <v>39694.14621495943</v>
      </c>
      <c r="M826" s="7">
        <f t="shared" si="136"/>
        <v>39609.693327904788</v>
      </c>
      <c r="N826" s="5">
        <f t="shared" si="137"/>
        <v>-5.1356591434607871E-2</v>
      </c>
      <c r="O826" s="3">
        <f t="shared" si="131"/>
        <v>222110.40944700316</v>
      </c>
      <c r="P826" s="5">
        <f>O826/MAX($O$12:O826)-1</f>
        <v>-8.3918201741269183E-2</v>
      </c>
      <c r="Q826" s="3">
        <f t="shared" si="139"/>
        <v>2576.8310540117086</v>
      </c>
      <c r="R826" s="4">
        <f>Q826/MAX($Q$554:Q826)-1</f>
        <v>-8.3918201741269072E-2</v>
      </c>
    </row>
    <row r="827" spans="1:18" x14ac:dyDescent="0.2">
      <c r="A827" s="2">
        <v>34273</v>
      </c>
      <c r="B827" s="3">
        <v>43543.276340355231</v>
      </c>
      <c r="C827" s="5">
        <f t="shared" si="128"/>
        <v>3.8902832055942582E-2</v>
      </c>
      <c r="D827" s="3">
        <f t="shared" si="130"/>
        <v>29854.207386391372</v>
      </c>
      <c r="E827" s="5">
        <f>D827/MAX(D$12:$D827)-1</f>
        <v>-6.262387505784861E-2</v>
      </c>
      <c r="F827" s="3">
        <f t="shared" si="138"/>
        <v>2740.9991278267094</v>
      </c>
      <c r="G827" s="4">
        <f>F827/MAX(F$554:$F827)-1</f>
        <v>-6.2623875057848721E-2</v>
      </c>
      <c r="H827" s="5">
        <f t="shared" si="129"/>
        <v>5.8333333333333336E-3</v>
      </c>
      <c r="I827" s="7">
        <f t="shared" si="132"/>
        <v>43437.960080104298</v>
      </c>
      <c r="J827" s="7">
        <f t="shared" si="133"/>
        <v>44416.540432690781</v>
      </c>
      <c r="K827" s="7">
        <f t="shared" si="134"/>
        <v>41277.587526657429</v>
      </c>
      <c r="L827" s="7">
        <f t="shared" si="135"/>
        <v>39981.835317228375</v>
      </c>
      <c r="M827" s="7">
        <f t="shared" si="136"/>
        <v>39792.363506292691</v>
      </c>
      <c r="N827" s="5">
        <f t="shared" si="137"/>
        <v>2.5675032566898882E-2</v>
      </c>
      <c r="O827" s="3">
        <f t="shared" si="131"/>
        <v>227813.1014430022</v>
      </c>
      <c r="P827" s="5">
        <f>O827/MAX($O$12:O827)-1</f>
        <v>-6.0397771737032979E-2</v>
      </c>
      <c r="Q827" s="3">
        <f t="shared" si="139"/>
        <v>2642.9912752428554</v>
      </c>
      <c r="R827" s="4">
        <f>Q827/MAX($Q$554:Q827)-1</f>
        <v>-6.0397771737032868E-2</v>
      </c>
    </row>
    <row r="828" spans="1:18" x14ac:dyDescent="0.2">
      <c r="A828" s="2">
        <v>34303</v>
      </c>
      <c r="B828" s="3">
        <v>46310.900046046321</v>
      </c>
      <c r="C828" s="5">
        <f t="shared" si="128"/>
        <v>6.3560299965900846E-2</v>
      </c>
      <c r="D828" s="3">
        <f t="shared" si="130"/>
        <v>31751.749763114622</v>
      </c>
      <c r="E828" s="5">
        <f>D828/MAX(D$12:$D828)-1</f>
        <v>-3.0439673756517127E-3</v>
      </c>
      <c r="F828" s="3">
        <f t="shared" si="138"/>
        <v>2915.2178545976476</v>
      </c>
      <c r="G828" s="4">
        <f>F828/MAX(F$554:$F828)-1</f>
        <v>-3.0439673756518237E-3</v>
      </c>
      <c r="H828" s="5">
        <f t="shared" si="129"/>
        <v>5.8333333333333336E-3</v>
      </c>
      <c r="I828" s="7">
        <f t="shared" si="132"/>
        <v>43922.309330038355</v>
      </c>
      <c r="J828" s="7">
        <f t="shared" si="133"/>
        <v>44737.412516338722</v>
      </c>
      <c r="K828" s="7">
        <f t="shared" si="134"/>
        <v>42182.53990118669</v>
      </c>
      <c r="L828" s="7">
        <f t="shared" si="135"/>
        <v>40251.022788847586</v>
      </c>
      <c r="M828" s="7">
        <f t="shared" si="136"/>
        <v>40082.859536046395</v>
      </c>
      <c r="N828" s="5">
        <f t="shared" si="137"/>
        <v>5.2014906639387341E-2</v>
      </c>
      <c r="O828" s="3">
        <f t="shared" si="131"/>
        <v>239662.77864578925</v>
      </c>
      <c r="P828" s="5">
        <f>O828/MAX($O$12:O828)-1</f>
        <v>-1.1524449555774363E-2</v>
      </c>
      <c r="Q828" s="3">
        <f t="shared" si="139"/>
        <v>2780.4662196733279</v>
      </c>
      <c r="R828" s="4">
        <f>Q828/MAX($Q$554:Q828)-1</f>
        <v>-1.1524449555774363E-2</v>
      </c>
    </row>
    <row r="829" spans="1:18" x14ac:dyDescent="0.2">
      <c r="A829" s="2">
        <v>34334</v>
      </c>
      <c r="B829" s="3">
        <v>54446.378236914563</v>
      </c>
      <c r="C829" s="5">
        <f t="shared" si="128"/>
        <v>0.17567091511456789</v>
      </c>
      <c r="D829" s="3">
        <f t="shared" si="130"/>
        <v>37329.608700489734</v>
      </c>
      <c r="E829" s="5">
        <f>D829/MAX(D$12:$D829)-1</f>
        <v>0</v>
      </c>
      <c r="F829" s="3">
        <f t="shared" si="138"/>
        <v>3427.3368428731437</v>
      </c>
      <c r="G829" s="4">
        <f>F829/MAX(F$554:$F829)-1</f>
        <v>0</v>
      </c>
      <c r="H829" s="5">
        <f t="shared" si="129"/>
        <v>5.8333333333333336E-3</v>
      </c>
      <c r="I829" s="7">
        <f t="shared" si="132"/>
        <v>48100.184874438703</v>
      </c>
      <c r="J829" s="7">
        <f t="shared" si="133"/>
        <v>46253.909642167302</v>
      </c>
      <c r="K829" s="7">
        <f t="shared" si="134"/>
        <v>43703.096498617677</v>
      </c>
      <c r="L829" s="7">
        <f t="shared" si="135"/>
        <v>41019.836316357309</v>
      </c>
      <c r="M829" s="7">
        <f t="shared" si="136"/>
        <v>40759.660502674327</v>
      </c>
      <c r="N829" s="5">
        <f t="shared" si="137"/>
        <v>0.17567091511456789</v>
      </c>
      <c r="O829" s="3">
        <f t="shared" si="131"/>
        <v>281764.55828939518</v>
      </c>
      <c r="P829" s="5">
        <f>O829/MAX($O$12:O829)-1</f>
        <v>0</v>
      </c>
      <c r="Q829" s="3">
        <f t="shared" si="139"/>
        <v>3268.9132649284848</v>
      </c>
      <c r="R829" s="4">
        <f>Q829/MAX($Q$554:Q829)-1</f>
        <v>0</v>
      </c>
    </row>
    <row r="830" spans="1:18" x14ac:dyDescent="0.2">
      <c r="A830" s="2">
        <v>34365</v>
      </c>
      <c r="B830" s="3">
        <v>52906.756153120048</v>
      </c>
      <c r="C830" s="5">
        <f t="shared" si="128"/>
        <v>-2.8277768579851204E-2</v>
      </c>
      <c r="D830" s="3">
        <f t="shared" si="130"/>
        <v>36274.010664480884</v>
      </c>
      <c r="E830" s="5">
        <f>D830/MAX(D$12:$D830)-1</f>
        <v>-2.8277768579851204E-2</v>
      </c>
      <c r="F830" s="3">
        <f t="shared" si="138"/>
        <v>3330.4194047851793</v>
      </c>
      <c r="G830" s="4">
        <f>F830/MAX(F$554:$F830)-1</f>
        <v>-2.8277768579851204E-2</v>
      </c>
      <c r="H830" s="5">
        <f t="shared" si="129"/>
        <v>5.8333333333333336E-3</v>
      </c>
      <c r="I830" s="7">
        <f t="shared" si="132"/>
        <v>51221.344812026975</v>
      </c>
      <c r="J830" s="7">
        <f t="shared" si="133"/>
        <v>47329.652446065644</v>
      </c>
      <c r="K830" s="7">
        <f t="shared" si="134"/>
        <v>44933.434568678254</v>
      </c>
      <c r="L830" s="7">
        <f t="shared" si="135"/>
        <v>41841.842924222932</v>
      </c>
      <c r="M830" s="7">
        <f t="shared" si="136"/>
        <v>41295.564319892612</v>
      </c>
      <c r="N830" s="5">
        <f t="shared" si="137"/>
        <v>-2.8277768579851207E-2</v>
      </c>
      <c r="O830" s="3">
        <f t="shared" si="131"/>
        <v>273796.88531608367</v>
      </c>
      <c r="P830" s="5">
        <f>O830/MAX($O$12:O830)-1</f>
        <v>-2.8277768579851204E-2</v>
      </c>
      <c r="Q830" s="3">
        <f t="shared" si="139"/>
        <v>3176.4756921152311</v>
      </c>
      <c r="R830" s="4">
        <f>Q830/MAX($Q$554:Q830)-1</f>
        <v>-2.8277768579851204E-2</v>
      </c>
    </row>
    <row r="831" spans="1:18" x14ac:dyDescent="0.2">
      <c r="A831" s="2">
        <v>34393</v>
      </c>
      <c r="B831" s="3">
        <v>53922.737059880594</v>
      </c>
      <c r="C831" s="5">
        <f t="shared" si="128"/>
        <v>1.9203235666540364E-2</v>
      </c>
      <c r="D831" s="3">
        <f t="shared" si="130"/>
        <v>36970.589039841507</v>
      </c>
      <c r="E831" s="5">
        <f>D831/MAX(D$12:$D831)-1</f>
        <v>-9.6175575674737335E-3</v>
      </c>
      <c r="F831" s="3">
        <f t="shared" si="138"/>
        <v>3394.3742334836879</v>
      </c>
      <c r="G831" s="4">
        <f>F831/MAX(F$554:$F831)-1</f>
        <v>-9.6175575674736224E-3</v>
      </c>
      <c r="H831" s="5">
        <f t="shared" si="129"/>
        <v>5.8333333333333336E-3</v>
      </c>
      <c r="I831" s="7">
        <f t="shared" si="132"/>
        <v>53758.623816638399</v>
      </c>
      <c r="J831" s="7">
        <f t="shared" si="133"/>
        <v>48840.466573338381</v>
      </c>
      <c r="K831" s="7">
        <f t="shared" si="134"/>
        <v>46262.21560138819</v>
      </c>
      <c r="L831" s="7">
        <f t="shared" si="135"/>
        <v>42893.036611237228</v>
      </c>
      <c r="M831" s="7">
        <f t="shared" si="136"/>
        <v>41877.447512091698</v>
      </c>
      <c r="N831" s="5">
        <f t="shared" si="137"/>
        <v>1.9203235666540364E-2</v>
      </c>
      <c r="O831" s="3">
        <f t="shared" si="131"/>
        <v>279054.67142957315</v>
      </c>
      <c r="P831" s="5">
        <f>O831/MAX($O$12:O831)-1</f>
        <v>-9.6175575674736224E-3</v>
      </c>
      <c r="Q831" s="3">
        <f t="shared" si="139"/>
        <v>3237.4743034199569</v>
      </c>
      <c r="R831" s="4">
        <f>Q831/MAX($Q$554:Q831)-1</f>
        <v>-9.6175575674736224E-3</v>
      </c>
    </row>
    <row r="832" spans="1:18" x14ac:dyDescent="0.2">
      <c r="A832" s="2">
        <v>34424</v>
      </c>
      <c r="B832" s="3">
        <v>54963.18452513533</v>
      </c>
      <c r="C832" s="5">
        <f t="shared" si="128"/>
        <v>1.929515306501095E-2</v>
      </c>
      <c r="D832" s="3">
        <f t="shared" si="130"/>
        <v>37683.942214268864</v>
      </c>
      <c r="E832" s="5">
        <f>D832/MAX(D$12:$D832)-1</f>
        <v>0</v>
      </c>
      <c r="F832" s="3">
        <f t="shared" si="138"/>
        <v>3459.8692038786849</v>
      </c>
      <c r="G832" s="4">
        <f>F832/MAX(F$554:$F832)-1</f>
        <v>0</v>
      </c>
      <c r="H832" s="5">
        <f t="shared" si="129"/>
        <v>5.8333333333333336E-3</v>
      </c>
      <c r="I832" s="7">
        <f t="shared" si="132"/>
        <v>53930.892579378655</v>
      </c>
      <c r="J832" s="7">
        <f t="shared" si="133"/>
        <v>51015.538726908679</v>
      </c>
      <c r="K832" s="7">
        <f t="shared" si="134"/>
        <v>47545.468608858559</v>
      </c>
      <c r="L832" s="7">
        <f t="shared" si="135"/>
        <v>43965.423246866638</v>
      </c>
      <c r="M832" s="7">
        <f t="shared" si="136"/>
        <v>42524.494342946746</v>
      </c>
      <c r="N832" s="5">
        <f t="shared" si="137"/>
        <v>1.929515306501095E-2</v>
      </c>
      <c r="O832" s="3">
        <f t="shared" si="131"/>
        <v>284439.0740283131</v>
      </c>
      <c r="P832" s="5">
        <f>O832/MAX($O$12:O832)-1</f>
        <v>0</v>
      </c>
      <c r="Q832" s="3">
        <f t="shared" si="139"/>
        <v>3299.9418656484845</v>
      </c>
      <c r="R832" s="4">
        <f>Q832/MAX($Q$554:Q832)-1</f>
        <v>0</v>
      </c>
    </row>
    <row r="833" spans="1:18" x14ac:dyDescent="0.2">
      <c r="A833" s="2">
        <v>34454</v>
      </c>
      <c r="B833" s="3">
        <v>59651.542335732294</v>
      </c>
      <c r="C833" s="5">
        <f t="shared" si="128"/>
        <v>8.5299966715955522E-2</v>
      </c>
      <c r="D833" s="3">
        <f t="shared" si="130"/>
        <v>40898.381230871986</v>
      </c>
      <c r="E833" s="5">
        <f>D833/MAX(D$12:$D833)-1</f>
        <v>0</v>
      </c>
      <c r="F833" s="3">
        <f t="shared" si="138"/>
        <v>3754.9959318110964</v>
      </c>
      <c r="G833" s="4">
        <f>F833/MAX(F$554:$F833)-1</f>
        <v>0</v>
      </c>
      <c r="H833" s="5">
        <f t="shared" si="129"/>
        <v>5.8333333333333336E-3</v>
      </c>
      <c r="I833" s="7">
        <f t="shared" si="132"/>
        <v>56179.154640249406</v>
      </c>
      <c r="J833" s="7">
        <f t="shared" si="133"/>
        <v>53700.249726138194</v>
      </c>
      <c r="K833" s="7">
        <f t="shared" si="134"/>
        <v>49058.395079414484</v>
      </c>
      <c r="L833" s="7">
        <f t="shared" si="135"/>
        <v>45418.474926484349</v>
      </c>
      <c r="M833" s="7">
        <f t="shared" si="136"/>
        <v>43411.438919455832</v>
      </c>
      <c r="N833" s="5">
        <f t="shared" si="137"/>
        <v>8.5299966715955536E-2</v>
      </c>
      <c r="O833" s="3">
        <f t="shared" si="131"/>
        <v>308701.71757564542</v>
      </c>
      <c r="P833" s="5">
        <f>O833/MAX($O$12:O833)-1</f>
        <v>0</v>
      </c>
      <c r="Q833" s="3">
        <f t="shared" si="139"/>
        <v>3581.4267969528883</v>
      </c>
      <c r="R833" s="4">
        <f>Q833/MAX($Q$554:Q833)-1</f>
        <v>0</v>
      </c>
    </row>
    <row r="834" spans="1:18" x14ac:dyDescent="0.2">
      <c r="A834" s="2">
        <v>34485</v>
      </c>
      <c r="B834" s="3">
        <v>60065.333554531186</v>
      </c>
      <c r="C834" s="5">
        <f t="shared" si="128"/>
        <v>6.9368067043427128E-3</v>
      </c>
      <c r="D834" s="3">
        <f t="shared" si="130"/>
        <v>41182.08539599106</v>
      </c>
      <c r="E834" s="5">
        <f>D834/MAX(D$12:$D834)-1</f>
        <v>0</v>
      </c>
      <c r="F834" s="3">
        <f t="shared" si="138"/>
        <v>3781.0436127656631</v>
      </c>
      <c r="G834" s="4">
        <f>F834/MAX(F$554:$F834)-1</f>
        <v>0</v>
      </c>
      <c r="H834" s="5">
        <f t="shared" si="129"/>
        <v>5.8333333333333336E-3</v>
      </c>
      <c r="I834" s="7">
        <f t="shared" si="132"/>
        <v>58226.686805132929</v>
      </c>
      <c r="J834" s="7">
        <f t="shared" si="133"/>
        <v>55992.655310885668</v>
      </c>
      <c r="K834" s="7">
        <f t="shared" si="134"/>
        <v>50365.033913612198</v>
      </c>
      <c r="L834" s="7">
        <f t="shared" si="135"/>
        <v>46785.911704419683</v>
      </c>
      <c r="M834" s="7">
        <f t="shared" si="136"/>
        <v>44186.430919357103</v>
      </c>
      <c r="N834" s="5">
        <f t="shared" si="137"/>
        <v>6.9368067043427137E-3</v>
      </c>
      <c r="O834" s="3">
        <f t="shared" si="131"/>
        <v>310843.12171976629</v>
      </c>
      <c r="P834" s="5">
        <f>O834/MAX($O$12:O834)-1</f>
        <v>0</v>
      </c>
      <c r="Q834" s="3">
        <f t="shared" si="139"/>
        <v>3606.2704623691038</v>
      </c>
      <c r="R834" s="4">
        <f>Q834/MAX($Q$554:Q834)-1</f>
        <v>0</v>
      </c>
    </row>
    <row r="835" spans="1:18" x14ac:dyDescent="0.2">
      <c r="A835" s="2">
        <v>34515</v>
      </c>
      <c r="B835" s="3">
        <v>60153.355287774684</v>
      </c>
      <c r="C835" s="5">
        <f t="shared" ref="C835:C898" si="140">B835/B834-1</f>
        <v>1.4654331880732396E-3</v>
      </c>
      <c r="D835" s="3">
        <f t="shared" si="130"/>
        <v>41242.434990684415</v>
      </c>
      <c r="E835" s="5">
        <f>D835/MAX(D$12:$D835)-1</f>
        <v>0</v>
      </c>
      <c r="F835" s="3">
        <f t="shared" si="138"/>
        <v>3786.5844795613621</v>
      </c>
      <c r="G835" s="4">
        <f>F835/MAX(F$554:$F835)-1</f>
        <v>0</v>
      </c>
      <c r="H835" s="5">
        <f t="shared" si="129"/>
        <v>5.8333333333333336E-3</v>
      </c>
      <c r="I835" s="7">
        <f t="shared" si="132"/>
        <v>59956.743726012726</v>
      </c>
      <c r="J835" s="7">
        <f t="shared" si="133"/>
        <v>56943.818152695691</v>
      </c>
      <c r="K835" s="7">
        <f t="shared" si="134"/>
        <v>51598.863897431496</v>
      </c>
      <c r="L835" s="7">
        <f t="shared" si="135"/>
        <v>48116.670383310353</v>
      </c>
      <c r="M835" s="7">
        <f t="shared" si="136"/>
        <v>45000.831775441904</v>
      </c>
      <c r="N835" s="5">
        <f t="shared" si="137"/>
        <v>1.4654331880732396E-3</v>
      </c>
      <c r="O835" s="3">
        <f t="shared" si="131"/>
        <v>311298.64154661872</v>
      </c>
      <c r="P835" s="5">
        <f>O835/MAX($O$12:O835)-1</f>
        <v>0</v>
      </c>
      <c r="Q835" s="3">
        <f t="shared" si="139"/>
        <v>3611.5552107898279</v>
      </c>
      <c r="R835" s="4">
        <f>Q835/MAX($Q$554:Q835)-1</f>
        <v>0</v>
      </c>
    </row>
    <row r="836" spans="1:18" x14ac:dyDescent="0.2">
      <c r="A836" s="2">
        <v>34546</v>
      </c>
      <c r="B836" s="3">
        <v>62922.728187840563</v>
      </c>
      <c r="C836" s="5">
        <f t="shared" si="140"/>
        <v>4.6038544098116363E-2</v>
      </c>
      <c r="D836" s="3">
        <f t="shared" si="130"/>
        <v>43141.176652716735</v>
      </c>
      <c r="E836" s="5">
        <f>D836/MAX(D$12:$D836)-1</f>
        <v>0</v>
      </c>
      <c r="F836" s="3">
        <f t="shared" si="138"/>
        <v>3960.9133161048908</v>
      </c>
      <c r="G836" s="4">
        <f>F836/MAX(F$554:$F836)-1</f>
        <v>0</v>
      </c>
      <c r="H836" s="5">
        <f t="shared" ref="H836:H899" si="141">H835</f>
        <v>5.8333333333333336E-3</v>
      </c>
      <c r="I836" s="7">
        <f t="shared" si="132"/>
        <v>61047.139010048813</v>
      </c>
      <c r="J836" s="7">
        <f t="shared" si="133"/>
        <v>58613.146825149102</v>
      </c>
      <c r="K836" s="7">
        <f t="shared" si="134"/>
        <v>52971.399635607377</v>
      </c>
      <c r="L836" s="7">
        <f t="shared" si="135"/>
        <v>49493.33865416854</v>
      </c>
      <c r="M836" s="7">
        <f t="shared" si="136"/>
        <v>46034.668899454475</v>
      </c>
      <c r="N836" s="5">
        <f t="shared" si="137"/>
        <v>4.6038544098116363E-2</v>
      </c>
      <c r="O836" s="3">
        <f t="shared" si="131"/>
        <v>325630.37778314645</v>
      </c>
      <c r="P836" s="5">
        <f>O836/MAX($O$12:O836)-1</f>
        <v>0</v>
      </c>
      <c r="Q836" s="3">
        <f t="shared" si="139"/>
        <v>3777.8259546245572</v>
      </c>
      <c r="R836" s="4">
        <f>Q836/MAX($Q$554:Q836)-1</f>
        <v>0</v>
      </c>
    </row>
    <row r="837" spans="1:18" x14ac:dyDescent="0.2">
      <c r="A837" s="2">
        <v>34577</v>
      </c>
      <c r="B837" s="3">
        <v>64953.867664311525</v>
      </c>
      <c r="C837" s="5">
        <f t="shared" si="140"/>
        <v>3.2279901634390207E-2</v>
      </c>
      <c r="D837" s="3">
        <f t="shared" si="130"/>
        <v>44533.76959145828</v>
      </c>
      <c r="E837" s="5">
        <f>D837/MAX(D$12:$D837)-1</f>
        <v>0</v>
      </c>
      <c r="F837" s="3">
        <f t="shared" si="138"/>
        <v>4088.771208331103</v>
      </c>
      <c r="G837" s="4">
        <f>F837/MAX(F$554:$F837)-1</f>
        <v>0</v>
      </c>
      <c r="H837" s="5">
        <f t="shared" si="141"/>
        <v>5.8333333333333336E-3</v>
      </c>
      <c r="I837" s="7">
        <f t="shared" si="132"/>
        <v>62676.650379975588</v>
      </c>
      <c r="J837" s="7">
        <f t="shared" si="133"/>
        <v>60451.668592554262</v>
      </c>
      <c r="K837" s="7">
        <f t="shared" si="134"/>
        <v>54646.067582946329</v>
      </c>
      <c r="L837" s="7">
        <f t="shared" si="135"/>
        <v>50992.033265110214</v>
      </c>
      <c r="M837" s="7">
        <f t="shared" si="136"/>
        <v>47282.694606566489</v>
      </c>
      <c r="N837" s="5">
        <f t="shared" si="137"/>
        <v>3.2279901634390207E-2</v>
      </c>
      <c r="O837" s="3">
        <f t="shared" si="131"/>
        <v>336141.69434715575</v>
      </c>
      <c r="P837" s="5">
        <f>O837/MAX($O$12:O837)-1</f>
        <v>0</v>
      </c>
      <c r="Q837" s="3">
        <f t="shared" si="139"/>
        <v>3899.7738048316842</v>
      </c>
      <c r="R837" s="4">
        <f>Q837/MAX($Q$554:Q837)-1</f>
        <v>0</v>
      </c>
    </row>
    <row r="838" spans="1:18" x14ac:dyDescent="0.2">
      <c r="A838" s="2">
        <v>34607</v>
      </c>
      <c r="B838" s="3">
        <v>63192.812753084778</v>
      </c>
      <c r="C838" s="5">
        <f t="shared" si="140"/>
        <v>-2.7112394912772064E-2</v>
      </c>
      <c r="D838" s="3">
        <f t="shared" si="130"/>
        <v>43326.352443340264</v>
      </c>
      <c r="E838" s="5">
        <f>D838/MAX(D$12:$D838)-1</f>
        <v>-2.7112394912772064E-2</v>
      </c>
      <c r="F838" s="3">
        <f t="shared" si="138"/>
        <v>3977.9148286228578</v>
      </c>
      <c r="G838" s="4">
        <f>F838/MAX(F$554:$F838)-1</f>
        <v>-2.7112394912772064E-2</v>
      </c>
      <c r="H838" s="5">
        <f t="shared" si="141"/>
        <v>5.8333333333333336E-3</v>
      </c>
      <c r="I838" s="7">
        <f t="shared" si="132"/>
        <v>63689.802868412291</v>
      </c>
      <c r="J838" s="7">
        <f t="shared" si="133"/>
        <v>61823.273297212501</v>
      </c>
      <c r="K838" s="7">
        <f t="shared" si="134"/>
        <v>56419.406012060594</v>
      </c>
      <c r="L838" s="7">
        <f t="shared" si="135"/>
        <v>52304.73683830988</v>
      </c>
      <c r="M838" s="7">
        <f t="shared" si="136"/>
        <v>48429.885759453107</v>
      </c>
      <c r="N838" s="5">
        <f t="shared" si="137"/>
        <v>-2.7112394912772068E-2</v>
      </c>
      <c r="O838" s="3">
        <f t="shared" si="131"/>
        <v>327028.08798336732</v>
      </c>
      <c r="P838" s="5">
        <f>O838/MAX($O$12:O838)-1</f>
        <v>-2.7112394912772064E-2</v>
      </c>
      <c r="Q838" s="3">
        <f t="shared" si="139"/>
        <v>3794.0415973646041</v>
      </c>
      <c r="R838" s="4">
        <f>Q838/MAX($Q$554:Q838)-1</f>
        <v>-2.7112394912772064E-2</v>
      </c>
    </row>
    <row r="839" spans="1:18" x14ac:dyDescent="0.2">
      <c r="A839" s="2">
        <v>34638</v>
      </c>
      <c r="B839" s="3">
        <v>63729.448594896901</v>
      </c>
      <c r="C839" s="5">
        <f t="shared" si="140"/>
        <v>8.4920391802931761E-3</v>
      </c>
      <c r="D839" s="3">
        <f t="shared" si="130"/>
        <v>43694.281525828301</v>
      </c>
      <c r="E839" s="5">
        <f>D839/MAX(D$12:$D839)-1</f>
        <v>-1.8850595252349667E-2</v>
      </c>
      <c r="F839" s="3">
        <f t="shared" si="138"/>
        <v>4011.6954372033924</v>
      </c>
      <c r="G839" s="4">
        <f>F839/MAX(F$554:$F839)-1</f>
        <v>-1.8850595252349778E-2</v>
      </c>
      <c r="H839" s="5">
        <f t="shared" si="141"/>
        <v>5.8333333333333336E-3</v>
      </c>
      <c r="I839" s="7">
        <f t="shared" si="132"/>
        <v>63958.709670764401</v>
      </c>
      <c r="J839" s="7">
        <f t="shared" si="133"/>
        <v>62502.9243404066</v>
      </c>
      <c r="K839" s="7">
        <f t="shared" si="134"/>
        <v>58101.587033272408</v>
      </c>
      <c r="L839" s="7">
        <f t="shared" si="135"/>
        <v>53539.90483307853</v>
      </c>
      <c r="M839" s="7">
        <f t="shared" si="136"/>
        <v>49689.587279964908</v>
      </c>
      <c r="N839" s="5">
        <f t="shared" si="137"/>
        <v>7.9602980109012081E-3</v>
      </c>
      <c r="O839" s="3">
        <f t="shared" si="131"/>
        <v>329631.32902165019</v>
      </c>
      <c r="P839" s="5">
        <f>O839/MAX($O$12:O839)-1</f>
        <v>-1.936791964516571E-2</v>
      </c>
      <c r="Q839" s="3">
        <f t="shared" si="139"/>
        <v>3824.243299145382</v>
      </c>
      <c r="R839" s="4">
        <f>Q839/MAX($Q$554:Q839)-1</f>
        <v>-1.936791964516571E-2</v>
      </c>
    </row>
    <row r="840" spans="1:18" x14ac:dyDescent="0.2">
      <c r="A840" s="2">
        <v>34668</v>
      </c>
      <c r="B840" s="3">
        <v>64090.993918764398</v>
      </c>
      <c r="C840" s="5">
        <f t="shared" si="140"/>
        <v>5.6731280724817701E-3</v>
      </c>
      <c r="D840" s="3">
        <f t="shared" si="130"/>
        <v>43942.1647809594</v>
      </c>
      <c r="E840" s="5">
        <f>D840/MAX(D$12:$D840)-1</f>
        <v>-1.328440902097705E-2</v>
      </c>
      <c r="F840" s="3">
        <f t="shared" si="138"/>
        <v>4034.454299206438</v>
      </c>
      <c r="G840" s="4">
        <f>F840/MAX(F$554:$F840)-1</f>
        <v>-1.328440902097705E-2</v>
      </c>
      <c r="H840" s="5">
        <f t="shared" si="141"/>
        <v>5.8333333333333336E-3</v>
      </c>
      <c r="I840" s="7">
        <f t="shared" si="132"/>
        <v>63671.085088915359</v>
      </c>
      <c r="J840" s="7">
        <f t="shared" si="133"/>
        <v>63173.86773444547</v>
      </c>
      <c r="K840" s="7">
        <f t="shared" si="134"/>
        <v>59583.261522665583</v>
      </c>
      <c r="L840" s="7">
        <f t="shared" si="135"/>
        <v>54634.645187223301</v>
      </c>
      <c r="M840" s="7">
        <f t="shared" si="136"/>
        <v>50882.90071192613</v>
      </c>
      <c r="N840" s="5">
        <f t="shared" si="137"/>
        <v>5.7051691246520833E-3</v>
      </c>
      <c r="O840" s="3">
        <f t="shared" si="131"/>
        <v>331511.93150250259</v>
      </c>
      <c r="P840" s="5">
        <f>O840/MAX($O$12:O840)-1</f>
        <v>-1.3773247777681852E-2</v>
      </c>
      <c r="Q840" s="3">
        <f t="shared" si="139"/>
        <v>3846.0612539408239</v>
      </c>
      <c r="R840" s="4">
        <f>Q840/MAX($Q$554:Q840)-1</f>
        <v>-1.3773247777681963E-2</v>
      </c>
    </row>
    <row r="841" spans="1:18" x14ac:dyDescent="0.2">
      <c r="A841" s="2">
        <v>34699</v>
      </c>
      <c r="B841" s="3">
        <v>65325.952506950627</v>
      </c>
      <c r="C841" s="5">
        <f t="shared" si="140"/>
        <v>1.9268831900961736E-2</v>
      </c>
      <c r="D841" s="3">
        <f t="shared" si="130"/>
        <v>44788.878967488068</v>
      </c>
      <c r="E841" s="5">
        <f>D841/MAX(D$12:$D841)-1</f>
        <v>0</v>
      </c>
      <c r="F841" s="3">
        <f t="shared" si="138"/>
        <v>4112.1935209099593</v>
      </c>
      <c r="G841" s="4">
        <f>F841/MAX(F$554:$F841)-1</f>
        <v>0</v>
      </c>
      <c r="H841" s="5">
        <f t="shared" si="141"/>
        <v>5.8333333333333336E-3</v>
      </c>
      <c r="I841" s="7">
        <f t="shared" si="132"/>
        <v>64382.131673537311</v>
      </c>
      <c r="J841" s="7">
        <f t="shared" si="133"/>
        <v>64035.967270974805</v>
      </c>
      <c r="K841" s="7">
        <f t="shared" si="134"/>
        <v>60489.892711835244</v>
      </c>
      <c r="L841" s="7">
        <f t="shared" si="135"/>
        <v>55744.565021945935</v>
      </c>
      <c r="M841" s="7">
        <f t="shared" si="136"/>
        <v>52096.494605226464</v>
      </c>
      <c r="N841" s="5">
        <f t="shared" si="137"/>
        <v>1.9268831900961736E-2</v>
      </c>
      <c r="O841" s="3">
        <f t="shared" si="131"/>
        <v>337899.77918378747</v>
      </c>
      <c r="P841" s="5">
        <f>O841/MAX($O$12:O841)-1</f>
        <v>0</v>
      </c>
      <c r="Q841" s="3">
        <f t="shared" si="139"/>
        <v>3920.1703617238118</v>
      </c>
      <c r="R841" s="4">
        <f>Q841/MAX($Q$554:Q841)-1</f>
        <v>0</v>
      </c>
    </row>
    <row r="842" spans="1:18" x14ac:dyDescent="0.2">
      <c r="A842" s="2">
        <v>34730</v>
      </c>
      <c r="B842" s="3">
        <v>56250.959340527246</v>
      </c>
      <c r="C842" s="5">
        <f t="shared" si="140"/>
        <v>-0.13891865052343189</v>
      </c>
      <c r="D842" s="3">
        <f t="shared" si="130"/>
        <v>38566.868342867303</v>
      </c>
      <c r="E842" s="5">
        <f>D842/MAX(D$12:$D842)-1</f>
        <v>-0.13891865052343189</v>
      </c>
      <c r="F842" s="3">
        <f t="shared" si="138"/>
        <v>3540.9331462939476</v>
      </c>
      <c r="G842" s="4">
        <f>F842/MAX(F$554:$F842)-1</f>
        <v>-0.13891865052343189</v>
      </c>
      <c r="H842" s="5">
        <f t="shared" si="141"/>
        <v>5.8333333333333336E-3</v>
      </c>
      <c r="I842" s="7">
        <f t="shared" si="132"/>
        <v>61889.301922080755</v>
      </c>
      <c r="J842" s="7">
        <f t="shared" si="133"/>
        <v>62924.005796422578</v>
      </c>
      <c r="K842" s="7">
        <f t="shared" si="134"/>
        <v>60768.576310785837</v>
      </c>
      <c r="L842" s="7">
        <f t="shared" si="135"/>
        <v>56288.935022545782</v>
      </c>
      <c r="M842" s="7">
        <f t="shared" si="136"/>
        <v>52851.005439732049</v>
      </c>
      <c r="N842" s="5">
        <f t="shared" si="137"/>
        <v>-0.13891865052343189</v>
      </c>
      <c r="O842" s="3">
        <f t="shared" si="131"/>
        <v>290959.19784741011</v>
      </c>
      <c r="P842" s="5">
        <f>O842/MAX($O$12:O842)-1</f>
        <v>-0.13891865052343189</v>
      </c>
      <c r="Q842" s="3">
        <f t="shared" si="139"/>
        <v>3375.5855852511859</v>
      </c>
      <c r="R842" s="4">
        <f>Q842/MAX($Q$554:Q842)-1</f>
        <v>-0.13891865052343189</v>
      </c>
    </row>
    <row r="843" spans="1:18" x14ac:dyDescent="0.2">
      <c r="A843" s="2">
        <v>34758</v>
      </c>
      <c r="B843" s="3">
        <v>57289.62503969828</v>
      </c>
      <c r="C843" s="5">
        <f t="shared" si="140"/>
        <v>1.846485306825163E-2</v>
      </c>
      <c r="D843" s="3">
        <f t="shared" si="130"/>
        <v>39278.999900120951</v>
      </c>
      <c r="E843" s="5">
        <f>D843/MAX(D$12:$D843)-1</f>
        <v>-0.12301890992553532</v>
      </c>
      <c r="F843" s="3">
        <f t="shared" si="138"/>
        <v>3606.3159565647675</v>
      </c>
      <c r="G843" s="4">
        <f>F843/MAX(F$554:$F843)-1</f>
        <v>-0.12301890992553521</v>
      </c>
      <c r="H843" s="5">
        <f t="shared" si="141"/>
        <v>5.8333333333333336E-3</v>
      </c>
      <c r="I843" s="7">
        <f t="shared" si="132"/>
        <v>59622.178962392056</v>
      </c>
      <c r="J843" s="7">
        <f t="shared" si="133"/>
        <v>61646.6320256537</v>
      </c>
      <c r="K843" s="7">
        <f t="shared" si="134"/>
        <v>61049.150309103985</v>
      </c>
      <c r="L843" s="7">
        <f t="shared" si="135"/>
        <v>56979.589063848798</v>
      </c>
      <c r="M843" s="7">
        <f t="shared" si="136"/>
        <v>53655.682955246091</v>
      </c>
      <c r="N843" s="5">
        <f t="shared" si="137"/>
        <v>8.3596372803169932E-3</v>
      </c>
      <c r="O843" s="3">
        <f t="shared" si="131"/>
        <v>293391.51120478642</v>
      </c>
      <c r="P843" s="5">
        <f>O843/MAX($O$12:O843)-1</f>
        <v>-0.13172032277296197</v>
      </c>
      <c r="Q843" s="3">
        <f t="shared" si="139"/>
        <v>3403.8042563525523</v>
      </c>
      <c r="R843" s="4">
        <f>Q843/MAX($Q$554:Q843)-1</f>
        <v>-0.13172032277296197</v>
      </c>
    </row>
    <row r="844" spans="1:18" x14ac:dyDescent="0.2">
      <c r="A844" s="2">
        <v>34789</v>
      </c>
      <c r="B844" s="3">
        <v>58794.605263107187</v>
      </c>
      <c r="C844" s="5">
        <f t="shared" si="140"/>
        <v>2.6269681855415339E-2</v>
      </c>
      <c r="D844" s="3">
        <f t="shared" si="130"/>
        <v>40310.846731096019</v>
      </c>
      <c r="E844" s="5">
        <f>D844/MAX(D$12:$D844)-1</f>
        <v>-9.9980895696063832E-2</v>
      </c>
      <c r="F844" s="3">
        <f t="shared" si="138"/>
        <v>3701.0527294138319</v>
      </c>
      <c r="G844" s="4">
        <f>F844/MAX(F$554:$F844)-1</f>
        <v>-9.998089569606361E-2</v>
      </c>
      <c r="H844" s="5">
        <f t="shared" si="141"/>
        <v>5.8333333333333336E-3</v>
      </c>
      <c r="I844" s="7">
        <f t="shared" si="132"/>
        <v>57445.063214444235</v>
      </c>
      <c r="J844" s="7">
        <f t="shared" si="133"/>
        <v>60913.597443990766</v>
      </c>
      <c r="K844" s="7">
        <f t="shared" si="134"/>
        <v>61368.435370601634</v>
      </c>
      <c r="L844" s="7">
        <f t="shared" si="135"/>
        <v>57917.469822703992</v>
      </c>
      <c r="M844" s="7">
        <f t="shared" si="136"/>
        <v>54456.9519897301</v>
      </c>
      <c r="N844" s="5">
        <f t="shared" si="137"/>
        <v>1.4007872742166135E-2</v>
      </c>
      <c r="O844" s="3">
        <f t="shared" si="131"/>
        <v>297501.30215737491</v>
      </c>
      <c r="P844" s="5">
        <f>O844/MAX($O$12:O844)-1</f>
        <v>-0.11955757154975644</v>
      </c>
      <c r="Q844" s="3">
        <f t="shared" si="139"/>
        <v>3451.4843132147826</v>
      </c>
      <c r="R844" s="4">
        <f>Q844/MAX($Q$554:Q844)-1</f>
        <v>-0.11955757154975644</v>
      </c>
    </row>
    <row r="845" spans="1:18" x14ac:dyDescent="0.2">
      <c r="A845" s="2">
        <v>34819</v>
      </c>
      <c r="B845" s="3">
        <v>60997.978543304562</v>
      </c>
      <c r="C845" s="5">
        <f t="shared" si="140"/>
        <v>3.7475772995451351E-2</v>
      </c>
      <c r="D845" s="3">
        <f t="shared" si="130"/>
        <v>41821.526872445007</v>
      </c>
      <c r="E845" s="5">
        <f>D845/MAX(D$12:$D845)-1</f>
        <v>-6.6251984051599933E-2</v>
      </c>
      <c r="F845" s="3">
        <f t="shared" si="138"/>
        <v>3839.7525413455405</v>
      </c>
      <c r="G845" s="4">
        <f>F845/MAX(F$554:$F845)-1</f>
        <v>-6.6251984051599822E-2</v>
      </c>
      <c r="H845" s="5">
        <f t="shared" si="141"/>
        <v>5.8333333333333336E-3</v>
      </c>
      <c r="I845" s="7">
        <f t="shared" si="132"/>
        <v>59027.402948703348</v>
      </c>
      <c r="J845" s="7">
        <f t="shared" si="133"/>
        <v>60458.352435392044</v>
      </c>
      <c r="K845" s="7">
        <f t="shared" si="134"/>
        <v>61480.638387899344</v>
      </c>
      <c r="L845" s="7">
        <f t="shared" si="135"/>
        <v>58887.175500645622</v>
      </c>
      <c r="M845" s="7">
        <f t="shared" si="136"/>
        <v>55269.516733656921</v>
      </c>
      <c r="N845" s="5">
        <f t="shared" si="137"/>
        <v>2.4818797130604146E-2</v>
      </c>
      <c r="O845" s="3">
        <f t="shared" si="131"/>
        <v>304884.92662170937</v>
      </c>
      <c r="P845" s="5">
        <f>O845/MAX($O$12:O845)-1</f>
        <v>-9.7706049532873318E-2</v>
      </c>
      <c r="Q845" s="3">
        <f t="shared" si="139"/>
        <v>3537.146002183923</v>
      </c>
      <c r="R845" s="4">
        <f>Q845/MAX($Q$554:Q845)-1</f>
        <v>-9.7706049532873318E-2</v>
      </c>
    </row>
    <row r="846" spans="1:18" x14ac:dyDescent="0.2">
      <c r="A846" s="2">
        <v>34850</v>
      </c>
      <c r="B846" s="3">
        <v>60913.525122367937</v>
      </c>
      <c r="C846" s="5">
        <f t="shared" si="140"/>
        <v>-1.3845281918100083E-3</v>
      </c>
      <c r="D846" s="3">
        <f t="shared" ref="D846:D909" si="142">D845*(C846+1)</f>
        <v>41763.623789465564</v>
      </c>
      <c r="E846" s="5">
        <f>D846/MAX(D$12:$D846)-1</f>
        <v>-6.7544784503727251E-2</v>
      </c>
      <c r="F846" s="3">
        <f t="shared" si="138"/>
        <v>3834.4362957024737</v>
      </c>
      <c r="G846" s="4">
        <f>F846/MAX(F$554:$F846)-1</f>
        <v>-6.7544784503727029E-2</v>
      </c>
      <c r="H846" s="5">
        <f t="shared" si="141"/>
        <v>5.8333333333333336E-3</v>
      </c>
      <c r="I846" s="7">
        <f t="shared" si="132"/>
        <v>60235.369642926555</v>
      </c>
      <c r="J846" s="7">
        <f t="shared" si="133"/>
        <v>59928.774302659316</v>
      </c>
      <c r="K846" s="7">
        <f t="shared" si="134"/>
        <v>61551.3210185524</v>
      </c>
      <c r="L846" s="7">
        <f t="shared" si="135"/>
        <v>59698.432449330161</v>
      </c>
      <c r="M846" s="7">
        <f t="shared" si="136"/>
        <v>55958.177466082307</v>
      </c>
      <c r="N846" s="5">
        <f t="shared" si="137"/>
        <v>5.9044113218659992E-5</v>
      </c>
      <c r="O846" s="3">
        <f t="shared" ref="O846:O909" si="143">O845*(1+N846)</f>
        <v>304902.92828183551</v>
      </c>
      <c r="P846" s="5">
        <f>O846/MAX($O$12:O846)-1</f>
        <v>-9.7652774386705388E-2</v>
      </c>
      <c r="Q846" s="3">
        <f t="shared" si="139"/>
        <v>3537.3548498329469</v>
      </c>
      <c r="R846" s="4">
        <f>Q846/MAX($Q$554:Q846)-1</f>
        <v>-9.7652774386705388E-2</v>
      </c>
    </row>
    <row r="847" spans="1:18" x14ac:dyDescent="0.2">
      <c r="A847" s="2">
        <v>34880</v>
      </c>
      <c r="B847" s="3">
        <v>60347.005537413861</v>
      </c>
      <c r="C847" s="5">
        <f t="shared" si="140"/>
        <v>-9.3003907394294538E-3</v>
      </c>
      <c r="D847" s="3">
        <f t="shared" si="142"/>
        <v>41375.205769529006</v>
      </c>
      <c r="E847" s="5">
        <f>D847/MAX(D$12:$D847)-1</f>
        <v>-7.6216982354861407E-2</v>
      </c>
      <c r="F847" s="3">
        <f t="shared" si="138"/>
        <v>3798.7745398869902</v>
      </c>
      <c r="G847" s="4">
        <f>F847/MAX(F$554:$F847)-1</f>
        <v>-7.6216982354861296E-2</v>
      </c>
      <c r="H847" s="5">
        <f t="shared" si="141"/>
        <v>5.8333333333333336E-3</v>
      </c>
      <c r="I847" s="7">
        <f t="shared" si="132"/>
        <v>60752.836401028791</v>
      </c>
      <c r="J847" s="7">
        <f t="shared" si="133"/>
        <v>59098.949807736521</v>
      </c>
      <c r="K847" s="7">
        <f t="shared" si="134"/>
        <v>61567.458539355663</v>
      </c>
      <c r="L847" s="7">
        <f t="shared" si="135"/>
        <v>60026.245077135674</v>
      </c>
      <c r="M847" s="7">
        <f t="shared" si="136"/>
        <v>56583.161218393587</v>
      </c>
      <c r="N847" s="5">
        <f t="shared" si="137"/>
        <v>-6.2736459248768969E-3</v>
      </c>
      <c r="O847" s="3">
        <f t="shared" si="143"/>
        <v>302990.07526833715</v>
      </c>
      <c r="P847" s="5">
        <f>O847/MAX($O$12:O847)-1</f>
        <v>-0.10331378138149816</v>
      </c>
      <c r="Q847" s="3">
        <f t="shared" si="139"/>
        <v>3515.1627379944489</v>
      </c>
      <c r="R847" s="4">
        <f>Q847/MAX($Q$554:Q847)-1</f>
        <v>-0.10331378138149827</v>
      </c>
    </row>
    <row r="848" spans="1:18" x14ac:dyDescent="0.2">
      <c r="A848" s="2">
        <v>34911</v>
      </c>
      <c r="B848" s="3">
        <v>60763.468760281881</v>
      </c>
      <c r="C848" s="5">
        <f t="shared" si="140"/>
        <v>6.9011414760227208E-3</v>
      </c>
      <c r="D848" s="3">
        <f t="shared" si="142"/>
        <v>41660.741918144078</v>
      </c>
      <c r="E848" s="5">
        <f>D848/MAX(D$12:$D848)-1</f>
        <v>-6.9841825056945139E-2</v>
      </c>
      <c r="F848" s="3">
        <f t="shared" si="138"/>
        <v>3824.9904204222635</v>
      </c>
      <c r="G848" s="4">
        <f>F848/MAX(F$554:$F848)-1</f>
        <v>-6.9841825056944917E-2</v>
      </c>
      <c r="H848" s="5">
        <f t="shared" si="141"/>
        <v>5.8333333333333336E-3</v>
      </c>
      <c r="I848" s="7">
        <f t="shared" si="132"/>
        <v>60674.666473354562</v>
      </c>
      <c r="J848" s="7">
        <f t="shared" si="133"/>
        <v>59851.034711028951</v>
      </c>
      <c r="K848" s="7">
        <f t="shared" si="134"/>
        <v>61387.520253725765</v>
      </c>
      <c r="L848" s="7">
        <f t="shared" si="135"/>
        <v>60462.729110866872</v>
      </c>
      <c r="M848" s="7">
        <f t="shared" si="136"/>
        <v>57179.459944666574</v>
      </c>
      <c r="N848" s="5">
        <f t="shared" si="137"/>
        <v>6.4740182189469662E-3</v>
      </c>
      <c r="O848" s="3">
        <f t="shared" si="143"/>
        <v>304951.63853578444</v>
      </c>
      <c r="P848" s="5">
        <f>O848/MAX($O$12:O848)-1</f>
        <v>-9.7508618465483421E-2</v>
      </c>
      <c r="Q848" s="3">
        <f t="shared" si="139"/>
        <v>3537.9199656027881</v>
      </c>
      <c r="R848" s="4">
        <f>Q848/MAX($Q$554:Q848)-1</f>
        <v>-9.7508618465483532E-2</v>
      </c>
    </row>
    <row r="849" spans="1:18" x14ac:dyDescent="0.2">
      <c r="A849" s="2">
        <v>34942</v>
      </c>
      <c r="B849" s="3">
        <v>61807.284734946166</v>
      </c>
      <c r="C849" s="5">
        <f t="shared" si="140"/>
        <v>1.7178347384713133E-2</v>
      </c>
      <c r="D849" s="3">
        <f t="shared" si="142"/>
        <v>42376.404615118838</v>
      </c>
      <c r="E849" s="5">
        <f>D849/MAX(D$12:$D849)-1</f>
        <v>-5.3863244805042565E-2</v>
      </c>
      <c r="F849" s="3">
        <f t="shared" si="138"/>
        <v>3890.6974346074771</v>
      </c>
      <c r="G849" s="4">
        <f>F849/MAX(F$554:$F849)-1</f>
        <v>-5.3863244805042343E-2</v>
      </c>
      <c r="H849" s="5">
        <f t="shared" si="141"/>
        <v>5.8333333333333336E-3</v>
      </c>
      <c r="I849" s="7">
        <f t="shared" si="132"/>
        <v>60972.58634421396</v>
      </c>
      <c r="J849" s="7">
        <f t="shared" si="133"/>
        <v>60603.977993570261</v>
      </c>
      <c r="K849" s="7">
        <f t="shared" si="134"/>
        <v>61125.305009611991</v>
      </c>
      <c r="L849" s="7">
        <f t="shared" si="135"/>
        <v>60900.759537259415</v>
      </c>
      <c r="M849" s="7">
        <f t="shared" si="136"/>
        <v>57885.686296279164</v>
      </c>
      <c r="N849" s="5">
        <f t="shared" si="137"/>
        <v>1.4909344574437173E-2</v>
      </c>
      <c r="O849" s="3">
        <f t="shared" si="143"/>
        <v>309498.26759325369</v>
      </c>
      <c r="P849" s="5">
        <f>O849/MAX($O$12:O849)-1</f>
        <v>-8.4053063482725343E-2</v>
      </c>
      <c r="Q849" s="3">
        <f t="shared" si="139"/>
        <v>3590.6680334467414</v>
      </c>
      <c r="R849" s="4">
        <f>Q849/MAX($Q$554:Q849)-1</f>
        <v>-8.4053063482725454E-2</v>
      </c>
    </row>
    <row r="850" spans="1:18" x14ac:dyDescent="0.2">
      <c r="A850" s="2">
        <v>34972</v>
      </c>
      <c r="B850" s="3">
        <v>63412.601644416405</v>
      </c>
      <c r="C850" s="5">
        <f t="shared" si="140"/>
        <v>2.5972940185844839E-2</v>
      </c>
      <c r="D850" s="3">
        <f t="shared" si="142"/>
        <v>43477.044437478478</v>
      </c>
      <c r="E850" s="5">
        <f>D850/MAX(D$12:$D850)-1</f>
        <v>-2.9289291454734578E-2</v>
      </c>
      <c r="F850" s="3">
        <f t="shared" si="138"/>
        <v>3991.750286357757</v>
      </c>
      <c r="G850" s="4">
        <f>F850/MAX(F$554:$F850)-1</f>
        <v>-2.9289291454734467E-2</v>
      </c>
      <c r="H850" s="5">
        <f t="shared" si="141"/>
        <v>5.8333333333333336E-3</v>
      </c>
      <c r="I850" s="7">
        <f t="shared" si="132"/>
        <v>61994.45171321481</v>
      </c>
      <c r="J850" s="7">
        <f t="shared" si="133"/>
        <v>61373.644057121805</v>
      </c>
      <c r="K850" s="7">
        <f t="shared" si="134"/>
        <v>61143.620750556292</v>
      </c>
      <c r="L850" s="7">
        <f t="shared" si="135"/>
        <v>61370.171599441703</v>
      </c>
      <c r="M850" s="7">
        <f t="shared" si="136"/>
        <v>58781.513381308439</v>
      </c>
      <c r="N850" s="5">
        <f t="shared" si="137"/>
        <v>2.5972940185844843E-2</v>
      </c>
      <c r="O850" s="3">
        <f t="shared" si="143"/>
        <v>317536.84758507588</v>
      </c>
      <c r="P850" s="5">
        <f>O850/MAX($O$12:O850)-1</f>
        <v>-6.0263228487154374E-2</v>
      </c>
      <c r="Q850" s="3">
        <f t="shared" si="139"/>
        <v>3683.9282395066789</v>
      </c>
      <c r="R850" s="4">
        <f>Q850/MAX($Q$554:Q850)-1</f>
        <v>-6.0263228487154374E-2</v>
      </c>
    </row>
    <row r="851" spans="1:18" x14ac:dyDescent="0.2">
      <c r="A851" s="2">
        <v>35003</v>
      </c>
      <c r="B851" s="3">
        <v>64656.199009346703</v>
      </c>
      <c r="C851" s="5">
        <f t="shared" si="140"/>
        <v>1.9611202390082072E-2</v>
      </c>
      <c r="D851" s="3">
        <f t="shared" si="142"/>
        <v>44329.681555264462</v>
      </c>
      <c r="E851" s="5">
        <f>D851/MAX(D$12:$D851)-1</f>
        <v>-1.0252487287233381E-2</v>
      </c>
      <c r="F851" s="3">
        <f t="shared" si="138"/>
        <v>4070.033309114187</v>
      </c>
      <c r="G851" s="4">
        <f>F851/MAX(F$554:$F851)-1</f>
        <v>-1.025248728723327E-2</v>
      </c>
      <c r="H851" s="5">
        <f t="shared" si="141"/>
        <v>5.8333333333333336E-3</v>
      </c>
      <c r="I851" s="7">
        <f t="shared" si="132"/>
        <v>63292.028462903087</v>
      </c>
      <c r="J851" s="7">
        <f t="shared" si="133"/>
        <v>61983.347468128828</v>
      </c>
      <c r="K851" s="7">
        <f t="shared" si="134"/>
        <v>61220.849951760443</v>
      </c>
      <c r="L851" s="7">
        <f t="shared" si="135"/>
        <v>61648.208081309182</v>
      </c>
      <c r="M851" s="7">
        <f t="shared" si="136"/>
        <v>59661.218492516426</v>
      </c>
      <c r="N851" s="5">
        <f t="shared" si="137"/>
        <v>1.9611202390082072E-2</v>
      </c>
      <c r="O851" s="3">
        <f t="shared" si="143"/>
        <v>323764.12696937547</v>
      </c>
      <c r="P851" s="5">
        <f>O851/MAX($O$12:O851)-1</f>
        <v>-4.1833860467613504E-2</v>
      </c>
      <c r="Q851" s="3">
        <f t="shared" si="139"/>
        <v>3756.1745018021829</v>
      </c>
      <c r="R851" s="4">
        <f>Q851/MAX($Q$554:Q851)-1</f>
        <v>-4.1833860467613726E-2</v>
      </c>
    </row>
    <row r="852" spans="1:18" x14ac:dyDescent="0.2">
      <c r="A852" s="2">
        <v>35033</v>
      </c>
      <c r="B852" s="3">
        <v>66345.540696351221</v>
      </c>
      <c r="C852" s="5">
        <f t="shared" si="140"/>
        <v>2.6128069897215944E-2</v>
      </c>
      <c r="D852" s="3">
        <f t="shared" si="142"/>
        <v>45487.930573461737</v>
      </c>
      <c r="E852" s="5">
        <f>D852/MAX(D$12:$D852)-1</f>
        <v>0</v>
      </c>
      <c r="F852" s="3">
        <f t="shared" si="138"/>
        <v>4176.3754238987194</v>
      </c>
      <c r="G852" s="4">
        <f>F852/MAX(F$554:$F852)-1</f>
        <v>0</v>
      </c>
      <c r="H852" s="5">
        <f t="shared" si="141"/>
        <v>5.8333333333333336E-3</v>
      </c>
      <c r="I852" s="7">
        <f t="shared" si="132"/>
        <v>64804.78045003811</v>
      </c>
      <c r="J852" s="7">
        <f t="shared" si="133"/>
        <v>62888.683397126035</v>
      </c>
      <c r="K852" s="7">
        <f t="shared" si="134"/>
        <v>61408.728849892679</v>
      </c>
      <c r="L852" s="7">
        <f t="shared" si="135"/>
        <v>61997.10847807696</v>
      </c>
      <c r="M852" s="7">
        <f t="shared" si="136"/>
        <v>60495.995186279128</v>
      </c>
      <c r="N852" s="5">
        <f t="shared" si="137"/>
        <v>2.6128069897215948E-2</v>
      </c>
      <c r="O852" s="3">
        <f t="shared" si="143"/>
        <v>332223.4587090424</v>
      </c>
      <c r="P852" s="5">
        <f>O852/MAX($O$12:O852)-1</f>
        <v>-1.6798828600765869E-2</v>
      </c>
      <c r="Q852" s="3">
        <f t="shared" si="139"/>
        <v>3854.3160917314108</v>
      </c>
      <c r="R852" s="4">
        <f>Q852/MAX($Q$554:Q852)-1</f>
        <v>-1.679882860076598E-2</v>
      </c>
    </row>
    <row r="853" spans="1:18" x14ac:dyDescent="0.2">
      <c r="A853" s="2">
        <v>35064</v>
      </c>
      <c r="B853" s="3">
        <v>69149.226457626879</v>
      </c>
      <c r="C853" s="5">
        <f t="shared" si="140"/>
        <v>4.2258842596633706E-2</v>
      </c>
      <c r="D853" s="3">
        <f t="shared" si="142"/>
        <v>47410.197871612261</v>
      </c>
      <c r="E853" s="5">
        <f>D853/MAX(D$12:$D853)-1</f>
        <v>0</v>
      </c>
      <c r="F853" s="3">
        <f t="shared" si="138"/>
        <v>4352.8642155617044</v>
      </c>
      <c r="G853" s="4">
        <f>F853/MAX(F$554:$F853)-1</f>
        <v>0</v>
      </c>
      <c r="H853" s="5">
        <f t="shared" si="141"/>
        <v>5.8333333333333336E-3</v>
      </c>
      <c r="I853" s="7">
        <f t="shared" si="132"/>
        <v>66716.988721108268</v>
      </c>
      <c r="J853" s="7">
        <f t="shared" si="133"/>
        <v>64355.720217161543</v>
      </c>
      <c r="K853" s="7">
        <f t="shared" si="134"/>
        <v>61727.335012449032</v>
      </c>
      <c r="L853" s="7">
        <f t="shared" si="135"/>
        <v>62496.879098624289</v>
      </c>
      <c r="M853" s="7">
        <f t="shared" si="136"/>
        <v>61108.613862142141</v>
      </c>
      <c r="N853" s="5">
        <f t="shared" si="137"/>
        <v>4.2258842596633706E-2</v>
      </c>
      <c r="O853" s="3">
        <f t="shared" si="143"/>
        <v>346262.83755753707</v>
      </c>
      <c r="P853" s="5">
        <f>O853/MAX($O$12:O853)-1</f>
        <v>0</v>
      </c>
      <c r="Q853" s="3">
        <f t="shared" si="139"/>
        <v>4017.1950287695608</v>
      </c>
      <c r="R853" s="4">
        <f>Q853/MAX($Q$554:Q853)-1</f>
        <v>0</v>
      </c>
    </row>
    <row r="854" spans="1:18" x14ac:dyDescent="0.2">
      <c r="A854" s="2">
        <v>35095</v>
      </c>
      <c r="B854" s="3">
        <v>76317.588672088677</v>
      </c>
      <c r="C854" s="5">
        <f t="shared" si="140"/>
        <v>0.10366511068427364</v>
      </c>
      <c r="D854" s="3">
        <f t="shared" si="142"/>
        <v>52324.98128153626</v>
      </c>
      <c r="E854" s="5">
        <f>D854/MAX(D$12:$D854)-1</f>
        <v>0</v>
      </c>
      <c r="F854" s="3">
        <f t="shared" si="138"/>
        <v>4804.104366261522</v>
      </c>
      <c r="G854" s="4">
        <f>F854/MAX(F$554:$F854)-1</f>
        <v>0</v>
      </c>
      <c r="H854" s="5">
        <f t="shared" si="141"/>
        <v>5.8333333333333336E-3</v>
      </c>
      <c r="I854" s="7">
        <f t="shared" si="132"/>
        <v>70604.118608688936</v>
      </c>
      <c r="J854" s="7">
        <f t="shared" si="133"/>
        <v>66948.073535796007</v>
      </c>
      <c r="K854" s="7">
        <f t="shared" si="134"/>
        <v>63399.554123412476</v>
      </c>
      <c r="L854" s="7">
        <f t="shared" si="135"/>
        <v>63241.038014415848</v>
      </c>
      <c r="M854" s="7">
        <f t="shared" si="136"/>
        <v>62084.06521709916</v>
      </c>
      <c r="N854" s="5">
        <f t="shared" si="137"/>
        <v>0.10366511068427364</v>
      </c>
      <c r="O854" s="3">
        <f t="shared" si="143"/>
        <v>382158.2129387898</v>
      </c>
      <c r="P854" s="5">
        <f>O854/MAX($O$12:O854)-1</f>
        <v>0</v>
      </c>
      <c r="Q854" s="3">
        <f t="shared" si="139"/>
        <v>4433.6379960672712</v>
      </c>
      <c r="R854" s="4">
        <f>Q854/MAX($Q$554:Q854)-1</f>
        <v>0</v>
      </c>
    </row>
    <row r="855" spans="1:18" x14ac:dyDescent="0.2">
      <c r="A855" s="2">
        <v>35124</v>
      </c>
      <c r="B855" s="3">
        <v>74201.297106447586</v>
      </c>
      <c r="C855" s="5">
        <f t="shared" si="140"/>
        <v>-2.773006331127803E-2</v>
      </c>
      <c r="D855" s="3">
        <f t="shared" si="142"/>
        <v>50874.006237837821</v>
      </c>
      <c r="E855" s="5">
        <f>D855/MAX(D$12:$D855)-1</f>
        <v>-2.773006331127803E-2</v>
      </c>
      <c r="F855" s="3">
        <f t="shared" si="138"/>
        <v>4670.8862480311027</v>
      </c>
      <c r="G855" s="4">
        <f>F855/MAX(F$554:$F855)-1</f>
        <v>-2.773006331127803E-2</v>
      </c>
      <c r="H855" s="5">
        <f t="shared" si="141"/>
        <v>5.8333333333333336E-3</v>
      </c>
      <c r="I855" s="7">
        <f t="shared" si="132"/>
        <v>73222.704078721043</v>
      </c>
      <c r="J855" s="7">
        <f t="shared" si="133"/>
        <v>69013.742264379587</v>
      </c>
      <c r="K855" s="7">
        <f t="shared" si="134"/>
        <v>64808.860128974928</v>
      </c>
      <c r="L855" s="7">
        <f t="shared" si="135"/>
        <v>63754.784094534516</v>
      </c>
      <c r="M855" s="7">
        <f t="shared" si="136"/>
        <v>62929.005219039456</v>
      </c>
      <c r="N855" s="5">
        <f t="shared" si="137"/>
        <v>-2.7730063311278034E-2</v>
      </c>
      <c r="O855" s="3">
        <f t="shared" si="143"/>
        <v>371560.9414990723</v>
      </c>
      <c r="P855" s="5">
        <f>O855/MAX($O$12:O855)-1</f>
        <v>-2.773006331127803E-2</v>
      </c>
      <c r="Q855" s="3">
        <f t="shared" si="139"/>
        <v>4310.6929337370375</v>
      </c>
      <c r="R855" s="4">
        <f>Q855/MAX($Q$554:Q855)-1</f>
        <v>-2.7730063311278141E-2</v>
      </c>
    </row>
    <row r="856" spans="1:18" x14ac:dyDescent="0.2">
      <c r="A856" s="2">
        <v>35155</v>
      </c>
      <c r="B856" s="3">
        <v>75069.350566936846</v>
      </c>
      <c r="C856" s="5">
        <f t="shared" si="140"/>
        <v>1.1698629193017673E-2</v>
      </c>
      <c r="D856" s="3">
        <f t="shared" si="142"/>
        <v>51469.162372377556</v>
      </c>
      <c r="E856" s="5">
        <f>D856/MAX(D$12:$D856)-1</f>
        <v>-1.6355837846437904E-2</v>
      </c>
      <c r="F856" s="3">
        <f t="shared" si="138"/>
        <v>4725.5292142495846</v>
      </c>
      <c r="G856" s="4">
        <f>F856/MAX(F$554:$F856)-1</f>
        <v>-1.6355837846437793E-2</v>
      </c>
      <c r="H856" s="5">
        <f t="shared" si="141"/>
        <v>5.8333333333333336E-3</v>
      </c>
      <c r="I856" s="7">
        <f t="shared" si="132"/>
        <v>75196.07878182437</v>
      </c>
      <c r="J856" s="7">
        <f t="shared" si="133"/>
        <v>70956.533751466312</v>
      </c>
      <c r="K856" s="7">
        <f t="shared" si="134"/>
        <v>66165.088904294069</v>
      </c>
      <c r="L856" s="7">
        <f t="shared" si="135"/>
        <v>64414.591750859632</v>
      </c>
      <c r="M856" s="7">
        <f t="shared" si="136"/>
        <v>63766.762137447862</v>
      </c>
      <c r="N856" s="5">
        <f t="shared" si="137"/>
        <v>1.1698629193017673E-2</v>
      </c>
      <c r="O856" s="3">
        <f t="shared" si="143"/>
        <v>375907.69517627847</v>
      </c>
      <c r="P856" s="5">
        <f>O856/MAX($O$12:O856)-1</f>
        <v>-1.6355837846437904E-2</v>
      </c>
      <c r="Q856" s="3">
        <f t="shared" si="139"/>
        <v>4361.1221319337883</v>
      </c>
      <c r="R856" s="4">
        <f>Q856/MAX($Q$554:Q856)-1</f>
        <v>-1.6355837846438015E-2</v>
      </c>
    </row>
    <row r="857" spans="1:18" x14ac:dyDescent="0.2">
      <c r="A857" s="2">
        <v>35185</v>
      </c>
      <c r="B857" s="3">
        <v>78313.324820071721</v>
      </c>
      <c r="C857" s="5">
        <f t="shared" si="140"/>
        <v>4.3213032064828294E-2</v>
      </c>
      <c r="D857" s="3">
        <f t="shared" si="142"/>
        <v>53693.300936324958</v>
      </c>
      <c r="E857" s="5">
        <f>D857/MAX(D$12:$D857)-1</f>
        <v>0</v>
      </c>
      <c r="F857" s="3">
        <f t="shared" si="138"/>
        <v>4929.7336597082349</v>
      </c>
      <c r="G857" s="4">
        <f>F857/MAX(F$554:$F857)-1</f>
        <v>0</v>
      </c>
      <c r="H857" s="5">
        <f t="shared" si="141"/>
        <v>5.8333333333333336E-3</v>
      </c>
      <c r="I857" s="7">
        <f t="shared" ref="I857:I920" si="144">AVERAGE(B855:B857)</f>
        <v>75861.324164485384</v>
      </c>
      <c r="J857" s="7">
        <f t="shared" ref="J857:J920" si="145">AVERAGE(B852:B857)</f>
        <v>73232.721386587145</v>
      </c>
      <c r="K857" s="7">
        <f t="shared" ref="K857:K920" si="146">AVERAGE(B846:B857)</f>
        <v>67608.034427357998</v>
      </c>
      <c r="L857" s="7">
        <f t="shared" ref="L857:L920" si="147">AVERAGE(B840:B857)</f>
        <v>65224.80709670268</v>
      </c>
      <c r="M857" s="7">
        <f t="shared" ref="M857:M920" si="148">AVERAGE(B834:B857)</f>
        <v>64544.336407628674</v>
      </c>
      <c r="N857" s="5">
        <f t="shared" si="137"/>
        <v>3.5737092318529298E-2</v>
      </c>
      <c r="O857" s="3">
        <f t="shared" si="143"/>
        <v>389341.54318203876</v>
      </c>
      <c r="P857" s="5">
        <f>O857/MAX($O$12:O857)-1</f>
        <v>0</v>
      </c>
      <c r="Q857" s="3">
        <f t="shared" si="139"/>
        <v>4516.975956175088</v>
      </c>
      <c r="R857" s="4">
        <f>Q857/MAX($Q$554:Q857)-1</f>
        <v>0</v>
      </c>
    </row>
    <row r="858" spans="1:18" x14ac:dyDescent="0.2">
      <c r="A858" s="2">
        <v>35216</v>
      </c>
      <c r="B858" s="3">
        <v>76685.119156485598</v>
      </c>
      <c r="C858" s="5">
        <f t="shared" si="140"/>
        <v>-2.079091479421924E-2</v>
      </c>
      <c r="D858" s="3">
        <f t="shared" si="142"/>
        <v>52576.968091537456</v>
      </c>
      <c r="E858" s="5">
        <f>D858/MAX(D$12:$D858)-1</f>
        <v>-2.079091479421924E-2</v>
      </c>
      <c r="F858" s="3">
        <f t="shared" si="138"/>
        <v>4827.2399872310461</v>
      </c>
      <c r="G858" s="4">
        <f>F858/MAX(F$554:$F858)-1</f>
        <v>-2.079091479421924E-2</v>
      </c>
      <c r="H858" s="5">
        <f t="shared" si="141"/>
        <v>5.8333333333333336E-3</v>
      </c>
      <c r="I858" s="7">
        <f t="shared" si="144"/>
        <v>76689.264847831393</v>
      </c>
      <c r="J858" s="7">
        <f t="shared" si="145"/>
        <v>74955.984463276211</v>
      </c>
      <c r="K858" s="7">
        <f t="shared" si="146"/>
        <v>68922.33393020113</v>
      </c>
      <c r="L858" s="7">
        <f t="shared" si="147"/>
        <v>65924.480721020547</v>
      </c>
      <c r="M858" s="7">
        <f t="shared" si="148"/>
        <v>65236.827474376776</v>
      </c>
      <c r="N858" s="5">
        <f t="shared" ref="N858:N921" si="149">IF($B857&gt;=I857,$C858,$H858)*0.2+IF($B857&gt;=J857,$C858,$H858)*0.2+IF($B857&gt;=K857,$C858,$H858)*0.2+IF($B857&gt;=L857,$C858,$H858)*0.2+IF($B857&gt;=M857,$C858,$H858)*0.2</f>
        <v>-2.079091479421924E-2</v>
      </c>
      <c r="O858" s="3">
        <f t="shared" si="143"/>
        <v>381246.77633189119</v>
      </c>
      <c r="P858" s="5">
        <f>O858/MAX($O$12:O858)-1</f>
        <v>-2.0790914794219129E-2</v>
      </c>
      <c r="Q858" s="3">
        <f t="shared" si="139"/>
        <v>4423.0638939427145</v>
      </c>
      <c r="R858" s="4">
        <f>Q858/MAX($Q$554:Q858)-1</f>
        <v>-2.0790914794219351E-2</v>
      </c>
    </row>
    <row r="859" spans="1:18" x14ac:dyDescent="0.2">
      <c r="A859" s="2">
        <v>35246</v>
      </c>
      <c r="B859" s="3">
        <v>76837.869599324054</v>
      </c>
      <c r="C859" s="5">
        <f t="shared" si="140"/>
        <v>1.9919176564979768E-3</v>
      </c>
      <c r="D859" s="3">
        <f t="shared" si="142"/>
        <v>52681.697082604122</v>
      </c>
      <c r="E859" s="5">
        <f>D859/MAX(D$12:$D859)-1</f>
        <v>-1.88404109279946E-2</v>
      </c>
      <c r="F859" s="3">
        <f t="shared" si="138"/>
        <v>4836.8554517937646</v>
      </c>
      <c r="G859" s="4">
        <f>F859/MAX(F$554:$F859)-1</f>
        <v>-1.8840410927994711E-2</v>
      </c>
      <c r="H859" s="5">
        <f t="shared" si="141"/>
        <v>5.8333333333333336E-3</v>
      </c>
      <c r="I859" s="7">
        <f t="shared" si="144"/>
        <v>77278.771191960448</v>
      </c>
      <c r="J859" s="7">
        <f t="shared" si="145"/>
        <v>76237.424986892409</v>
      </c>
      <c r="K859" s="7">
        <f t="shared" si="146"/>
        <v>70296.572602026994</v>
      </c>
      <c r="L859" s="7">
        <f t="shared" si="147"/>
        <v>66564.031670596829</v>
      </c>
      <c r="M859" s="7">
        <f t="shared" si="148"/>
        <v>65932.015570691321</v>
      </c>
      <c r="N859" s="5">
        <f t="shared" si="149"/>
        <v>2.7602007918650483E-3</v>
      </c>
      <c r="O859" s="3">
        <f t="shared" si="143"/>
        <v>382299.09398581844</v>
      </c>
      <c r="P859" s="5">
        <f>O859/MAX($O$12:O859)-1</f>
        <v>-1.8088101101832788E-2</v>
      </c>
      <c r="Q859" s="3">
        <f t="shared" si="139"/>
        <v>4435.2724384052444</v>
      </c>
      <c r="R859" s="4">
        <f>Q859/MAX($Q$554:Q859)-1</f>
        <v>-1.8088101101832899E-2</v>
      </c>
    </row>
    <row r="860" spans="1:18" x14ac:dyDescent="0.2">
      <c r="A860" s="2">
        <v>35277</v>
      </c>
      <c r="B860" s="3">
        <v>73797.553518960543</v>
      </c>
      <c r="C860" s="5">
        <f t="shared" si="140"/>
        <v>-3.9567938260358204E-2</v>
      </c>
      <c r="D860" s="3">
        <f t="shared" si="142"/>
        <v>50597.190944988746</v>
      </c>
      <c r="E860" s="5">
        <f>D860/MAX(D$12:$D860)-1</f>
        <v>-5.766287297195416E-2</v>
      </c>
      <c r="F860" s="3">
        <f t="shared" si="138"/>
        <v>4645.471053902912</v>
      </c>
      <c r="G860" s="4">
        <f>F860/MAX(F$554:$F860)-1</f>
        <v>-5.766287297195416E-2</v>
      </c>
      <c r="H860" s="5">
        <f t="shared" si="141"/>
        <v>5.8333333333333336E-3</v>
      </c>
      <c r="I860" s="7">
        <f t="shared" si="144"/>
        <v>75773.51409159007</v>
      </c>
      <c r="J860" s="7">
        <f t="shared" si="145"/>
        <v>75817.419128037727</v>
      </c>
      <c r="K860" s="7">
        <f t="shared" si="146"/>
        <v>71382.746331916875</v>
      </c>
      <c r="L860" s="7">
        <f t="shared" si="147"/>
        <v>67538.842458287545</v>
      </c>
      <c r="M860" s="7">
        <f t="shared" si="148"/>
        <v>66385.133292821309</v>
      </c>
      <c r="N860" s="5">
        <f t="shared" si="149"/>
        <v>-3.0487683941619895E-2</v>
      </c>
      <c r="O860" s="3">
        <f t="shared" si="143"/>
        <v>370643.68003721116</v>
      </c>
      <c r="P860" s="5">
        <f>O860/MAX($O$12:O860)-1</f>
        <v>-4.8024320733956016E-2</v>
      </c>
      <c r="Q860" s="3">
        <f t="shared" si="139"/>
        <v>4300.0512541081671</v>
      </c>
      <c r="R860" s="4">
        <f>Q860/MAX($Q$554:Q860)-1</f>
        <v>-4.8024320733956238E-2</v>
      </c>
    </row>
    <row r="861" spans="1:18" x14ac:dyDescent="0.2">
      <c r="A861" s="2">
        <v>35308</v>
      </c>
      <c r="B861" s="3">
        <v>75115.541125899879</v>
      </c>
      <c r="C861" s="5">
        <f t="shared" si="140"/>
        <v>1.785950270832104E-2</v>
      </c>
      <c r="D861" s="3">
        <f t="shared" si="142"/>
        <v>51500.831613704213</v>
      </c>
      <c r="E861" s="5">
        <f>D861/MAX(D$12:$D861)-1</f>
        <v>-4.0833200499645228E-2</v>
      </c>
      <c r="F861" s="3">
        <f t="shared" si="138"/>
        <v>4728.4368567715183</v>
      </c>
      <c r="G861" s="4">
        <f>F861/MAX(F$554:$F861)-1</f>
        <v>-4.0833200499645339E-2</v>
      </c>
      <c r="H861" s="5">
        <f t="shared" si="141"/>
        <v>5.8333333333333336E-3</v>
      </c>
      <c r="I861" s="7">
        <f t="shared" si="144"/>
        <v>75250.321414728169</v>
      </c>
      <c r="J861" s="7">
        <f t="shared" si="145"/>
        <v>75969.793131279774</v>
      </c>
      <c r="K861" s="7">
        <f t="shared" si="146"/>
        <v>72491.76769782968</v>
      </c>
      <c r="L861" s="7">
        <f t="shared" si="147"/>
        <v>68529.171129743205</v>
      </c>
      <c r="M861" s="7">
        <f t="shared" si="148"/>
        <v>66808.536353720832</v>
      </c>
      <c r="N861" s="5">
        <f t="shared" si="149"/>
        <v>1.3049034958325958E-2</v>
      </c>
      <c r="O861" s="3">
        <f t="shared" si="143"/>
        <v>375480.22237509926</v>
      </c>
      <c r="P861" s="5">
        <f>O861/MAX($O$12:O861)-1</f>
        <v>-3.5601956815737412E-2</v>
      </c>
      <c r="Q861" s="3">
        <f t="shared" si="139"/>
        <v>4356.1627732456172</v>
      </c>
      <c r="R861" s="4">
        <f>Q861/MAX($Q$554:Q861)-1</f>
        <v>-3.5601956815737634E-2</v>
      </c>
    </row>
    <row r="862" spans="1:18" x14ac:dyDescent="0.2">
      <c r="A862" s="2">
        <v>35338</v>
      </c>
      <c r="B862" s="3">
        <v>77137.908299693692</v>
      </c>
      <c r="C862" s="5">
        <f t="shared" si="140"/>
        <v>2.6923418822266898E-2</v>
      </c>
      <c r="D862" s="3">
        <f t="shared" si="142"/>
        <v>52887.410072935018</v>
      </c>
      <c r="E862" s="5">
        <f>D862/MAX(D$12:$D862)-1</f>
        <v>-1.5009151036283863E-2</v>
      </c>
      <c r="F862" s="3">
        <f t="shared" si="138"/>
        <v>4855.7425426410209</v>
      </c>
      <c r="G862" s="4">
        <f>F862/MAX(F$554:$F862)-1</f>
        <v>-1.5009151036283974E-2</v>
      </c>
      <c r="H862" s="5">
        <f t="shared" si="141"/>
        <v>5.8333333333333336E-3</v>
      </c>
      <c r="I862" s="7">
        <f t="shared" si="144"/>
        <v>75350.334314851367</v>
      </c>
      <c r="J862" s="7">
        <f t="shared" si="145"/>
        <v>76314.552753405922</v>
      </c>
      <c r="K862" s="7">
        <f t="shared" si="146"/>
        <v>73635.543252436124</v>
      </c>
      <c r="L862" s="7">
        <f t="shared" si="147"/>
        <v>69548.243520664691</v>
      </c>
      <c r="M862" s="7">
        <f t="shared" si="148"/>
        <v>67389.582001496194</v>
      </c>
      <c r="N862" s="5">
        <f t="shared" si="149"/>
        <v>1.8487384626693474E-2</v>
      </c>
      <c r="O862" s="3">
        <f t="shared" si="143"/>
        <v>382421.86966586416</v>
      </c>
      <c r="P862" s="5">
        <f>O862/MAX($O$12:O862)-1</f>
        <v>-1.7772759258159243E-2</v>
      </c>
      <c r="Q862" s="3">
        <f t="shared" si="139"/>
        <v>4436.6968299310929</v>
      </c>
      <c r="R862" s="4">
        <f>Q862/MAX($Q$554:Q862)-1</f>
        <v>-1.7772759258159576E-2</v>
      </c>
    </row>
    <row r="863" spans="1:18" x14ac:dyDescent="0.2">
      <c r="A863" s="2">
        <v>35369</v>
      </c>
      <c r="B863" s="3">
        <v>77851.116947273578</v>
      </c>
      <c r="C863" s="5">
        <f t="shared" si="140"/>
        <v>9.2458904227601391E-3</v>
      </c>
      <c r="D863" s="3">
        <f t="shared" si="142"/>
        <v>53376.401271212955</v>
      </c>
      <c r="E863" s="5">
        <f>D863/MAX(D$12:$D863)-1</f>
        <v>-5.9020335793438239E-3</v>
      </c>
      <c r="F863" s="3">
        <f t="shared" si="138"/>
        <v>4900.6382061114145</v>
      </c>
      <c r="G863" s="4">
        <f>F863/MAX(F$554:$F863)-1</f>
        <v>-5.9020335793439349E-3</v>
      </c>
      <c r="H863" s="5">
        <f t="shared" si="141"/>
        <v>5.8333333333333336E-3</v>
      </c>
      <c r="I863" s="7">
        <f t="shared" si="144"/>
        <v>76701.522124289055</v>
      </c>
      <c r="J863" s="7">
        <f t="shared" si="145"/>
        <v>76237.51810793957</v>
      </c>
      <c r="K863" s="7">
        <f t="shared" si="146"/>
        <v>74735.119747263365</v>
      </c>
      <c r="L863" s="7">
        <f t="shared" si="147"/>
        <v>70484.52898755185</v>
      </c>
      <c r="M863" s="7">
        <f t="shared" si="148"/>
        <v>67977.984849511893</v>
      </c>
      <c r="N863" s="5">
        <f t="shared" si="149"/>
        <v>9.2458904227601391E-3</v>
      </c>
      <c r="O863" s="3">
        <f t="shared" si="143"/>
        <v>385957.70036806178</v>
      </c>
      <c r="P863" s="5">
        <f>O863/MAX($O$12:O863)-1</f>
        <v>-8.6911938200102679E-3</v>
      </c>
      <c r="Q863" s="3">
        <f t="shared" si="139"/>
        <v>4477.7180426596433</v>
      </c>
      <c r="R863" s="4">
        <f>Q863/MAX($Q$554:Q863)-1</f>
        <v>-8.6911938200104899E-3</v>
      </c>
    </row>
    <row r="864" spans="1:18" x14ac:dyDescent="0.2">
      <c r="A864" s="2">
        <v>35399</v>
      </c>
      <c r="B864" s="3">
        <v>75081.193617971789</v>
      </c>
      <c r="C864" s="5">
        <f t="shared" si="140"/>
        <v>-3.5579750656343001E-2</v>
      </c>
      <c r="D864" s="3">
        <f t="shared" si="142"/>
        <v>51477.282223050286</v>
      </c>
      <c r="E864" s="5">
        <f>D864/MAX(D$12:$D864)-1</f>
        <v>-4.1271791352568421E-2</v>
      </c>
      <c r="F864" s="3">
        <f t="shared" si="138"/>
        <v>4726.2747206810227</v>
      </c>
      <c r="G864" s="4">
        <f>F864/MAX(F$554:$F864)-1</f>
        <v>-4.1271791352568532E-2</v>
      </c>
      <c r="H864" s="5">
        <f t="shared" si="141"/>
        <v>5.8333333333333336E-3</v>
      </c>
      <c r="I864" s="7">
        <f t="shared" si="144"/>
        <v>76690.072954979682</v>
      </c>
      <c r="J864" s="7">
        <f t="shared" si="145"/>
        <v>75970.197184853925</v>
      </c>
      <c r="K864" s="7">
        <f t="shared" si="146"/>
        <v>75463.090824065075</v>
      </c>
      <c r="L864" s="7">
        <f t="shared" si="147"/>
        <v>71271.621681752062</v>
      </c>
      <c r="M864" s="7">
        <f t="shared" si="148"/>
        <v>68435.90983697887</v>
      </c>
      <c r="N864" s="5">
        <f t="shared" si="149"/>
        <v>-3.5579750656343001E-2</v>
      </c>
      <c r="O864" s="3">
        <f t="shared" si="143"/>
        <v>372225.42162507062</v>
      </c>
      <c r="P864" s="5">
        <f>O864/MAX($O$12:O864)-1</f>
        <v>-4.3961713967331284E-2</v>
      </c>
      <c r="Q864" s="3">
        <f t="shared" si="139"/>
        <v>4318.4019511924052</v>
      </c>
      <c r="R864" s="4">
        <f>Q864/MAX($Q$554:Q864)-1</f>
        <v>-4.3961713967331506E-2</v>
      </c>
    </row>
    <row r="865" spans="1:18" x14ac:dyDescent="0.2">
      <c r="A865" s="2">
        <v>35430</v>
      </c>
      <c r="B865" s="3">
        <v>74080.778725020864</v>
      </c>
      <c r="C865" s="5">
        <f t="shared" si="140"/>
        <v>-1.3324440445649288E-2</v>
      </c>
      <c r="D865" s="3">
        <f t="shared" si="142"/>
        <v>50791.376241765371</v>
      </c>
      <c r="E865" s="5">
        <f>D865/MAX(D$12:$D865)-1</f>
        <v>-5.4046308272255206E-2</v>
      </c>
      <c r="F865" s="3">
        <f t="shared" si="138"/>
        <v>4663.2997546355309</v>
      </c>
      <c r="G865" s="4">
        <f>F865/MAX(F$554:$F865)-1</f>
        <v>-5.4046308272255206E-2</v>
      </c>
      <c r="H865" s="5">
        <f t="shared" si="141"/>
        <v>5.8333333333333336E-3</v>
      </c>
      <c r="I865" s="7">
        <f t="shared" si="144"/>
        <v>75671.029763422077</v>
      </c>
      <c r="J865" s="7">
        <f t="shared" si="145"/>
        <v>75510.682039136722</v>
      </c>
      <c r="K865" s="7">
        <f t="shared" si="146"/>
        <v>75874.053513014573</v>
      </c>
      <c r="L865" s="7">
        <f t="shared" si="147"/>
        <v>72034.609081063565</v>
      </c>
      <c r="M865" s="7">
        <f t="shared" si="148"/>
        <v>68800.694262731791</v>
      </c>
      <c r="N865" s="5">
        <f t="shared" si="149"/>
        <v>-1.8297761782597151E-3</v>
      </c>
      <c r="O865" s="3">
        <f t="shared" si="143"/>
        <v>371544.33241563838</v>
      </c>
      <c r="P865" s="5">
        <f>O865/MAX($O$12:O865)-1</f>
        <v>-4.5711050048618085E-2</v>
      </c>
      <c r="Q865" s="3">
        <f t="shared" si="139"/>
        <v>4310.5002421739628</v>
      </c>
      <c r="R865" s="4">
        <f>Q865/MAX($Q$554:Q865)-1</f>
        <v>-4.5711050048618307E-2</v>
      </c>
    </row>
    <row r="866" spans="1:18" x14ac:dyDescent="0.2">
      <c r="A866" s="2">
        <v>35461</v>
      </c>
      <c r="B866" s="3">
        <v>74288.467445864386</v>
      </c>
      <c r="C866" s="5">
        <f t="shared" si="140"/>
        <v>2.8035439748066437E-3</v>
      </c>
      <c r="D866" s="3">
        <f t="shared" si="142"/>
        <v>50933.772098600108</v>
      </c>
      <c r="E866" s="5">
        <f>D866/MAX(D$12:$D866)-1</f>
        <v>-5.1394285499365866E-2</v>
      </c>
      <c r="F866" s="3">
        <f t="shared" si="138"/>
        <v>4676.3735205653566</v>
      </c>
      <c r="G866" s="4">
        <f>F866/MAX(F$554:$F866)-1</f>
        <v>-5.1394285499365755E-2</v>
      </c>
      <c r="H866" s="5">
        <f t="shared" si="141"/>
        <v>5.8333333333333336E-3</v>
      </c>
      <c r="I866" s="7">
        <f t="shared" si="144"/>
        <v>74483.479929619018</v>
      </c>
      <c r="J866" s="7">
        <f t="shared" si="145"/>
        <v>75592.501026954036</v>
      </c>
      <c r="K866" s="7">
        <f t="shared" si="146"/>
        <v>75704.960077495882</v>
      </c>
      <c r="L866" s="7">
        <f t="shared" si="147"/>
        <v>72785.997896929257</v>
      </c>
      <c r="M866" s="7">
        <f t="shared" si="148"/>
        <v>69552.257100454168</v>
      </c>
      <c r="N866" s="5">
        <f t="shared" si="149"/>
        <v>4.6214175899226577E-3</v>
      </c>
      <c r="O866" s="3">
        <f t="shared" si="143"/>
        <v>373261.39392890007</v>
      </c>
      <c r="P866" s="5">
        <f>O866/MAX($O$12:O866)-1</f>
        <v>-4.1300882309443954E-2</v>
      </c>
      <c r="Q866" s="3">
        <f t="shared" si="139"/>
        <v>4330.420863814511</v>
      </c>
      <c r="R866" s="4">
        <f>Q866/MAX($Q$554:Q866)-1</f>
        <v>-4.1300882309444287E-2</v>
      </c>
    </row>
    <row r="867" spans="1:18" x14ac:dyDescent="0.2">
      <c r="A867" s="2">
        <v>35489</v>
      </c>
      <c r="B867" s="3">
        <v>79324.972419955142</v>
      </c>
      <c r="C867" s="5">
        <f t="shared" si="140"/>
        <v>6.779659275864014E-2</v>
      </c>
      <c r="D867" s="3">
        <f t="shared" si="142"/>
        <v>54386.908303230288</v>
      </c>
      <c r="E867" s="5">
        <f>D867/MAX(D$12:$D867)-1</f>
        <v>0</v>
      </c>
      <c r="F867" s="3">
        <f t="shared" si="138"/>
        <v>4993.415711726414</v>
      </c>
      <c r="G867" s="4">
        <f>F867/MAX(F$554:$F867)-1</f>
        <v>0</v>
      </c>
      <c r="H867" s="5">
        <f t="shared" si="141"/>
        <v>5.8333333333333336E-3</v>
      </c>
      <c r="I867" s="7">
        <f t="shared" si="144"/>
        <v>75898.072863613474</v>
      </c>
      <c r="J867" s="7">
        <f t="shared" si="145"/>
        <v>76294.072909296578</v>
      </c>
      <c r="K867" s="7">
        <f t="shared" si="146"/>
        <v>76131.933020288168</v>
      </c>
      <c r="L867" s="7">
        <f t="shared" si="147"/>
        <v>73759.202768318646</v>
      </c>
      <c r="M867" s="7">
        <f t="shared" si="148"/>
        <v>70470.396574631537</v>
      </c>
      <c r="N867" s="5">
        <f t="shared" si="149"/>
        <v>3.0618637103456057E-2</v>
      </c>
      <c r="O867" s="3">
        <f t="shared" si="143"/>
        <v>384690.14909433923</v>
      </c>
      <c r="P867" s="5">
        <f>O867/MAX($O$12:O867)-1</f>
        <v>-1.1946821933473295E-2</v>
      </c>
      <c r="Q867" s="3">
        <f t="shared" si="139"/>
        <v>4463.012448748882</v>
      </c>
      <c r="R867" s="4">
        <f>Q867/MAX($Q$554:Q867)-1</f>
        <v>-1.1946821933473739E-2</v>
      </c>
    </row>
    <row r="868" spans="1:18" x14ac:dyDescent="0.2">
      <c r="A868" s="2">
        <v>35520</v>
      </c>
      <c r="B868" s="3">
        <v>78668.380110312355</v>
      </c>
      <c r="C868" s="5">
        <f t="shared" si="140"/>
        <v>-8.2772459871365278E-3</v>
      </c>
      <c r="D868" s="3">
        <f t="shared" si="142"/>
        <v>53936.734484724613</v>
      </c>
      <c r="E868" s="5">
        <f>D868/MAX(D$12:$D868)-1</f>
        <v>-8.2772459871365278E-3</v>
      </c>
      <c r="F868" s="3">
        <f t="shared" si="138"/>
        <v>4952.0839815644222</v>
      </c>
      <c r="G868" s="4">
        <f>F868/MAX(F$554:$F868)-1</f>
        <v>-8.2772459871365278E-3</v>
      </c>
      <c r="H868" s="5">
        <f t="shared" si="141"/>
        <v>5.8333333333333336E-3</v>
      </c>
      <c r="I868" s="7">
        <f t="shared" si="144"/>
        <v>77427.273325377304</v>
      </c>
      <c r="J868" s="7">
        <f t="shared" si="145"/>
        <v>76549.15154439969</v>
      </c>
      <c r="K868" s="7">
        <f t="shared" si="146"/>
        <v>76431.852148902792</v>
      </c>
      <c r="L868" s="7">
        <f t="shared" si="147"/>
        <v>74606.746016423975</v>
      </c>
      <c r="M868" s="7">
        <f t="shared" si="148"/>
        <v>71298.470526598423</v>
      </c>
      <c r="N868" s="5">
        <f t="shared" si="149"/>
        <v>-8.2772459871365278E-3</v>
      </c>
      <c r="O868" s="3">
        <f t="shared" si="143"/>
        <v>381505.97410145716</v>
      </c>
      <c r="P868" s="5">
        <f>O868/MAX($O$12:O868)-1</f>
        <v>-2.012518113670192E-2</v>
      </c>
      <c r="Q868" s="3">
        <f t="shared" si="139"/>
        <v>4426.0709968669353</v>
      </c>
      <c r="R868" s="4">
        <f>Q868/MAX($Q$554:Q868)-1</f>
        <v>-2.0125181136702253E-2</v>
      </c>
    </row>
    <row r="869" spans="1:18" x14ac:dyDescent="0.2">
      <c r="A869" s="2">
        <v>35550</v>
      </c>
      <c r="B869" s="3">
        <v>79474.793499602689</v>
      </c>
      <c r="C869" s="5">
        <f t="shared" si="140"/>
        <v>1.0250794387268947E-2</v>
      </c>
      <c r="D869" s="3">
        <f t="shared" si="142"/>
        <v>54489.628859848242</v>
      </c>
      <c r="E869" s="5">
        <f>D869/MAX(D$12:$D869)-1</f>
        <v>0</v>
      </c>
      <c r="F869" s="3">
        <f t="shared" si="138"/>
        <v>5002.8467762479277</v>
      </c>
      <c r="G869" s="4">
        <f>F869/MAX(F$554:$F869)-1</f>
        <v>0</v>
      </c>
      <c r="H869" s="5">
        <f t="shared" si="141"/>
        <v>5.8333333333333336E-3</v>
      </c>
      <c r="I869" s="7">
        <f t="shared" si="144"/>
        <v>79156.048676623395</v>
      </c>
      <c r="J869" s="7">
        <f t="shared" si="145"/>
        <v>76819.764303121206</v>
      </c>
      <c r="K869" s="7">
        <f t="shared" si="146"/>
        <v>76528.641205530381</v>
      </c>
      <c r="L869" s="7">
        <f t="shared" si="147"/>
        <v>75430.001265882631</v>
      </c>
      <c r="M869" s="7">
        <f t="shared" si="148"/>
        <v>72068.337816444182</v>
      </c>
      <c r="N869" s="5">
        <f t="shared" si="149"/>
        <v>1.0250794387268948E-2</v>
      </c>
      <c r="O869" s="3">
        <f t="shared" si="143"/>
        <v>385416.71339948598</v>
      </c>
      <c r="P869" s="5">
        <f>O869/MAX($O$12:O869)-1</f>
        <v>-1.0080685843271819E-2</v>
      </c>
      <c r="Q869" s="3">
        <f t="shared" si="139"/>
        <v>4471.4417405992726</v>
      </c>
      <c r="R869" s="4">
        <f>Q869/MAX($Q$554:Q869)-1</f>
        <v>-1.0080685843272263E-2</v>
      </c>
    </row>
    <row r="870" spans="1:18" x14ac:dyDescent="0.2">
      <c r="A870" s="2">
        <v>35581</v>
      </c>
      <c r="B870" s="3">
        <v>77653.442910840095</v>
      </c>
      <c r="C870" s="5">
        <f t="shared" si="140"/>
        <v>-2.291733653603889E-2</v>
      </c>
      <c r="D870" s="3">
        <f t="shared" si="142"/>
        <v>53240.87169754324</v>
      </c>
      <c r="E870" s="5">
        <f>D870/MAX(D$12:$D870)-1</f>
        <v>-2.2917336536039001E-2</v>
      </c>
      <c r="F870" s="3">
        <f t="shared" si="138"/>
        <v>4888.194853038417</v>
      </c>
      <c r="G870" s="4">
        <f>F870/MAX(F$554:$F870)-1</f>
        <v>-2.2917336536038779E-2</v>
      </c>
      <c r="H870" s="5">
        <f t="shared" si="141"/>
        <v>5.8333333333333336E-3</v>
      </c>
      <c r="I870" s="7">
        <f t="shared" si="144"/>
        <v>78598.872173585041</v>
      </c>
      <c r="J870" s="7">
        <f t="shared" si="145"/>
        <v>77248.472518599257</v>
      </c>
      <c r="K870" s="7">
        <f t="shared" si="146"/>
        <v>76609.334851726599</v>
      </c>
      <c r="L870" s="7">
        <f t="shared" si="147"/>
        <v>76058.21805557645</v>
      </c>
      <c r="M870" s="7">
        <f t="shared" si="148"/>
        <v>72765.83439096385</v>
      </c>
      <c r="N870" s="5">
        <f t="shared" si="149"/>
        <v>-2.291733653603889E-2</v>
      </c>
      <c r="O870" s="3">
        <f t="shared" si="143"/>
        <v>376583.98887189588</v>
      </c>
      <c r="P870" s="5">
        <f>O870/MAX($O$12:O870)-1</f>
        <v>-3.2766999909326411E-2</v>
      </c>
      <c r="Q870" s="3">
        <f t="shared" si="139"/>
        <v>4368.9682054286677</v>
      </c>
      <c r="R870" s="4">
        <f>Q870/MAX($Q$554:Q870)-1</f>
        <v>-3.2766999909326744E-2</v>
      </c>
    </row>
    <row r="871" spans="1:18" x14ac:dyDescent="0.2">
      <c r="A871" s="2">
        <v>35611</v>
      </c>
      <c r="B871" s="3">
        <v>82503.157827360716</v>
      </c>
      <c r="C871" s="5">
        <f t="shared" si="140"/>
        <v>6.2453314814244099E-2</v>
      </c>
      <c r="D871" s="3">
        <f t="shared" si="142"/>
        <v>56565.940618654684</v>
      </c>
      <c r="E871" s="5">
        <f>D871/MAX(D$12:$D871)-1</f>
        <v>0</v>
      </c>
      <c r="F871" s="3">
        <f t="shared" si="138"/>
        <v>5193.4788250685933</v>
      </c>
      <c r="G871" s="4">
        <f>F871/MAX(F$554:$F871)-1</f>
        <v>0</v>
      </c>
      <c r="H871" s="5">
        <f t="shared" si="141"/>
        <v>5.8333333333333336E-3</v>
      </c>
      <c r="I871" s="7">
        <f t="shared" si="144"/>
        <v>79877.131412601171</v>
      </c>
      <c r="J871" s="7">
        <f t="shared" si="145"/>
        <v>78652.202368989238</v>
      </c>
      <c r="K871" s="7">
        <f t="shared" si="146"/>
        <v>77081.442204062972</v>
      </c>
      <c r="L871" s="7">
        <f t="shared" si="147"/>
        <v>76800.103131672775</v>
      </c>
      <c r="M871" s="7">
        <f t="shared" si="148"/>
        <v>73689.007403044976</v>
      </c>
      <c r="N871" s="5">
        <f t="shared" si="149"/>
        <v>5.1129318518061954E-2</v>
      </c>
      <c r="O871" s="3">
        <f t="shared" si="143"/>
        <v>395838.47158772935</v>
      </c>
      <c r="P871" s="5">
        <f>O871/MAX($O$12:O871)-1</f>
        <v>0</v>
      </c>
      <c r="Q871" s="3">
        <f t="shared" si="139"/>
        <v>4592.3505723993158</v>
      </c>
      <c r="R871" s="4">
        <f>Q871/MAX($Q$554:Q871)-1</f>
        <v>0</v>
      </c>
    </row>
    <row r="872" spans="1:18" x14ac:dyDescent="0.2">
      <c r="A872" s="2">
        <v>35642</v>
      </c>
      <c r="B872" s="3">
        <v>83231.243769879526</v>
      </c>
      <c r="C872" s="5">
        <f t="shared" si="140"/>
        <v>8.8249463619602952E-3</v>
      </c>
      <c r="D872" s="3">
        <f t="shared" si="142"/>
        <v>57065.132010528141</v>
      </c>
      <c r="E872" s="5">
        <f>D872/MAX(D$12:$D872)-1</f>
        <v>0</v>
      </c>
      <c r="F872" s="3">
        <f t="shared" si="138"/>
        <v>5239.3109971317999</v>
      </c>
      <c r="G872" s="4">
        <f>F872/MAX(F$554:$F872)-1</f>
        <v>0</v>
      </c>
      <c r="H872" s="5">
        <f t="shared" si="141"/>
        <v>5.8333333333333336E-3</v>
      </c>
      <c r="I872" s="7">
        <f t="shared" si="144"/>
        <v>81129.28150269344</v>
      </c>
      <c r="J872" s="7">
        <f t="shared" si="145"/>
        <v>80142.665089658418</v>
      </c>
      <c r="K872" s="7">
        <f t="shared" si="146"/>
        <v>77867.583058306234</v>
      </c>
      <c r="L872" s="7">
        <f t="shared" si="147"/>
        <v>77184.19508155006</v>
      </c>
      <c r="M872" s="7">
        <f t="shared" si="148"/>
        <v>74625.16469511154</v>
      </c>
      <c r="N872" s="5">
        <f t="shared" si="149"/>
        <v>8.8249463619602952E-3</v>
      </c>
      <c r="O872" s="3">
        <f t="shared" si="143"/>
        <v>399331.7248674914</v>
      </c>
      <c r="P872" s="5">
        <f>O872/MAX($O$12:O872)-1</f>
        <v>0</v>
      </c>
      <c r="Q872" s="3">
        <f t="shared" si="139"/>
        <v>4632.8778198760574</v>
      </c>
      <c r="R872" s="4">
        <f>Q872/MAX($Q$554:Q872)-1</f>
        <v>0</v>
      </c>
    </row>
    <row r="873" spans="1:18" x14ac:dyDescent="0.2">
      <c r="A873" s="2">
        <v>35673</v>
      </c>
      <c r="B873" s="3">
        <v>80579.509781092958</v>
      </c>
      <c r="C873" s="5">
        <f t="shared" si="140"/>
        <v>-3.1859838549549546E-2</v>
      </c>
      <c r="D873" s="3">
        <f t="shared" si="142"/>
        <v>55247.046117863982</v>
      </c>
      <c r="E873" s="5">
        <f>D873/MAX(D$12:$D873)-1</f>
        <v>-3.1859838549549546E-2</v>
      </c>
      <c r="F873" s="3">
        <f t="shared" si="138"/>
        <v>5072.3873946523017</v>
      </c>
      <c r="G873" s="4">
        <f>F873/MAX(F$554:$F873)-1</f>
        <v>-3.1859838549549435E-2</v>
      </c>
      <c r="H873" s="5">
        <f t="shared" si="141"/>
        <v>5.8333333333333336E-3</v>
      </c>
      <c r="I873" s="7">
        <f t="shared" si="144"/>
        <v>82104.637126111062</v>
      </c>
      <c r="J873" s="7">
        <f t="shared" si="145"/>
        <v>80351.754649848051</v>
      </c>
      <c r="K873" s="7">
        <f t="shared" si="146"/>
        <v>78322.913779572322</v>
      </c>
      <c r="L873" s="7">
        <f t="shared" si="147"/>
        <v>77538.540230141458</v>
      </c>
      <c r="M873" s="7">
        <f t="shared" si="148"/>
        <v>75407.340738700979</v>
      </c>
      <c r="N873" s="5">
        <f t="shared" si="149"/>
        <v>-3.1859838549549546E-2</v>
      </c>
      <c r="O873" s="3">
        <f t="shared" si="143"/>
        <v>386609.08058549999</v>
      </c>
      <c r="P873" s="5">
        <f>O873/MAX($O$12:O873)-1</f>
        <v>-3.1859838549549546E-2</v>
      </c>
      <c r="Q873" s="3">
        <f t="shared" si="139"/>
        <v>4485.2750805150172</v>
      </c>
      <c r="R873" s="4">
        <f>Q873/MAX($Q$554:Q873)-1</f>
        <v>-3.1859838549549546E-2</v>
      </c>
    </row>
    <row r="874" spans="1:18" x14ac:dyDescent="0.2">
      <c r="A874" s="2">
        <v>35703</v>
      </c>
      <c r="B874" s="3">
        <v>78729.085472764127</v>
      </c>
      <c r="C874" s="5">
        <f t="shared" si="140"/>
        <v>-2.2963955890967891E-2</v>
      </c>
      <c r="D874" s="3">
        <f t="shared" si="142"/>
        <v>53978.355387707081</v>
      </c>
      <c r="E874" s="5">
        <f>D874/MAX(D$12:$D874)-1</f>
        <v>-5.4092166513372342E-2</v>
      </c>
      <c r="F874" s="3">
        <f t="shared" si="138"/>
        <v>4955.9053142596049</v>
      </c>
      <c r="G874" s="4">
        <f>F874/MAX(F$554:$F874)-1</f>
        <v>-5.409216651337212E-2</v>
      </c>
      <c r="H874" s="5">
        <f t="shared" si="141"/>
        <v>5.8333333333333336E-3</v>
      </c>
      <c r="I874" s="7">
        <f t="shared" si="144"/>
        <v>80846.613007912209</v>
      </c>
      <c r="J874" s="7">
        <f t="shared" si="145"/>
        <v>80361.872210256683</v>
      </c>
      <c r="K874" s="7">
        <f t="shared" si="146"/>
        <v>78455.511877328172</v>
      </c>
      <c r="L874" s="7">
        <f t="shared" si="147"/>
        <v>77741.85883602075</v>
      </c>
      <c r="M874" s="7">
        <f t="shared" si="148"/>
        <v>76045.527564882141</v>
      </c>
      <c r="N874" s="5">
        <f t="shared" si="149"/>
        <v>-1.7204498046107648E-2</v>
      </c>
      <c r="O874" s="3">
        <f t="shared" si="143"/>
        <v>379957.66541395924</v>
      </c>
      <c r="P874" s="5">
        <f>O874/MAX($O$12:O874)-1</f>
        <v>-4.8516204065582214E-2</v>
      </c>
      <c r="Q874" s="3">
        <f t="shared" si="139"/>
        <v>4408.1081741560411</v>
      </c>
      <c r="R874" s="4">
        <f>Q874/MAX($Q$554:Q874)-1</f>
        <v>-4.8516204065582214E-2</v>
      </c>
    </row>
    <row r="875" spans="1:18" x14ac:dyDescent="0.2">
      <c r="A875" s="2">
        <v>35734</v>
      </c>
      <c r="B875" s="3">
        <v>71837.006782395241</v>
      </c>
      <c r="C875" s="5">
        <f t="shared" si="140"/>
        <v>-8.7541709000965806E-2</v>
      </c>
      <c r="D875" s="3">
        <f t="shared" si="142"/>
        <v>49252.997908005709</v>
      </c>
      <c r="E875" s="5">
        <f>D875/MAX(D$12:$D875)-1</f>
        <v>-0.13689855481419277</v>
      </c>
      <c r="F875" s="3">
        <f t="shared" si="138"/>
        <v>4522.0568934023504</v>
      </c>
      <c r="G875" s="4">
        <f>F875/MAX(F$554:$F875)-1</f>
        <v>-0.13689855481419255</v>
      </c>
      <c r="H875" s="5">
        <f t="shared" si="141"/>
        <v>5.8333333333333336E-3</v>
      </c>
      <c r="I875" s="7">
        <f t="shared" si="144"/>
        <v>77048.534012084114</v>
      </c>
      <c r="J875" s="7">
        <f t="shared" si="145"/>
        <v>79088.907757388763</v>
      </c>
      <c r="K875" s="7">
        <f t="shared" si="146"/>
        <v>77954.336030254999</v>
      </c>
      <c r="L875" s="7">
        <f t="shared" si="147"/>
        <v>77382.063389483184</v>
      </c>
      <c r="M875" s="7">
        <f t="shared" si="148"/>
        <v>76344.727888759167</v>
      </c>
      <c r="N875" s="5">
        <f t="shared" si="149"/>
        <v>-5.0191692067246149E-2</v>
      </c>
      <c r="O875" s="3">
        <f t="shared" si="143"/>
        <v>360886.94727291208</v>
      </c>
      <c r="P875" s="5">
        <f>O875/MAX($O$12:O875)-1</f>
        <v>-9.6272785758096946E-2</v>
      </c>
      <c r="Q875" s="3">
        <f t="shared" si="139"/>
        <v>4186.85776607969</v>
      </c>
      <c r="R875" s="4">
        <f>Q875/MAX($Q$554:Q875)-1</f>
        <v>-9.6272785758097057E-2</v>
      </c>
    </row>
    <row r="876" spans="1:18" x14ac:dyDescent="0.2">
      <c r="A876" s="2">
        <v>35764</v>
      </c>
      <c r="B876" s="3">
        <v>68524.549980370139</v>
      </c>
      <c r="C876" s="5">
        <f t="shared" si="140"/>
        <v>-4.6110729697564024E-2</v>
      </c>
      <c r="D876" s="3">
        <f t="shared" si="142"/>
        <v>46981.906234674971</v>
      </c>
      <c r="E876" s="5">
        <f>D876/MAX(D$12:$D876)-1</f>
        <v>-0.17669679225473245</v>
      </c>
      <c r="F876" s="3">
        <f t="shared" ref="F876:F939" si="150">F875*(1+C876)</f>
        <v>4313.5415503136683</v>
      </c>
      <c r="G876" s="4">
        <f>F876/MAX(F$554:$F876)-1</f>
        <v>-0.17669679225473223</v>
      </c>
      <c r="H876" s="5">
        <f t="shared" si="141"/>
        <v>5.8333333333333336E-3</v>
      </c>
      <c r="I876" s="7">
        <f t="shared" si="144"/>
        <v>73030.214078509831</v>
      </c>
      <c r="J876" s="7">
        <f t="shared" si="145"/>
        <v>77567.425602310454</v>
      </c>
      <c r="K876" s="7">
        <f t="shared" si="146"/>
        <v>77407.949060454848</v>
      </c>
      <c r="L876" s="7">
        <f t="shared" si="147"/>
        <v>76928.698435254555</v>
      </c>
      <c r="M876" s="7">
        <f t="shared" si="148"/>
        <v>76435.519942259954</v>
      </c>
      <c r="N876" s="5">
        <f t="shared" si="149"/>
        <v>5.8333333333333336E-3</v>
      </c>
      <c r="O876" s="3">
        <f t="shared" si="143"/>
        <v>362992.12113200407</v>
      </c>
      <c r="P876" s="5">
        <f>O876/MAX($O$12:O876)-1</f>
        <v>-9.1001043675019155E-2</v>
      </c>
      <c r="Q876" s="3">
        <f t="shared" ref="Q876:Q939" si="151">Q875*(1+N876)</f>
        <v>4211.2811030484881</v>
      </c>
      <c r="R876" s="4">
        <f>Q876/MAX($Q$554:Q876)-1</f>
        <v>-9.1001043675019266E-2</v>
      </c>
    </row>
    <row r="877" spans="1:18" x14ac:dyDescent="0.2">
      <c r="A877" s="2">
        <v>35795</v>
      </c>
      <c r="B877" s="3">
        <v>67313.299022227075</v>
      </c>
      <c r="C877" s="5">
        <f t="shared" si="140"/>
        <v>-1.7676160711599609E-2</v>
      </c>
      <c r="D877" s="3">
        <f t="shared" si="142"/>
        <v>46151.446509533554</v>
      </c>
      <c r="E877" s="5">
        <f>D877/MAX(D$12:$D877)-1</f>
        <v>-0.19124963206921319</v>
      </c>
      <c r="F877" s="3">
        <f t="shared" si="150"/>
        <v>4237.2946966341615</v>
      </c>
      <c r="G877" s="4">
        <f>F877/MAX(F$554:$F877)-1</f>
        <v>-0.19124963206921308</v>
      </c>
      <c r="H877" s="5">
        <f t="shared" si="141"/>
        <v>5.8333333333333336E-3</v>
      </c>
      <c r="I877" s="7">
        <f t="shared" si="144"/>
        <v>69224.951928330818</v>
      </c>
      <c r="J877" s="7">
        <f t="shared" si="145"/>
        <v>75035.782468121513</v>
      </c>
      <c r="K877" s="7">
        <f t="shared" si="146"/>
        <v>76843.992418555368</v>
      </c>
      <c r="L877" s="7">
        <f t="shared" si="147"/>
        <v>76399.555625415815</v>
      </c>
      <c r="M877" s="7">
        <f t="shared" si="148"/>
        <v>76359.022965784956</v>
      </c>
      <c r="N877" s="5">
        <f t="shared" si="149"/>
        <v>5.8333333333333336E-3</v>
      </c>
      <c r="O877" s="3">
        <f t="shared" si="143"/>
        <v>365109.57517194079</v>
      </c>
      <c r="P877" s="5">
        <f>O877/MAX($O$12:O877)-1</f>
        <v>-8.5698549763123411E-2</v>
      </c>
      <c r="Q877" s="3">
        <f t="shared" si="151"/>
        <v>4235.8469094829379</v>
      </c>
      <c r="R877" s="4">
        <f>Q877/MAX($Q$554:Q877)-1</f>
        <v>-8.5698549763123522E-2</v>
      </c>
    </row>
    <row r="878" spans="1:18" x14ac:dyDescent="0.2">
      <c r="A878" s="2">
        <v>35826</v>
      </c>
      <c r="B878" s="3">
        <v>71742.6700572353</v>
      </c>
      <c r="C878" s="5">
        <f t="shared" si="140"/>
        <v>6.5802316917280113E-2</v>
      </c>
      <c r="D878" s="3">
        <f t="shared" si="142"/>
        <v>49188.318618944781</v>
      </c>
      <c r="E878" s="5">
        <f>D878/MAX(D$12:$D878)-1</f>
        <v>-0.13803198405166472</v>
      </c>
      <c r="F878" s="3">
        <f t="shared" si="150"/>
        <v>4516.1185051339926</v>
      </c>
      <c r="G878" s="4">
        <f>F878/MAX(F$554:$F878)-1</f>
        <v>-0.1380319840516645</v>
      </c>
      <c r="H878" s="5">
        <f t="shared" si="141"/>
        <v>5.8333333333333336E-3</v>
      </c>
      <c r="I878" s="7">
        <f t="shared" si="144"/>
        <v>69193.506353277495</v>
      </c>
      <c r="J878" s="7">
        <f t="shared" si="145"/>
        <v>73121.020182680804</v>
      </c>
      <c r="K878" s="7">
        <f t="shared" si="146"/>
        <v>76631.842636169618</v>
      </c>
      <c r="L878" s="7">
        <f t="shared" si="147"/>
        <v>76285.395433097758</v>
      </c>
      <c r="M878" s="7">
        <f t="shared" si="148"/>
        <v>76168.40135683275</v>
      </c>
      <c r="N878" s="5">
        <f t="shared" si="149"/>
        <v>5.8333333333333336E-3</v>
      </c>
      <c r="O878" s="3">
        <f t="shared" si="143"/>
        <v>367239.38102711044</v>
      </c>
      <c r="P878" s="5">
        <f>O878/MAX($O$12:O878)-1</f>
        <v>-8.0365124636741614E-2</v>
      </c>
      <c r="Q878" s="3">
        <f t="shared" si="151"/>
        <v>4260.5560164549215</v>
      </c>
      <c r="R878" s="4">
        <f>Q878/MAX($Q$554:Q878)-1</f>
        <v>-8.0365124636741725E-2</v>
      </c>
    </row>
    <row r="879" spans="1:18" x14ac:dyDescent="0.2">
      <c r="A879" s="2">
        <v>35854</v>
      </c>
      <c r="B879" s="3">
        <v>77238.549798192558</v>
      </c>
      <c r="C879" s="5">
        <f t="shared" si="140"/>
        <v>7.6605453024995107E-2</v>
      </c>
      <c r="D879" s="3">
        <f t="shared" si="142"/>
        <v>52956.412050286846</v>
      </c>
      <c r="E879" s="5">
        <f>D879/MAX(D$12:$D879)-1</f>
        <v>-7.2000533696886304E-2</v>
      </c>
      <c r="F879" s="3">
        <f t="shared" si="150"/>
        <v>4862.0778091343454</v>
      </c>
      <c r="G879" s="4">
        <f>F879/MAX(F$554:$F879)-1</f>
        <v>-7.2000533696886193E-2</v>
      </c>
      <c r="H879" s="5">
        <f t="shared" si="141"/>
        <v>5.8333333333333336E-3</v>
      </c>
      <c r="I879" s="7">
        <f t="shared" si="144"/>
        <v>72098.172959218311</v>
      </c>
      <c r="J879" s="7">
        <f t="shared" si="145"/>
        <v>72564.193518864064</v>
      </c>
      <c r="K879" s="7">
        <f t="shared" si="146"/>
        <v>76457.974084356058</v>
      </c>
      <c r="L879" s="7">
        <f t="shared" si="147"/>
        <v>76403.340359336231</v>
      </c>
      <c r="M879" s="7">
        <f t="shared" si="148"/>
        <v>76294.953552322113</v>
      </c>
      <c r="N879" s="5">
        <f t="shared" si="149"/>
        <v>1.9987757271665688E-2</v>
      </c>
      <c r="O879" s="3">
        <f t="shared" si="143"/>
        <v>374579.6726356771</v>
      </c>
      <c r="P879" s="5">
        <f>O879/MAX($O$12:O879)-1</f>
        <v>-6.1983685969422275E-2</v>
      </c>
      <c r="Q879" s="3">
        <f t="shared" si="151"/>
        <v>4345.714975954158</v>
      </c>
      <c r="R879" s="4">
        <f>Q879/MAX($Q$554:Q879)-1</f>
        <v>-6.1983685969422275E-2</v>
      </c>
    </row>
    <row r="880" spans="1:18" x14ac:dyDescent="0.2">
      <c r="A880" s="2">
        <v>35885</v>
      </c>
      <c r="B880" s="3">
        <v>83130.199874510887</v>
      </c>
      <c r="C880" s="5">
        <f t="shared" si="140"/>
        <v>7.6278621125227319E-2</v>
      </c>
      <c r="D880" s="3">
        <f t="shared" si="142"/>
        <v>56995.854141222102</v>
      </c>
      <c r="E880" s="5">
        <f>D880/MAX(D$12:$D880)-1</f>
        <v>-1.2140140023378931E-3</v>
      </c>
      <c r="F880" s="3">
        <f t="shared" si="150"/>
        <v>5232.9504002186795</v>
      </c>
      <c r="G880" s="4">
        <f>F880/MAX(F$554:$F880)-1</f>
        <v>-1.2140140023377821E-3</v>
      </c>
      <c r="H880" s="5">
        <f t="shared" si="141"/>
        <v>5.8333333333333336E-3</v>
      </c>
      <c r="I880" s="7">
        <f t="shared" si="144"/>
        <v>77370.47324331291</v>
      </c>
      <c r="J880" s="7">
        <f t="shared" si="145"/>
        <v>73297.712585821864</v>
      </c>
      <c r="K880" s="7">
        <f t="shared" si="146"/>
        <v>76829.792398039266</v>
      </c>
      <c r="L880" s="7">
        <f t="shared" si="147"/>
        <v>76736.245446826069</v>
      </c>
      <c r="M880" s="7">
        <f t="shared" si="148"/>
        <v>76630.822273471029</v>
      </c>
      <c r="N880" s="5">
        <f t="shared" si="149"/>
        <v>7.6278621125227319E-2</v>
      </c>
      <c r="O880" s="3">
        <f t="shared" si="143"/>
        <v>403152.09356586559</v>
      </c>
      <c r="P880" s="5">
        <f>O880/MAX($O$12:O880)-1</f>
        <v>0</v>
      </c>
      <c r="Q880" s="3">
        <f t="shared" si="151"/>
        <v>4677.2001221231912</v>
      </c>
      <c r="R880" s="4">
        <f>Q880/MAX($Q$554:Q880)-1</f>
        <v>0</v>
      </c>
    </row>
    <row r="881" spans="1:18" x14ac:dyDescent="0.2">
      <c r="A881" s="2">
        <v>35915</v>
      </c>
      <c r="B881" s="3">
        <v>90952.589554455146</v>
      </c>
      <c r="C881" s="5">
        <f t="shared" si="140"/>
        <v>9.4098049706996312E-2</v>
      </c>
      <c r="D881" s="3">
        <f t="shared" si="142"/>
        <v>62359.05285729553</v>
      </c>
      <c r="E881" s="5">
        <f>D881/MAX(D$12:$D881)-1</f>
        <v>0</v>
      </c>
      <c r="F881" s="3">
        <f t="shared" si="150"/>
        <v>5725.3608270927034</v>
      </c>
      <c r="G881" s="4">
        <f>F881/MAX(F$554:$F881)-1</f>
        <v>0</v>
      </c>
      <c r="H881" s="5">
        <f t="shared" si="141"/>
        <v>5.8333333333333336E-3</v>
      </c>
      <c r="I881" s="7">
        <f t="shared" si="144"/>
        <v>83773.779742386192</v>
      </c>
      <c r="J881" s="7">
        <f t="shared" si="145"/>
        <v>76483.643047831851</v>
      </c>
      <c r="K881" s="7">
        <f t="shared" si="146"/>
        <v>77786.275402610307</v>
      </c>
      <c r="L881" s="7">
        <f t="shared" si="147"/>
        <v>77464.105036113935</v>
      </c>
      <c r="M881" s="7">
        <f t="shared" si="148"/>
        <v>77157.458304070344</v>
      </c>
      <c r="N881" s="5">
        <f t="shared" si="149"/>
        <v>9.4098049706996326E-2</v>
      </c>
      <c r="O881" s="3">
        <f t="shared" si="143"/>
        <v>441087.91930570605</v>
      </c>
      <c r="P881" s="5">
        <f>O881/MAX($O$12:O881)-1</f>
        <v>0</v>
      </c>
      <c r="Q881" s="3">
        <f t="shared" si="151"/>
        <v>5117.3155317043083</v>
      </c>
      <c r="R881" s="4">
        <f>Q881/MAX($Q$554:Q881)-1</f>
        <v>0</v>
      </c>
    </row>
    <row r="882" spans="1:18" x14ac:dyDescent="0.2">
      <c r="A882" s="2">
        <v>35946</v>
      </c>
      <c r="B882" s="3">
        <v>83582.280711058032</v>
      </c>
      <c r="C882" s="5">
        <f t="shared" si="140"/>
        <v>-8.1034623417559293E-2</v>
      </c>
      <c r="D882" s="3">
        <f t="shared" si="142"/>
        <v>57305.810492328914</v>
      </c>
      <c r="E882" s="5">
        <f>D882/MAX(D$12:$D882)-1</f>
        <v>-8.1034623417559293E-2</v>
      </c>
      <c r="F882" s="3">
        <f t="shared" si="150"/>
        <v>5261.4083685396008</v>
      </c>
      <c r="G882" s="4">
        <f>F882/MAX(F$554:$F882)-1</f>
        <v>-8.1034623417559182E-2</v>
      </c>
      <c r="H882" s="5">
        <f t="shared" si="141"/>
        <v>5.8333333333333336E-3</v>
      </c>
      <c r="I882" s="7">
        <f t="shared" si="144"/>
        <v>85888.35671334136</v>
      </c>
      <c r="J882" s="7">
        <f t="shared" si="145"/>
        <v>78993.264836279835</v>
      </c>
      <c r="K882" s="7">
        <f t="shared" si="146"/>
        <v>78280.345219295137</v>
      </c>
      <c r="L882" s="7">
        <f t="shared" si="147"/>
        <v>77936.387652396515</v>
      </c>
      <c r="M882" s="7">
        <f t="shared" si="148"/>
        <v>77444.840035510875</v>
      </c>
      <c r="N882" s="5">
        <f t="shared" si="149"/>
        <v>-8.1034623417559293E-2</v>
      </c>
      <c r="O882" s="3">
        <f t="shared" si="143"/>
        <v>405344.52587073337</v>
      </c>
      <c r="P882" s="5">
        <f>O882/MAX($O$12:O882)-1</f>
        <v>-8.1034623417559293E-2</v>
      </c>
      <c r="Q882" s="3">
        <f t="shared" si="151"/>
        <v>4702.6357946838225</v>
      </c>
      <c r="R882" s="4">
        <f>Q882/MAX($Q$554:Q882)-1</f>
        <v>-8.1034623417559293E-2</v>
      </c>
    </row>
    <row r="883" spans="1:18" x14ac:dyDescent="0.2">
      <c r="A883" s="2">
        <v>35976</v>
      </c>
      <c r="B883" s="3">
        <v>74316.655197820495</v>
      </c>
      <c r="C883" s="5">
        <f t="shared" si="140"/>
        <v>-0.11085633742477774</v>
      </c>
      <c r="D883" s="3">
        <f t="shared" si="142"/>
        <v>50953.098227990929</v>
      </c>
      <c r="E883" s="5">
        <f>D883/MAX(D$12:$D883)-1</f>
        <v>-0.18290775928567027</v>
      </c>
      <c r="F883" s="3">
        <f t="shared" si="150"/>
        <v>4678.1479071072254</v>
      </c>
      <c r="G883" s="4">
        <f>F883/MAX(F$554:$F883)-1</f>
        <v>-0.18290775928567027</v>
      </c>
      <c r="H883" s="5">
        <f t="shared" si="141"/>
        <v>5.8333333333333336E-3</v>
      </c>
      <c r="I883" s="7">
        <f t="shared" si="144"/>
        <v>82950.508487777901</v>
      </c>
      <c r="J883" s="7">
        <f t="shared" si="145"/>
        <v>80160.490865545406</v>
      </c>
      <c r="K883" s="7">
        <f t="shared" si="146"/>
        <v>77598.136666833452</v>
      </c>
      <c r="L883" s="7">
        <f t="shared" si="147"/>
        <v>77949.491900885376</v>
      </c>
      <c r="M883" s="7">
        <f t="shared" si="148"/>
        <v>77339.789435448212</v>
      </c>
      <c r="N883" s="5">
        <f t="shared" si="149"/>
        <v>-8.7518403273155521E-2</v>
      </c>
      <c r="O883" s="3">
        <f t="shared" si="143"/>
        <v>369869.4201910125</v>
      </c>
      <c r="P883" s="5">
        <f>O883/MAX($O$12:O883)-1</f>
        <v>-0.16146100583936862</v>
      </c>
      <c r="Q883" s="3">
        <f t="shared" si="151"/>
        <v>4291.0686187579076</v>
      </c>
      <c r="R883" s="4">
        <f>Q883/MAX($Q$554:Q883)-1</f>
        <v>-0.16146100583936851</v>
      </c>
    </row>
    <row r="884" spans="1:18" x14ac:dyDescent="0.2">
      <c r="A884" s="2">
        <v>36007</v>
      </c>
      <c r="B884" s="3">
        <v>78072.649849591588</v>
      </c>
      <c r="C884" s="5">
        <f t="shared" si="140"/>
        <v>5.0540415762431179E-2</v>
      </c>
      <c r="D884" s="3">
        <f t="shared" si="142"/>
        <v>53528.288996817588</v>
      </c>
      <c r="E884" s="5">
        <f>D884/MAX(D$12:$D884)-1</f>
        <v>-0.14161157772371158</v>
      </c>
      <c r="F884" s="3">
        <f t="shared" si="150"/>
        <v>4914.5834473305722</v>
      </c>
      <c r="G884" s="4">
        <f>F884/MAX(F$554:$F884)-1</f>
        <v>-0.14161157772371147</v>
      </c>
      <c r="H884" s="5">
        <f t="shared" si="141"/>
        <v>5.8333333333333336E-3</v>
      </c>
      <c r="I884" s="7">
        <f t="shared" si="144"/>
        <v>78657.195252823367</v>
      </c>
      <c r="J884" s="7">
        <f t="shared" si="145"/>
        <v>81215.487497604787</v>
      </c>
      <c r="K884" s="7">
        <f t="shared" si="146"/>
        <v>77168.253840142788</v>
      </c>
      <c r="L884" s="7">
        <f t="shared" si="147"/>
        <v>78159.724256647998</v>
      </c>
      <c r="M884" s="7">
        <f t="shared" si="148"/>
        <v>77517.918449224511</v>
      </c>
      <c r="N884" s="5">
        <f t="shared" si="149"/>
        <v>5.8333333333333336E-3</v>
      </c>
      <c r="O884" s="3">
        <f t="shared" si="143"/>
        <v>372026.99180879339</v>
      </c>
      <c r="P884" s="5">
        <f>O884/MAX($O$12:O884)-1</f>
        <v>-0.15656952837343163</v>
      </c>
      <c r="Q884" s="3">
        <f t="shared" si="151"/>
        <v>4316.0998523673288</v>
      </c>
      <c r="R884" s="4">
        <f>Q884/MAX($Q$554:Q884)-1</f>
        <v>-0.15656952837343152</v>
      </c>
    </row>
    <row r="885" spans="1:18" x14ac:dyDescent="0.2">
      <c r="A885" s="2">
        <v>36038</v>
      </c>
      <c r="B885" s="3">
        <v>54995.885370768083</v>
      </c>
      <c r="C885" s="5">
        <f t="shared" si="140"/>
        <v>-0.29558064857900068</v>
      </c>
      <c r="D885" s="3">
        <f t="shared" si="142"/>
        <v>37706.362617814062</v>
      </c>
      <c r="E885" s="5">
        <f>D885/MAX(D$12:$D885)-1</f>
        <v>-0.39533458431284196</v>
      </c>
      <c r="F885" s="3">
        <f t="shared" si="150"/>
        <v>3461.9276844729807</v>
      </c>
      <c r="G885" s="4">
        <f>F885/MAX(F$554:$F885)-1</f>
        <v>-0.39533458431284196</v>
      </c>
      <c r="H885" s="5">
        <f t="shared" si="141"/>
        <v>5.8333333333333336E-3</v>
      </c>
      <c r="I885" s="7">
        <f t="shared" si="144"/>
        <v>69128.39680606006</v>
      </c>
      <c r="J885" s="7">
        <f t="shared" si="145"/>
        <v>77508.37675970071</v>
      </c>
      <c r="K885" s="7">
        <f t="shared" si="146"/>
        <v>75036.285139282394</v>
      </c>
      <c r="L885" s="7">
        <f t="shared" si="147"/>
        <v>76808.108309470932</v>
      </c>
      <c r="M885" s="7">
        <f t="shared" si="148"/>
        <v>76679.599459427351</v>
      </c>
      <c r="N885" s="5">
        <f t="shared" si="149"/>
        <v>-0.11473225943160027</v>
      </c>
      <c r="O885" s="3">
        <f t="shared" si="143"/>
        <v>329343.49446902907</v>
      </c>
      <c r="P885" s="5">
        <f>O885/MAX($O$12:O885)-1</f>
        <v>-0.253338212056608</v>
      </c>
      <c r="Q885" s="3">
        <f t="shared" si="151"/>
        <v>3820.9039643728288</v>
      </c>
      <c r="R885" s="4">
        <f>Q885/MAX($Q$554:Q885)-1</f>
        <v>-0.253338212056608</v>
      </c>
    </row>
    <row r="886" spans="1:18" x14ac:dyDescent="0.2">
      <c r="A886" s="2">
        <v>36068</v>
      </c>
      <c r="B886" s="3">
        <v>57933.124755295037</v>
      </c>
      <c r="C886" s="5">
        <f t="shared" si="140"/>
        <v>5.3408348001397599E-2</v>
      </c>
      <c r="D886" s="3">
        <f t="shared" si="142"/>
        <v>39720.197154373163</v>
      </c>
      <c r="E886" s="5">
        <f>D886/MAX(D$12:$D886)-1</f>
        <v>-0.3630404033674125</v>
      </c>
      <c r="F886" s="3">
        <f t="shared" si="150"/>
        <v>3646.8235230009864</v>
      </c>
      <c r="G886" s="4">
        <f>F886/MAX(F$554:$F886)-1</f>
        <v>-0.36304040336741239</v>
      </c>
      <c r="H886" s="5">
        <f t="shared" si="141"/>
        <v>5.8333333333333336E-3</v>
      </c>
      <c r="I886" s="7">
        <f t="shared" si="144"/>
        <v>63667.219991884915</v>
      </c>
      <c r="J886" s="7">
        <f t="shared" si="145"/>
        <v>73308.864239831411</v>
      </c>
      <c r="K886" s="7">
        <f t="shared" si="146"/>
        <v>73303.288412826616</v>
      </c>
      <c r="L886" s="7">
        <f t="shared" si="147"/>
        <v>75656.149678636633</v>
      </c>
      <c r="M886" s="7">
        <f t="shared" si="148"/>
        <v>75879.400145077394</v>
      </c>
      <c r="N886" s="5">
        <f t="shared" si="149"/>
        <v>5.8333333333333336E-3</v>
      </c>
      <c r="O886" s="3">
        <f t="shared" si="143"/>
        <v>331264.66485343175</v>
      </c>
      <c r="P886" s="5">
        <f>O886/MAX($O$12:O886)-1</f>
        <v>-0.24898268496027154</v>
      </c>
      <c r="Q886" s="3">
        <f t="shared" si="151"/>
        <v>3843.1925708316703</v>
      </c>
      <c r="R886" s="4">
        <f>Q886/MAX($Q$554:Q886)-1</f>
        <v>-0.24898268496027154</v>
      </c>
    </row>
    <row r="887" spans="1:18" x14ac:dyDescent="0.2">
      <c r="A887" s="2">
        <v>36099</v>
      </c>
      <c r="B887" s="3">
        <v>65884.295761622605</v>
      </c>
      <c r="C887" s="5">
        <f t="shared" si="140"/>
        <v>0.13724740448426842</v>
      </c>
      <c r="D887" s="3">
        <f t="shared" si="142"/>
        <v>45171.691119414303</v>
      </c>
      <c r="E887" s="5">
        <f>D887/MAX(D$12:$D887)-1</f>
        <v>-0.27561935196824339</v>
      </c>
      <c r="F887" s="3">
        <f t="shared" si="150"/>
        <v>4147.3405861450474</v>
      </c>
      <c r="G887" s="4">
        <f>F887/MAX(F$554:$F887)-1</f>
        <v>-0.27561935196824328</v>
      </c>
      <c r="H887" s="5">
        <f t="shared" si="141"/>
        <v>5.8333333333333336E-3</v>
      </c>
      <c r="I887" s="7">
        <f t="shared" si="144"/>
        <v>59604.435295895244</v>
      </c>
      <c r="J887" s="7">
        <f t="shared" si="145"/>
        <v>69130.815274359309</v>
      </c>
      <c r="K887" s="7">
        <f t="shared" si="146"/>
        <v>72807.229161095558</v>
      </c>
      <c r="L887" s="7">
        <f t="shared" si="147"/>
        <v>74901.122026526631</v>
      </c>
      <c r="M887" s="7">
        <f t="shared" si="148"/>
        <v>75380.782595675279</v>
      </c>
      <c r="N887" s="5">
        <f t="shared" si="149"/>
        <v>5.8333333333333336E-3</v>
      </c>
      <c r="O887" s="3">
        <f t="shared" si="143"/>
        <v>333197.04206507676</v>
      </c>
      <c r="P887" s="5">
        <f>O887/MAX($O$12:O887)-1</f>
        <v>-0.24460175062253986</v>
      </c>
      <c r="Q887" s="3">
        <f t="shared" si="151"/>
        <v>3865.6111941615218</v>
      </c>
      <c r="R887" s="4">
        <f>Q887/MAX($Q$554:Q887)-1</f>
        <v>-0.24460175062253975</v>
      </c>
    </row>
    <row r="888" spans="1:18" x14ac:dyDescent="0.2">
      <c r="A888" s="2">
        <v>36129</v>
      </c>
      <c r="B888" s="3">
        <v>63940.348704989025</v>
      </c>
      <c r="C888" s="5">
        <f t="shared" si="140"/>
        <v>-2.9505469158644715E-2</v>
      </c>
      <c r="D888" s="3">
        <f t="shared" si="142"/>
        <v>43838.8791802466</v>
      </c>
      <c r="E888" s="5">
        <f>D888/MAX(D$12:$D888)-1</f>
        <v>-0.29699254283786336</v>
      </c>
      <c r="F888" s="3">
        <f t="shared" si="150"/>
        <v>4024.9713563901491</v>
      </c>
      <c r="G888" s="4">
        <f>F888/MAX(F$554:$F888)-1</f>
        <v>-0.29699254283786336</v>
      </c>
      <c r="H888" s="5">
        <f t="shared" si="141"/>
        <v>5.8333333333333336E-3</v>
      </c>
      <c r="I888" s="7">
        <f t="shared" si="144"/>
        <v>62585.923073968886</v>
      </c>
      <c r="J888" s="7">
        <f t="shared" si="145"/>
        <v>65857.159940014462</v>
      </c>
      <c r="K888" s="7">
        <f t="shared" si="146"/>
        <v>72425.212388147149</v>
      </c>
      <c r="L888" s="7">
        <f t="shared" si="147"/>
        <v>74139.283459534927</v>
      </c>
      <c r="M888" s="7">
        <f t="shared" si="148"/>
        <v>74916.580724300991</v>
      </c>
      <c r="N888" s="5">
        <f t="shared" si="149"/>
        <v>-1.2344271650622767E-3</v>
      </c>
      <c r="O888" s="3">
        <f t="shared" si="143"/>
        <v>332785.73458503321</v>
      </c>
      <c r="P888" s="5">
        <f>O888/MAX($O$12:O888)-1</f>
        <v>-0.24553423474201197</v>
      </c>
      <c r="Q888" s="3">
        <f t="shared" si="151"/>
        <v>3860.83937869388</v>
      </c>
      <c r="R888" s="4">
        <f>Q888/MAX($Q$554:Q888)-1</f>
        <v>-0.24553423474201175</v>
      </c>
    </row>
    <row r="889" spans="1:18" x14ac:dyDescent="0.2">
      <c r="A889" s="2">
        <v>36160</v>
      </c>
      <c r="B889" s="3">
        <v>61742.459843796154</v>
      </c>
      <c r="C889" s="5">
        <f t="shared" si="140"/>
        <v>-3.4374051842188003E-2</v>
      </c>
      <c r="D889" s="3">
        <f t="shared" si="142"/>
        <v>42331.959274601388</v>
      </c>
      <c r="E889" s="5">
        <f>D889/MAX(D$12:$D889)-1</f>
        <v>-0.32115775761579946</v>
      </c>
      <c r="F889" s="3">
        <f t="shared" si="150"/>
        <v>3886.6167823222722</v>
      </c>
      <c r="G889" s="4">
        <f>F889/MAX(F$554:$F889)-1</f>
        <v>-0.32115775761579934</v>
      </c>
      <c r="H889" s="5">
        <f t="shared" si="141"/>
        <v>5.8333333333333336E-3</v>
      </c>
      <c r="I889" s="7">
        <f t="shared" si="144"/>
        <v>63855.701436802592</v>
      </c>
      <c r="J889" s="7">
        <f t="shared" si="145"/>
        <v>63761.460714343753</v>
      </c>
      <c r="K889" s="7">
        <f t="shared" si="146"/>
        <v>71960.975789944569</v>
      </c>
      <c r="L889" s="7">
        <f t="shared" si="147"/>
        <v>72985.911349336879</v>
      </c>
      <c r="M889" s="7">
        <f t="shared" si="148"/>
        <v>74402.484104249976</v>
      </c>
      <c r="N889" s="5">
        <f t="shared" si="149"/>
        <v>-2.2081437017709349E-3</v>
      </c>
      <c r="O889" s="3">
        <f t="shared" si="143"/>
        <v>332050.89586117008</v>
      </c>
      <c r="P889" s="5">
        <f>O889/MAX($O$12:O889)-1</f>
        <v>-0.24720020356976802</v>
      </c>
      <c r="Q889" s="3">
        <f t="shared" si="151"/>
        <v>3852.3140905362679</v>
      </c>
      <c r="R889" s="4">
        <f>Q889/MAX($Q$554:Q889)-1</f>
        <v>-0.24720020356976802</v>
      </c>
    </row>
    <row r="890" spans="1:18" x14ac:dyDescent="0.2">
      <c r="A890" s="2">
        <v>36191</v>
      </c>
      <c r="B890" s="3">
        <v>66686.33880610652</v>
      </c>
      <c r="C890" s="5">
        <f t="shared" si="140"/>
        <v>8.00725946912062E-2</v>
      </c>
      <c r="D890" s="3">
        <f t="shared" si="142"/>
        <v>45721.589092081194</v>
      </c>
      <c r="E890" s="5">
        <f>D890/MAX(D$12:$D890)-1</f>
        <v>-0.26680109788209971</v>
      </c>
      <c r="F890" s="3">
        <f t="shared" si="150"/>
        <v>4197.8282726532034</v>
      </c>
      <c r="G890" s="4">
        <f>F890/MAX(F$554:$F890)-1</f>
        <v>-0.26680109788209971</v>
      </c>
      <c r="H890" s="5">
        <f t="shared" si="141"/>
        <v>5.8333333333333336E-3</v>
      </c>
      <c r="I890" s="7">
        <f t="shared" si="144"/>
        <v>64123.049118297233</v>
      </c>
      <c r="J890" s="7">
        <f t="shared" si="145"/>
        <v>61863.742207096242</v>
      </c>
      <c r="K890" s="7">
        <f t="shared" si="146"/>
        <v>71539.614852350511</v>
      </c>
      <c r="L890" s="7">
        <f t="shared" si="147"/>
        <v>72066.749962460599</v>
      </c>
      <c r="M890" s="7">
        <f t="shared" si="148"/>
        <v>74085.728744260065</v>
      </c>
      <c r="N890" s="5">
        <f t="shared" si="149"/>
        <v>5.8333333333333336E-3</v>
      </c>
      <c r="O890" s="3">
        <f t="shared" si="143"/>
        <v>333987.85942036024</v>
      </c>
      <c r="P890" s="5">
        <f>O890/MAX($O$12:O890)-1</f>
        <v>-0.24280887142392504</v>
      </c>
      <c r="Q890" s="3">
        <f t="shared" si="151"/>
        <v>3874.7859227310628</v>
      </c>
      <c r="R890" s="4">
        <f>Q890/MAX($Q$554:Q890)-1</f>
        <v>-0.24280887142392493</v>
      </c>
    </row>
    <row r="891" spans="1:18" x14ac:dyDescent="0.2">
      <c r="A891" s="2">
        <v>36219</v>
      </c>
      <c r="B891" s="3">
        <v>68215.419060733257</v>
      </c>
      <c r="C891" s="5">
        <f t="shared" si="140"/>
        <v>2.2929437752949644E-2</v>
      </c>
      <c r="D891" s="3">
        <f t="shared" si="142"/>
        <v>46769.959423134009</v>
      </c>
      <c r="E891" s="5">
        <f>D891/MAX(D$12:$D891)-1</f>
        <v>-0.24998925929545635</v>
      </c>
      <c r="F891" s="3">
        <f t="shared" si="150"/>
        <v>4294.0821147285769</v>
      </c>
      <c r="G891" s="4">
        <f>F891/MAX(F$554:$F891)-1</f>
        <v>-0.24998925929545635</v>
      </c>
      <c r="H891" s="5">
        <f t="shared" si="141"/>
        <v>5.8333333333333336E-3</v>
      </c>
      <c r="I891" s="7">
        <f t="shared" si="144"/>
        <v>65548.072570211967</v>
      </c>
      <c r="J891" s="7">
        <f t="shared" si="145"/>
        <v>64066.997822090438</v>
      </c>
      <c r="K891" s="7">
        <f t="shared" si="146"/>
        <v>70787.687290895585</v>
      </c>
      <c r="L891" s="7">
        <f t="shared" si="147"/>
        <v>71379.856033551725</v>
      </c>
      <c r="M891" s="7">
        <f t="shared" si="148"/>
        <v>73622.830687625814</v>
      </c>
      <c r="N891" s="5">
        <f t="shared" si="149"/>
        <v>1.2671775101179858E-2</v>
      </c>
      <c r="O891" s="3">
        <f t="shared" si="143"/>
        <v>338220.07846145949</v>
      </c>
      <c r="P891" s="5">
        <f>O891/MAX($O$12:O891)-1</f>
        <v>-0.23321391573400052</v>
      </c>
      <c r="Q891" s="3">
        <f t="shared" si="151"/>
        <v>3923.8863385091281</v>
      </c>
      <c r="R891" s="4">
        <f>Q891/MAX($Q$554:Q891)-1</f>
        <v>-0.23321391573400041</v>
      </c>
    </row>
    <row r="892" spans="1:18" x14ac:dyDescent="0.2">
      <c r="A892" s="2">
        <v>36250</v>
      </c>
      <c r="B892" s="3">
        <v>73775.403613584916</v>
      </c>
      <c r="C892" s="5">
        <f t="shared" si="140"/>
        <v>8.1506272766594279E-2</v>
      </c>
      <c r="D892" s="3">
        <f t="shared" si="142"/>
        <v>50582.004493158514</v>
      </c>
      <c r="E892" s="5">
        <f>D892/MAX(D$12:$D892)-1</f>
        <v>-0.18885867928571642</v>
      </c>
      <c r="F892" s="3">
        <f t="shared" si="150"/>
        <v>4644.0767428537984</v>
      </c>
      <c r="G892" s="4">
        <f>F892/MAX(F$554:$F892)-1</f>
        <v>-0.18885867928571642</v>
      </c>
      <c r="H892" s="5">
        <f t="shared" si="141"/>
        <v>5.8333333333333336E-3</v>
      </c>
      <c r="I892" s="7">
        <f t="shared" si="144"/>
        <v>69559.053826808231</v>
      </c>
      <c r="J892" s="7">
        <f t="shared" si="145"/>
        <v>66707.377631805415</v>
      </c>
      <c r="K892" s="7">
        <f t="shared" si="146"/>
        <v>70008.120935818413</v>
      </c>
      <c r="L892" s="7">
        <f t="shared" si="147"/>
        <v>71104.651485819544</v>
      </c>
      <c r="M892" s="7">
        <f t="shared" si="148"/>
        <v>73418.956666928832</v>
      </c>
      <c r="N892" s="5">
        <f t="shared" si="149"/>
        <v>3.6102509106637724E-2</v>
      </c>
      <c r="O892" s="3">
        <f t="shared" si="143"/>
        <v>350430.67192416207</v>
      </c>
      <c r="P892" s="5">
        <f>O892/MAX($O$12:O892)-1</f>
        <v>-0.20553101414394415</v>
      </c>
      <c r="Q892" s="3">
        <f t="shared" si="151"/>
        <v>4065.5484807785656</v>
      </c>
      <c r="R892" s="4">
        <f>Q892/MAX($Q$554:Q892)-1</f>
        <v>-0.20553101414394404</v>
      </c>
    </row>
    <row r="893" spans="1:18" x14ac:dyDescent="0.2">
      <c r="A893" s="2">
        <v>36280</v>
      </c>
      <c r="B893" s="3">
        <v>82357.456304980515</v>
      </c>
      <c r="C893" s="5">
        <f t="shared" si="140"/>
        <v>0.11632674673453502</v>
      </c>
      <c r="D893" s="3">
        <f t="shared" si="142"/>
        <v>56466.044519159281</v>
      </c>
      <c r="E893" s="5">
        <f>D893/MAX(D$12:$D893)-1</f>
        <v>-9.4501248305069674E-2</v>
      </c>
      <c r="F893" s="3">
        <f t="shared" si="150"/>
        <v>5184.3070819354962</v>
      </c>
      <c r="G893" s="4">
        <f>F893/MAX(F$554:$F893)-1</f>
        <v>-9.4501248305069785E-2</v>
      </c>
      <c r="H893" s="5">
        <f t="shared" si="141"/>
        <v>5.8333333333333336E-3</v>
      </c>
      <c r="I893" s="7">
        <f t="shared" si="144"/>
        <v>74782.75965976622</v>
      </c>
      <c r="J893" s="7">
        <f t="shared" si="145"/>
        <v>69452.904389031726</v>
      </c>
      <c r="K893" s="7">
        <f t="shared" si="146"/>
        <v>69291.859831695518</v>
      </c>
      <c r="L893" s="7">
        <f t="shared" si="147"/>
        <v>71689.120903740928</v>
      </c>
      <c r="M893" s="7">
        <f t="shared" si="148"/>
        <v>73539.06761715289</v>
      </c>
      <c r="N893" s="5">
        <f t="shared" si="149"/>
        <v>0.11632674673453504</v>
      </c>
      <c r="O893" s="3">
        <f t="shared" si="143"/>
        <v>391195.131945097</v>
      </c>
      <c r="P893" s="5">
        <f>O893/MAX($O$12:O893)-1</f>
        <v>-0.11311302163782389</v>
      </c>
      <c r="Q893" s="3">
        <f t="shared" si="151"/>
        <v>4538.480509239067</v>
      </c>
      <c r="R893" s="4">
        <f>Q893/MAX($Q$554:Q893)-1</f>
        <v>-0.11311302163782377</v>
      </c>
    </row>
    <row r="894" spans="1:18" x14ac:dyDescent="0.2">
      <c r="A894" s="2">
        <v>36311</v>
      </c>
      <c r="B894" s="3">
        <v>75701.80598904143</v>
      </c>
      <c r="C894" s="5">
        <f t="shared" si="140"/>
        <v>-8.0814180215721287E-2</v>
      </c>
      <c r="D894" s="3">
        <f t="shared" si="142"/>
        <v>51902.787421319001</v>
      </c>
      <c r="E894" s="5">
        <f>D894/MAX(D$12:$D894)-1</f>
        <v>-0.16767838760965448</v>
      </c>
      <c r="F894" s="3">
        <f t="shared" si="150"/>
        <v>4765.3415551223206</v>
      </c>
      <c r="G894" s="4">
        <f>F894/MAX(F$554:$F894)-1</f>
        <v>-0.16767838760965459</v>
      </c>
      <c r="H894" s="5">
        <f t="shared" si="141"/>
        <v>5.8333333333333336E-3</v>
      </c>
      <c r="I894" s="7">
        <f t="shared" si="144"/>
        <v>77278.221969202292</v>
      </c>
      <c r="J894" s="7">
        <f t="shared" si="145"/>
        <v>71413.147269707129</v>
      </c>
      <c r="K894" s="7">
        <f t="shared" si="146"/>
        <v>68635.15360486081</v>
      </c>
      <c r="L894" s="7">
        <f t="shared" si="147"/>
        <v>72087.857348667123</v>
      </c>
      <c r="M894" s="7">
        <f t="shared" si="148"/>
        <v>73457.749412077959</v>
      </c>
      <c r="N894" s="5">
        <f t="shared" si="149"/>
        <v>-8.0814180215721287E-2</v>
      </c>
      <c r="O894" s="3">
        <f t="shared" si="143"/>
        <v>359581.01805257308</v>
      </c>
      <c r="P894" s="5">
        <f>O894/MAX($O$12:O894)-1</f>
        <v>-0.18478606573816125</v>
      </c>
      <c r="Q894" s="3">
        <f t="shared" si="151"/>
        <v>4171.7069274598825</v>
      </c>
      <c r="R894" s="4">
        <f>Q894/MAX($Q$554:Q894)-1</f>
        <v>-0.18478606573816125</v>
      </c>
    </row>
    <row r="895" spans="1:18" x14ac:dyDescent="0.2">
      <c r="A895" s="2">
        <v>36341</v>
      </c>
      <c r="B895" s="3">
        <v>82781.190770959176</v>
      </c>
      <c r="C895" s="5">
        <f t="shared" si="140"/>
        <v>9.3516722480076142E-2</v>
      </c>
      <c r="D895" s="3">
        <f t="shared" si="142"/>
        <v>56756.565988540875</v>
      </c>
      <c r="E895" s="5">
        <f>D895/MAX(D$12:$D895)-1</f>
        <v>-8.984239836957697E-2</v>
      </c>
      <c r="F895" s="3">
        <f t="shared" si="150"/>
        <v>5210.9806788554688</v>
      </c>
      <c r="G895" s="4">
        <f>F895/MAX(F$554:$F895)-1</f>
        <v>-8.9842398369577192E-2</v>
      </c>
      <c r="H895" s="5">
        <f t="shared" si="141"/>
        <v>5.8333333333333336E-3</v>
      </c>
      <c r="I895" s="7">
        <f t="shared" si="144"/>
        <v>80280.151021660378</v>
      </c>
      <c r="J895" s="7">
        <f t="shared" si="145"/>
        <v>74919.602424234297</v>
      </c>
      <c r="K895" s="7">
        <f t="shared" si="146"/>
        <v>69340.531569289029</v>
      </c>
      <c r="L895" s="7">
        <f t="shared" si="147"/>
        <v>72947.18466804114</v>
      </c>
      <c r="M895" s="7">
        <f t="shared" si="148"/>
        <v>73469.334118061219</v>
      </c>
      <c r="N895" s="5">
        <f t="shared" si="149"/>
        <v>7.598004465072758E-2</v>
      </c>
      <c r="O895" s="3">
        <f t="shared" si="143"/>
        <v>386901.99985976162</v>
      </c>
      <c r="P895" s="5">
        <f>O895/MAX($O$12:O895)-1</f>
        <v>-0.12284607461305153</v>
      </c>
      <c r="Q895" s="3">
        <f t="shared" si="151"/>
        <v>4488.6734060780336</v>
      </c>
      <c r="R895" s="4">
        <f>Q895/MAX($Q$554:Q895)-1</f>
        <v>-0.12284607461305153</v>
      </c>
    </row>
    <row r="896" spans="1:18" x14ac:dyDescent="0.2">
      <c r="A896" s="2">
        <v>36372</v>
      </c>
      <c r="B896" s="3">
        <v>83939.124493623574</v>
      </c>
      <c r="C896" s="5">
        <f t="shared" si="140"/>
        <v>1.3987884347643531E-2</v>
      </c>
      <c r="D896" s="3">
        <f t="shared" si="142"/>
        <v>57550.470269557984</v>
      </c>
      <c r="E896" s="5">
        <f>D896/MAX(D$12:$D896)-1</f>
        <v>-7.7111219099842088E-2</v>
      </c>
      <c r="F896" s="3">
        <f t="shared" si="150"/>
        <v>5283.8712739291041</v>
      </c>
      <c r="G896" s="4">
        <f>F896/MAX(F$554:$F896)-1</f>
        <v>-7.7111219099842199E-2</v>
      </c>
      <c r="H896" s="5">
        <f t="shared" si="141"/>
        <v>5.8333333333333336E-3</v>
      </c>
      <c r="I896" s="7">
        <f t="shared" si="144"/>
        <v>80807.373751208055</v>
      </c>
      <c r="J896" s="7">
        <f t="shared" si="145"/>
        <v>77795.066705487145</v>
      </c>
      <c r="K896" s="7">
        <f t="shared" si="146"/>
        <v>69829.404456291697</v>
      </c>
      <c r="L896" s="7">
        <f t="shared" si="147"/>
        <v>73624.765470062732</v>
      </c>
      <c r="M896" s="7">
        <f t="shared" si="148"/>
        <v>73498.829148217235</v>
      </c>
      <c r="N896" s="5">
        <f t="shared" si="149"/>
        <v>1.3987884347643531E-2</v>
      </c>
      <c r="O896" s="3">
        <f t="shared" si="143"/>
        <v>392313.94028767198</v>
      </c>
      <c r="P896" s="5">
        <f>O896/MAX($O$12:O896)-1</f>
        <v>-0.11057654694965735</v>
      </c>
      <c r="Q896" s="3">
        <f t="shared" si="151"/>
        <v>4551.4604505565967</v>
      </c>
      <c r="R896" s="4">
        <f>Q896/MAX($Q$554:Q896)-1</f>
        <v>-0.11057654694965724</v>
      </c>
    </row>
    <row r="897" spans="1:18" x14ac:dyDescent="0.2">
      <c r="A897" s="2">
        <v>36403</v>
      </c>
      <c r="B897" s="3">
        <v>82014.004901800799</v>
      </c>
      <c r="C897" s="5">
        <f t="shared" si="140"/>
        <v>-2.2934711357026516E-2</v>
      </c>
      <c r="D897" s="3">
        <f t="shared" si="142"/>
        <v>56230.566845464535</v>
      </c>
      <c r="E897" s="5">
        <f>D897/MAX(D$12:$D897)-1</f>
        <v>-9.8277406904425213E-2</v>
      </c>
      <c r="F897" s="3">
        <f t="shared" si="150"/>
        <v>5162.6872114138559</v>
      </c>
      <c r="G897" s="4">
        <f>F897/MAX(F$554:$F897)-1</f>
        <v>-9.8277406904425435E-2</v>
      </c>
      <c r="H897" s="5">
        <f t="shared" si="141"/>
        <v>5.8333333333333336E-3</v>
      </c>
      <c r="I897" s="7">
        <f t="shared" si="144"/>
        <v>82911.440055461178</v>
      </c>
      <c r="J897" s="7">
        <f t="shared" si="145"/>
        <v>80094.831012331721</v>
      </c>
      <c r="K897" s="7">
        <f t="shared" si="146"/>
        <v>72080.914417211097</v>
      </c>
      <c r="L897" s="7">
        <f t="shared" si="147"/>
        <v>73890.068531374302</v>
      </c>
      <c r="M897" s="7">
        <f t="shared" si="148"/>
        <v>73558.599778246731</v>
      </c>
      <c r="N897" s="5">
        <f t="shared" si="149"/>
        <v>-2.2934711357026519E-2</v>
      </c>
      <c r="O897" s="3">
        <f t="shared" si="143"/>
        <v>383316.33330583648</v>
      </c>
      <c r="P897" s="5">
        <f>O897/MAX($O$12:O897)-1</f>
        <v>-0.13097521711953675</v>
      </c>
      <c r="Q897" s="3">
        <f t="shared" si="151"/>
        <v>4447.0740188701593</v>
      </c>
      <c r="R897" s="4">
        <f>Q897/MAX($Q$554:Q897)-1</f>
        <v>-0.13097521711953664</v>
      </c>
    </row>
    <row r="898" spans="1:18" x14ac:dyDescent="0.2">
      <c r="A898" s="2">
        <v>36433</v>
      </c>
      <c r="B898" s="3">
        <v>81726.198474357923</v>
      </c>
      <c r="C898" s="5">
        <f t="shared" si="140"/>
        <v>-3.5092351335297423E-3</v>
      </c>
      <c r="D898" s="3">
        <f t="shared" si="142"/>
        <v>56033.240564712141</v>
      </c>
      <c r="E898" s="5">
        <f>D898/MAX(D$12:$D898)-1</f>
        <v>-0.10144176350881373</v>
      </c>
      <c r="F898" s="3">
        <f t="shared" si="150"/>
        <v>5144.5701280681378</v>
      </c>
      <c r="G898" s="4">
        <f>F898/MAX(F$554:$F898)-1</f>
        <v>-0.10144176350881395</v>
      </c>
      <c r="H898" s="5">
        <f t="shared" si="141"/>
        <v>5.8333333333333336E-3</v>
      </c>
      <c r="I898" s="7">
        <f t="shared" si="144"/>
        <v>82559.775956594109</v>
      </c>
      <c r="J898" s="7">
        <f t="shared" si="145"/>
        <v>81419.963489127244</v>
      </c>
      <c r="K898" s="7">
        <f t="shared" si="146"/>
        <v>74063.670560466315</v>
      </c>
      <c r="L898" s="7">
        <f t="shared" si="147"/>
        <v>73812.068453588014</v>
      </c>
      <c r="M898" s="7">
        <f t="shared" si="148"/>
        <v>73683.479486646465</v>
      </c>
      <c r="N898" s="5">
        <f t="shared" si="149"/>
        <v>-1.640721440157127E-3</v>
      </c>
      <c r="O898" s="3">
        <f t="shared" si="143"/>
        <v>382687.41797941917</v>
      </c>
      <c r="P898" s="5">
        <f>O898/MAX($O$12:O898)-1</f>
        <v>-0.13240104471283665</v>
      </c>
      <c r="Q898" s="3">
        <f t="shared" si="151"/>
        <v>4439.777609181433</v>
      </c>
      <c r="R898" s="4">
        <f>Q898/MAX($Q$554:Q898)-1</f>
        <v>-0.13240104471283665</v>
      </c>
    </row>
    <row r="899" spans="1:18" x14ac:dyDescent="0.2">
      <c r="A899" s="2">
        <v>36464</v>
      </c>
      <c r="B899" s="3">
        <v>85725.576295669292</v>
      </c>
      <c r="C899" s="5">
        <f t="shared" ref="C899:C962" si="152">B899/B898-1</f>
        <v>4.893630067188548E-2</v>
      </c>
      <c r="D899" s="3">
        <f t="shared" si="142"/>
        <v>58775.300072606988</v>
      </c>
      <c r="E899" s="5">
        <f>D899/MAX(D$12:$D899)-1</f>
        <v>-5.7469647476681818E-2</v>
      </c>
      <c r="F899" s="3">
        <f t="shared" si="150"/>
        <v>5396.3263586828807</v>
      </c>
      <c r="G899" s="4">
        <f>F899/MAX(F$554:$F899)-1</f>
        <v>-5.746964747668204E-2</v>
      </c>
      <c r="H899" s="5">
        <f t="shared" si="141"/>
        <v>5.8333333333333336E-3</v>
      </c>
      <c r="I899" s="7">
        <f t="shared" si="144"/>
        <v>83155.259890609348</v>
      </c>
      <c r="J899" s="7">
        <f t="shared" si="145"/>
        <v>81981.316820908702</v>
      </c>
      <c r="K899" s="7">
        <f t="shared" si="146"/>
        <v>75717.110604970207</v>
      </c>
      <c r="L899" s="7">
        <f t="shared" si="147"/>
        <v>73521.678828099903</v>
      </c>
      <c r="M899" s="7">
        <f t="shared" si="148"/>
        <v>74262.169883032868</v>
      </c>
      <c r="N899" s="5">
        <f t="shared" si="149"/>
        <v>4.0315707204175058E-2</v>
      </c>
      <c r="O899" s="3">
        <f t="shared" si="143"/>
        <v>398115.73187339923</v>
      </c>
      <c r="P899" s="5">
        <f>O899/MAX($O$12:O899)-1</f>
        <v>-9.7423179260831105E-2</v>
      </c>
      <c r="Q899" s="3">
        <f t="shared" si="151"/>
        <v>4618.7703833248443</v>
      </c>
      <c r="R899" s="4">
        <f>Q899/MAX($Q$554:Q899)-1</f>
        <v>-9.7423179260831105E-2</v>
      </c>
    </row>
    <row r="900" spans="1:18" x14ac:dyDescent="0.2">
      <c r="A900" s="2">
        <v>36494</v>
      </c>
      <c r="B900" s="3">
        <v>91272.672724605523</v>
      </c>
      <c r="C900" s="5">
        <f t="shared" si="152"/>
        <v>6.4707601495779699E-2</v>
      </c>
      <c r="D900" s="3">
        <f t="shared" si="142"/>
        <v>62578.508767500112</v>
      </c>
      <c r="E900" s="5">
        <f>D900/MAX(D$12:$D900)-1</f>
        <v>0</v>
      </c>
      <c r="F900" s="3">
        <f t="shared" si="150"/>
        <v>5745.5096942417049</v>
      </c>
      <c r="G900" s="4">
        <f>F900/MAX(F$554:$F900)-1</f>
        <v>0</v>
      </c>
      <c r="H900" s="5">
        <f t="shared" ref="H900:H963" si="153">H899</f>
        <v>5.8333333333333336E-3</v>
      </c>
      <c r="I900" s="7">
        <f t="shared" si="144"/>
        <v>86241.482498210913</v>
      </c>
      <c r="J900" s="7">
        <f t="shared" si="145"/>
        <v>84576.461276836053</v>
      </c>
      <c r="K900" s="7">
        <f t="shared" si="146"/>
        <v>77994.804273271599</v>
      </c>
      <c r="L900" s="7">
        <f t="shared" si="147"/>
        <v>73948.922828852548</v>
      </c>
      <c r="M900" s="7">
        <f t="shared" si="148"/>
        <v>75210.008330709345</v>
      </c>
      <c r="N900" s="5">
        <f t="shared" si="149"/>
        <v>6.4707601495779699E-2</v>
      </c>
      <c r="O900" s="3">
        <f t="shared" si="143"/>
        <v>423876.84600066382</v>
      </c>
      <c r="P900" s="5">
        <f>O900/MAX($O$12:O900)-1</f>
        <v>-3.9019598025113233E-2</v>
      </c>
      <c r="Q900" s="3">
        <f t="shared" si="151"/>
        <v>4917.6399366895375</v>
      </c>
      <c r="R900" s="4">
        <f>Q900/MAX($Q$554:Q900)-1</f>
        <v>-3.9019598025113233E-2</v>
      </c>
    </row>
    <row r="901" spans="1:18" x14ac:dyDescent="0.2">
      <c r="A901" s="2">
        <v>36525</v>
      </c>
      <c r="B901" s="3">
        <v>103093.70321465607</v>
      </c>
      <c r="C901" s="5">
        <f t="shared" si="152"/>
        <v>0.1295133596637168</v>
      </c>
      <c r="D901" s="3">
        <f t="shared" si="142"/>
        <v>70683.261680724405</v>
      </c>
      <c r="E901" s="5">
        <f>D901/MAX(D$12:$D901)-1</f>
        <v>0</v>
      </c>
      <c r="F901" s="3">
        <f t="shared" si="150"/>
        <v>6489.6299577234022</v>
      </c>
      <c r="G901" s="4">
        <f>F901/MAX(F$554:$F901)-1</f>
        <v>0</v>
      </c>
      <c r="H901" s="5">
        <f t="shared" si="153"/>
        <v>5.8333333333333336E-3</v>
      </c>
      <c r="I901" s="7">
        <f t="shared" si="144"/>
        <v>93363.984078310299</v>
      </c>
      <c r="J901" s="7">
        <f t="shared" si="145"/>
        <v>87961.880017452189</v>
      </c>
      <c r="K901" s="7">
        <f t="shared" si="146"/>
        <v>81440.741220843251</v>
      </c>
      <c r="L901" s="7">
        <f t="shared" si="147"/>
        <v>75547.647718676759</v>
      </c>
      <c r="M901" s="7">
        <f t="shared" si="148"/>
        <v>76700.858505393902</v>
      </c>
      <c r="N901" s="5">
        <f t="shared" si="149"/>
        <v>0.1295133596637168</v>
      </c>
      <c r="O901" s="3">
        <f t="shared" si="143"/>
        <v>478774.56040986971</v>
      </c>
      <c r="P901" s="5">
        <f>O901/MAX($O$12:O901)-1</f>
        <v>0</v>
      </c>
      <c r="Q901" s="3">
        <f t="shared" si="151"/>
        <v>5554.5400065066669</v>
      </c>
      <c r="R901" s="4">
        <f>Q901/MAX($Q$554:Q901)-1</f>
        <v>0</v>
      </c>
    </row>
    <row r="902" spans="1:18" x14ac:dyDescent="0.2">
      <c r="A902" s="2">
        <v>36556</v>
      </c>
      <c r="B902" s="3">
        <v>101601.15638033149</v>
      </c>
      <c r="C902" s="5">
        <f t="shared" si="152"/>
        <v>-1.4477575135863341E-2</v>
      </c>
      <c r="D902" s="3">
        <f t="shared" si="142"/>
        <v>69659.939448893827</v>
      </c>
      <c r="E902" s="5">
        <f>D902/MAX(D$12:$D902)-1</f>
        <v>-1.4477575135863341E-2</v>
      </c>
      <c r="F902" s="3">
        <f t="shared" si="150"/>
        <v>6395.6758524065117</v>
      </c>
      <c r="G902" s="4">
        <f>F902/MAX(F$554:$F902)-1</f>
        <v>-1.4477575135863341E-2</v>
      </c>
      <c r="H902" s="5">
        <f t="shared" si="153"/>
        <v>5.8333333333333336E-3</v>
      </c>
      <c r="I902" s="7">
        <f t="shared" si="144"/>
        <v>98655.844106531018</v>
      </c>
      <c r="J902" s="7">
        <f t="shared" si="145"/>
        <v>90905.551998570198</v>
      </c>
      <c r="K902" s="7">
        <f t="shared" si="146"/>
        <v>84350.309352028664</v>
      </c>
      <c r="L902" s="7">
        <f t="shared" si="147"/>
        <v>76854.786970384521</v>
      </c>
      <c r="M902" s="7">
        <f t="shared" si="148"/>
        <v>77944.962102189587</v>
      </c>
      <c r="N902" s="5">
        <f t="shared" si="149"/>
        <v>-1.4477575135863341E-2</v>
      </c>
      <c r="O902" s="3">
        <f t="shared" si="143"/>
        <v>471843.0657383959</v>
      </c>
      <c r="P902" s="5">
        <f>O902/MAX($O$12:O902)-1</f>
        <v>-1.447757513586323E-2</v>
      </c>
      <c r="Q902" s="3">
        <f t="shared" si="151"/>
        <v>5474.1237362173079</v>
      </c>
      <c r="R902" s="4">
        <f>Q902/MAX($Q$554:Q902)-1</f>
        <v>-1.4477575135863341E-2</v>
      </c>
    </row>
    <row r="903" spans="1:18" x14ac:dyDescent="0.2">
      <c r="A903" s="2">
        <v>36585</v>
      </c>
      <c r="B903" s="3">
        <v>95156.064258693033</v>
      </c>
      <c r="C903" s="5">
        <f t="shared" si="152"/>
        <v>-6.3435224078671415E-2</v>
      </c>
      <c r="D903" s="3">
        <f t="shared" si="142"/>
        <v>65241.045580646562</v>
      </c>
      <c r="E903" s="5">
        <f>D903/MAX(D$12:$D903)-1</f>
        <v>-7.6994410991675477E-2</v>
      </c>
      <c r="F903" s="3">
        <f t="shared" si="150"/>
        <v>5989.9647215745572</v>
      </c>
      <c r="G903" s="4">
        <f>F903/MAX(F$554:$F903)-1</f>
        <v>-7.6994410991675477E-2</v>
      </c>
      <c r="H903" s="5">
        <f t="shared" si="153"/>
        <v>5.8333333333333336E-3</v>
      </c>
      <c r="I903" s="7">
        <f t="shared" si="144"/>
        <v>99950.307951226874</v>
      </c>
      <c r="J903" s="7">
        <f t="shared" si="145"/>
        <v>93095.895224718886</v>
      </c>
      <c r="K903" s="7">
        <f t="shared" si="146"/>
        <v>86595.363118525318</v>
      </c>
      <c r="L903" s="7">
        <f t="shared" si="147"/>
        <v>79085.908019713679</v>
      </c>
      <c r="M903" s="7">
        <f t="shared" si="148"/>
        <v>78691.525204710444</v>
      </c>
      <c r="N903" s="5">
        <f t="shared" si="149"/>
        <v>-6.3435224078671415E-2</v>
      </c>
      <c r="O903" s="3">
        <f t="shared" si="143"/>
        <v>441911.5951333135</v>
      </c>
      <c r="P903" s="5">
        <f>O903/MAX($O$12:O903)-1</f>
        <v>-7.6994410991675366E-2</v>
      </c>
      <c r="Q903" s="3">
        <f t="shared" si="151"/>
        <v>5126.8714703759888</v>
      </c>
      <c r="R903" s="4">
        <f>Q903/MAX($Q$554:Q903)-1</f>
        <v>-7.6994410991675477E-2</v>
      </c>
    </row>
    <row r="904" spans="1:18" x14ac:dyDescent="0.2">
      <c r="A904" s="2">
        <v>36616</v>
      </c>
      <c r="B904" s="3">
        <v>95757.568181257564</v>
      </c>
      <c r="C904" s="5">
        <f t="shared" si="152"/>
        <v>6.3212358271698132E-3</v>
      </c>
      <c r="D904" s="3">
        <f t="shared" si="142"/>
        <v>65653.449615372971</v>
      </c>
      <c r="E904" s="5">
        <f>D904/MAX(D$12:$D904)-1</f>
        <v>-7.1159874993757977E-2</v>
      </c>
      <c r="F904" s="3">
        <f t="shared" si="150"/>
        <v>6027.8287011760576</v>
      </c>
      <c r="G904" s="4">
        <f>F904/MAX(F$554:$F904)-1</f>
        <v>-7.1159874993758088E-2</v>
      </c>
      <c r="H904" s="5">
        <f t="shared" si="153"/>
        <v>5.8333333333333336E-3</v>
      </c>
      <c r="I904" s="7">
        <f t="shared" si="144"/>
        <v>97504.929606760692</v>
      </c>
      <c r="J904" s="7">
        <f t="shared" si="145"/>
        <v>95434.456842535481</v>
      </c>
      <c r="K904" s="7">
        <f t="shared" si="146"/>
        <v>88427.210165831377</v>
      </c>
      <c r="L904" s="7">
        <f t="shared" si="147"/>
        <v>81187.265987822713</v>
      </c>
      <c r="M904" s="7">
        <f t="shared" si="148"/>
        <v>79217.66555082488</v>
      </c>
      <c r="N904" s="5">
        <f t="shared" si="149"/>
        <v>6.2236553284025185E-3</v>
      </c>
      <c r="O904" s="3">
        <f t="shared" si="143"/>
        <v>444661.9005870478</v>
      </c>
      <c r="P904" s="5">
        <f>O904/MAX($O$12:O904)-1</f>
        <v>-7.124994233949844E-2</v>
      </c>
      <c r="Q904" s="3">
        <f t="shared" si="151"/>
        <v>5158.7793513206288</v>
      </c>
      <c r="R904" s="4">
        <f>Q904/MAX($Q$554:Q904)-1</f>
        <v>-7.1249942339498551E-2</v>
      </c>
    </row>
    <row r="905" spans="1:18" x14ac:dyDescent="0.2">
      <c r="A905" s="2">
        <v>36646</v>
      </c>
      <c r="B905" s="3">
        <v>89693.268877569775</v>
      </c>
      <c r="C905" s="5">
        <f t="shared" si="152"/>
        <v>-6.3329712928891446E-2</v>
      </c>
      <c r="D905" s="3">
        <f t="shared" si="142"/>
        <v>61495.635498439959</v>
      </c>
      <c r="E905" s="5">
        <f>D905/MAX(D$12:$D905)-1</f>
        <v>-0.12998305346723904</v>
      </c>
      <c r="F905" s="3">
        <f t="shared" si="150"/>
        <v>5646.0880399460457</v>
      </c>
      <c r="G905" s="4">
        <f>F905/MAX(F$554:$F905)-1</f>
        <v>-0.12998305346723893</v>
      </c>
      <c r="H905" s="5">
        <f t="shared" si="153"/>
        <v>5.8333333333333336E-3</v>
      </c>
      <c r="I905" s="7">
        <f t="shared" si="144"/>
        <v>93535.633772506786</v>
      </c>
      <c r="J905" s="7">
        <f t="shared" si="145"/>
        <v>96095.738939518909</v>
      </c>
      <c r="K905" s="7">
        <f t="shared" si="146"/>
        <v>89038.527880213805</v>
      </c>
      <c r="L905" s="7">
        <f t="shared" si="147"/>
        <v>82509.986716486455</v>
      </c>
      <c r="M905" s="7">
        <f t="shared" si="148"/>
        <v>79165.193855954654</v>
      </c>
      <c r="N905" s="5">
        <f t="shared" si="149"/>
        <v>-4.9497103676446497E-2</v>
      </c>
      <c r="O905" s="3">
        <f t="shared" si="143"/>
        <v>422652.42439272499</v>
      </c>
      <c r="P905" s="5">
        <f>O905/MAX($O$12:O905)-1</f>
        <v>-0.11722038023302583</v>
      </c>
      <c r="Q905" s="3">
        <f t="shared" si="151"/>
        <v>4903.4347149244004</v>
      </c>
      <c r="R905" s="4">
        <f>Q905/MAX($Q$554:Q905)-1</f>
        <v>-0.11722038023302606</v>
      </c>
    </row>
    <row r="906" spans="1:18" x14ac:dyDescent="0.2">
      <c r="A906" s="2">
        <v>36677</v>
      </c>
      <c r="B906" s="3">
        <v>88636.116709893802</v>
      </c>
      <c r="C906" s="5">
        <f t="shared" si="152"/>
        <v>-1.1786304378302637E-2</v>
      </c>
      <c r="D906" s="3">
        <f t="shared" si="142"/>
        <v>60770.829220518193</v>
      </c>
      <c r="E906" s="5">
        <f>D906/MAX(D$12:$D906)-1</f>
        <v>-0.14023733801335558</v>
      </c>
      <c r="F906" s="3">
        <f t="shared" si="150"/>
        <v>5579.5415277605471</v>
      </c>
      <c r="G906" s="4">
        <f>F906/MAX(F$554:$F906)-1</f>
        <v>-0.14023733801335558</v>
      </c>
      <c r="H906" s="5">
        <f t="shared" si="153"/>
        <v>5.8333333333333336E-3</v>
      </c>
      <c r="I906" s="7">
        <f t="shared" si="144"/>
        <v>91362.317922907052</v>
      </c>
      <c r="J906" s="7">
        <f t="shared" si="145"/>
        <v>95656.312937066963</v>
      </c>
      <c r="K906" s="7">
        <f t="shared" si="146"/>
        <v>90116.387106951515</v>
      </c>
      <c r="L906" s="7">
        <f t="shared" si="147"/>
        <v>83881.973827870039</v>
      </c>
      <c r="M906" s="7">
        <f t="shared" si="148"/>
        <v>79375.770355906148</v>
      </c>
      <c r="N906" s="5">
        <f t="shared" si="149"/>
        <v>-4.7384492936482486E-3</v>
      </c>
      <c r="O906" s="3">
        <f t="shared" si="143"/>
        <v>420649.7073109026</v>
      </c>
      <c r="P906" s="5">
        <f>O906/MAX($O$12:O906)-1</f>
        <v>-0.12140338669875761</v>
      </c>
      <c r="Q906" s="3">
        <f t="shared" si="151"/>
        <v>4880.2000381630169</v>
      </c>
      <c r="R906" s="4">
        <f>Q906/MAX($Q$554:Q906)-1</f>
        <v>-0.12140338669875794</v>
      </c>
    </row>
    <row r="907" spans="1:18" x14ac:dyDescent="0.2">
      <c r="A907" s="2">
        <v>36707</v>
      </c>
      <c r="B907" s="3">
        <v>93490.883025798175</v>
      </c>
      <c r="C907" s="5">
        <f t="shared" si="152"/>
        <v>5.4771875123929892E-2</v>
      </c>
      <c r="D907" s="3">
        <f t="shared" si="142"/>
        <v>64099.361489762086</v>
      </c>
      <c r="E907" s="5">
        <f>D907/MAX(D$12:$D907)-1</f>
        <v>-9.3146524854805568E-2</v>
      </c>
      <c r="F907" s="3">
        <f t="shared" si="150"/>
        <v>5885.1434795678288</v>
      </c>
      <c r="G907" s="4">
        <f>F907/MAX(F$554:$F907)-1</f>
        <v>-9.3146524854805568E-2</v>
      </c>
      <c r="H907" s="5">
        <f t="shared" si="153"/>
        <v>5.8333333333333336E-3</v>
      </c>
      <c r="I907" s="7">
        <f t="shared" si="144"/>
        <v>90606.756204420584</v>
      </c>
      <c r="J907" s="7">
        <f t="shared" si="145"/>
        <v>94055.842905590645</v>
      </c>
      <c r="K907" s="7">
        <f t="shared" si="146"/>
        <v>91008.861461521417</v>
      </c>
      <c r="L907" s="7">
        <f t="shared" si="147"/>
        <v>85645.775115759054</v>
      </c>
      <c r="M907" s="7">
        <f t="shared" si="148"/>
        <v>80174.69651540523</v>
      </c>
      <c r="N907" s="5">
        <f t="shared" si="149"/>
        <v>2.5408750049571958E-2</v>
      </c>
      <c r="O907" s="3">
        <f t="shared" si="143"/>
        <v>431337.89058239089</v>
      </c>
      <c r="P907" s="5">
        <f>O907/MAX($O$12:O907)-1</f>
        <v>-9.9079344956986004E-2</v>
      </c>
      <c r="Q907" s="3">
        <f t="shared" si="151"/>
        <v>5004.1998211246118</v>
      </c>
      <c r="R907" s="4">
        <f>Q907/MAX($Q$554:Q907)-1</f>
        <v>-9.9079344956986337E-2</v>
      </c>
    </row>
    <row r="908" spans="1:18" x14ac:dyDescent="0.2">
      <c r="A908" s="2">
        <v>36738</v>
      </c>
      <c r="B908" s="3">
        <v>94090.345498433191</v>
      </c>
      <c r="C908" s="5">
        <f t="shared" si="152"/>
        <v>6.4119885622386796E-3</v>
      </c>
      <c r="D908" s="3">
        <f t="shared" si="142"/>
        <v>64510.365862481245</v>
      </c>
      <c r="E908" s="5">
        <f>D908/MAX(D$12:$D908)-1</f>
        <v>-8.733179074454811E-2</v>
      </c>
      <c r="F908" s="3">
        <f t="shared" si="150"/>
        <v>5922.878952245951</v>
      </c>
      <c r="G908" s="4">
        <f>F908/MAX(F$554:$F908)-1</f>
        <v>-8.7331790744548221E-2</v>
      </c>
      <c r="H908" s="5">
        <f t="shared" si="153"/>
        <v>5.8333333333333336E-3</v>
      </c>
      <c r="I908" s="7">
        <f t="shared" si="144"/>
        <v>92072.448411375051</v>
      </c>
      <c r="J908" s="7">
        <f t="shared" si="145"/>
        <v>92804.041091940933</v>
      </c>
      <c r="K908" s="7">
        <f t="shared" si="146"/>
        <v>91854.796545255565</v>
      </c>
      <c r="L908" s="7">
        <f t="shared" si="147"/>
        <v>87168.219931999411</v>
      </c>
      <c r="M908" s="7">
        <f t="shared" si="148"/>
        <v>80842.100500773624</v>
      </c>
      <c r="N908" s="5">
        <f t="shared" si="149"/>
        <v>6.2962575164576106E-3</v>
      </c>
      <c r="O908" s="3">
        <f t="shared" si="143"/>
        <v>434053.70501810324</v>
      </c>
      <c r="P908" s="5">
        <f>O908/MAX($O$12:O908)-1</f>
        <v>-9.3406916510939464E-2</v>
      </c>
      <c r="Q908" s="3">
        <f t="shared" si="151"/>
        <v>5035.7075518622232</v>
      </c>
      <c r="R908" s="4">
        <f>Q908/MAX($Q$554:Q908)-1</f>
        <v>-9.3406916510939908E-2</v>
      </c>
    </row>
    <row r="909" spans="1:18" x14ac:dyDescent="0.2">
      <c r="A909" s="2">
        <v>36769</v>
      </c>
      <c r="B909" s="3">
        <v>103165.00239172892</v>
      </c>
      <c r="C909" s="5">
        <f t="shared" si="152"/>
        <v>9.6446206518041144E-2</v>
      </c>
      <c r="D909" s="3">
        <f t="shared" si="142"/>
        <v>70732.145931008505</v>
      </c>
      <c r="E909" s="5">
        <f>D909/MAX(D$12:$D909)-1</f>
        <v>0</v>
      </c>
      <c r="F909" s="3">
        <f t="shared" si="150"/>
        <v>6494.1181588556228</v>
      </c>
      <c r="G909" s="4">
        <f>F909/MAX(F$554:$F909)-1</f>
        <v>0</v>
      </c>
      <c r="H909" s="5">
        <f t="shared" si="153"/>
        <v>5.8333333333333336E-3</v>
      </c>
      <c r="I909" s="7">
        <f t="shared" si="144"/>
        <v>96915.410305320096</v>
      </c>
      <c r="J909" s="7">
        <f t="shared" si="145"/>
        <v>94138.864114113574</v>
      </c>
      <c r="K909" s="7">
        <f t="shared" si="146"/>
        <v>93617.37966941623</v>
      </c>
      <c r="L909" s="7">
        <f t="shared" si="147"/>
        <v>89109.86345038806</v>
      </c>
      <c r="M909" s="7">
        <f t="shared" si="148"/>
        <v>82849.147043313656</v>
      </c>
      <c r="N909" s="5">
        <f t="shared" si="149"/>
        <v>9.6446206518041158E-2</v>
      </c>
      <c r="O909" s="3">
        <f t="shared" si="143"/>
        <v>475916.53829220013</v>
      </c>
      <c r="P909" s="5">
        <f>O909/MAX($O$12:O909)-1</f>
        <v>-5.96945275292593E-3</v>
      </c>
      <c r="Q909" s="3">
        <f t="shared" si="151"/>
        <v>5521.3824423735869</v>
      </c>
      <c r="R909" s="4">
        <f>Q909/MAX($Q$554:Q909)-1</f>
        <v>-5.9694527529262631E-3</v>
      </c>
    </row>
    <row r="910" spans="1:18" x14ac:dyDescent="0.2">
      <c r="A910" s="2">
        <v>36799</v>
      </c>
      <c r="B910" s="3">
        <v>101040.48223183851</v>
      </c>
      <c r="C910" s="5">
        <f t="shared" si="152"/>
        <v>-2.0593419382896605E-2</v>
      </c>
      <c r="D910" s="3">
        <f t="shared" ref="D910:D973" si="154">D909*(C910+1)</f>
        <v>69275.529185998996</v>
      </c>
      <c r="E910" s="5">
        <f>D910/MAX(D$12:$D910)-1</f>
        <v>-2.0593419382896716E-2</v>
      </c>
      <c r="F910" s="3">
        <f t="shared" si="150"/>
        <v>6360.3820600882245</v>
      </c>
      <c r="G910" s="4">
        <f>F910/MAX(F$554:$F910)-1</f>
        <v>-2.0593419382896605E-2</v>
      </c>
      <c r="H910" s="5">
        <f t="shared" si="153"/>
        <v>5.8333333333333336E-3</v>
      </c>
      <c r="I910" s="7">
        <f t="shared" si="144"/>
        <v>99431.943374000213</v>
      </c>
      <c r="J910" s="7">
        <f t="shared" si="145"/>
        <v>95019.349789210406</v>
      </c>
      <c r="K910" s="7">
        <f t="shared" si="146"/>
        <v>95226.903315872943</v>
      </c>
      <c r="L910" s="7">
        <f t="shared" si="147"/>
        <v>90624.590040291063</v>
      </c>
      <c r="M910" s="7">
        <f t="shared" si="148"/>
        <v>84645.286938169636</v>
      </c>
      <c r="N910" s="5">
        <f t="shared" si="149"/>
        <v>-2.0593419382896605E-2</v>
      </c>
      <c r="O910" s="3">
        <f t="shared" ref="O910:O973" si="155">O909*(1+N910)</f>
        <v>466115.78942789248</v>
      </c>
      <c r="P910" s="5">
        <f>O910/MAX($O$12:O910)-1</f>
        <v>-2.6439940691795116E-2</v>
      </c>
      <c r="Q910" s="3">
        <f t="shared" si="151"/>
        <v>5407.6782981644255</v>
      </c>
      <c r="R910" s="4">
        <f>Q910/MAX($Q$554:Q910)-1</f>
        <v>-2.6439940691795449E-2</v>
      </c>
    </row>
    <row r="911" spans="1:18" x14ac:dyDescent="0.2">
      <c r="A911" s="2">
        <v>36830</v>
      </c>
      <c r="B911" s="3">
        <v>99423.417463719918</v>
      </c>
      <c r="C911" s="5">
        <f t="shared" si="152"/>
        <v>-1.6004127577382565E-2</v>
      </c>
      <c r="D911" s="3">
        <f t="shared" si="154"/>
        <v>68166.834778915581</v>
      </c>
      <c r="E911" s="5">
        <f>D911/MAX(D$12:$D911)-1</f>
        <v>-3.6267967249220767E-2</v>
      </c>
      <c r="F911" s="3">
        <f t="shared" si="150"/>
        <v>6258.5896941576775</v>
      </c>
      <c r="G911" s="4">
        <f>F911/MAX(F$554:$F911)-1</f>
        <v>-3.6267967249220767E-2</v>
      </c>
      <c r="H911" s="5">
        <f t="shared" si="153"/>
        <v>5.8333333333333336E-3</v>
      </c>
      <c r="I911" s="7">
        <f t="shared" si="144"/>
        <v>101209.63402909577</v>
      </c>
      <c r="J911" s="7">
        <f t="shared" si="145"/>
        <v>96641.04122023542</v>
      </c>
      <c r="K911" s="7">
        <f t="shared" si="146"/>
        <v>96368.39007987715</v>
      </c>
      <c r="L911" s="7">
        <f t="shared" si="147"/>
        <v>91572.698993554339</v>
      </c>
      <c r="M911" s="7">
        <f t="shared" si="148"/>
        <v>86042.750342423693</v>
      </c>
      <c r="N911" s="5">
        <f t="shared" si="149"/>
        <v>-1.6004127577382565E-2</v>
      </c>
      <c r="O911" s="3">
        <f t="shared" si="155"/>
        <v>458656.01286805607</v>
      </c>
      <c r="P911" s="5">
        <f>O911/MAX($O$12:O911)-1</f>
        <v>-4.2020920085207858E-2</v>
      </c>
      <c r="Q911" s="3">
        <f t="shared" si="151"/>
        <v>5321.1331247831595</v>
      </c>
      <c r="R911" s="4">
        <f>Q911/MAX($Q$554:Q911)-1</f>
        <v>-4.2020920085207969E-2</v>
      </c>
    </row>
    <row r="912" spans="1:18" x14ac:dyDescent="0.2">
      <c r="A912" s="2">
        <v>36860</v>
      </c>
      <c r="B912" s="3">
        <v>95061.464700729135</v>
      </c>
      <c r="C912" s="5">
        <f t="shared" si="152"/>
        <v>-4.3872488738203708E-2</v>
      </c>
      <c r="D912" s="3">
        <f t="shared" si="154"/>
        <v>65176.186087758615</v>
      </c>
      <c r="E912" s="5">
        <f>D912/MAX(D$12:$D912)-1</f>
        <v>-7.854929000272548E-2</v>
      </c>
      <c r="F912" s="3">
        <f t="shared" si="150"/>
        <v>5984.0097882837072</v>
      </c>
      <c r="G912" s="4">
        <f>F912/MAX(F$554:$F912)-1</f>
        <v>-7.854929000272548E-2</v>
      </c>
      <c r="H912" s="5">
        <f t="shared" si="153"/>
        <v>5.8333333333333336E-3</v>
      </c>
      <c r="I912" s="7">
        <f t="shared" si="144"/>
        <v>98508.454798762512</v>
      </c>
      <c r="J912" s="7">
        <f t="shared" si="145"/>
        <v>97711.932552041311</v>
      </c>
      <c r="K912" s="7">
        <f t="shared" si="146"/>
        <v>96684.12274455413</v>
      </c>
      <c r="L912" s="7">
        <f t="shared" si="147"/>
        <v>92648.235588648124</v>
      </c>
      <c r="M912" s="7">
        <f t="shared" si="148"/>
        <v>87339.463508912871</v>
      </c>
      <c r="N912" s="5">
        <f t="shared" si="149"/>
        <v>-3.3931324323896297E-2</v>
      </c>
      <c r="O912" s="3">
        <f t="shared" si="155"/>
        <v>443093.20694232488</v>
      </c>
      <c r="P912" s="5">
        <f>O912/MAX($O$12:O912)-1</f>
        <v>-7.4526418941304517E-2</v>
      </c>
      <c r="Q912" s="3">
        <f t="shared" si="151"/>
        <v>5140.5800309555143</v>
      </c>
      <c r="R912" s="4">
        <f>Q912/MAX($Q$554:Q912)-1</f>
        <v>-7.4526418941304629E-2</v>
      </c>
    </row>
    <row r="913" spans="1:18" x14ac:dyDescent="0.2">
      <c r="A913" s="2">
        <v>36891</v>
      </c>
      <c r="B913" s="3">
        <v>101058.83230434633</v>
      </c>
      <c r="C913" s="5">
        <f t="shared" si="152"/>
        <v>6.3089366679737191E-2</v>
      </c>
      <c r="D913" s="3">
        <f t="shared" si="154"/>
        <v>69288.110390636008</v>
      </c>
      <c r="E913" s="5">
        <f>D913/MAX(D$12:$D913)-1</f>
        <v>-2.0415548282403218E-2</v>
      </c>
      <c r="F913" s="3">
        <f t="shared" si="150"/>
        <v>6361.5371760318749</v>
      </c>
      <c r="G913" s="4">
        <f>F913/MAX(F$554:$F913)-1</f>
        <v>-2.0415548282403106E-2</v>
      </c>
      <c r="H913" s="5">
        <f t="shared" si="153"/>
        <v>5.8333333333333336E-3</v>
      </c>
      <c r="I913" s="7">
        <f t="shared" si="144"/>
        <v>98514.571489598471</v>
      </c>
      <c r="J913" s="7">
        <f t="shared" si="145"/>
        <v>98973.257431799328</v>
      </c>
      <c r="K913" s="7">
        <f t="shared" si="146"/>
        <v>96514.550168695001</v>
      </c>
      <c r="L913" s="7">
        <f t="shared" si="147"/>
        <v>93663.660118280735</v>
      </c>
      <c r="M913" s="7">
        <f t="shared" si="148"/>
        <v>88977.645694769119</v>
      </c>
      <c r="N913" s="5">
        <f t="shared" si="149"/>
        <v>2.8735746671894876E-2</v>
      </c>
      <c r="O913" s="3">
        <f t="shared" si="155"/>
        <v>455825.82108905702</v>
      </c>
      <c r="P913" s="5">
        <f>O913/MAX($O$12:O913)-1</f>
        <v>-4.7932244564470428E-2</v>
      </c>
      <c r="Q913" s="3">
        <f t="shared" si="151"/>
        <v>5288.298436471654</v>
      </c>
      <c r="R913" s="4">
        <f>Q913/MAX($Q$554:Q913)-1</f>
        <v>-4.7932244564470428E-2</v>
      </c>
    </row>
    <row r="914" spans="1:18" x14ac:dyDescent="0.2">
      <c r="A914" s="2">
        <v>36922</v>
      </c>
      <c r="B914" s="3">
        <v>110499.86929439876</v>
      </c>
      <c r="C914" s="5">
        <f t="shared" si="152"/>
        <v>9.3421196097140946E-2</v>
      </c>
      <c r="D914" s="3">
        <f t="shared" si="154"/>
        <v>75761.08853863996</v>
      </c>
      <c r="E914" s="5">
        <f>D914/MAX(D$12:$D914)-1</f>
        <v>0</v>
      </c>
      <c r="F914" s="3">
        <f t="shared" si="150"/>
        <v>6955.8395880332009</v>
      </c>
      <c r="G914" s="4">
        <f>F914/MAX(F$554:$F914)-1</f>
        <v>0</v>
      </c>
      <c r="H914" s="5">
        <f t="shared" si="153"/>
        <v>5.8333333333333336E-3</v>
      </c>
      <c r="I914" s="7">
        <f t="shared" si="144"/>
        <v>102206.72209982474</v>
      </c>
      <c r="J914" s="7">
        <f t="shared" si="145"/>
        <v>101708.17806446024</v>
      </c>
      <c r="K914" s="7">
        <f t="shared" si="146"/>
        <v>97256.109578200601</v>
      </c>
      <c r="L914" s="7">
        <f t="shared" si="147"/>
        <v>95139.257051657129</v>
      </c>
      <c r="M914" s="7">
        <f t="shared" si="148"/>
        <v>90803.209465114633</v>
      </c>
      <c r="N914" s="5">
        <f t="shared" si="149"/>
        <v>9.3421196097140946E-2</v>
      </c>
      <c r="O914" s="3">
        <f t="shared" si="155"/>
        <v>498409.61450715811</v>
      </c>
      <c r="P914" s="5">
        <f>O914/MAX($O$12:O914)-1</f>
        <v>0</v>
      </c>
      <c r="Q914" s="3">
        <f t="shared" si="151"/>
        <v>5782.3376017254759</v>
      </c>
      <c r="R914" s="4">
        <f>Q914/MAX($Q$554:Q914)-1</f>
        <v>0</v>
      </c>
    </row>
    <row r="915" spans="1:18" x14ac:dyDescent="0.2">
      <c r="A915" s="2">
        <v>36950</v>
      </c>
      <c r="B915" s="3">
        <v>110104.44523193035</v>
      </c>
      <c r="C915" s="5">
        <f t="shared" si="152"/>
        <v>-3.5785025357351063E-3</v>
      </c>
      <c r="D915" s="3">
        <f t="shared" si="154"/>
        <v>75489.977291194387</v>
      </c>
      <c r="E915" s="5">
        <f>D915/MAX(D$12:$D915)-1</f>
        <v>-3.5785025357351063E-3</v>
      </c>
      <c r="F915" s="3">
        <f t="shared" si="150"/>
        <v>6930.9480984292577</v>
      </c>
      <c r="G915" s="4">
        <f>F915/MAX(F$554:$F915)-1</f>
        <v>-3.5785025357351063E-3</v>
      </c>
      <c r="H915" s="5">
        <f t="shared" si="153"/>
        <v>5.8333333333333336E-3</v>
      </c>
      <c r="I915" s="7">
        <f t="shared" si="144"/>
        <v>107221.04894355848</v>
      </c>
      <c r="J915" s="7">
        <f t="shared" si="145"/>
        <v>102864.75187116051</v>
      </c>
      <c r="K915" s="7">
        <f t="shared" si="146"/>
        <v>98501.807992637041</v>
      </c>
      <c r="L915" s="7">
        <f t="shared" si="147"/>
        <v>96699.837069997651</v>
      </c>
      <c r="M915" s="7">
        <f t="shared" si="148"/>
        <v>92548.585555581187</v>
      </c>
      <c r="N915" s="5">
        <f t="shared" si="149"/>
        <v>-3.5785025357351063E-3</v>
      </c>
      <c r="O915" s="3">
        <f t="shared" si="155"/>
        <v>496626.05443780951</v>
      </c>
      <c r="P915" s="5">
        <f>O915/MAX($O$12:O915)-1</f>
        <v>-3.5785025357351063E-3</v>
      </c>
      <c r="Q915" s="3">
        <f t="shared" si="151"/>
        <v>5761.6454919552252</v>
      </c>
      <c r="R915" s="4">
        <f>Q915/MAX($Q$554:Q915)-1</f>
        <v>-3.5785025357349953E-3</v>
      </c>
    </row>
    <row r="916" spans="1:18" x14ac:dyDescent="0.2">
      <c r="A916" s="2">
        <v>36981</v>
      </c>
      <c r="B916" s="3">
        <v>100780.70446312272</v>
      </c>
      <c r="C916" s="5">
        <f t="shared" si="152"/>
        <v>-8.4680875047029813E-2</v>
      </c>
      <c r="D916" s="3">
        <f t="shared" si="154"/>
        <v>69097.419956895639</v>
      </c>
      <c r="E916" s="5">
        <f>D916/MAX(D$12:$D916)-1</f>
        <v>-8.7956346856680856E-2</v>
      </c>
      <c r="F916" s="3">
        <f t="shared" si="150"/>
        <v>6344.0293485487209</v>
      </c>
      <c r="G916" s="4">
        <f>F916/MAX(F$554:$F916)-1</f>
        <v>-8.7956346856680856E-2</v>
      </c>
      <c r="H916" s="5">
        <f t="shared" si="153"/>
        <v>5.8333333333333336E-3</v>
      </c>
      <c r="I916" s="7">
        <f t="shared" si="144"/>
        <v>107128.3396631506</v>
      </c>
      <c r="J916" s="7">
        <f t="shared" si="145"/>
        <v>102821.45557637454</v>
      </c>
      <c r="K916" s="7">
        <f t="shared" si="146"/>
        <v>98920.402682792468</v>
      </c>
      <c r="L916" s="7">
        <f t="shared" si="147"/>
        <v>97758.420736040134</v>
      </c>
      <c r="M916" s="7">
        <f t="shared" si="148"/>
        <v>93673.80642431193</v>
      </c>
      <c r="N916" s="5">
        <f t="shared" si="149"/>
        <v>-8.4680875047029813E-2</v>
      </c>
      <c r="O916" s="3">
        <f t="shared" si="155"/>
        <v>454571.32557686191</v>
      </c>
      <c r="P916" s="5">
        <f>O916/MAX($O$12:O916)-1</f>
        <v>-8.7956346856680856E-2</v>
      </c>
      <c r="Q916" s="3">
        <f t="shared" si="151"/>
        <v>5273.7443099856819</v>
      </c>
      <c r="R916" s="4">
        <f>Q916/MAX($Q$554:Q916)-1</f>
        <v>-8.7956346856680856E-2</v>
      </c>
    </row>
    <row r="917" spans="1:18" x14ac:dyDescent="0.2">
      <c r="A917" s="2">
        <v>37011</v>
      </c>
      <c r="B917" s="3">
        <v>110698.79275561078</v>
      </c>
      <c r="C917" s="5">
        <f t="shared" si="152"/>
        <v>9.8412571586232955E-2</v>
      </c>
      <c r="D917" s="3">
        <f t="shared" si="154"/>
        <v>75897.474744827632</v>
      </c>
      <c r="E917" s="5">
        <f>D917/MAX(D$12:$D917)-1</f>
        <v>0</v>
      </c>
      <c r="F917" s="3">
        <f t="shared" si="150"/>
        <v>6968.3615909579348</v>
      </c>
      <c r="G917" s="4">
        <f>F917/MAX(F$554:$F917)-1</f>
        <v>0</v>
      </c>
      <c r="H917" s="5">
        <f t="shared" si="153"/>
        <v>5.8333333333333336E-3</v>
      </c>
      <c r="I917" s="7">
        <f t="shared" si="144"/>
        <v>107194.64748355461</v>
      </c>
      <c r="J917" s="7">
        <f t="shared" si="145"/>
        <v>104700.68479168967</v>
      </c>
      <c r="K917" s="7">
        <f t="shared" si="146"/>
        <v>100670.86300596256</v>
      </c>
      <c r="L917" s="7">
        <f t="shared" si="147"/>
        <v>99145.821650481317</v>
      </c>
      <c r="M917" s="7">
        <f t="shared" si="148"/>
        <v>94854.695443088174</v>
      </c>
      <c r="N917" s="5">
        <f t="shared" si="149"/>
        <v>6.1380876285073105E-2</v>
      </c>
      <c r="O917" s="3">
        <f t="shared" si="155"/>
        <v>482473.31187483697</v>
      </c>
      <c r="P917" s="5">
        <f>O917/MAX($O$12:O917)-1</f>
        <v>-3.1974308216504599E-2</v>
      </c>
      <c r="Q917" s="3">
        <f t="shared" si="151"/>
        <v>5597.4513570360214</v>
      </c>
      <c r="R917" s="4">
        <f>Q917/MAX($Q$554:Q917)-1</f>
        <v>-3.1974308216504599E-2</v>
      </c>
    </row>
    <row r="918" spans="1:18" x14ac:dyDescent="0.2">
      <c r="A918" s="2">
        <v>37042</v>
      </c>
      <c r="B918" s="3">
        <v>115073.28622433418</v>
      </c>
      <c r="C918" s="5">
        <f t="shared" si="152"/>
        <v>3.9517083789531116E-2</v>
      </c>
      <c r="D918" s="3">
        <f t="shared" si="154"/>
        <v>78896.721613732807</v>
      </c>
      <c r="E918" s="5">
        <f>D918/MAX(D$12:$D918)-1</f>
        <v>0</v>
      </c>
      <c r="F918" s="3">
        <f t="shared" si="150"/>
        <v>7243.7309198235698</v>
      </c>
      <c r="G918" s="4">
        <f>F918/MAX(F$554:$F918)-1</f>
        <v>0</v>
      </c>
      <c r="H918" s="5">
        <f t="shared" si="153"/>
        <v>5.8333333333333336E-3</v>
      </c>
      <c r="I918" s="7">
        <f t="shared" si="144"/>
        <v>108850.92781435589</v>
      </c>
      <c r="J918" s="7">
        <f t="shared" si="145"/>
        <v>108035.98837895716</v>
      </c>
      <c r="K918" s="7">
        <f t="shared" si="146"/>
        <v>102873.96046549926</v>
      </c>
      <c r="L918" s="7">
        <f t="shared" si="147"/>
        <v>100468.07795602182</v>
      </c>
      <c r="M918" s="7">
        <f t="shared" si="148"/>
        <v>96495.173786225379</v>
      </c>
      <c r="N918" s="5">
        <f t="shared" si="149"/>
        <v>3.9517083789531116E-2</v>
      </c>
      <c r="O918" s="3">
        <f t="shared" si="155"/>
        <v>501539.2501664075</v>
      </c>
      <c r="P918" s="5">
        <f>O918/MAX($O$12:O918)-1</f>
        <v>0</v>
      </c>
      <c r="Q918" s="3">
        <f t="shared" si="151"/>
        <v>5818.6463113198388</v>
      </c>
      <c r="R918" s="4">
        <f>Q918/MAX($Q$554:Q918)-1</f>
        <v>0</v>
      </c>
    </row>
    <row r="919" spans="1:18" x14ac:dyDescent="0.2">
      <c r="A919" s="2">
        <v>37072</v>
      </c>
      <c r="B919" s="3">
        <v>113014.85616457835</v>
      </c>
      <c r="C919" s="5">
        <f t="shared" si="152"/>
        <v>-1.7887992315983259E-2</v>
      </c>
      <c r="D919" s="3">
        <f t="shared" si="154"/>
        <v>77485.417663750079</v>
      </c>
      <c r="E919" s="5">
        <f>D919/MAX(D$12:$D919)-1</f>
        <v>-1.788799231598337E-2</v>
      </c>
      <c r="F919" s="3">
        <f t="shared" si="150"/>
        <v>7114.1551167907155</v>
      </c>
      <c r="G919" s="4">
        <f>F919/MAX(F$554:$F919)-1</f>
        <v>-1.7887992315983259E-2</v>
      </c>
      <c r="H919" s="5">
        <f t="shared" si="153"/>
        <v>5.8333333333333336E-3</v>
      </c>
      <c r="I919" s="7">
        <f t="shared" si="144"/>
        <v>112928.97838150775</v>
      </c>
      <c r="J919" s="7">
        <f t="shared" si="145"/>
        <v>110028.65902232919</v>
      </c>
      <c r="K919" s="7">
        <f t="shared" si="146"/>
        <v>104500.95822706427</v>
      </c>
      <c r="L919" s="7">
        <f t="shared" si="147"/>
        <v>101019.2531199064</v>
      </c>
      <c r="M919" s="7">
        <f t="shared" si="148"/>
        <v>97754.909844292837</v>
      </c>
      <c r="N919" s="5">
        <f t="shared" si="149"/>
        <v>-1.7887992315983259E-2</v>
      </c>
      <c r="O919" s="3">
        <f t="shared" si="155"/>
        <v>492567.71991326677</v>
      </c>
      <c r="P919" s="5">
        <f>O919/MAX($O$12:O919)-1</f>
        <v>-1.7887992315983259E-2</v>
      </c>
      <c r="Q919" s="3">
        <f t="shared" si="151"/>
        <v>5714.5624108135253</v>
      </c>
      <c r="R919" s="4">
        <f>Q919/MAX($Q$554:Q919)-1</f>
        <v>-1.7887992315983259E-2</v>
      </c>
    </row>
    <row r="920" spans="1:18" x14ac:dyDescent="0.2">
      <c r="A920" s="2">
        <v>37103</v>
      </c>
      <c r="B920" s="3">
        <v>105014.43760931946</v>
      </c>
      <c r="C920" s="5">
        <f t="shared" si="152"/>
        <v>-7.079085729763035E-2</v>
      </c>
      <c r="D920" s="3">
        <f t="shared" si="154"/>
        <v>72000.158519268254</v>
      </c>
      <c r="E920" s="5">
        <f>D920/MAX(D$12:$D920)-1</f>
        <v>-8.7412543302231915E-2</v>
      </c>
      <c r="F920" s="3">
        <f t="shared" si="150"/>
        <v>6610.5379771247772</v>
      </c>
      <c r="G920" s="4">
        <f>F920/MAX(F$554:$F920)-1</f>
        <v>-8.7412543302231693E-2</v>
      </c>
      <c r="H920" s="5">
        <f t="shared" si="153"/>
        <v>5.8333333333333336E-3</v>
      </c>
      <c r="I920" s="7">
        <f t="shared" si="144"/>
        <v>111034.19333274399</v>
      </c>
      <c r="J920" s="7">
        <f t="shared" si="145"/>
        <v>109114.42040814931</v>
      </c>
      <c r="K920" s="7">
        <f t="shared" si="146"/>
        <v>105411.29923630478</v>
      </c>
      <c r="L920" s="7">
        <f t="shared" si="147"/>
        <v>101208.87985485017</v>
      </c>
      <c r="M920" s="7">
        <f t="shared" si="148"/>
        <v>98633.047890780159</v>
      </c>
      <c r="N920" s="5">
        <f t="shared" si="149"/>
        <v>-7.079085729763035E-2</v>
      </c>
      <c r="O920" s="3">
        <f t="shared" si="155"/>
        <v>457698.42874346755</v>
      </c>
      <c r="P920" s="5">
        <f>O920/MAX($O$12:O920)-1</f>
        <v>-8.7412543302231804E-2</v>
      </c>
      <c r="Q920" s="3">
        <f t="shared" si="151"/>
        <v>5310.0236386712222</v>
      </c>
      <c r="R920" s="4">
        <f>Q920/MAX($Q$554:Q920)-1</f>
        <v>-8.7412543302231804E-2</v>
      </c>
    </row>
    <row r="921" spans="1:18" x14ac:dyDescent="0.2">
      <c r="A921" s="2">
        <v>37134</v>
      </c>
      <c r="B921" s="3">
        <v>110414.26633133262</v>
      </c>
      <c r="C921" s="5">
        <f t="shared" si="152"/>
        <v>5.1419869923999384E-2</v>
      </c>
      <c r="D921" s="3">
        <f t="shared" si="154"/>
        <v>75702.39730483637</v>
      </c>
      <c r="E921" s="5">
        <f>D921/MAX(D$12:$D921)-1</f>
        <v>-4.04874149845591E-2</v>
      </c>
      <c r="F921" s="3">
        <f t="shared" si="150"/>
        <v>6950.4509800361911</v>
      </c>
      <c r="G921" s="4">
        <f>F921/MAX(F$554:$F921)-1</f>
        <v>-4.04874149845591E-2</v>
      </c>
      <c r="H921" s="5">
        <f t="shared" si="153"/>
        <v>5.8333333333333336E-3</v>
      </c>
      <c r="I921" s="7">
        <f t="shared" ref="I921:I984" si="156">AVERAGE(B919:B921)</f>
        <v>109481.18670174347</v>
      </c>
      <c r="J921" s="7">
        <f t="shared" ref="J921:J984" si="157">AVERAGE(B916:B921)</f>
        <v>109166.05725804968</v>
      </c>
      <c r="K921" s="7">
        <f t="shared" ref="K921:K984" si="158">AVERAGE(B910:B921)</f>
        <v>106015.40456460509</v>
      </c>
      <c r="L921" s="7">
        <f t="shared" ref="L921:L984" si="159">AVERAGE(B904:B921)</f>
        <v>102056.5577477746</v>
      </c>
      <c r="M921" s="7">
        <f t="shared" ref="M921:M984" si="160">AVERAGE(B898:B921)</f>
        <v>99816.392117010662</v>
      </c>
      <c r="N921" s="5">
        <f t="shared" si="149"/>
        <v>2.4067947969599754E-2</v>
      </c>
      <c r="O921" s="3">
        <f t="shared" si="155"/>
        <v>468714.29071223288</v>
      </c>
      <c r="P921" s="5">
        <f>O921/MAX($O$12:O921)-1</f>
        <v>-6.5448435876720557E-2</v>
      </c>
      <c r="Q921" s="3">
        <f t="shared" si="151"/>
        <v>5437.8250113241056</v>
      </c>
      <c r="R921" s="4">
        <f>Q921/MAX($Q$554:Q921)-1</f>
        <v>-6.5448435876720557E-2</v>
      </c>
    </row>
    <row r="922" spans="1:18" x14ac:dyDescent="0.2">
      <c r="A922" s="2">
        <v>37164</v>
      </c>
      <c r="B922" s="3">
        <v>99944.652696301753</v>
      </c>
      <c r="C922" s="5">
        <f t="shared" si="152"/>
        <v>-9.4821203662337483E-2</v>
      </c>
      <c r="D922" s="3">
        <f t="shared" si="154"/>
        <v>68524.204872267292</v>
      </c>
      <c r="E922" s="5">
        <f>D922/MAX(D$12:$D922)-1</f>
        <v>-0.13146955322488418</v>
      </c>
      <c r="F922" s="3">
        <f t="shared" si="150"/>
        <v>6291.4008521130863</v>
      </c>
      <c r="G922" s="4">
        <f>F922/MAX(F$554:$F922)-1</f>
        <v>-0.13146955322488407</v>
      </c>
      <c r="H922" s="5">
        <f t="shared" si="153"/>
        <v>5.8333333333333336E-3</v>
      </c>
      <c r="I922" s="7">
        <f t="shared" si="156"/>
        <v>105124.45221231795</v>
      </c>
      <c r="J922" s="7">
        <f t="shared" si="157"/>
        <v>109026.71529691287</v>
      </c>
      <c r="K922" s="7">
        <f t="shared" si="158"/>
        <v>105924.08543664368</v>
      </c>
      <c r="L922" s="7">
        <f t="shared" si="159"/>
        <v>102289.17355416593</v>
      </c>
      <c r="M922" s="7">
        <f t="shared" si="160"/>
        <v>100575.49437625833</v>
      </c>
      <c r="N922" s="5">
        <f t="shared" ref="N922:N985" si="161">IF($B921&gt;=I921,$C922,$H922)*0.2+IF($B921&gt;=J921,$C922,$H922)*0.2+IF($B921&gt;=K921,$C922,$H922)*0.2+IF($B921&gt;=L921,$C922,$H922)*0.2+IF($B921&gt;=M921,$C922,$H922)*0.2</f>
        <v>-9.4821203662337483E-2</v>
      </c>
      <c r="O922" s="3">
        <f t="shared" si="155"/>
        <v>424270.23749316018</v>
      </c>
      <c r="P922" s="5">
        <f>O922/MAX($O$12:O922)-1</f>
        <v>-0.1540637400714101</v>
      </c>
      <c r="Q922" s="3">
        <f t="shared" si="151"/>
        <v>4922.2038984451901</v>
      </c>
      <c r="R922" s="4">
        <f>Q922/MAX($Q$554:Q922)-1</f>
        <v>-0.1540637400714101</v>
      </c>
    </row>
    <row r="923" spans="1:18" x14ac:dyDescent="0.2">
      <c r="A923" s="2">
        <v>37195</v>
      </c>
      <c r="B923" s="3">
        <v>105793.57298151967</v>
      </c>
      <c r="C923" s="5">
        <f t="shared" si="152"/>
        <v>5.8521592975972592E-2</v>
      </c>
      <c r="D923" s="3">
        <f t="shared" si="154"/>
        <v>72534.35049880427</v>
      </c>
      <c r="E923" s="5">
        <f>D923/MAX(D$12:$D923)-1</f>
        <v>-8.0641767931471264E-2</v>
      </c>
      <c r="F923" s="3">
        <f t="shared" si="150"/>
        <v>6659.5836520291359</v>
      </c>
      <c r="G923" s="4">
        <f>F923/MAX(F$554:$F923)-1</f>
        <v>-8.0641767931471042E-2</v>
      </c>
      <c r="H923" s="5">
        <f t="shared" si="153"/>
        <v>5.8333333333333336E-3</v>
      </c>
      <c r="I923" s="7">
        <f t="shared" si="156"/>
        <v>105384.16400305135</v>
      </c>
      <c r="J923" s="7">
        <f t="shared" si="157"/>
        <v>108209.17866789766</v>
      </c>
      <c r="K923" s="7">
        <f t="shared" si="158"/>
        <v>106454.93172979366</v>
      </c>
      <c r="L923" s="7">
        <f t="shared" si="159"/>
        <v>103183.63489327427</v>
      </c>
      <c r="M923" s="7">
        <f t="shared" si="160"/>
        <v>101411.6609048354</v>
      </c>
      <c r="N923" s="5">
        <f t="shared" si="161"/>
        <v>5.8333333333333336E-3</v>
      </c>
      <c r="O923" s="3">
        <f t="shared" si="155"/>
        <v>426745.14721187029</v>
      </c>
      <c r="P923" s="5">
        <f>O923/MAX($O$12:O923)-1</f>
        <v>-0.14912911188849332</v>
      </c>
      <c r="Q923" s="3">
        <f t="shared" si="151"/>
        <v>4950.9167545194541</v>
      </c>
      <c r="R923" s="4">
        <f>Q923/MAX($Q$554:Q923)-1</f>
        <v>-0.1491291118884932</v>
      </c>
    </row>
    <row r="924" spans="1:18" x14ac:dyDescent="0.2">
      <c r="A924" s="2">
        <v>37225</v>
      </c>
      <c r="B924" s="3">
        <v>117300.82141791789</v>
      </c>
      <c r="C924" s="5">
        <f t="shared" si="152"/>
        <v>0.10877077039839023</v>
      </c>
      <c r="D924" s="3">
        <f t="shared" si="154"/>
        <v>80423.967682906077</v>
      </c>
      <c r="E924" s="5">
        <f>D924/MAX(D$12:$D924)-1</f>
        <v>0</v>
      </c>
      <c r="F924" s="3">
        <f t="shared" si="150"/>
        <v>7383.95169639287</v>
      </c>
      <c r="G924" s="4">
        <f>F924/MAX(F$554:$F924)-1</f>
        <v>0</v>
      </c>
      <c r="H924" s="5">
        <f t="shared" si="153"/>
        <v>5.8333333333333336E-3</v>
      </c>
      <c r="I924" s="7">
        <f t="shared" si="156"/>
        <v>107679.68236524645</v>
      </c>
      <c r="J924" s="7">
        <f t="shared" si="157"/>
        <v>108580.43453349495</v>
      </c>
      <c r="K924" s="7">
        <f t="shared" si="158"/>
        <v>108308.21145622607</v>
      </c>
      <c r="L924" s="7">
        <f t="shared" si="159"/>
        <v>104776.11848816449</v>
      </c>
      <c r="M924" s="7">
        <f t="shared" si="160"/>
        <v>102496.16710039011</v>
      </c>
      <c r="N924" s="5">
        <f t="shared" si="161"/>
        <v>6.7595795572367473E-2</v>
      </c>
      <c r="O924" s="3">
        <f t="shared" si="155"/>
        <v>455591.32494430372</v>
      </c>
      <c r="P924" s="5">
        <f>O924/MAX($O$12:O924)-1</f>
        <v>-9.161381727722917E-2</v>
      </c>
      <c r="Q924" s="3">
        <f t="shared" si="151"/>
        <v>5285.5779113537601</v>
      </c>
      <c r="R924" s="4">
        <f>Q924/MAX($Q$554:Q924)-1</f>
        <v>-9.1613817277229059E-2</v>
      </c>
    </row>
    <row r="925" spans="1:18" x14ac:dyDescent="0.2">
      <c r="A925" s="2">
        <v>37256</v>
      </c>
      <c r="B925" s="3">
        <v>130380.18206806792</v>
      </c>
      <c r="C925" s="5">
        <f t="shared" si="152"/>
        <v>0.11150272003254824</v>
      </c>
      <c r="D925" s="3">
        <f t="shared" si="154"/>
        <v>89391.458835359866</v>
      </c>
      <c r="E925" s="5">
        <f>D925/MAX(D$12:$D925)-1</f>
        <v>0</v>
      </c>
      <c r="F925" s="3">
        <f t="shared" si="150"/>
        <v>8207.2823951296232</v>
      </c>
      <c r="G925" s="4">
        <f>F925/MAX(F$554:$F925)-1</f>
        <v>0</v>
      </c>
      <c r="H925" s="5">
        <f t="shared" si="153"/>
        <v>5.8333333333333336E-3</v>
      </c>
      <c r="I925" s="7">
        <f t="shared" si="156"/>
        <v>117824.85882250183</v>
      </c>
      <c r="J925" s="7">
        <f t="shared" si="157"/>
        <v>111474.65551740989</v>
      </c>
      <c r="K925" s="7">
        <f t="shared" si="158"/>
        <v>110751.65726986952</v>
      </c>
      <c r="L925" s="7">
        <f t="shared" si="159"/>
        <v>106825.52399051281</v>
      </c>
      <c r="M925" s="7">
        <f t="shared" si="160"/>
        <v>103633.10371928227</v>
      </c>
      <c r="N925" s="5">
        <f t="shared" si="161"/>
        <v>0.11150272003254824</v>
      </c>
      <c r="O925" s="3">
        <f t="shared" si="155"/>
        <v>506390.99689882615</v>
      </c>
      <c r="P925" s="5">
        <f>O925/MAX($O$12:O925)-1</f>
        <v>0</v>
      </c>
      <c r="Q925" s="3">
        <f t="shared" si="151"/>
        <v>5874.9342254136591</v>
      </c>
      <c r="R925" s="4">
        <f>Q925/MAX($Q$554:Q925)-1</f>
        <v>0</v>
      </c>
    </row>
    <row r="926" spans="1:18" x14ac:dyDescent="0.2">
      <c r="A926" s="2">
        <v>37287</v>
      </c>
      <c r="B926" s="3">
        <v>128738.56670972845</v>
      </c>
      <c r="C926" s="5">
        <f t="shared" si="152"/>
        <v>-1.2590988387195523E-2</v>
      </c>
      <c r="D926" s="3">
        <f t="shared" si="154"/>
        <v>88265.932015249389</v>
      </c>
      <c r="E926" s="5">
        <f>D926/MAX(D$12:$D926)-1</f>
        <v>-1.2590988387195412E-2</v>
      </c>
      <c r="F926" s="3">
        <f t="shared" si="150"/>
        <v>8103.9445978021122</v>
      </c>
      <c r="G926" s="4">
        <f>F926/MAX(F$554:$F926)-1</f>
        <v>-1.2590988387195523E-2</v>
      </c>
      <c r="H926" s="5">
        <f t="shared" si="153"/>
        <v>5.8333333333333336E-3</v>
      </c>
      <c r="I926" s="7">
        <f t="shared" si="156"/>
        <v>125473.19006523809</v>
      </c>
      <c r="J926" s="7">
        <f t="shared" si="157"/>
        <v>115428.67703414471</v>
      </c>
      <c r="K926" s="7">
        <f t="shared" si="158"/>
        <v>112271.548721147</v>
      </c>
      <c r="L926" s="7">
        <f t="shared" si="159"/>
        <v>108750.4251689181</v>
      </c>
      <c r="M926" s="7">
        <f t="shared" si="160"/>
        <v>104763.82914967381</v>
      </c>
      <c r="N926" s="5">
        <f t="shared" si="161"/>
        <v>-1.2590988387195523E-2</v>
      </c>
      <c r="O926" s="3">
        <f t="shared" si="155"/>
        <v>500015.03373749269</v>
      </c>
      <c r="P926" s="5">
        <f>O926/MAX($O$12:O926)-1</f>
        <v>-1.2590988387195523E-2</v>
      </c>
      <c r="Q926" s="3">
        <f t="shared" si="151"/>
        <v>5800.962996805938</v>
      </c>
      <c r="R926" s="4">
        <f>Q926/MAX($Q$554:Q926)-1</f>
        <v>-1.2590988387195523E-2</v>
      </c>
    </row>
    <row r="927" spans="1:18" x14ac:dyDescent="0.2">
      <c r="A927" s="2">
        <v>37315</v>
      </c>
      <c r="B927" s="3">
        <v>135328.5249913288</v>
      </c>
      <c r="C927" s="5">
        <f t="shared" si="152"/>
        <v>5.1188687663883847E-2</v>
      </c>
      <c r="D927" s="3">
        <f t="shared" si="154"/>
        <v>92784.149240539598</v>
      </c>
      <c r="E927" s="5">
        <f>D927/MAX(D$12:$D927)-1</f>
        <v>0</v>
      </c>
      <c r="F927" s="3">
        <f t="shared" si="150"/>
        <v>8518.7748866644233</v>
      </c>
      <c r="G927" s="4">
        <f>F927/MAX(F$554:$F927)-1</f>
        <v>0</v>
      </c>
      <c r="H927" s="5">
        <f t="shared" si="153"/>
        <v>5.8333333333333336E-3</v>
      </c>
      <c r="I927" s="7">
        <f t="shared" si="156"/>
        <v>131482.42458970839</v>
      </c>
      <c r="J927" s="7">
        <f t="shared" si="157"/>
        <v>119581.05347747741</v>
      </c>
      <c r="K927" s="7">
        <f t="shared" si="158"/>
        <v>114373.55536776355</v>
      </c>
      <c r="L927" s="7">
        <f t="shared" si="159"/>
        <v>110537.28753556253</v>
      </c>
      <c r="M927" s="7">
        <f t="shared" si="160"/>
        <v>106437.68168020032</v>
      </c>
      <c r="N927" s="5">
        <f t="shared" si="161"/>
        <v>5.1188687663883854E-2</v>
      </c>
      <c r="O927" s="3">
        <f t="shared" si="155"/>
        <v>525610.1471267275</v>
      </c>
      <c r="P927" s="5">
        <f>O927/MAX($O$12:O927)-1</f>
        <v>0</v>
      </c>
      <c r="Q927" s="3">
        <f t="shared" si="151"/>
        <v>6097.9066797991845</v>
      </c>
      <c r="R927" s="4">
        <f>Q927/MAX($Q$554:Q927)-1</f>
        <v>0</v>
      </c>
    </row>
    <row r="928" spans="1:18" x14ac:dyDescent="0.2">
      <c r="A928" s="2">
        <v>37346</v>
      </c>
      <c r="B928" s="3">
        <v>137654.74711180653</v>
      </c>
      <c r="C928" s="5">
        <f t="shared" si="152"/>
        <v>1.718944413697554E-2</v>
      </c>
      <c r="D928" s="3">
        <f t="shared" si="154"/>
        <v>94379.057190706662</v>
      </c>
      <c r="E928" s="5">
        <f>D928/MAX(D$12:$D928)-1</f>
        <v>0</v>
      </c>
      <c r="F928" s="3">
        <f t="shared" si="150"/>
        <v>8665.2078916942119</v>
      </c>
      <c r="G928" s="4">
        <f>F928/MAX(F$554:$F928)-1</f>
        <v>0</v>
      </c>
      <c r="H928" s="5">
        <f t="shared" si="153"/>
        <v>5.8333333333333336E-3</v>
      </c>
      <c r="I928" s="7">
        <f t="shared" si="156"/>
        <v>133907.27960428793</v>
      </c>
      <c r="J928" s="7">
        <f t="shared" si="157"/>
        <v>125866.06921339488</v>
      </c>
      <c r="K928" s="7">
        <f t="shared" si="158"/>
        <v>117446.39225515386</v>
      </c>
      <c r="L928" s="7">
        <f t="shared" si="159"/>
        <v>112571.41336222741</v>
      </c>
      <c r="M928" s="7">
        <f t="shared" si="160"/>
        <v>108183.39746897318</v>
      </c>
      <c r="N928" s="5">
        <f t="shared" si="161"/>
        <v>1.718944413697554E-2</v>
      </c>
      <c r="O928" s="3">
        <f t="shared" si="155"/>
        <v>534645.09338858991</v>
      </c>
      <c r="P928" s="5">
        <f>O928/MAX($O$12:O928)-1</f>
        <v>0</v>
      </c>
      <c r="Q928" s="3">
        <f t="shared" si="151"/>
        <v>6202.726306024083</v>
      </c>
      <c r="R928" s="4">
        <f>Q928/MAX($Q$554:Q928)-1</f>
        <v>0</v>
      </c>
    </row>
    <row r="929" spans="1:18" x14ac:dyDescent="0.2">
      <c r="A929" s="2">
        <v>37376</v>
      </c>
      <c r="B929" s="3">
        <v>137822.44468241182</v>
      </c>
      <c r="C929" s="5">
        <f t="shared" si="152"/>
        <v>1.2182476385582675E-3</v>
      </c>
      <c r="D929" s="3">
        <f t="shared" si="154"/>
        <v>94494.0342542586</v>
      </c>
      <c r="E929" s="5">
        <f>D929/MAX(D$12:$D929)-1</f>
        <v>0</v>
      </c>
      <c r="F929" s="3">
        <f t="shared" si="150"/>
        <v>8675.7642607458856</v>
      </c>
      <c r="G929" s="4">
        <f>F929/MAX(F$554:$F929)-1</f>
        <v>0</v>
      </c>
      <c r="H929" s="5">
        <f t="shared" si="153"/>
        <v>5.8333333333333336E-3</v>
      </c>
      <c r="I929" s="7">
        <f t="shared" si="156"/>
        <v>136935.23892851573</v>
      </c>
      <c r="J929" s="7">
        <f t="shared" si="157"/>
        <v>131204.2144968769</v>
      </c>
      <c r="K929" s="7">
        <f t="shared" si="158"/>
        <v>119706.69658238727</v>
      </c>
      <c r="L929" s="7">
        <f t="shared" si="159"/>
        <v>114704.69265215474</v>
      </c>
      <c r="M929" s="7">
        <f t="shared" si="160"/>
        <v>110188.77979417494</v>
      </c>
      <c r="N929" s="5">
        <f t="shared" si="161"/>
        <v>1.2182476385582675E-3</v>
      </c>
      <c r="O929" s="3">
        <f t="shared" si="155"/>
        <v>535296.4235110773</v>
      </c>
      <c r="P929" s="5">
        <f>O929/MAX($O$12:O929)-1</f>
        <v>0</v>
      </c>
      <c r="Q929" s="3">
        <f t="shared" si="151"/>
        <v>6210.2827626990202</v>
      </c>
      <c r="R929" s="4">
        <f>Q929/MAX($Q$554:Q929)-1</f>
        <v>0</v>
      </c>
    </row>
    <row r="930" spans="1:18" x14ac:dyDescent="0.2">
      <c r="A930" s="2">
        <v>37407</v>
      </c>
      <c r="B930" s="3">
        <v>139950.95796670372</v>
      </c>
      <c r="C930" s="5">
        <f t="shared" si="152"/>
        <v>1.5443879907925728E-2</v>
      </c>
      <c r="D930" s="3">
        <f t="shared" si="154"/>
        <v>95953.388771296784</v>
      </c>
      <c r="E930" s="5">
        <f>D930/MAX(D$12:$D930)-1</f>
        <v>0</v>
      </c>
      <c r="F930" s="3">
        <f t="shared" si="150"/>
        <v>8809.7517220983191</v>
      </c>
      <c r="G930" s="4">
        <f>F930/MAX(F$554:$F930)-1</f>
        <v>0</v>
      </c>
      <c r="H930" s="5">
        <f t="shared" si="153"/>
        <v>5.8333333333333336E-3</v>
      </c>
      <c r="I930" s="7">
        <f t="shared" si="156"/>
        <v>138476.04992030736</v>
      </c>
      <c r="J930" s="7">
        <f t="shared" si="157"/>
        <v>134979.23725500787</v>
      </c>
      <c r="K930" s="7">
        <f t="shared" si="158"/>
        <v>121779.83589425142</v>
      </c>
      <c r="L930" s="7">
        <f t="shared" si="159"/>
        <v>117198.55338915334</v>
      </c>
      <c r="M930" s="7">
        <f t="shared" si="160"/>
        <v>112326.89817987534</v>
      </c>
      <c r="N930" s="5">
        <f t="shared" si="161"/>
        <v>1.5443879907925728E-2</v>
      </c>
      <c r="O930" s="3">
        <f t="shared" si="155"/>
        <v>543563.47719092458</v>
      </c>
      <c r="P930" s="5">
        <f>O930/MAX($O$12:O930)-1</f>
        <v>0</v>
      </c>
      <c r="Q930" s="3">
        <f t="shared" si="151"/>
        <v>6306.1936238804046</v>
      </c>
      <c r="R930" s="4">
        <f>Q930/MAX($Q$554:Q930)-1</f>
        <v>0</v>
      </c>
    </row>
    <row r="931" spans="1:18" x14ac:dyDescent="0.2">
      <c r="A931" s="2">
        <v>37437</v>
      </c>
      <c r="B931" s="3">
        <v>133029.9282089654</v>
      </c>
      <c r="C931" s="5">
        <f t="shared" si="152"/>
        <v>-4.9453250326338738E-2</v>
      </c>
      <c r="D931" s="3">
        <f t="shared" si="154"/>
        <v>91208.181816729339</v>
      </c>
      <c r="E931" s="5">
        <f>D931/MAX(D$12:$D931)-1</f>
        <v>-4.9453250326338738E-2</v>
      </c>
      <c r="F931" s="3">
        <f t="shared" si="150"/>
        <v>8374.0808648724978</v>
      </c>
      <c r="G931" s="4">
        <f>F931/MAX(F$554:$F931)-1</f>
        <v>-4.9453250326338627E-2</v>
      </c>
      <c r="H931" s="5">
        <f t="shared" si="153"/>
        <v>5.8333333333333336E-3</v>
      </c>
      <c r="I931" s="7">
        <f t="shared" si="156"/>
        <v>136934.4436193603</v>
      </c>
      <c r="J931" s="7">
        <f t="shared" si="157"/>
        <v>135420.86161182413</v>
      </c>
      <c r="K931" s="7">
        <f t="shared" si="158"/>
        <v>123447.758564617</v>
      </c>
      <c r="L931" s="7">
        <f t="shared" si="159"/>
        <v>118974.7253838544</v>
      </c>
      <c r="M931" s="7">
        <f t="shared" si="160"/>
        <v>113974.35839584064</v>
      </c>
      <c r="N931" s="5">
        <f t="shared" si="161"/>
        <v>-4.9453250326338745E-2</v>
      </c>
      <c r="O931" s="3">
        <f t="shared" si="155"/>
        <v>516682.49648514669</v>
      </c>
      <c r="P931" s="5">
        <f>O931/MAX($O$12:O931)-1</f>
        <v>-4.9453250326338738E-2</v>
      </c>
      <c r="Q931" s="3">
        <f t="shared" si="151"/>
        <v>5994.3318519922859</v>
      </c>
      <c r="R931" s="4">
        <f>Q931/MAX($Q$554:Q931)-1</f>
        <v>-4.9453250326338738E-2</v>
      </c>
    </row>
    <row r="932" spans="1:18" x14ac:dyDescent="0.2">
      <c r="A932" s="2">
        <v>37468</v>
      </c>
      <c r="B932" s="3">
        <v>115182.11125177908</v>
      </c>
      <c r="C932" s="5">
        <f t="shared" si="152"/>
        <v>-0.13416392234047292</v>
      </c>
      <c r="D932" s="3">
        <f t="shared" si="154"/>
        <v>78971.334394653924</v>
      </c>
      <c r="E932" s="5">
        <f>D932/MAX(D$12:$D932)-1</f>
        <v>-0.17698233063054492</v>
      </c>
      <c r="F932" s="3">
        <f t="shared" si="150"/>
        <v>7250.5813300449036</v>
      </c>
      <c r="G932" s="4">
        <f>F932/MAX(F$554:$F932)-1</f>
        <v>-0.17698233063054469</v>
      </c>
      <c r="H932" s="5">
        <f t="shared" si="153"/>
        <v>5.8333333333333336E-3</v>
      </c>
      <c r="I932" s="7">
        <f t="shared" si="156"/>
        <v>129387.6658091494</v>
      </c>
      <c r="J932" s="7">
        <f t="shared" si="157"/>
        <v>133161.45236883257</v>
      </c>
      <c r="K932" s="7">
        <f t="shared" si="158"/>
        <v>124295.06470148863</v>
      </c>
      <c r="L932" s="7">
        <f t="shared" si="159"/>
        <v>119234.84993704219</v>
      </c>
      <c r="M932" s="7">
        <f t="shared" si="160"/>
        <v>114853.18196889671</v>
      </c>
      <c r="N932" s="5">
        <f t="shared" si="161"/>
        <v>-7.8165020070950428E-2</v>
      </c>
      <c r="O932" s="3">
        <f t="shared" si="155"/>
        <v>476295.99877707643</v>
      </c>
      <c r="P932" s="5">
        <f>O932/MAX($O$12:O932)-1</f>
        <v>-0.12375275609295711</v>
      </c>
      <c r="Q932" s="3">
        <f t="shared" si="151"/>
        <v>5525.7847824693717</v>
      </c>
      <c r="R932" s="4">
        <f>Q932/MAX($Q$554:Q932)-1</f>
        <v>-0.12375275609295711</v>
      </c>
    </row>
    <row r="933" spans="1:18" x14ac:dyDescent="0.2">
      <c r="A933" s="2">
        <v>37499</v>
      </c>
      <c r="B933" s="3">
        <v>120746.09739511953</v>
      </c>
      <c r="C933" s="5">
        <f t="shared" si="152"/>
        <v>4.8305991988443653E-2</v>
      </c>
      <c r="D933" s="3">
        <f t="shared" si="154"/>
        <v>82786.123041238781</v>
      </c>
      <c r="E933" s="5">
        <f>D933/MAX(D$12:$D933)-1</f>
        <v>-0.1372256456876364</v>
      </c>
      <c r="F933" s="3">
        <f t="shared" si="150"/>
        <v>7600.8278536856114</v>
      </c>
      <c r="G933" s="4">
        <f>F933/MAX(F$554:$F933)-1</f>
        <v>-0.13722564568763629</v>
      </c>
      <c r="H933" s="5">
        <f t="shared" si="153"/>
        <v>5.8333333333333336E-3</v>
      </c>
      <c r="I933" s="7">
        <f t="shared" si="156"/>
        <v>122986.04561862134</v>
      </c>
      <c r="J933" s="7">
        <f t="shared" si="157"/>
        <v>130731.04776946436</v>
      </c>
      <c r="K933" s="7">
        <f t="shared" si="158"/>
        <v>125156.05062347087</v>
      </c>
      <c r="L933" s="7">
        <f t="shared" si="159"/>
        <v>119826.05283499716</v>
      </c>
      <c r="M933" s="7">
        <f t="shared" si="160"/>
        <v>115585.72759403799</v>
      </c>
      <c r="N933" s="5">
        <f t="shared" si="161"/>
        <v>1.4327865064355398E-2</v>
      </c>
      <c r="O933" s="3">
        <f t="shared" si="155"/>
        <v>483120.30357824679</v>
      </c>
      <c r="P933" s="5">
        <f>O933/MAX($O$12:O933)-1</f>
        <v>-0.11119800381924361</v>
      </c>
      <c r="Q933" s="3">
        <f t="shared" si="151"/>
        <v>5604.9574812072615</v>
      </c>
      <c r="R933" s="4">
        <f>Q933/MAX($Q$554:Q933)-1</f>
        <v>-0.11119800381924361</v>
      </c>
    </row>
    <row r="934" spans="1:18" x14ac:dyDescent="0.2">
      <c r="A934" s="2">
        <v>37529</v>
      </c>
      <c r="B934" s="3">
        <v>118535.00007689379</v>
      </c>
      <c r="C934" s="5">
        <f t="shared" si="152"/>
        <v>-1.8311956791367989E-2</v>
      </c>
      <c r="D934" s="3">
        <f t="shared" si="154"/>
        <v>81270.147133182749</v>
      </c>
      <c r="E934" s="5">
        <f>D934/MAX(D$12:$D934)-1</f>
        <v>-0.15302473238450476</v>
      </c>
      <c r="F934" s="3">
        <f t="shared" si="150"/>
        <v>7461.6418224502941</v>
      </c>
      <c r="G934" s="4">
        <f>F934/MAX(F$554:$F934)-1</f>
        <v>-0.15302473238450476</v>
      </c>
      <c r="H934" s="5">
        <f t="shared" si="153"/>
        <v>5.8333333333333336E-3</v>
      </c>
      <c r="I934" s="7">
        <f t="shared" si="156"/>
        <v>118154.40290793079</v>
      </c>
      <c r="J934" s="7">
        <f t="shared" si="157"/>
        <v>127544.42326364556</v>
      </c>
      <c r="K934" s="7">
        <f t="shared" si="158"/>
        <v>126705.24623852021</v>
      </c>
      <c r="L934" s="7">
        <f t="shared" si="159"/>
        <v>120812.40259131776</v>
      </c>
      <c r="M934" s="7">
        <f t="shared" si="160"/>
        <v>116314.66583758195</v>
      </c>
      <c r="N934" s="5">
        <f t="shared" si="161"/>
        <v>-3.8247827165471954E-3</v>
      </c>
      <c r="O934" s="3">
        <f t="shared" si="155"/>
        <v>481272.47339110769</v>
      </c>
      <c r="P934" s="5">
        <f>O934/MAX($O$12:O934)-1</f>
        <v>-0.11459747833266842</v>
      </c>
      <c r="Q934" s="3">
        <f t="shared" si="151"/>
        <v>5583.5197367061583</v>
      </c>
      <c r="R934" s="4">
        <f>Q934/MAX($Q$554:Q934)-1</f>
        <v>-0.11459747833266842</v>
      </c>
    </row>
    <row r="935" spans="1:18" x14ac:dyDescent="0.2">
      <c r="A935" s="2">
        <v>37560</v>
      </c>
      <c r="B935" s="3">
        <v>117480.80186809678</v>
      </c>
      <c r="C935" s="5">
        <f t="shared" si="152"/>
        <v>-8.8935606201809847E-3</v>
      </c>
      <c r="D935" s="3">
        <f t="shared" si="154"/>
        <v>80547.366153042763</v>
      </c>
      <c r="E935" s="5">
        <f>D935/MAX(D$12:$D935)-1</f>
        <v>-0.16055735827083717</v>
      </c>
      <c r="F935" s="3">
        <f t="shared" si="150"/>
        <v>7395.2812585762549</v>
      </c>
      <c r="G935" s="4">
        <f>F935/MAX(F$554:$F935)-1</f>
        <v>-0.16055735827083717</v>
      </c>
      <c r="H935" s="5">
        <f t="shared" si="153"/>
        <v>5.8333333333333336E-3</v>
      </c>
      <c r="I935" s="7">
        <f t="shared" si="156"/>
        <v>118920.63311337004</v>
      </c>
      <c r="J935" s="7">
        <f t="shared" si="157"/>
        <v>124154.14946125973</v>
      </c>
      <c r="K935" s="7">
        <f t="shared" si="158"/>
        <v>127679.18197906831</v>
      </c>
      <c r="L935" s="7">
        <f t="shared" si="159"/>
        <v>121189.18087534474</v>
      </c>
      <c r="M935" s="7">
        <f t="shared" si="160"/>
        <v>117067.05685443099</v>
      </c>
      <c r="N935" s="5">
        <f t="shared" si="161"/>
        <v>-5.7424248072393937E-5</v>
      </c>
      <c r="O935" s="3">
        <f t="shared" si="155"/>
        <v>481244.83668120526</v>
      </c>
      <c r="P935" s="5">
        <f>O935/MAX($O$12:O935)-1</f>
        <v>-0.11464832190671659</v>
      </c>
      <c r="Q935" s="3">
        <f t="shared" si="151"/>
        <v>5583.19910728368</v>
      </c>
      <c r="R935" s="4">
        <f>Q935/MAX($Q$554:Q935)-1</f>
        <v>-0.1146483219067167</v>
      </c>
    </row>
    <row r="936" spans="1:18" x14ac:dyDescent="0.2">
      <c r="A936" s="2">
        <v>37590</v>
      </c>
      <c r="B936" s="3">
        <v>119684.4180315399</v>
      </c>
      <c r="C936" s="5">
        <f t="shared" si="152"/>
        <v>1.8757244829816999E-2</v>
      </c>
      <c r="D936" s="3">
        <f t="shared" si="154"/>
        <v>82058.212820372297</v>
      </c>
      <c r="E936" s="5">
        <f>D936/MAX(D$12:$D936)-1</f>
        <v>-0.14481172711933499</v>
      </c>
      <c r="F936" s="3">
        <f t="shared" si="150"/>
        <v>7533.9963597287269</v>
      </c>
      <c r="G936" s="4">
        <f>F936/MAX(F$554:$F936)-1</f>
        <v>-0.14481172711933488</v>
      </c>
      <c r="H936" s="5">
        <f t="shared" si="153"/>
        <v>5.8333333333333336E-3</v>
      </c>
      <c r="I936" s="7">
        <f t="shared" si="156"/>
        <v>118566.73999217682</v>
      </c>
      <c r="J936" s="7">
        <f t="shared" si="157"/>
        <v>120776.39280539908</v>
      </c>
      <c r="K936" s="7">
        <f t="shared" si="158"/>
        <v>127877.81503020348</v>
      </c>
      <c r="L936" s="7">
        <f t="shared" si="159"/>
        <v>121445.35486463395</v>
      </c>
      <c r="M936" s="7">
        <f t="shared" si="160"/>
        <v>118093.01324321477</v>
      </c>
      <c r="N936" s="5">
        <f t="shared" si="161"/>
        <v>8.4181156326300667E-3</v>
      </c>
      <c r="O936" s="3">
        <f t="shared" si="155"/>
        <v>485296.01136399386</v>
      </c>
      <c r="P936" s="5">
        <f>O936/MAX($O$12:O936)-1</f>
        <v>-0.10719532910498419</v>
      </c>
      <c r="Q936" s="3">
        <f t="shared" si="151"/>
        <v>5630.1991229687919</v>
      </c>
      <c r="R936" s="4">
        <f>Q936/MAX($Q$554:Q936)-1</f>
        <v>-0.10719532910498419</v>
      </c>
    </row>
    <row r="937" spans="1:18" x14ac:dyDescent="0.2">
      <c r="A937" s="2">
        <v>37621</v>
      </c>
      <c r="B937" s="3">
        <v>115941.79569999536</v>
      </c>
      <c r="C937" s="5">
        <f t="shared" si="152"/>
        <v>-3.1270756821144885E-2</v>
      </c>
      <c r="D937" s="3">
        <f t="shared" si="154"/>
        <v>79492.190402088687</v>
      </c>
      <c r="E937" s="5">
        <f>D937/MAX(D$12:$D937)-1</f>
        <v>-0.17155411163688106</v>
      </c>
      <c r="F937" s="3">
        <f t="shared" si="150"/>
        <v>7298.4025916722594</v>
      </c>
      <c r="G937" s="4">
        <f>F937/MAX(F$554:$F937)-1</f>
        <v>-0.17155411163688095</v>
      </c>
      <c r="H937" s="5">
        <f t="shared" si="153"/>
        <v>5.8333333333333336E-3</v>
      </c>
      <c r="I937" s="7">
        <f t="shared" si="156"/>
        <v>117702.33853321068</v>
      </c>
      <c r="J937" s="7">
        <f t="shared" si="157"/>
        <v>117928.37072057073</v>
      </c>
      <c r="K937" s="7">
        <f t="shared" si="158"/>
        <v>126674.61616619742</v>
      </c>
      <c r="L937" s="7">
        <f t="shared" si="159"/>
        <v>121607.96261660157</v>
      </c>
      <c r="M937" s="7">
        <f t="shared" si="160"/>
        <v>118713.13671803348</v>
      </c>
      <c r="N937" s="5">
        <f t="shared" si="161"/>
        <v>-9.0083027284579547E-3</v>
      </c>
      <c r="O937" s="3">
        <f t="shared" si="155"/>
        <v>480924.31798071379</v>
      </c>
      <c r="P937" s="5">
        <f>O937/MAX($O$12:O937)-1</f>
        <v>-0.11523798385778783</v>
      </c>
      <c r="Q937" s="3">
        <f t="shared" si="151"/>
        <v>5579.4805848475908</v>
      </c>
      <c r="R937" s="4">
        <f>Q937/MAX($Q$554:Q937)-1</f>
        <v>-0.11523798385778772</v>
      </c>
    </row>
    <row r="938" spans="1:18" x14ac:dyDescent="0.2">
      <c r="A938" s="2">
        <v>37652</v>
      </c>
      <c r="B938" s="3">
        <v>109830.49335268048</v>
      </c>
      <c r="C938" s="5">
        <f t="shared" si="152"/>
        <v>-5.2710088802903732E-2</v>
      </c>
      <c r="D938" s="3">
        <f t="shared" si="154"/>
        <v>75302.149986857257</v>
      </c>
      <c r="E938" s="5">
        <f>D938/MAX(D$12:$D938)-1</f>
        <v>-0.21522156798090153</v>
      </c>
      <c r="F938" s="3">
        <f t="shared" si="150"/>
        <v>6913.7031429458721</v>
      </c>
      <c r="G938" s="4">
        <f>F938/MAX(F$554:$F938)-1</f>
        <v>-0.21522156798090142</v>
      </c>
      <c r="H938" s="5">
        <f t="shared" si="153"/>
        <v>5.8333333333333336E-3</v>
      </c>
      <c r="I938" s="7">
        <f t="shared" si="156"/>
        <v>115152.23569473857</v>
      </c>
      <c r="J938" s="7">
        <f t="shared" si="157"/>
        <v>117036.43440405431</v>
      </c>
      <c r="K938" s="7">
        <f t="shared" si="158"/>
        <v>125098.94338644347</v>
      </c>
      <c r="L938" s="7">
        <f t="shared" si="159"/>
        <v>121875.52126901051</v>
      </c>
      <c r="M938" s="7">
        <f t="shared" si="160"/>
        <v>118685.24605379523</v>
      </c>
      <c r="N938" s="5">
        <f t="shared" si="161"/>
        <v>5.8333333333333336E-3</v>
      </c>
      <c r="O938" s="3">
        <f t="shared" si="155"/>
        <v>483729.70983560133</v>
      </c>
      <c r="P938" s="5">
        <f>O938/MAX($O$12:O938)-1</f>
        <v>-0.11007687209695816</v>
      </c>
      <c r="Q938" s="3">
        <f t="shared" si="151"/>
        <v>5612.0275549258686</v>
      </c>
      <c r="R938" s="4">
        <f>Q938/MAX($Q$554:Q938)-1</f>
        <v>-0.11007687209695816</v>
      </c>
    </row>
    <row r="939" spans="1:18" x14ac:dyDescent="0.2">
      <c r="A939" s="2">
        <v>37680</v>
      </c>
      <c r="B939" s="3">
        <v>104758.73719314885</v>
      </c>
      <c r="C939" s="5">
        <f t="shared" si="152"/>
        <v>-4.6178033119140705E-2</v>
      </c>
      <c r="D939" s="3">
        <f t="shared" si="154"/>
        <v>71824.844810821669</v>
      </c>
      <c r="E939" s="5">
        <f>D939/MAX(D$12:$D939)-1</f>
        <v>-0.25146109240586678</v>
      </c>
      <c r="F939" s="3">
        <f t="shared" si="150"/>
        <v>6594.4419302350107</v>
      </c>
      <c r="G939" s="4">
        <f>F939/MAX(F$554:$F939)-1</f>
        <v>-0.25146109240586667</v>
      </c>
      <c r="H939" s="5">
        <f t="shared" si="153"/>
        <v>5.8333333333333336E-3</v>
      </c>
      <c r="I939" s="7">
        <f t="shared" si="156"/>
        <v>110177.00874860822</v>
      </c>
      <c r="J939" s="7">
        <f t="shared" si="157"/>
        <v>114371.87437039253</v>
      </c>
      <c r="K939" s="7">
        <f t="shared" si="158"/>
        <v>122551.46106992847</v>
      </c>
      <c r="L939" s="7">
        <f t="shared" si="159"/>
        <v>121561.32520577811</v>
      </c>
      <c r="M939" s="7">
        <f t="shared" si="160"/>
        <v>118462.50821884601</v>
      </c>
      <c r="N939" s="5">
        <f t="shared" si="161"/>
        <v>5.8333333333333336E-3</v>
      </c>
      <c r="O939" s="3">
        <f t="shared" si="155"/>
        <v>486551.466476309</v>
      </c>
      <c r="P939" s="5">
        <f>O939/MAX($O$12:O939)-1</f>
        <v>-0.10488565385085713</v>
      </c>
      <c r="Q939" s="3">
        <f t="shared" si="151"/>
        <v>5644.764382329603</v>
      </c>
      <c r="R939" s="4">
        <f>Q939/MAX($Q$554:Q939)-1</f>
        <v>-0.10488565385085702</v>
      </c>
    </row>
    <row r="940" spans="1:18" x14ac:dyDescent="0.2">
      <c r="A940" s="2">
        <v>37711</v>
      </c>
      <c r="B940" s="3">
        <v>96094.053178227812</v>
      </c>
      <c r="C940" s="5">
        <f t="shared" si="152"/>
        <v>-8.2710848250733715E-2</v>
      </c>
      <c r="D940" s="3">
        <f t="shared" si="154"/>
        <v>65884.150971041294</v>
      </c>
      <c r="E940" s="5">
        <f>D940/MAX(D$12:$D940)-1</f>
        <v>-0.31337338040165508</v>
      </c>
      <c r="F940" s="3">
        <f t="shared" ref="F940:F1003" si="162">F939*(1+C940)</f>
        <v>6049.0100444450673</v>
      </c>
      <c r="G940" s="4">
        <f>F940/MAX(F$554:$F940)-1</f>
        <v>-0.31337338040165497</v>
      </c>
      <c r="H940" s="5">
        <f t="shared" si="153"/>
        <v>5.8333333333333336E-3</v>
      </c>
      <c r="I940" s="7">
        <f t="shared" si="156"/>
        <v>103561.09457468572</v>
      </c>
      <c r="J940" s="7">
        <f t="shared" si="157"/>
        <v>110631.71655394819</v>
      </c>
      <c r="K940" s="7">
        <f t="shared" si="158"/>
        <v>119088.06990879687</v>
      </c>
      <c r="L940" s="7">
        <f t="shared" si="159"/>
        <v>121347.40301032954</v>
      </c>
      <c r="M940" s="7">
        <f t="shared" si="160"/>
        <v>118267.23108197539</v>
      </c>
      <c r="N940" s="5">
        <f t="shared" si="161"/>
        <v>5.8333333333333336E-3</v>
      </c>
      <c r="O940" s="3">
        <f t="shared" si="155"/>
        <v>489389.68336408748</v>
      </c>
      <c r="P940" s="5">
        <f>O940/MAX($O$12:O940)-1</f>
        <v>-9.9664153498320363E-2</v>
      </c>
      <c r="Q940" s="3">
        <f t="shared" ref="Q940:Q1003" si="163">Q939*(1+N940)</f>
        <v>5677.6921745598593</v>
      </c>
      <c r="R940" s="4">
        <f>Q940/MAX($Q$554:Q940)-1</f>
        <v>-9.9664153498320252E-2</v>
      </c>
    </row>
    <row r="941" spans="1:18" x14ac:dyDescent="0.2">
      <c r="A941" s="2">
        <v>37741</v>
      </c>
      <c r="B941" s="3">
        <v>94166.398701922109</v>
      </c>
      <c r="C941" s="5">
        <f t="shared" si="152"/>
        <v>-2.0060080853603224E-2</v>
      </c>
      <c r="D941" s="3">
        <f t="shared" si="154"/>
        <v>64562.509575591204</v>
      </c>
      <c r="E941" s="5">
        <f>D941/MAX(D$12:$D941)-1</f>
        <v>-0.32714716590703419</v>
      </c>
      <c r="F941" s="3">
        <f t="shared" si="162"/>
        <v>5927.6664138692413</v>
      </c>
      <c r="G941" s="4">
        <f>F941/MAX(F$554:$F941)-1</f>
        <v>-0.32714716590703408</v>
      </c>
      <c r="H941" s="5">
        <f t="shared" si="153"/>
        <v>5.8333333333333336E-3</v>
      </c>
      <c r="I941" s="7">
        <f t="shared" si="156"/>
        <v>98339.729691099594</v>
      </c>
      <c r="J941" s="7">
        <f t="shared" si="157"/>
        <v>106745.98269291909</v>
      </c>
      <c r="K941" s="7">
        <f t="shared" si="158"/>
        <v>115450.0660770894</v>
      </c>
      <c r="L941" s="7">
        <f t="shared" si="159"/>
        <v>120701.44888368523</v>
      </c>
      <c r="M941" s="7">
        <f t="shared" si="160"/>
        <v>117578.38132973835</v>
      </c>
      <c r="N941" s="5">
        <f t="shared" si="161"/>
        <v>5.8333333333333336E-3</v>
      </c>
      <c r="O941" s="3">
        <f t="shared" si="155"/>
        <v>492244.45651704469</v>
      </c>
      <c r="P941" s="5">
        <f>O941/MAX($O$12:O941)-1</f>
        <v>-9.4412194393727278E-2</v>
      </c>
      <c r="Q941" s="3">
        <f t="shared" si="163"/>
        <v>5710.8120455781254</v>
      </c>
      <c r="R941" s="4">
        <f>Q941/MAX($Q$554:Q941)-1</f>
        <v>-9.4412194393727167E-2</v>
      </c>
    </row>
    <row r="942" spans="1:18" x14ac:dyDescent="0.2">
      <c r="A942" s="2">
        <v>37772</v>
      </c>
      <c r="B942" s="3">
        <v>107115.38306097809</v>
      </c>
      <c r="C942" s="5">
        <f t="shared" si="152"/>
        <v>0.137511729635591</v>
      </c>
      <c r="D942" s="3">
        <f t="shared" si="154"/>
        <v>73440.611936945163</v>
      </c>
      <c r="E942" s="5">
        <f>D942/MAX(D$12:$D942)-1</f>
        <v>-0.23462200890070106</v>
      </c>
      <c r="F942" s="3">
        <f t="shared" si="162"/>
        <v>6742.7900751432016</v>
      </c>
      <c r="G942" s="4">
        <f>F942/MAX(F$554:$F942)-1</f>
        <v>-0.23462200890070095</v>
      </c>
      <c r="H942" s="5">
        <f t="shared" si="153"/>
        <v>5.8333333333333336E-3</v>
      </c>
      <c r="I942" s="7">
        <f t="shared" si="156"/>
        <v>99125.27831370935</v>
      </c>
      <c r="J942" s="7">
        <f t="shared" si="157"/>
        <v>104651.14353115876</v>
      </c>
      <c r="K942" s="7">
        <f t="shared" si="158"/>
        <v>112713.76816827891</v>
      </c>
      <c r="L942" s="7">
        <f t="shared" si="159"/>
        <v>120135.59119718858</v>
      </c>
      <c r="M942" s="7">
        <f t="shared" si="160"/>
        <v>117246.80203126518</v>
      </c>
      <c r="N942" s="5">
        <f t="shared" si="161"/>
        <v>5.8333333333333336E-3</v>
      </c>
      <c r="O942" s="3">
        <f t="shared" si="155"/>
        <v>495115.88251339411</v>
      </c>
      <c r="P942" s="5">
        <f>O942/MAX($O$12:O942)-1</f>
        <v>-8.9129598861024006E-2</v>
      </c>
      <c r="Q942" s="3">
        <f t="shared" si="163"/>
        <v>5744.1251158439982</v>
      </c>
      <c r="R942" s="4">
        <f>Q942/MAX($Q$554:Q942)-1</f>
        <v>-8.9129598861023784E-2</v>
      </c>
    </row>
    <row r="943" spans="1:18" x14ac:dyDescent="0.2">
      <c r="A943" s="2">
        <v>37802</v>
      </c>
      <c r="B943" s="3">
        <v>104394.07751317632</v>
      </c>
      <c r="C943" s="5">
        <f t="shared" si="152"/>
        <v>-2.5405366344557589E-2</v>
      </c>
      <c r="D943" s="3">
        <f t="shared" si="154"/>
        <v>71574.826286118579</v>
      </c>
      <c r="E943" s="5">
        <f>D943/MAX(D$12:$D943)-1</f>
        <v>-0.25406671715664031</v>
      </c>
      <c r="F943" s="3">
        <f t="shared" si="162"/>
        <v>6571.4870230997412</v>
      </c>
      <c r="G943" s="4">
        <f>F943/MAX(F$554:$F943)-1</f>
        <v>-0.2540667171566402</v>
      </c>
      <c r="H943" s="5">
        <f t="shared" si="153"/>
        <v>5.8333333333333336E-3</v>
      </c>
      <c r="I943" s="7">
        <f t="shared" si="156"/>
        <v>101891.95309202549</v>
      </c>
      <c r="J943" s="7">
        <f t="shared" si="157"/>
        <v>102726.52383335562</v>
      </c>
      <c r="K943" s="7">
        <f t="shared" si="158"/>
        <v>110327.44727696315</v>
      </c>
      <c r="L943" s="7">
        <f t="shared" si="159"/>
        <v>118691.91872191679</v>
      </c>
      <c r="M943" s="7">
        <f t="shared" si="160"/>
        <v>116887.6029207901</v>
      </c>
      <c r="N943" s="5">
        <f t="shared" si="161"/>
        <v>-6.6621465378230368E-3</v>
      </c>
      <c r="O943" s="3">
        <f t="shared" si="155"/>
        <v>491817.34795088629</v>
      </c>
      <c r="P943" s="5">
        <f>O943/MAX($O$12:O943)-1</f>
        <v>-9.519795095037753E-2</v>
      </c>
      <c r="Q943" s="3">
        <f t="shared" si="163"/>
        <v>5705.8569125906561</v>
      </c>
      <c r="R943" s="4">
        <f>Q943/MAX($Q$554:Q943)-1</f>
        <v>-9.5197950950377308E-2</v>
      </c>
    </row>
    <row r="944" spans="1:18" x14ac:dyDescent="0.2">
      <c r="A944" s="2">
        <v>37833</v>
      </c>
      <c r="B944" s="3">
        <v>110001.97087865447</v>
      </c>
      <c r="C944" s="5">
        <f t="shared" si="152"/>
        <v>5.3718501078476644E-2</v>
      </c>
      <c r="D944" s="3">
        <f t="shared" si="154"/>
        <v>75419.718669161215</v>
      </c>
      <c r="E944" s="5">
        <f>D944/MAX(D$12:$D944)-1</f>
        <v>-0.21399629929774766</v>
      </c>
      <c r="F944" s="3">
        <f t="shared" si="162"/>
        <v>6924.4974558373196</v>
      </c>
      <c r="G944" s="4">
        <f>F944/MAX(F$554:$F944)-1</f>
        <v>-0.21399629929774766</v>
      </c>
      <c r="H944" s="5">
        <f t="shared" si="153"/>
        <v>5.8333333333333336E-3</v>
      </c>
      <c r="I944" s="7">
        <f t="shared" si="156"/>
        <v>107170.47715093628</v>
      </c>
      <c r="J944" s="7">
        <f t="shared" si="157"/>
        <v>102755.10342101794</v>
      </c>
      <c r="K944" s="7">
        <f t="shared" si="158"/>
        <v>109895.76891253611</v>
      </c>
      <c r="L944" s="7">
        <f t="shared" si="159"/>
        <v>117650.99673130161</v>
      </c>
      <c r="M944" s="7">
        <f t="shared" si="160"/>
        <v>117095.4168070124</v>
      </c>
      <c r="N944" s="5">
        <f t="shared" si="161"/>
        <v>2.4987400431390659E-2</v>
      </c>
      <c r="O944" s="3">
        <f t="shared" si="155"/>
        <v>504106.58496323967</v>
      </c>
      <c r="P944" s="5">
        <f>O944/MAX($O$12:O944)-1</f>
        <v>-7.2589299839631805E-2</v>
      </c>
      <c r="Q944" s="3">
        <f t="shared" si="163"/>
        <v>5848.4314440697772</v>
      </c>
      <c r="R944" s="4">
        <f>Q944/MAX($Q$554:Q944)-1</f>
        <v>-7.2589299839631583E-2</v>
      </c>
    </row>
    <row r="945" spans="1:18" x14ac:dyDescent="0.2">
      <c r="A945" s="2">
        <v>37864</v>
      </c>
      <c r="B945" s="3">
        <v>115334.28610190966</v>
      </c>
      <c r="C945" s="5">
        <f t="shared" si="152"/>
        <v>4.8474724413232417E-2</v>
      </c>
      <c r="D945" s="3">
        <f t="shared" si="154"/>
        <v>79075.668746972326</v>
      </c>
      <c r="E945" s="5">
        <f>D945/MAX(D$12:$D945)-1</f>
        <v>-0.17589498651842517</v>
      </c>
      <c r="F945" s="3">
        <f t="shared" si="162"/>
        <v>7260.1605617091627</v>
      </c>
      <c r="G945" s="4">
        <f>F945/MAX(F$554:$F945)-1</f>
        <v>-0.17589498651842517</v>
      </c>
      <c r="H945" s="5">
        <f t="shared" si="153"/>
        <v>5.8333333333333336E-3</v>
      </c>
      <c r="I945" s="7">
        <f t="shared" si="156"/>
        <v>109910.11149791349</v>
      </c>
      <c r="J945" s="7">
        <f t="shared" si="157"/>
        <v>104517.69490581141</v>
      </c>
      <c r="K945" s="7">
        <f t="shared" si="158"/>
        <v>109444.78463810195</v>
      </c>
      <c r="L945" s="7">
        <f t="shared" si="159"/>
        <v>116540.20568188942</v>
      </c>
      <c r="M945" s="7">
        <f t="shared" si="160"/>
        <v>117300.41763078647</v>
      </c>
      <c r="N945" s="5">
        <f t="shared" si="161"/>
        <v>3.1418167981272789E-2</v>
      </c>
      <c r="O945" s="3">
        <f t="shared" si="155"/>
        <v>519944.69033008051</v>
      </c>
      <c r="P945" s="5">
        <f>O945/MAX($O$12:O945)-1</f>
        <v>-4.3451754674363574E-2</v>
      </c>
      <c r="Q945" s="3">
        <f t="shared" si="163"/>
        <v>6032.1784456065197</v>
      </c>
      <c r="R945" s="4">
        <f>Q945/MAX($Q$554:Q945)-1</f>
        <v>-4.3451754674363241E-2</v>
      </c>
    </row>
    <row r="946" spans="1:18" x14ac:dyDescent="0.2">
      <c r="A946" s="2">
        <v>37894</v>
      </c>
      <c r="B946" s="3">
        <v>111694.21977078172</v>
      </c>
      <c r="C946" s="5">
        <f t="shared" si="152"/>
        <v>-3.1561008041542493E-2</v>
      </c>
      <c r="D946" s="3">
        <f t="shared" si="154"/>
        <v>76579.960929758789</v>
      </c>
      <c r="E946" s="5">
        <f>D946/MAX(D$12:$D946)-1</f>
        <v>-0.20190457147599261</v>
      </c>
      <c r="F946" s="3">
        <f t="shared" si="162"/>
        <v>7031.0225758381703</v>
      </c>
      <c r="G946" s="4">
        <f>F946/MAX(F$554:$F946)-1</f>
        <v>-0.20190457147599261</v>
      </c>
      <c r="H946" s="5">
        <f t="shared" si="153"/>
        <v>5.8333333333333336E-3</v>
      </c>
      <c r="I946" s="7">
        <f t="shared" si="156"/>
        <v>112343.49225044862</v>
      </c>
      <c r="J946" s="7">
        <f t="shared" si="157"/>
        <v>107117.72267123706</v>
      </c>
      <c r="K946" s="7">
        <f t="shared" si="158"/>
        <v>108874.71961259264</v>
      </c>
      <c r="L946" s="7">
        <f t="shared" si="159"/>
        <v>115097.95416294358</v>
      </c>
      <c r="M946" s="7">
        <f t="shared" si="160"/>
        <v>117789.98292555644</v>
      </c>
      <c r="N946" s="5">
        <f t="shared" si="161"/>
        <v>-1.6603271491592166E-2</v>
      </c>
      <c r="O946" s="3">
        <f t="shared" si="155"/>
        <v>511311.90747591842</v>
      </c>
      <c r="P946" s="5">
        <f>O946/MAX($O$12:O946)-1</f>
        <v>-5.933358488631113E-2</v>
      </c>
      <c r="Q946" s="3">
        <f t="shared" si="163"/>
        <v>5932.0245491883843</v>
      </c>
      <c r="R946" s="4">
        <f>Q946/MAX($Q$554:Q946)-1</f>
        <v>-5.9333584886310908E-2</v>
      </c>
    </row>
    <row r="947" spans="1:18" x14ac:dyDescent="0.2">
      <c r="A947" s="2">
        <v>37925</v>
      </c>
      <c r="B947" s="3">
        <v>122315.28389854585</v>
      </c>
      <c r="C947" s="5">
        <f t="shared" si="152"/>
        <v>9.5090544072563565E-2</v>
      </c>
      <c r="D947" s="3">
        <f t="shared" si="154"/>
        <v>83861.991079625208</v>
      </c>
      <c r="E947" s="5">
        <f>D947/MAX(D$12:$D947)-1</f>
        <v>-0.12601324295581895</v>
      </c>
      <c r="F947" s="3">
        <f t="shared" si="162"/>
        <v>7699.6063379610996</v>
      </c>
      <c r="G947" s="4">
        <f>F947/MAX(F$554:$F947)-1</f>
        <v>-0.12601324295581895</v>
      </c>
      <c r="H947" s="5">
        <f t="shared" si="153"/>
        <v>5.8333333333333336E-3</v>
      </c>
      <c r="I947" s="7">
        <f t="shared" si="156"/>
        <v>116447.92992374575</v>
      </c>
      <c r="J947" s="7">
        <f t="shared" si="157"/>
        <v>111809.20353734102</v>
      </c>
      <c r="K947" s="7">
        <f t="shared" si="158"/>
        <v>109277.59311513005</v>
      </c>
      <c r="L947" s="7">
        <f t="shared" si="159"/>
        <v>114236.44523050659</v>
      </c>
      <c r="M947" s="7">
        <f t="shared" si="160"/>
        <v>118478.38754709921</v>
      </c>
      <c r="N947" s="5">
        <f t="shared" si="161"/>
        <v>4.1536217629025429E-2</v>
      </c>
      <c r="O947" s="3">
        <f t="shared" si="155"/>
        <v>532549.87014115031</v>
      </c>
      <c r="P947" s="5">
        <f>O947/MAX($O$12:O947)-1</f>
        <v>-2.0261859951833716E-2</v>
      </c>
      <c r="Q947" s="3">
        <f t="shared" si="163"/>
        <v>6178.4184118441945</v>
      </c>
      <c r="R947" s="4">
        <f>Q947/MAX($Q$554:Q947)-1</f>
        <v>-2.0261859951833494E-2</v>
      </c>
    </row>
    <row r="948" spans="1:18" x14ac:dyDescent="0.2">
      <c r="A948" s="2">
        <v>37955</v>
      </c>
      <c r="B948" s="3">
        <v>121708.82463513645</v>
      </c>
      <c r="C948" s="5">
        <f t="shared" si="152"/>
        <v>-4.9581642136596882E-3</v>
      </c>
      <c r="D948" s="3">
        <f t="shared" si="154"/>
        <v>83446.189556567959</v>
      </c>
      <c r="E948" s="5">
        <f>D948/MAX(D$12:$D948)-1</f>
        <v>-0.13034661281780802</v>
      </c>
      <c r="F948" s="3">
        <f t="shared" si="162"/>
        <v>7661.4304253569535</v>
      </c>
      <c r="G948" s="4">
        <f>F948/MAX(F$554:$F948)-1</f>
        <v>-0.13034661281780791</v>
      </c>
      <c r="H948" s="5">
        <f t="shared" si="153"/>
        <v>5.8333333333333336E-3</v>
      </c>
      <c r="I948" s="7">
        <f t="shared" si="156"/>
        <v>118572.77610148802</v>
      </c>
      <c r="J948" s="7">
        <f t="shared" si="157"/>
        <v>114241.44379970075</v>
      </c>
      <c r="K948" s="7">
        <f t="shared" si="158"/>
        <v>109446.29366542977</v>
      </c>
      <c r="L948" s="7">
        <f t="shared" si="159"/>
        <v>113222.99337875284</v>
      </c>
      <c r="M948" s="7">
        <f t="shared" si="160"/>
        <v>118662.05434781664</v>
      </c>
      <c r="N948" s="5">
        <f t="shared" si="161"/>
        <v>-4.9581642136596882E-3</v>
      </c>
      <c r="O948" s="3">
        <f t="shared" si="155"/>
        <v>529909.4004330273</v>
      </c>
      <c r="P948" s="5">
        <f>O948/MAX($O$12:O948)-1</f>
        <v>-2.5119562536578099E-2</v>
      </c>
      <c r="Q948" s="3">
        <f t="shared" si="163"/>
        <v>6147.7847987775722</v>
      </c>
      <c r="R948" s="4">
        <f>Q948/MAX($Q$554:Q948)-1</f>
        <v>-2.5119562536577877E-2</v>
      </c>
    </row>
    <row r="949" spans="1:18" x14ac:dyDescent="0.2">
      <c r="A949" s="2">
        <v>37986</v>
      </c>
      <c r="B949" s="3">
        <v>129827.10068182522</v>
      </c>
      <c r="C949" s="5">
        <f t="shared" si="152"/>
        <v>6.6702443894483876E-2</v>
      </c>
      <c r="D949" s="3">
        <f t="shared" si="154"/>
        <v>89012.254333673394</v>
      </c>
      <c r="E949" s="5">
        <f>D949/MAX(D$12:$D949)-1</f>
        <v>-7.2338606551640039E-2</v>
      </c>
      <c r="F949" s="3">
        <f t="shared" si="162"/>
        <v>8172.466558455817</v>
      </c>
      <c r="G949" s="4">
        <f>F949/MAX(F$554:$F949)-1</f>
        <v>-7.2338606551639817E-2</v>
      </c>
      <c r="H949" s="5">
        <f t="shared" si="153"/>
        <v>5.8333333333333336E-3</v>
      </c>
      <c r="I949" s="7">
        <f t="shared" si="156"/>
        <v>124617.0697385025</v>
      </c>
      <c r="J949" s="7">
        <f t="shared" si="157"/>
        <v>118480.28099447554</v>
      </c>
      <c r="K949" s="7">
        <f t="shared" si="158"/>
        <v>110603.4024139156</v>
      </c>
      <c r="L949" s="7">
        <f t="shared" si="159"/>
        <v>113045.05851613395</v>
      </c>
      <c r="M949" s="7">
        <f t="shared" si="160"/>
        <v>118639.00929005649</v>
      </c>
      <c r="N949" s="5">
        <f t="shared" si="161"/>
        <v>6.6702443894483876E-2</v>
      </c>
      <c r="O949" s="3">
        <f t="shared" si="155"/>
        <v>565255.65248457086</v>
      </c>
      <c r="P949" s="5">
        <f>O949/MAX($O$12:O949)-1</f>
        <v>0</v>
      </c>
      <c r="Q949" s="3">
        <f t="shared" si="163"/>
        <v>6557.8570693933943</v>
      </c>
      <c r="R949" s="4">
        <f>Q949/MAX($Q$554:Q949)-1</f>
        <v>0</v>
      </c>
    </row>
    <row r="950" spans="1:18" x14ac:dyDescent="0.2">
      <c r="A950" s="2">
        <v>38017</v>
      </c>
      <c r="B950" s="3">
        <v>135530.59290471193</v>
      </c>
      <c r="C950" s="5">
        <f t="shared" si="152"/>
        <v>4.3931445691486104E-2</v>
      </c>
      <c r="D950" s="3">
        <f t="shared" si="154"/>
        <v>92922.69135080991</v>
      </c>
      <c r="E950" s="5">
        <f>D950/MAX(D$12:$D950)-1</f>
        <v>-3.158510042527507E-2</v>
      </c>
      <c r="F950" s="3">
        <f t="shared" si="162"/>
        <v>8531.4948292341051</v>
      </c>
      <c r="G950" s="4">
        <f>F950/MAX(F$554:$F950)-1</f>
        <v>-3.1585100425274959E-2</v>
      </c>
      <c r="H950" s="5">
        <f t="shared" si="153"/>
        <v>5.8333333333333336E-3</v>
      </c>
      <c r="I950" s="7">
        <f t="shared" si="156"/>
        <v>129022.17274055786</v>
      </c>
      <c r="J950" s="7">
        <f t="shared" si="157"/>
        <v>122735.05133215181</v>
      </c>
      <c r="K950" s="7">
        <f t="shared" si="158"/>
        <v>112745.07737658487</v>
      </c>
      <c r="L950" s="7">
        <f t="shared" si="159"/>
        <v>114175.52971907466</v>
      </c>
      <c r="M950" s="7">
        <f t="shared" si="160"/>
        <v>118922.01038151416</v>
      </c>
      <c r="N950" s="5">
        <f t="shared" si="161"/>
        <v>4.3931445691486111E-2</v>
      </c>
      <c r="O950" s="3">
        <f t="shared" si="155"/>
        <v>590088.15048350231</v>
      </c>
      <c r="P950" s="5">
        <f>O950/MAX($O$12:O950)-1</f>
        <v>0</v>
      </c>
      <c r="Q950" s="3">
        <f t="shared" si="163"/>
        <v>6845.9532110899781</v>
      </c>
      <c r="R950" s="4">
        <f>Q950/MAX($Q$554:Q950)-1</f>
        <v>0</v>
      </c>
    </row>
    <row r="951" spans="1:18" x14ac:dyDescent="0.2">
      <c r="A951" s="2">
        <v>38046</v>
      </c>
      <c r="B951" s="3">
        <v>135854.23551660407</v>
      </c>
      <c r="C951" s="5">
        <f t="shared" si="152"/>
        <v>2.3879672106184024E-3</v>
      </c>
      <c r="D951" s="3">
        <f t="shared" si="154"/>
        <v>93144.587690878063</v>
      </c>
      <c r="E951" s="5">
        <f>D951/MAX(D$12:$D951)-1</f>
        <v>-2.927255739881629E-2</v>
      </c>
      <c r="F951" s="3">
        <f t="shared" si="162"/>
        <v>8551.8677591438773</v>
      </c>
      <c r="G951" s="4">
        <f>F951/MAX(F$554:$F951)-1</f>
        <v>-2.9272557398816068E-2</v>
      </c>
      <c r="H951" s="5">
        <f t="shared" si="153"/>
        <v>5.8333333333333336E-3</v>
      </c>
      <c r="I951" s="7">
        <f t="shared" si="156"/>
        <v>133737.30970104705</v>
      </c>
      <c r="J951" s="7">
        <f t="shared" si="157"/>
        <v>126155.04290126754</v>
      </c>
      <c r="K951" s="7">
        <f t="shared" si="158"/>
        <v>115336.36890353948</v>
      </c>
      <c r="L951" s="7">
        <f t="shared" si="159"/>
        <v>115014.87072582381</v>
      </c>
      <c r="M951" s="7">
        <f t="shared" si="160"/>
        <v>118943.91498673394</v>
      </c>
      <c r="N951" s="5">
        <f t="shared" si="161"/>
        <v>2.3879672106184024E-3</v>
      </c>
      <c r="O951" s="3">
        <f t="shared" si="155"/>
        <v>591497.26163823134</v>
      </c>
      <c r="P951" s="5">
        <f>O951/MAX($O$12:O951)-1</f>
        <v>0</v>
      </c>
      <c r="Q951" s="3">
        <f t="shared" si="163"/>
        <v>6862.3011228834885</v>
      </c>
      <c r="R951" s="4">
        <f>Q951/MAX($Q$554:Q951)-1</f>
        <v>0</v>
      </c>
    </row>
    <row r="952" spans="1:18" x14ac:dyDescent="0.2">
      <c r="A952" s="2">
        <v>38077</v>
      </c>
      <c r="B952" s="3">
        <v>133639.98758904275</v>
      </c>
      <c r="C952" s="5">
        <f t="shared" si="152"/>
        <v>-1.6298703674135329E-2</v>
      </c>
      <c r="D952" s="3">
        <f t="shared" si="154"/>
        <v>91626.451657254933</v>
      </c>
      <c r="E952" s="5">
        <f>D952/MAX(D$12:$D952)-1</f>
        <v>-4.5094156334124169E-2</v>
      </c>
      <c r="F952" s="3">
        <f t="shared" si="162"/>
        <v>8412.4834006771998</v>
      </c>
      <c r="G952" s="4">
        <f>F952/MAX(F$554:$F952)-1</f>
        <v>-4.5094156334123947E-2</v>
      </c>
      <c r="H952" s="5">
        <f t="shared" si="153"/>
        <v>5.8333333333333336E-3</v>
      </c>
      <c r="I952" s="7">
        <f t="shared" si="156"/>
        <v>135008.2720034529</v>
      </c>
      <c r="J952" s="7">
        <f t="shared" si="157"/>
        <v>129812.6708709777</v>
      </c>
      <c r="K952" s="7">
        <f t="shared" si="158"/>
        <v>118465.19677110738</v>
      </c>
      <c r="L952" s="7">
        <f t="shared" si="159"/>
        <v>115854.03669872099</v>
      </c>
      <c r="M952" s="7">
        <f t="shared" si="160"/>
        <v>118776.6333399521</v>
      </c>
      <c r="N952" s="5">
        <f t="shared" si="161"/>
        <v>-1.6298703674135329E-2</v>
      </c>
      <c r="O952" s="3">
        <f t="shared" si="155"/>
        <v>581856.62304672727</v>
      </c>
      <c r="P952" s="5">
        <f>O952/MAX($O$12:O952)-1</f>
        <v>-1.629870367413544E-2</v>
      </c>
      <c r="Q952" s="3">
        <f t="shared" si="163"/>
        <v>6750.4545103589244</v>
      </c>
      <c r="R952" s="4">
        <f>Q952/MAX($Q$554:Q952)-1</f>
        <v>-1.6298703674135329E-2</v>
      </c>
    </row>
    <row r="953" spans="1:18" x14ac:dyDescent="0.2">
      <c r="A953" s="2">
        <v>38107</v>
      </c>
      <c r="B953" s="3">
        <v>130149.65918614413</v>
      </c>
      <c r="C953" s="5">
        <f t="shared" si="152"/>
        <v>-2.6117395443284175E-2</v>
      </c>
      <c r="D953" s="3">
        <f t="shared" si="154"/>
        <v>89233.407386257444</v>
      </c>
      <c r="E953" s="5">
        <f>D953/MAX(D$12:$D953)-1</f>
        <v>-7.0033809864248786E-2</v>
      </c>
      <c r="F953" s="3">
        <f t="shared" si="162"/>
        <v>8192.7712450416493</v>
      </c>
      <c r="G953" s="4">
        <f>F953/MAX(F$554:$F953)-1</f>
        <v>-7.0033809864248564E-2</v>
      </c>
      <c r="H953" s="5">
        <f t="shared" si="153"/>
        <v>5.8333333333333336E-3</v>
      </c>
      <c r="I953" s="7">
        <f t="shared" si="156"/>
        <v>133214.62743059697</v>
      </c>
      <c r="J953" s="7">
        <f t="shared" si="157"/>
        <v>131118.40008557742</v>
      </c>
      <c r="K953" s="7">
        <f t="shared" si="158"/>
        <v>121463.80181145923</v>
      </c>
      <c r="L953" s="7">
        <f t="shared" si="159"/>
        <v>116557.86210527917</v>
      </c>
      <c r="M953" s="7">
        <f t="shared" si="160"/>
        <v>118456.93394427428</v>
      </c>
      <c r="N953" s="5">
        <f t="shared" si="161"/>
        <v>-1.9727249687960673E-2</v>
      </c>
      <c r="O953" s="3">
        <f t="shared" si="155"/>
        <v>570378.19216129091</v>
      </c>
      <c r="P953" s="5">
        <f>O953/MAX($O$12:O953)-1</f>
        <v>-3.5704424765126253E-2</v>
      </c>
      <c r="Q953" s="3">
        <f t="shared" si="163"/>
        <v>6617.2866087258535</v>
      </c>
      <c r="R953" s="4">
        <f>Q953/MAX($Q$554:Q953)-1</f>
        <v>-3.5704424765126253E-2</v>
      </c>
    </row>
    <row r="954" spans="1:18" x14ac:dyDescent="0.2">
      <c r="A954" s="2">
        <v>38138</v>
      </c>
      <c r="B954" s="3">
        <v>130227.96637401872</v>
      </c>
      <c r="C954" s="5">
        <f t="shared" si="152"/>
        <v>6.0167032602520543E-4</v>
      </c>
      <c r="D954" s="3">
        <f t="shared" si="154"/>
        <v>89287.096479571876</v>
      </c>
      <c r="E954" s="5">
        <f>D954/MAX(D$12:$D954)-1</f>
        <v>-6.9474276803437318E-2</v>
      </c>
      <c r="F954" s="3">
        <f t="shared" si="162"/>
        <v>8197.7005923877041</v>
      </c>
      <c r="G954" s="4">
        <f>F954/MAX(F$554:$F954)-1</f>
        <v>-6.9474276803437096E-2</v>
      </c>
      <c r="H954" s="5">
        <f t="shared" si="153"/>
        <v>5.8333333333333336E-3</v>
      </c>
      <c r="I954" s="7">
        <f t="shared" si="156"/>
        <v>131339.20438306851</v>
      </c>
      <c r="J954" s="7">
        <f t="shared" si="157"/>
        <v>132538.25704205778</v>
      </c>
      <c r="K954" s="7">
        <f t="shared" si="158"/>
        <v>123389.85042087926</v>
      </c>
      <c r="L954" s="7">
        <f t="shared" si="159"/>
        <v>117143.61479097245</v>
      </c>
      <c r="M954" s="7">
        <f t="shared" si="160"/>
        <v>118051.80929457907</v>
      </c>
      <c r="N954" s="5">
        <f t="shared" si="161"/>
        <v>2.694335528948457E-3</v>
      </c>
      <c r="O954" s="3">
        <f t="shared" si="155"/>
        <v>571914.98238936847</v>
      </c>
      <c r="P954" s="5">
        <f>O954/MAX($O$12:O954)-1</f>
        <v>-3.3106288936363137E-2</v>
      </c>
      <c r="Q954" s="3">
        <f t="shared" si="163"/>
        <v>6635.1157991409782</v>
      </c>
      <c r="R954" s="4">
        <f>Q954/MAX($Q$554:Q954)-1</f>
        <v>-3.3106288936363137E-2</v>
      </c>
    </row>
    <row r="955" spans="1:18" x14ac:dyDescent="0.2">
      <c r="A955" s="2">
        <v>38168</v>
      </c>
      <c r="B955" s="3">
        <v>126352.7482114618</v>
      </c>
      <c r="C955" s="5">
        <f t="shared" si="152"/>
        <v>-2.9757188647384525E-2</v>
      </c>
      <c r="D955" s="3">
        <f t="shared" si="154"/>
        <v>86630.163505852033</v>
      </c>
      <c r="E955" s="5">
        <f>D955/MAX(D$12:$D955)-1</f>
        <v>-9.7164106289841401E-2</v>
      </c>
      <c r="F955" s="3">
        <f t="shared" si="162"/>
        <v>7953.7600693852473</v>
      </c>
      <c r="G955" s="4">
        <f>F955/MAX(F$554:$F955)-1</f>
        <v>-9.7164106289841068E-2</v>
      </c>
      <c r="H955" s="5">
        <f t="shared" si="153"/>
        <v>5.8333333333333336E-3</v>
      </c>
      <c r="I955" s="7">
        <f t="shared" si="156"/>
        <v>128910.12459054154</v>
      </c>
      <c r="J955" s="7">
        <f t="shared" si="157"/>
        <v>131959.19829699723</v>
      </c>
      <c r="K955" s="7">
        <f t="shared" si="158"/>
        <v>125219.73964573639</v>
      </c>
      <c r="L955" s="7">
        <f t="shared" si="159"/>
        <v>117722.00104160946</v>
      </c>
      <c r="M955" s="7">
        <f t="shared" si="160"/>
        <v>117773.59346134977</v>
      </c>
      <c r="N955" s="5">
        <f t="shared" si="161"/>
        <v>-1.5520979855097383E-2</v>
      </c>
      <c r="O955" s="3">
        <f t="shared" si="155"/>
        <v>563038.30146887468</v>
      </c>
      <c r="P955" s="5">
        <f>O955/MAX($O$12:O955)-1</f>
        <v>-4.8113426747802279E-2</v>
      </c>
      <c r="Q955" s="3">
        <f t="shared" si="163"/>
        <v>6532.1323004862725</v>
      </c>
      <c r="R955" s="4">
        <f>Q955/MAX($Q$554:Q955)-1</f>
        <v>-4.8113426747802279E-2</v>
      </c>
    </row>
    <row r="956" spans="1:18" x14ac:dyDescent="0.2">
      <c r="A956" s="2">
        <v>38199</v>
      </c>
      <c r="B956" s="3">
        <v>128746.77412882746</v>
      </c>
      <c r="C956" s="5">
        <f t="shared" si="152"/>
        <v>1.8947161429041959E-2</v>
      </c>
      <c r="D956" s="3">
        <f t="shared" si="154"/>
        <v>88271.559198421717</v>
      </c>
      <c r="E956" s="5">
        <f>D956/MAX(D$12:$D956)-1</f>
        <v>-8.0057928867781514E-2</v>
      </c>
      <c r="F956" s="3">
        <f t="shared" si="162"/>
        <v>8104.461245387758</v>
      </c>
      <c r="G956" s="4">
        <f>F956/MAX(F$554:$F956)-1</f>
        <v>-8.0057928867781292E-2</v>
      </c>
      <c r="H956" s="5">
        <f t="shared" si="153"/>
        <v>5.8333333333333336E-3</v>
      </c>
      <c r="I956" s="7">
        <f t="shared" si="156"/>
        <v>128442.49623810266</v>
      </c>
      <c r="J956" s="7">
        <f t="shared" si="157"/>
        <v>130828.56183434982</v>
      </c>
      <c r="K956" s="7">
        <f t="shared" si="158"/>
        <v>126781.80658325081</v>
      </c>
      <c r="L956" s="7">
        <f t="shared" si="159"/>
        <v>118772.90552917316</v>
      </c>
      <c r="M956" s="7">
        <f t="shared" si="160"/>
        <v>118338.78774789344</v>
      </c>
      <c r="N956" s="5">
        <f t="shared" si="161"/>
        <v>1.3701630190758509E-2</v>
      </c>
      <c r="O956" s="3">
        <f t="shared" si="155"/>
        <v>570752.8440588339</v>
      </c>
      <c r="P956" s="5">
        <f>O956/MAX($O$12:O956)-1</f>
        <v>-3.5071028937552429E-2</v>
      </c>
      <c r="Q956" s="3">
        <f t="shared" si="163"/>
        <v>6621.6331616246434</v>
      </c>
      <c r="R956" s="4">
        <f>Q956/MAX($Q$554:Q956)-1</f>
        <v>-3.5071028937552429E-2</v>
      </c>
    </row>
    <row r="957" spans="1:18" x14ac:dyDescent="0.2">
      <c r="A957" s="2">
        <v>38230</v>
      </c>
      <c r="B957" s="3">
        <v>139702.00087180673</v>
      </c>
      <c r="C957" s="5">
        <f t="shared" si="152"/>
        <v>8.5091271739493601E-2</v>
      </c>
      <c r="D957" s="3">
        <f t="shared" si="154"/>
        <v>95782.698429043419</v>
      </c>
      <c r="E957" s="5">
        <f>D957/MAX(D$12:$D957)-1</f>
        <v>-1.7788881084773722E-3</v>
      </c>
      <c r="F957" s="3">
        <f t="shared" si="162"/>
        <v>8794.0801595212433</v>
      </c>
      <c r="G957" s="4">
        <f>F957/MAX(F$554:$F957)-1</f>
        <v>-1.7788881084770392E-3</v>
      </c>
      <c r="H957" s="5">
        <f t="shared" si="153"/>
        <v>5.8333333333333336E-3</v>
      </c>
      <c r="I957" s="7">
        <f t="shared" si="156"/>
        <v>131600.50773736532</v>
      </c>
      <c r="J957" s="7">
        <f t="shared" si="157"/>
        <v>131469.85606021693</v>
      </c>
      <c r="K957" s="7">
        <f t="shared" si="158"/>
        <v>128812.44948074223</v>
      </c>
      <c r="L957" s="7">
        <f t="shared" si="159"/>
        <v>120714.1979557653</v>
      </c>
      <c r="M957" s="7">
        <f t="shared" si="160"/>
        <v>119128.61705942209</v>
      </c>
      <c r="N957" s="5">
        <f t="shared" si="161"/>
        <v>6.9239684058261544E-2</v>
      </c>
      <c r="O957" s="3">
        <f t="shared" si="155"/>
        <v>610271.59065682185</v>
      </c>
      <c r="P957" s="5">
        <f>O957/MAX($O$12:O957)-1</f>
        <v>0</v>
      </c>
      <c r="Q957" s="3">
        <f t="shared" si="163"/>
        <v>7080.1129496852418</v>
      </c>
      <c r="R957" s="4">
        <f>Q957/MAX($Q$554:Q957)-1</f>
        <v>0</v>
      </c>
    </row>
    <row r="958" spans="1:18" x14ac:dyDescent="0.2">
      <c r="A958" s="2">
        <v>38260</v>
      </c>
      <c r="B958" s="3">
        <v>147370.51611432451</v>
      </c>
      <c r="C958" s="5">
        <f t="shared" si="152"/>
        <v>5.4891949969668286E-2</v>
      </c>
      <c r="D958" s="3">
        <f t="shared" si="154"/>
        <v>101040.39751917029</v>
      </c>
      <c r="E958" s="5">
        <f>D958/MAX(D$12:$D958)-1</f>
        <v>0</v>
      </c>
      <c r="F958" s="3">
        <f t="shared" si="162"/>
        <v>9276.8043676669367</v>
      </c>
      <c r="G958" s="4">
        <f>F958/MAX(F$554:$F958)-1</f>
        <v>0</v>
      </c>
      <c r="H958" s="5">
        <f t="shared" si="153"/>
        <v>5.8333333333333336E-3</v>
      </c>
      <c r="I958" s="7">
        <f t="shared" si="156"/>
        <v>138606.43037165291</v>
      </c>
      <c r="J958" s="7">
        <f t="shared" si="157"/>
        <v>133758.27748109723</v>
      </c>
      <c r="K958" s="7">
        <f t="shared" si="158"/>
        <v>131785.47417603745</v>
      </c>
      <c r="L958" s="7">
        <f t="shared" si="159"/>
        <v>123562.89034110398</v>
      </c>
      <c r="M958" s="7">
        <f t="shared" si="160"/>
        <v>120330.09689431504</v>
      </c>
      <c r="N958" s="5">
        <f t="shared" si="161"/>
        <v>5.4891949969668286E-2</v>
      </c>
      <c r="O958" s="3">
        <f t="shared" si="155"/>
        <v>643770.58827906603</v>
      </c>
      <c r="P958" s="5">
        <f>O958/MAX($O$12:O958)-1</f>
        <v>0</v>
      </c>
      <c r="Q958" s="3">
        <f t="shared" si="163"/>
        <v>7468.7541554989648</v>
      </c>
      <c r="R958" s="4">
        <f>Q958/MAX($Q$554:Q958)-1</f>
        <v>0</v>
      </c>
    </row>
    <row r="959" spans="1:18" x14ac:dyDescent="0.2">
      <c r="A959" s="2">
        <v>38291</v>
      </c>
      <c r="B959" s="3">
        <v>146129.55084650707</v>
      </c>
      <c r="C959" s="5">
        <f t="shared" si="152"/>
        <v>-8.4207160328781949E-3</v>
      </c>
      <c r="D959" s="3">
        <f t="shared" si="154"/>
        <v>100189.56502381223</v>
      </c>
      <c r="E959" s="5">
        <f>D959/MAX(D$12:$D959)-1</f>
        <v>-8.4207160328781949E-3</v>
      </c>
      <c r="F959" s="3">
        <f t="shared" si="162"/>
        <v>9198.6870323942494</v>
      </c>
      <c r="G959" s="4">
        <f>F959/MAX(F$554:$F959)-1</f>
        <v>-8.4207160328781949E-3</v>
      </c>
      <c r="H959" s="5">
        <f t="shared" si="153"/>
        <v>5.8333333333333336E-3</v>
      </c>
      <c r="I959" s="7">
        <f t="shared" si="156"/>
        <v>144400.6892775461</v>
      </c>
      <c r="J959" s="7">
        <f t="shared" si="157"/>
        <v>136421.59275782437</v>
      </c>
      <c r="K959" s="7">
        <f t="shared" si="158"/>
        <v>133769.9964217009</v>
      </c>
      <c r="L959" s="7">
        <f t="shared" si="159"/>
        <v>126449.73212691427</v>
      </c>
      <c r="M959" s="7">
        <f t="shared" si="160"/>
        <v>121523.79476841546</v>
      </c>
      <c r="N959" s="5">
        <f t="shared" si="161"/>
        <v>-8.4207160328781949E-3</v>
      </c>
      <c r="O959" s="3">
        <f t="shared" si="155"/>
        <v>638349.57896484912</v>
      </c>
      <c r="P959" s="5">
        <f>O959/MAX($O$12:O959)-1</f>
        <v>-8.4207160328780839E-3</v>
      </c>
      <c r="Q959" s="3">
        <f t="shared" si="163"/>
        <v>7405.8618976361295</v>
      </c>
      <c r="R959" s="4">
        <f>Q959/MAX($Q$554:Q959)-1</f>
        <v>-8.4207160328780839E-3</v>
      </c>
    </row>
    <row r="960" spans="1:18" x14ac:dyDescent="0.2">
      <c r="A960" s="2">
        <v>38321</v>
      </c>
      <c r="B960" s="3">
        <v>156421.69325013229</v>
      </c>
      <c r="C960" s="5">
        <f t="shared" si="152"/>
        <v>7.0431629632776716E-2</v>
      </c>
      <c r="D960" s="3">
        <f t="shared" si="154"/>
        <v>107246.07936063838</v>
      </c>
      <c r="E960" s="5">
        <f>D960/MAX(D$12:$D960)-1</f>
        <v>0</v>
      </c>
      <c r="F960" s="3">
        <f t="shared" si="162"/>
        <v>9846.5655505676677</v>
      </c>
      <c r="G960" s="4">
        <f>F960/MAX(F$554:$F960)-1</f>
        <v>0</v>
      </c>
      <c r="H960" s="5">
        <f t="shared" si="153"/>
        <v>5.8333333333333336E-3</v>
      </c>
      <c r="I960" s="7">
        <f t="shared" si="156"/>
        <v>149973.9200703213</v>
      </c>
      <c r="J960" s="7">
        <f t="shared" si="157"/>
        <v>140787.21390384331</v>
      </c>
      <c r="K960" s="7">
        <f t="shared" si="158"/>
        <v>136662.73547295053</v>
      </c>
      <c r="L960" s="7">
        <f t="shared" si="159"/>
        <v>129188.97158186727</v>
      </c>
      <c r="M960" s="7">
        <f t="shared" si="160"/>
        <v>123054.51456919016</v>
      </c>
      <c r="N960" s="5">
        <f t="shared" si="161"/>
        <v>7.0431629632776716E-2</v>
      </c>
      <c r="O960" s="3">
        <f t="shared" si="155"/>
        <v>683309.58008674032</v>
      </c>
      <c r="P960" s="5">
        <f>O960/MAX($O$12:O960)-1</f>
        <v>0</v>
      </c>
      <c r="Q960" s="3">
        <f t="shared" si="163"/>
        <v>7927.4688199219299</v>
      </c>
      <c r="R960" s="4">
        <f>Q960/MAX($Q$554:Q960)-1</f>
        <v>0</v>
      </c>
    </row>
    <row r="961" spans="1:18" x14ac:dyDescent="0.2">
      <c r="A961" s="2">
        <v>38352</v>
      </c>
      <c r="B961" s="3">
        <v>158343.09367545709</v>
      </c>
      <c r="C961" s="5">
        <f t="shared" si="152"/>
        <v>1.2283465198476673E-2</v>
      </c>
      <c r="D961" s="3">
        <f t="shared" si="154"/>
        <v>108563.43284413785</v>
      </c>
      <c r="E961" s="5">
        <f>D961/MAX(D$12:$D961)-1</f>
        <v>0</v>
      </c>
      <c r="F961" s="3">
        <f t="shared" si="162"/>
        <v>9967.5154958325857</v>
      </c>
      <c r="G961" s="4">
        <f>F961/MAX(F$554:$F961)-1</f>
        <v>0</v>
      </c>
      <c r="H961" s="5">
        <f t="shared" si="153"/>
        <v>5.8333333333333336E-3</v>
      </c>
      <c r="I961" s="7">
        <f t="shared" si="156"/>
        <v>153631.44592403213</v>
      </c>
      <c r="J961" s="7">
        <f t="shared" si="157"/>
        <v>146118.93814784251</v>
      </c>
      <c r="K961" s="7">
        <f t="shared" si="158"/>
        <v>139039.06822241988</v>
      </c>
      <c r="L961" s="7">
        <f t="shared" si="159"/>
        <v>132186.13914643845</v>
      </c>
      <c r="M961" s="7">
        <f t="shared" si="160"/>
        <v>124821.2353181677</v>
      </c>
      <c r="N961" s="5">
        <f t="shared" si="161"/>
        <v>1.2283465198476675E-2</v>
      </c>
      <c r="O961" s="3">
        <f t="shared" si="155"/>
        <v>691702.98953352147</v>
      </c>
      <c r="P961" s="5">
        <f>O961/MAX($O$12:O961)-1</f>
        <v>0</v>
      </c>
      <c r="Q961" s="3">
        <f t="shared" si="163"/>
        <v>8024.8456072834497</v>
      </c>
      <c r="R961" s="4">
        <f>Q961/MAX($Q$554:Q961)-1</f>
        <v>0</v>
      </c>
    </row>
    <row r="962" spans="1:18" x14ac:dyDescent="0.2">
      <c r="A962" s="2">
        <v>38383</v>
      </c>
      <c r="B962" s="3">
        <v>160141.62948485493</v>
      </c>
      <c r="C962" s="5">
        <f t="shared" si="152"/>
        <v>1.1358473348286102E-2</v>
      </c>
      <c r="D962" s="3">
        <f t="shared" si="154"/>
        <v>109796.54770269644</v>
      </c>
      <c r="E962" s="5">
        <f>D962/MAX(D$12:$D962)-1</f>
        <v>0</v>
      </c>
      <c r="F962" s="3">
        <f t="shared" si="162"/>
        <v>10080.731254940629</v>
      </c>
      <c r="G962" s="4">
        <f>F962/MAX(F$554:$F962)-1</f>
        <v>0</v>
      </c>
      <c r="H962" s="5">
        <f t="shared" si="153"/>
        <v>5.8333333333333336E-3</v>
      </c>
      <c r="I962" s="7">
        <f t="shared" si="156"/>
        <v>158302.13880348144</v>
      </c>
      <c r="J962" s="7">
        <f t="shared" si="157"/>
        <v>151351.41404051377</v>
      </c>
      <c r="K962" s="7">
        <f t="shared" si="158"/>
        <v>141089.98793743181</v>
      </c>
      <c r="L962" s="7">
        <f t="shared" si="159"/>
        <v>134971.6757356718</v>
      </c>
      <c r="M962" s="7">
        <f t="shared" si="160"/>
        <v>126917.53265700831</v>
      </c>
      <c r="N962" s="5">
        <f t="shared" si="161"/>
        <v>1.1358473348286102E-2</v>
      </c>
      <c r="O962" s="3">
        <f t="shared" si="155"/>
        <v>699559.67950506776</v>
      </c>
      <c r="P962" s="5">
        <f>O962/MAX($O$12:O962)-1</f>
        <v>0</v>
      </c>
      <c r="Q962" s="3">
        <f t="shared" si="163"/>
        <v>8115.9956022378892</v>
      </c>
      <c r="R962" s="4">
        <f>Q962/MAX($Q$554:Q962)-1</f>
        <v>0</v>
      </c>
    </row>
    <row r="963" spans="1:18" x14ac:dyDescent="0.2">
      <c r="A963" s="2">
        <v>38411</v>
      </c>
      <c r="B963" s="3">
        <v>168541.80033340416</v>
      </c>
      <c r="C963" s="5">
        <f t="shared" ref="C963:C1026" si="164">B963/B962-1</f>
        <v>5.2454635784405124E-2</v>
      </c>
      <c r="D963" s="3">
        <f t="shared" si="154"/>
        <v>115555.88562282643</v>
      </c>
      <c r="E963" s="5">
        <f>D963/MAX(D$12:$D963)-1</f>
        <v>0</v>
      </c>
      <c r="F963" s="3">
        <f t="shared" si="162"/>
        <v>10609.512341359008</v>
      </c>
      <c r="G963" s="4">
        <f>F963/MAX(F$554:$F963)-1</f>
        <v>0</v>
      </c>
      <c r="H963" s="5">
        <f t="shared" si="153"/>
        <v>5.8333333333333336E-3</v>
      </c>
      <c r="I963" s="7">
        <f t="shared" si="156"/>
        <v>162342.17449790539</v>
      </c>
      <c r="J963" s="7">
        <f t="shared" si="157"/>
        <v>156158.04728411336</v>
      </c>
      <c r="K963" s="7">
        <f t="shared" si="158"/>
        <v>143813.95167216516</v>
      </c>
      <c r="L963" s="7">
        <f t="shared" si="159"/>
        <v>137927.64874853261</v>
      </c>
      <c r="M963" s="7">
        <f t="shared" si="160"/>
        <v>129575.16028785228</v>
      </c>
      <c r="N963" s="5">
        <f t="shared" si="161"/>
        <v>5.2454635784405131E-2</v>
      </c>
      <c r="O963" s="3">
        <f t="shared" si="155"/>
        <v>736254.82770296128</v>
      </c>
      <c r="P963" s="5">
        <f>O963/MAX($O$12:O963)-1</f>
        <v>0</v>
      </c>
      <c r="Q963" s="3">
        <f t="shared" si="163"/>
        <v>8541.7171955811118</v>
      </c>
      <c r="R963" s="4">
        <f>Q963/MAX($Q$554:Q963)-1</f>
        <v>0</v>
      </c>
    </row>
    <row r="964" spans="1:18" x14ac:dyDescent="0.2">
      <c r="A964" s="2">
        <v>38442</v>
      </c>
      <c r="B964" s="3">
        <v>166698.39728131748</v>
      </c>
      <c r="C964" s="5">
        <f t="shared" si="164"/>
        <v>-1.0937364193571719E-2</v>
      </c>
      <c r="D964" s="3">
        <f t="shared" si="154"/>
        <v>114292.00881705886</v>
      </c>
      <c r="E964" s="5">
        <f>D964/MAX(D$12:$D964)-1</f>
        <v>-1.0937364193571719E-2</v>
      </c>
      <c r="F964" s="3">
        <f t="shared" si="162"/>
        <v>10493.472240965371</v>
      </c>
      <c r="G964" s="4">
        <f>F964/MAX(F$554:$F964)-1</f>
        <v>-1.0937364193571719E-2</v>
      </c>
      <c r="H964" s="5">
        <f t="shared" ref="H964:H1027" si="165">H963</f>
        <v>5.8333333333333336E-3</v>
      </c>
      <c r="I964" s="7">
        <f t="shared" si="156"/>
        <v>165127.27569985887</v>
      </c>
      <c r="J964" s="7">
        <f t="shared" si="157"/>
        <v>159379.36081194552</v>
      </c>
      <c r="K964" s="7">
        <f t="shared" si="158"/>
        <v>146568.81914652136</v>
      </c>
      <c r="L964" s="7">
        <f t="shared" si="159"/>
        <v>140983.43638800678</v>
      </c>
      <c r="M964" s="7">
        <f t="shared" si="160"/>
        <v>132517.00795881436</v>
      </c>
      <c r="N964" s="5">
        <f t="shared" si="161"/>
        <v>-1.0937364193571719E-2</v>
      </c>
      <c r="O964" s="3">
        <f t="shared" si="155"/>
        <v>728202.14051309857</v>
      </c>
      <c r="P964" s="5">
        <f>O964/MAX($O$12:O964)-1</f>
        <v>-1.0937364193571719E-2</v>
      </c>
      <c r="Q964" s="3">
        <f t="shared" si="163"/>
        <v>8448.2933237745474</v>
      </c>
      <c r="R964" s="4">
        <f>Q964/MAX($Q$554:Q964)-1</f>
        <v>-1.0937364193571719E-2</v>
      </c>
    </row>
    <row r="965" spans="1:18" x14ac:dyDescent="0.2">
      <c r="A965" s="2">
        <v>38472</v>
      </c>
      <c r="B965" s="3">
        <v>157676.48182143696</v>
      </c>
      <c r="C965" s="5">
        <f t="shared" si="164"/>
        <v>-5.4121188967733658E-2</v>
      </c>
      <c r="D965" s="3">
        <f t="shared" si="154"/>
        <v>108106.38941036894</v>
      </c>
      <c r="E965" s="5">
        <f>D965/MAX(D$12:$D965)-1</f>
        <v>-6.4466610006976177E-2</v>
      </c>
      <c r="F965" s="3">
        <f t="shared" si="162"/>
        <v>9925.5530468844172</v>
      </c>
      <c r="G965" s="4">
        <f>F965/MAX(F$554:$F965)-1</f>
        <v>-6.4466610006976066E-2</v>
      </c>
      <c r="H965" s="5">
        <f t="shared" si="165"/>
        <v>5.8333333333333336E-3</v>
      </c>
      <c r="I965" s="7">
        <f t="shared" si="156"/>
        <v>164305.55981205284</v>
      </c>
      <c r="J965" s="7">
        <f t="shared" si="157"/>
        <v>161303.84930776714</v>
      </c>
      <c r="K965" s="7">
        <f t="shared" si="158"/>
        <v>148862.72103279576</v>
      </c>
      <c r="L965" s="7">
        <f t="shared" si="159"/>
        <v>142947.94738372296</v>
      </c>
      <c r="M965" s="7">
        <f t="shared" si="160"/>
        <v>135163.26142212749</v>
      </c>
      <c r="N965" s="5">
        <f t="shared" si="161"/>
        <v>-5.4121188967733658E-2</v>
      </c>
      <c r="O965" s="3">
        <f t="shared" si="155"/>
        <v>688790.97485968098</v>
      </c>
      <c r="P965" s="5">
        <f>O965/MAX($O$12:O965)-1</f>
        <v>-6.4466610006976288E-2</v>
      </c>
      <c r="Q965" s="3">
        <f t="shared" si="163"/>
        <v>7991.061644343702</v>
      </c>
      <c r="R965" s="4">
        <f>Q965/MAX($Q$554:Q965)-1</f>
        <v>-6.4466610006976177E-2</v>
      </c>
    </row>
    <row r="966" spans="1:18" x14ac:dyDescent="0.2">
      <c r="A966" s="2">
        <v>38503</v>
      </c>
      <c r="B966" s="3">
        <v>172846.99415096917</v>
      </c>
      <c r="C966" s="5">
        <f t="shared" si="164"/>
        <v>9.6212904767321472E-2</v>
      </c>
      <c r="D966" s="3">
        <f t="shared" si="154"/>
        <v>118507.61915944774</v>
      </c>
      <c r="E966" s="5">
        <f>D966/MAX(D$12:$D966)-1</f>
        <v>0</v>
      </c>
      <c r="F966" s="3">
        <f t="shared" si="162"/>
        <v>10880.519336947305</v>
      </c>
      <c r="G966" s="4">
        <f>F966/MAX(F$554:$F966)-1</f>
        <v>0</v>
      </c>
      <c r="H966" s="5">
        <f t="shared" si="165"/>
        <v>5.8333333333333336E-3</v>
      </c>
      <c r="I966" s="7">
        <f t="shared" si="156"/>
        <v>165740.62441790788</v>
      </c>
      <c r="J966" s="7">
        <f t="shared" si="157"/>
        <v>164041.39945790663</v>
      </c>
      <c r="K966" s="7">
        <f t="shared" si="158"/>
        <v>152414.30668087499</v>
      </c>
      <c r="L966" s="7">
        <f t="shared" si="159"/>
        <v>145788.95680126923</v>
      </c>
      <c r="M966" s="7">
        <f t="shared" si="160"/>
        <v>137902.07855087711</v>
      </c>
      <c r="N966" s="5">
        <f t="shared" si="161"/>
        <v>6.0061076193726221E-2</v>
      </c>
      <c r="O966" s="3">
        <f t="shared" si="155"/>
        <v>730160.50208227918</v>
      </c>
      <c r="P966" s="5">
        <f>O966/MAX($O$12:O966)-1</f>
        <v>-8.2774677888303172E-3</v>
      </c>
      <c r="Q966" s="3">
        <f t="shared" si="163"/>
        <v>8471.0134066333922</v>
      </c>
      <c r="R966" s="4">
        <f>Q966/MAX($Q$554:Q966)-1</f>
        <v>-8.2774677888302062E-3</v>
      </c>
    </row>
    <row r="967" spans="1:18" x14ac:dyDescent="0.2">
      <c r="A967" s="2">
        <v>38533</v>
      </c>
      <c r="B967" s="3">
        <v>177574.76858504157</v>
      </c>
      <c r="C967" s="5">
        <f t="shared" si="164"/>
        <v>2.7352367087986718E-2</v>
      </c>
      <c r="D967" s="3">
        <f t="shared" si="154"/>
        <v>121749.08306142029</v>
      </c>
      <c r="E967" s="5">
        <f>D967/MAX(D$12:$D967)-1</f>
        <v>0</v>
      </c>
      <c r="F967" s="3">
        <f t="shared" si="162"/>
        <v>11178.127295959426</v>
      </c>
      <c r="G967" s="4">
        <f>F967/MAX(F$554:$F967)-1</f>
        <v>0</v>
      </c>
      <c r="H967" s="5">
        <f t="shared" si="165"/>
        <v>5.8333333333333336E-3</v>
      </c>
      <c r="I967" s="7">
        <f t="shared" si="156"/>
        <v>169366.08151914921</v>
      </c>
      <c r="J967" s="7">
        <f t="shared" si="157"/>
        <v>167246.67860950404</v>
      </c>
      <c r="K967" s="7">
        <f t="shared" si="158"/>
        <v>156682.8083786733</v>
      </c>
      <c r="L967" s="7">
        <f t="shared" si="159"/>
        <v>148441.60501811458</v>
      </c>
      <c r="M967" s="7">
        <f t="shared" si="160"/>
        <v>140951.27401220484</v>
      </c>
      <c r="N967" s="5">
        <f t="shared" si="161"/>
        <v>2.7352367087986718E-2</v>
      </c>
      <c r="O967" s="3">
        <f t="shared" si="155"/>
        <v>750132.12016838242</v>
      </c>
      <c r="P967" s="5">
        <f>O967/MAX($O$12:O967)-1</f>
        <v>0</v>
      </c>
      <c r="Q967" s="3">
        <f t="shared" si="163"/>
        <v>8702.7156749388851</v>
      </c>
      <c r="R967" s="4">
        <f>Q967/MAX($Q$554:Q967)-1</f>
        <v>0</v>
      </c>
    </row>
    <row r="968" spans="1:18" x14ac:dyDescent="0.2">
      <c r="A968" s="2">
        <v>38564</v>
      </c>
      <c r="B968" s="3">
        <v>189934.51662091631</v>
      </c>
      <c r="C968" s="5">
        <f t="shared" si="164"/>
        <v>6.9603064299957662E-2</v>
      </c>
      <c r="D968" s="3">
        <f t="shared" si="154"/>
        <v>130223.19231820521</v>
      </c>
      <c r="E968" s="5">
        <f>D968/MAX(D$12:$D968)-1</f>
        <v>0</v>
      </c>
      <c r="F968" s="3">
        <f t="shared" si="162"/>
        <v>11956.159208893201</v>
      </c>
      <c r="G968" s="4">
        <f>F968/MAX(F$554:$F968)-1</f>
        <v>0</v>
      </c>
      <c r="H968" s="5">
        <f t="shared" si="165"/>
        <v>5.8333333333333336E-3</v>
      </c>
      <c r="I968" s="7">
        <f t="shared" si="156"/>
        <v>180118.75978564235</v>
      </c>
      <c r="J968" s="7">
        <f t="shared" si="157"/>
        <v>172212.1597988476</v>
      </c>
      <c r="K968" s="7">
        <f t="shared" si="158"/>
        <v>161781.78691968069</v>
      </c>
      <c r="L968" s="7">
        <f t="shared" si="159"/>
        <v>151464.04522457041</v>
      </c>
      <c r="M968" s="7">
        <f t="shared" si="160"/>
        <v>144281.79675146574</v>
      </c>
      <c r="N968" s="5">
        <f t="shared" si="161"/>
        <v>6.9603064299957662E-2</v>
      </c>
      <c r="O968" s="3">
        <f t="shared" si="155"/>
        <v>802343.61436192587</v>
      </c>
      <c r="P968" s="5">
        <f>O968/MAX($O$12:O968)-1</f>
        <v>0</v>
      </c>
      <c r="Q968" s="3">
        <f t="shared" si="163"/>
        <v>9308.4513536459053</v>
      </c>
      <c r="R968" s="4">
        <f>Q968/MAX($Q$554:Q968)-1</f>
        <v>0</v>
      </c>
    </row>
    <row r="969" spans="1:18" x14ac:dyDescent="0.2">
      <c r="A969" s="2">
        <v>38595</v>
      </c>
      <c r="B969" s="3">
        <v>193431.83810352383</v>
      </c>
      <c r="C969" s="5">
        <f t="shared" si="164"/>
        <v>1.8413301304194718E-2</v>
      </c>
      <c r="D969" s="3">
        <f t="shared" si="154"/>
        <v>132621.03119515441</v>
      </c>
      <c r="E969" s="5">
        <f>D969/MAX(D$12:$D969)-1</f>
        <v>0</v>
      </c>
      <c r="F969" s="3">
        <f t="shared" si="162"/>
        <v>12176.311570847474</v>
      </c>
      <c r="G969" s="4">
        <f>F969/MAX(F$554:$F969)-1</f>
        <v>0</v>
      </c>
      <c r="H969" s="5">
        <f t="shared" si="165"/>
        <v>5.8333333333333336E-3</v>
      </c>
      <c r="I969" s="7">
        <f t="shared" si="156"/>
        <v>186980.37443649388</v>
      </c>
      <c r="J969" s="7">
        <f t="shared" si="157"/>
        <v>176360.49942720091</v>
      </c>
      <c r="K969" s="7">
        <f t="shared" si="158"/>
        <v>166259.27335565712</v>
      </c>
      <c r="L969" s="7">
        <f t="shared" si="159"/>
        <v>154662.80092384375</v>
      </c>
      <c r="M969" s="7">
        <f t="shared" si="160"/>
        <v>147535.8614181997</v>
      </c>
      <c r="N969" s="5">
        <f t="shared" si="161"/>
        <v>1.8413301304194718E-2</v>
      </c>
      <c r="O969" s="3">
        <f t="shared" si="155"/>
        <v>817117.4090826686</v>
      </c>
      <c r="P969" s="5">
        <f>O969/MAX($O$12:O969)-1</f>
        <v>0</v>
      </c>
      <c r="Q969" s="3">
        <f t="shared" si="163"/>
        <v>9479.8506730960271</v>
      </c>
      <c r="R969" s="4">
        <f>Q969/MAX($Q$554:Q969)-1</f>
        <v>0</v>
      </c>
    </row>
    <row r="970" spans="1:18" x14ac:dyDescent="0.2">
      <c r="A970" s="2">
        <v>38625</v>
      </c>
      <c r="B970" s="3">
        <v>212339.12709416365</v>
      </c>
      <c r="C970" s="5">
        <f t="shared" si="164"/>
        <v>9.7746519787092812E-2</v>
      </c>
      <c r="D970" s="3">
        <f t="shared" si="154"/>
        <v>145584.27544505624</v>
      </c>
      <c r="E970" s="5">
        <f>D970/MAX(D$12:$D970)-1</f>
        <v>0</v>
      </c>
      <c r="F970" s="3">
        <f t="shared" si="162"/>
        <v>13366.503650741124</v>
      </c>
      <c r="G970" s="4">
        <f>F970/MAX(F$554:$F970)-1</f>
        <v>0</v>
      </c>
      <c r="H970" s="5">
        <f t="shared" si="165"/>
        <v>5.8333333333333336E-3</v>
      </c>
      <c r="I970" s="7">
        <f t="shared" si="156"/>
        <v>198568.49393953462</v>
      </c>
      <c r="J970" s="7">
        <f t="shared" si="157"/>
        <v>183967.28772934192</v>
      </c>
      <c r="K970" s="7">
        <f t="shared" si="158"/>
        <v>171673.32427064373</v>
      </c>
      <c r="L970" s="7">
        <f t="shared" si="159"/>
        <v>159034.97534079489</v>
      </c>
      <c r="M970" s="7">
        <f t="shared" si="160"/>
        <v>151729.39922334059</v>
      </c>
      <c r="N970" s="5">
        <f t="shared" si="161"/>
        <v>9.7746519787092825E-2</v>
      </c>
      <c r="O970" s="3">
        <f t="shared" si="155"/>
        <v>896987.79207794566</v>
      </c>
      <c r="P970" s="5">
        <f>O970/MAX($O$12:O970)-1</f>
        <v>0</v>
      </c>
      <c r="Q970" s="3">
        <f t="shared" si="163"/>
        <v>10406.473084492492</v>
      </c>
      <c r="R970" s="4">
        <f>Q970/MAX($Q$554:Q970)-1</f>
        <v>0</v>
      </c>
    </row>
    <row r="971" spans="1:18" x14ac:dyDescent="0.2">
      <c r="A971" s="2">
        <v>38656</v>
      </c>
      <c r="B971" s="3">
        <v>206846.71640335751</v>
      </c>
      <c r="C971" s="5">
        <f t="shared" si="164"/>
        <v>-2.5866220540552987E-2</v>
      </c>
      <c r="D971" s="3">
        <f t="shared" si="154"/>
        <v>141818.56046915779</v>
      </c>
      <c r="E971" s="5">
        <f>D971/MAX(D$12:$D971)-1</f>
        <v>-2.5866220540552987E-2</v>
      </c>
      <c r="F971" s="3">
        <f t="shared" si="162"/>
        <v>13020.762719454948</v>
      </c>
      <c r="G971" s="4">
        <f>F971/MAX(F$554:$F971)-1</f>
        <v>-2.5866220540552987E-2</v>
      </c>
      <c r="H971" s="5">
        <f t="shared" si="165"/>
        <v>5.8333333333333336E-3</v>
      </c>
      <c r="I971" s="7">
        <f t="shared" si="156"/>
        <v>204205.89386701499</v>
      </c>
      <c r="J971" s="7">
        <f t="shared" si="157"/>
        <v>192162.32682632867</v>
      </c>
      <c r="K971" s="7">
        <f t="shared" si="158"/>
        <v>176733.08806704791</v>
      </c>
      <c r="L971" s="7">
        <f t="shared" si="159"/>
        <v>163295.92296397343</v>
      </c>
      <c r="M971" s="7">
        <f t="shared" si="160"/>
        <v>155251.5422443744</v>
      </c>
      <c r="N971" s="5">
        <f t="shared" si="161"/>
        <v>-2.5866220540552987E-2</v>
      </c>
      <c r="O971" s="3">
        <f t="shared" si="155"/>
        <v>873786.10802587378</v>
      </c>
      <c r="P971" s="5">
        <f>O971/MAX($O$12:O971)-1</f>
        <v>-2.5866220540553098E-2</v>
      </c>
      <c r="Q971" s="3">
        <f t="shared" si="163"/>
        <v>10137.296956639681</v>
      </c>
      <c r="R971" s="4">
        <f>Q971/MAX($Q$554:Q971)-1</f>
        <v>-2.5866220540552987E-2</v>
      </c>
    </row>
    <row r="972" spans="1:18" x14ac:dyDescent="0.2">
      <c r="A972" s="2">
        <v>38686</v>
      </c>
      <c r="B972" s="3">
        <v>210845.31923790043</v>
      </c>
      <c r="C972" s="5">
        <f t="shared" si="164"/>
        <v>1.9331236695802945E-2</v>
      </c>
      <c r="D972" s="3">
        <f t="shared" si="154"/>
        <v>144560.08862944512</v>
      </c>
      <c r="E972" s="5">
        <f>D972/MAX(D$12:$D972)-1</f>
        <v>-7.0350098764453417E-3</v>
      </c>
      <c r="F972" s="3">
        <f t="shared" si="162"/>
        <v>13272.470165544619</v>
      </c>
      <c r="G972" s="4">
        <f>F972/MAX(F$554:$F972)-1</f>
        <v>-7.0350098764452307E-3</v>
      </c>
      <c r="H972" s="5">
        <f t="shared" si="165"/>
        <v>5.8333333333333336E-3</v>
      </c>
      <c r="I972" s="7">
        <f t="shared" si="156"/>
        <v>210010.38757847386</v>
      </c>
      <c r="J972" s="7">
        <f t="shared" si="157"/>
        <v>198495.3810074839</v>
      </c>
      <c r="K972" s="7">
        <f t="shared" si="158"/>
        <v>181268.39023269527</v>
      </c>
      <c r="L972" s="7">
        <f t="shared" si="159"/>
        <v>167774.66478974462</v>
      </c>
      <c r="M972" s="7">
        <f t="shared" si="160"/>
        <v>158965.56285282291</v>
      </c>
      <c r="N972" s="5">
        <f t="shared" si="161"/>
        <v>1.9331236695802945E-2</v>
      </c>
      <c r="O972" s="3">
        <f t="shared" si="155"/>
        <v>890677.47410162643</v>
      </c>
      <c r="P972" s="5">
        <f>O972/MAX($O$12:O972)-1</f>
        <v>-7.0350098764453417E-3</v>
      </c>
      <c r="Q972" s="3">
        <f t="shared" si="163"/>
        <v>10333.263443564125</v>
      </c>
      <c r="R972" s="4">
        <f>Q972/MAX($Q$554:Q972)-1</f>
        <v>-7.0350098764453417E-3</v>
      </c>
    </row>
    <row r="973" spans="1:18" x14ac:dyDescent="0.2">
      <c r="A973" s="2">
        <v>38717</v>
      </c>
      <c r="B973" s="3">
        <v>227394.3682017712</v>
      </c>
      <c r="C973" s="5">
        <f t="shared" si="164"/>
        <v>7.8489050758571377E-2</v>
      </c>
      <c r="D973" s="3">
        <f t="shared" si="154"/>
        <v>155906.4727635452</v>
      </c>
      <c r="E973" s="5">
        <f>D973/MAX(D$12:$D973)-1</f>
        <v>0</v>
      </c>
      <c r="F973" s="3">
        <f t="shared" si="162"/>
        <v>14314.213750059675</v>
      </c>
      <c r="G973" s="4">
        <f>F973/MAX(F$554:$F973)-1</f>
        <v>0</v>
      </c>
      <c r="H973" s="5">
        <f t="shared" si="165"/>
        <v>5.8333333333333336E-3</v>
      </c>
      <c r="I973" s="7">
        <f t="shared" si="156"/>
        <v>215028.80128100971</v>
      </c>
      <c r="J973" s="7">
        <f t="shared" si="157"/>
        <v>206798.64761027216</v>
      </c>
      <c r="K973" s="7">
        <f t="shared" si="158"/>
        <v>187022.66310988809</v>
      </c>
      <c r="L973" s="7">
        <f t="shared" si="159"/>
        <v>173388.08812253957</v>
      </c>
      <c r="M973" s="7">
        <f t="shared" si="160"/>
        <v>163030.86566615399</v>
      </c>
      <c r="N973" s="5">
        <f t="shared" si="161"/>
        <v>7.8489050758571377E-2</v>
      </c>
      <c r="O973" s="3">
        <f t="shared" si="155"/>
        <v>960585.90357590513</v>
      </c>
      <c r="P973" s="5">
        <f>O973/MAX($O$12:O973)-1</f>
        <v>0</v>
      </c>
      <c r="Q973" s="3">
        <f t="shared" si="163"/>
        <v>11144.311482487719</v>
      </c>
      <c r="R973" s="4">
        <f>Q973/MAX($Q$554:Q973)-1</f>
        <v>0</v>
      </c>
    </row>
    <row r="974" spans="1:18" x14ac:dyDescent="0.2">
      <c r="A974" s="2">
        <v>38748</v>
      </c>
      <c r="B974" s="3">
        <v>247984.43890522997</v>
      </c>
      <c r="C974" s="5">
        <f t="shared" si="164"/>
        <v>9.0547848068026182E-2</v>
      </c>
      <c r="D974" s="3">
        <f t="shared" ref="D974:D1037" si="166">D973*(C974+1)</f>
        <v>170023.46837216054</v>
      </c>
      <c r="E974" s="5">
        <f>D974/MAX(D$12:$D974)-1</f>
        <v>0</v>
      </c>
      <c r="F974" s="3">
        <f t="shared" si="162"/>
        <v>15610.335001913329</v>
      </c>
      <c r="G974" s="4">
        <f>F974/MAX(F$554:$F974)-1</f>
        <v>0</v>
      </c>
      <c r="H974" s="5">
        <f t="shared" si="165"/>
        <v>5.8333333333333336E-3</v>
      </c>
      <c r="I974" s="7">
        <f t="shared" si="156"/>
        <v>228741.3754483005</v>
      </c>
      <c r="J974" s="7">
        <f t="shared" si="157"/>
        <v>216473.63465765779</v>
      </c>
      <c r="K974" s="7">
        <f t="shared" si="158"/>
        <v>194342.8972282527</v>
      </c>
      <c r="L974" s="7">
        <f t="shared" si="159"/>
        <v>180012.40283233972</v>
      </c>
      <c r="M974" s="7">
        <f t="shared" si="160"/>
        <v>167716.44258284225</v>
      </c>
      <c r="N974" s="5">
        <f t="shared" si="161"/>
        <v>9.0547848068026196E-2</v>
      </c>
      <c r="O974" s="3">
        <f t="shared" ref="O974:O1037" si="167">O973*(1+N974)</f>
        <v>1047564.8900291838</v>
      </c>
      <c r="P974" s="5">
        <f>O974/MAX($O$12:O974)-1</f>
        <v>0</v>
      </c>
      <c r="Q974" s="3">
        <f t="shared" si="163"/>
        <v>12153.404905426776</v>
      </c>
      <c r="R974" s="4">
        <f>Q974/MAX($Q$554:Q974)-1</f>
        <v>0</v>
      </c>
    </row>
    <row r="975" spans="1:18" x14ac:dyDescent="0.2">
      <c r="A975" s="2">
        <v>38776</v>
      </c>
      <c r="B975" s="3">
        <v>239515.54398498964</v>
      </c>
      <c r="C975" s="5">
        <f t="shared" si="164"/>
        <v>-3.4150912684794754E-2</v>
      </c>
      <c r="D975" s="3">
        <f t="shared" si="166"/>
        <v>164217.01174941691</v>
      </c>
      <c r="E975" s="5">
        <f>D975/MAX(D$12:$D975)-1</f>
        <v>-3.4150912684794865E-2</v>
      </c>
      <c r="F975" s="3">
        <f t="shared" si="162"/>
        <v>15077.227814282591</v>
      </c>
      <c r="G975" s="4">
        <f>F975/MAX(F$554:$F975)-1</f>
        <v>-3.4150912684794754E-2</v>
      </c>
      <c r="H975" s="5">
        <f t="shared" si="165"/>
        <v>5.8333333333333336E-3</v>
      </c>
      <c r="I975" s="7">
        <f t="shared" si="156"/>
        <v>238298.11703066362</v>
      </c>
      <c r="J975" s="7">
        <f t="shared" si="157"/>
        <v>224154.25230456874</v>
      </c>
      <c r="K975" s="7">
        <f t="shared" si="158"/>
        <v>200257.37586588482</v>
      </c>
      <c r="L975" s="7">
        <f t="shared" si="159"/>
        <v>185557.59967196098</v>
      </c>
      <c r="M975" s="7">
        <f t="shared" si="160"/>
        <v>172035.66376902498</v>
      </c>
      <c r="N975" s="5">
        <f t="shared" si="161"/>
        <v>-3.4150912684794754E-2</v>
      </c>
      <c r="O975" s="3">
        <f t="shared" si="167"/>
        <v>1011789.5929381405</v>
      </c>
      <c r="P975" s="5">
        <f>O975/MAX($O$12:O975)-1</f>
        <v>-3.4150912684794754E-2</v>
      </c>
      <c r="Q975" s="3">
        <f t="shared" si="163"/>
        <v>11738.355035678591</v>
      </c>
      <c r="R975" s="4">
        <f>Q975/MAX($Q$554:Q975)-1</f>
        <v>-3.4150912684794643E-2</v>
      </c>
    </row>
    <row r="976" spans="1:18" x14ac:dyDescent="0.2">
      <c r="A976" s="2">
        <v>38807</v>
      </c>
      <c r="B976" s="3">
        <v>256130.8419474336</v>
      </c>
      <c r="C976" s="5">
        <f t="shared" si="164"/>
        <v>6.937043703303547E-2</v>
      </c>
      <c r="D976" s="3">
        <f t="shared" si="166"/>
        <v>175608.81762273307</v>
      </c>
      <c r="E976" s="5">
        <f>D976/MAX(D$12:$D976)-1</f>
        <v>0</v>
      </c>
      <c r="F976" s="3">
        <f t="shared" si="162"/>
        <v>16123.141697006013</v>
      </c>
      <c r="G976" s="4">
        <f>F976/MAX(F$554:$F976)-1</f>
        <v>0</v>
      </c>
      <c r="H976" s="5">
        <f t="shared" si="165"/>
        <v>5.8333333333333336E-3</v>
      </c>
      <c r="I976" s="7">
        <f t="shared" si="156"/>
        <v>247876.94161255108</v>
      </c>
      <c r="J976" s="7">
        <f t="shared" si="157"/>
        <v>231452.87144678039</v>
      </c>
      <c r="K976" s="7">
        <f t="shared" si="158"/>
        <v>207710.07958806117</v>
      </c>
      <c r="L976" s="7">
        <f t="shared" si="159"/>
        <v>191599.83999602261</v>
      </c>
      <c r="M976" s="7">
        <f t="shared" si="160"/>
        <v>177139.44936729126</v>
      </c>
      <c r="N976" s="5">
        <f t="shared" si="161"/>
        <v>6.937043703303547E-2</v>
      </c>
      <c r="O976" s="3">
        <f t="shared" si="167"/>
        <v>1081977.8791857364</v>
      </c>
      <c r="P976" s="5">
        <f>O976/MAX($O$12:O976)-1</f>
        <v>0</v>
      </c>
      <c r="Q976" s="3">
        <f t="shared" si="163"/>
        <v>12552.649854552548</v>
      </c>
      <c r="R976" s="4">
        <f>Q976/MAX($Q$554:Q976)-1</f>
        <v>0</v>
      </c>
    </row>
    <row r="977" spans="1:18" x14ac:dyDescent="0.2">
      <c r="A977" s="2">
        <v>38837</v>
      </c>
      <c r="B977" s="3">
        <v>266486.43419705465</v>
      </c>
      <c r="C977" s="5">
        <f t="shared" si="164"/>
        <v>4.0430867953599847E-2</v>
      </c>
      <c r="D977" s="3">
        <f t="shared" si="166"/>
        <v>182708.83453952559</v>
      </c>
      <c r="E977" s="5">
        <f>D977/MAX(D$12:$D977)-1</f>
        <v>0</v>
      </c>
      <c r="F977" s="3">
        <f t="shared" si="162"/>
        <v>16775.014309954844</v>
      </c>
      <c r="G977" s="4">
        <f>F977/MAX(F$554:$F977)-1</f>
        <v>0</v>
      </c>
      <c r="H977" s="5">
        <f t="shared" si="165"/>
        <v>5.8333333333333336E-3</v>
      </c>
      <c r="I977" s="7">
        <f t="shared" si="156"/>
        <v>254044.27337649264</v>
      </c>
      <c r="J977" s="7">
        <f t="shared" si="157"/>
        <v>241392.82441239656</v>
      </c>
      <c r="K977" s="7">
        <f t="shared" si="158"/>
        <v>216777.57561936264</v>
      </c>
      <c r="L977" s="7">
        <f t="shared" si="159"/>
        <v>198286.33351549748</v>
      </c>
      <c r="M977" s="7">
        <f t="shared" si="160"/>
        <v>182820.14832607922</v>
      </c>
      <c r="N977" s="5">
        <f t="shared" si="161"/>
        <v>4.0430867953599847E-2</v>
      </c>
      <c r="O977" s="3">
        <f t="shared" si="167"/>
        <v>1125723.1839478109</v>
      </c>
      <c r="P977" s="5">
        <f>O977/MAX($O$12:O977)-1</f>
        <v>0</v>
      </c>
      <c r="Q977" s="3">
        <f t="shared" si="163"/>
        <v>13060.164383289737</v>
      </c>
      <c r="R977" s="4">
        <f>Q977/MAX($Q$554:Q977)-1</f>
        <v>0</v>
      </c>
    </row>
    <row r="978" spans="1:18" x14ac:dyDescent="0.2">
      <c r="A978" s="2">
        <v>38868</v>
      </c>
      <c r="B978" s="3">
        <v>258866.16079894209</v>
      </c>
      <c r="C978" s="5">
        <f t="shared" si="164"/>
        <v>-2.8595352033858989E-2</v>
      </c>
      <c r="D978" s="3">
        <f t="shared" si="166"/>
        <v>177484.21109617176</v>
      </c>
      <c r="E978" s="5">
        <f>D978/MAX(D$12:$D978)-1</f>
        <v>-2.8595352033858989E-2</v>
      </c>
      <c r="F978" s="3">
        <f t="shared" si="162"/>
        <v>16295.326870388662</v>
      </c>
      <c r="G978" s="4">
        <f>F978/MAX(F$554:$F978)-1</f>
        <v>-2.8595352033858989E-2</v>
      </c>
      <c r="H978" s="5">
        <f t="shared" si="165"/>
        <v>5.8333333333333336E-3</v>
      </c>
      <c r="I978" s="7">
        <f t="shared" si="156"/>
        <v>260494.47898114345</v>
      </c>
      <c r="J978" s="7">
        <f t="shared" si="157"/>
        <v>249396.29800590352</v>
      </c>
      <c r="K978" s="7">
        <f t="shared" si="158"/>
        <v>223945.83950669374</v>
      </c>
      <c r="L978" s="7">
        <f t="shared" si="159"/>
        <v>203977.69282376469</v>
      </c>
      <c r="M978" s="7">
        <f t="shared" si="160"/>
        <v>188180.0730937843</v>
      </c>
      <c r="N978" s="5">
        <f t="shared" si="161"/>
        <v>-2.8595352033858989E-2</v>
      </c>
      <c r="O978" s="3">
        <f t="shared" si="167"/>
        <v>1093532.7332101467</v>
      </c>
      <c r="P978" s="5">
        <f>O978/MAX($O$12:O978)-1</f>
        <v>-2.8595352033858989E-2</v>
      </c>
      <c r="Q978" s="3">
        <f t="shared" si="163"/>
        <v>12686.7043851295</v>
      </c>
      <c r="R978" s="4">
        <f>Q978/MAX($Q$554:Q978)-1</f>
        <v>-2.8595352033858989E-2</v>
      </c>
    </row>
    <row r="979" spans="1:18" x14ac:dyDescent="0.2">
      <c r="A979" s="2">
        <v>38898</v>
      </c>
      <c r="B979" s="3">
        <v>267117.28436219768</v>
      </c>
      <c r="C979" s="5">
        <f t="shared" si="164"/>
        <v>3.1874090988911252E-2</v>
      </c>
      <c r="D979" s="3">
        <f t="shared" si="166"/>
        <v>183141.35898974625</v>
      </c>
      <c r="E979" s="5">
        <f>D979/MAX(D$12:$D979)-1</f>
        <v>0</v>
      </c>
      <c r="F979" s="3">
        <f t="shared" si="162"/>
        <v>16814.72560174948</v>
      </c>
      <c r="G979" s="4">
        <f>F979/MAX(F$554:$F979)-1</f>
        <v>0</v>
      </c>
      <c r="H979" s="5">
        <f t="shared" si="165"/>
        <v>5.8333333333333336E-3</v>
      </c>
      <c r="I979" s="7">
        <f t="shared" si="156"/>
        <v>264156.62645273143</v>
      </c>
      <c r="J979" s="7">
        <f t="shared" si="157"/>
        <v>256016.78403264124</v>
      </c>
      <c r="K979" s="7">
        <f t="shared" si="158"/>
        <v>231407.71582145675</v>
      </c>
      <c r="L979" s="7">
        <f t="shared" si="159"/>
        <v>210020.70341747248</v>
      </c>
      <c r="M979" s="7">
        <f t="shared" si="160"/>
        <v>194045.26210006501</v>
      </c>
      <c r="N979" s="5">
        <f t="shared" si="161"/>
        <v>2.6665939457795669E-2</v>
      </c>
      <c r="O979" s="3">
        <f t="shared" si="167"/>
        <v>1122692.8108690463</v>
      </c>
      <c r="P979" s="5">
        <f>O979/MAX($O$12:O979)-1</f>
        <v>-2.6919345021725327E-3</v>
      </c>
      <c r="Q979" s="3">
        <f t="shared" si="163"/>
        <v>13025.007276182316</v>
      </c>
      <c r="R979" s="4">
        <f>Q979/MAX($Q$554:Q979)-1</f>
        <v>-2.6919345021724217E-3</v>
      </c>
    </row>
    <row r="980" spans="1:18" x14ac:dyDescent="0.2">
      <c r="A980" s="2">
        <v>38929</v>
      </c>
      <c r="B980" s="3">
        <v>262707.12287557212</v>
      </c>
      <c r="C980" s="5">
        <f t="shared" si="164"/>
        <v>-1.6510206358063995E-2</v>
      </c>
      <c r="D980" s="3">
        <f t="shared" si="166"/>
        <v>180117.65736012926</v>
      </c>
      <c r="E980" s="5">
        <f>D980/MAX(D$12:$D980)-1</f>
        <v>-1.6510206358063995E-2</v>
      </c>
      <c r="F980" s="3">
        <f t="shared" si="162"/>
        <v>16537.111012210375</v>
      </c>
      <c r="G980" s="4">
        <f>F980/MAX(F$554:$F980)-1</f>
        <v>-1.6510206358063995E-2</v>
      </c>
      <c r="H980" s="5">
        <f t="shared" si="165"/>
        <v>5.8333333333333336E-3</v>
      </c>
      <c r="I980" s="7">
        <f t="shared" si="156"/>
        <v>262896.85601223732</v>
      </c>
      <c r="J980" s="7">
        <f t="shared" si="157"/>
        <v>258470.56469436499</v>
      </c>
      <c r="K980" s="7">
        <f t="shared" si="158"/>
        <v>237472.09967601139</v>
      </c>
      <c r="L980" s="7">
        <f t="shared" si="159"/>
        <v>215718.78638362346</v>
      </c>
      <c r="M980" s="7">
        <f t="shared" si="160"/>
        <v>199626.94329784604</v>
      </c>
      <c r="N980" s="5">
        <f t="shared" si="161"/>
        <v>-1.6510206358063995E-2</v>
      </c>
      <c r="O980" s="3">
        <f t="shared" si="167"/>
        <v>1104156.9208848835</v>
      </c>
      <c r="P980" s="5">
        <f>O980/MAX($O$12:O980)-1</f>
        <v>-1.9157696466103213E-2</v>
      </c>
      <c r="Q980" s="3">
        <f t="shared" si="163"/>
        <v>12809.96171823726</v>
      </c>
      <c r="R980" s="4">
        <f>Q980/MAX($Q$554:Q980)-1</f>
        <v>-1.9157696466103213E-2</v>
      </c>
    </row>
    <row r="981" spans="1:18" x14ac:dyDescent="0.2">
      <c r="A981" s="2">
        <v>38960</v>
      </c>
      <c r="B981" s="3">
        <v>276506.15376268054</v>
      </c>
      <c r="C981" s="5">
        <f t="shared" si="164"/>
        <v>5.2526291392731572E-2</v>
      </c>
      <c r="D981" s="3">
        <f t="shared" si="166"/>
        <v>189578.56991560358</v>
      </c>
      <c r="E981" s="5">
        <f>D981/MAX(D$12:$D981)-1</f>
        <v>0</v>
      </c>
      <c r="F981" s="3">
        <f t="shared" si="162"/>
        <v>17405.744124031688</v>
      </c>
      <c r="G981" s="4">
        <f>F981/MAX(F$554:$F981)-1</f>
        <v>0</v>
      </c>
      <c r="H981" s="5">
        <f t="shared" si="165"/>
        <v>5.8333333333333336E-3</v>
      </c>
      <c r="I981" s="7">
        <f t="shared" si="156"/>
        <v>268776.85366681678</v>
      </c>
      <c r="J981" s="7">
        <f t="shared" si="157"/>
        <v>264635.66632398014</v>
      </c>
      <c r="K981" s="7">
        <f t="shared" si="158"/>
        <v>244394.95931427446</v>
      </c>
      <c r="L981" s="7">
        <f t="shared" si="159"/>
        <v>221716.80601858327</v>
      </c>
      <c r="M981" s="7">
        <f t="shared" si="160"/>
        <v>205327.11633496577</v>
      </c>
      <c r="N981" s="5">
        <f t="shared" si="161"/>
        <v>4.3187699780851921E-2</v>
      </c>
      <c r="O981" s="3">
        <f t="shared" si="167"/>
        <v>1151842.9184950099</v>
      </c>
      <c r="P981" s="5">
        <f>O981/MAX($O$12:O981)-1</f>
        <v>0</v>
      </c>
      <c r="Q981" s="3">
        <f t="shared" si="163"/>
        <v>13363.194499128698</v>
      </c>
      <c r="R981" s="4">
        <f>Q981/MAX($Q$554:Q981)-1</f>
        <v>0</v>
      </c>
    </row>
    <row r="982" spans="1:18" x14ac:dyDescent="0.2">
      <c r="A982" s="2">
        <v>38990</v>
      </c>
      <c r="B982" s="3">
        <v>282430.86642494035</v>
      </c>
      <c r="C982" s="5">
        <f t="shared" si="164"/>
        <v>2.1427055353512525E-2</v>
      </c>
      <c r="D982" s="3">
        <f t="shared" si="166"/>
        <v>193640.68042702496</v>
      </c>
      <c r="E982" s="5">
        <f>D982/MAX(D$12:$D982)-1</f>
        <v>0</v>
      </c>
      <c r="F982" s="3">
        <f t="shared" si="162"/>
        <v>17778.69796684639</v>
      </c>
      <c r="G982" s="4">
        <f>F982/MAX(F$554:$F982)-1</f>
        <v>0</v>
      </c>
      <c r="H982" s="5">
        <f t="shared" si="165"/>
        <v>5.8333333333333336E-3</v>
      </c>
      <c r="I982" s="7">
        <f t="shared" si="156"/>
        <v>273881.3810210643</v>
      </c>
      <c r="J982" s="7">
        <f t="shared" si="157"/>
        <v>269019.0037368979</v>
      </c>
      <c r="K982" s="7">
        <f t="shared" si="158"/>
        <v>250235.9375918392</v>
      </c>
      <c r="L982" s="7">
        <f t="shared" si="159"/>
        <v>228146.38763767344</v>
      </c>
      <c r="M982" s="7">
        <f t="shared" si="160"/>
        <v>210954.63093124144</v>
      </c>
      <c r="N982" s="5">
        <f t="shared" si="161"/>
        <v>2.1427055353512525E-2</v>
      </c>
      <c r="O982" s="3">
        <f t="shared" si="167"/>
        <v>1176523.520468154</v>
      </c>
      <c r="P982" s="5">
        <f>O982/MAX($O$12:O982)-1</f>
        <v>0</v>
      </c>
      <c r="Q982" s="3">
        <f t="shared" si="163"/>
        <v>13649.528407361284</v>
      </c>
      <c r="R982" s="4">
        <f>Q982/MAX($Q$554:Q982)-1</f>
        <v>0</v>
      </c>
    </row>
    <row r="983" spans="1:18" x14ac:dyDescent="0.2">
      <c r="A983" s="2">
        <v>39021</v>
      </c>
      <c r="B983" s="3">
        <v>294802.81442757766</v>
      </c>
      <c r="C983" s="5">
        <f t="shared" si="164"/>
        <v>4.380522624613814E-2</v>
      </c>
      <c r="D983" s="3">
        <f t="shared" si="166"/>
        <v>202123.15424358691</v>
      </c>
      <c r="E983" s="5">
        <f>D983/MAX(D$12:$D983)-1</f>
        <v>0</v>
      </c>
      <c r="F983" s="3">
        <f t="shared" si="162"/>
        <v>18557.497853645851</v>
      </c>
      <c r="G983" s="4">
        <f>F983/MAX(F$554:$F983)-1</f>
        <v>0</v>
      </c>
      <c r="H983" s="5">
        <f t="shared" si="165"/>
        <v>5.8333333333333336E-3</v>
      </c>
      <c r="I983" s="7">
        <f t="shared" si="156"/>
        <v>284579.94487173285</v>
      </c>
      <c r="J983" s="7">
        <f t="shared" si="157"/>
        <v>273738.40044198505</v>
      </c>
      <c r="K983" s="7">
        <f t="shared" si="158"/>
        <v>257565.61242719079</v>
      </c>
      <c r="L983" s="7">
        <f t="shared" si="159"/>
        <v>235764.5172269035</v>
      </c>
      <c r="M983" s="7">
        <f t="shared" si="160"/>
        <v>217149.35024711941</v>
      </c>
      <c r="N983" s="5">
        <f t="shared" si="161"/>
        <v>4.380522624613814E-2</v>
      </c>
      <c r="O983" s="3">
        <f t="shared" si="167"/>
        <v>1228061.3994661644</v>
      </c>
      <c r="P983" s="5">
        <f>O983/MAX($O$12:O983)-1</f>
        <v>0</v>
      </c>
      <c r="Q983" s="3">
        <f t="shared" si="163"/>
        <v>14247.449087398834</v>
      </c>
      <c r="R983" s="4">
        <f>Q983/MAX($Q$554:Q983)-1</f>
        <v>0</v>
      </c>
    </row>
    <row r="984" spans="1:18" x14ac:dyDescent="0.2">
      <c r="A984" s="2">
        <v>39051</v>
      </c>
      <c r="B984" s="3">
        <v>302132.72073257144</v>
      </c>
      <c r="C984" s="5">
        <f t="shared" si="164"/>
        <v>2.4863759592072876E-2</v>
      </c>
      <c r="D984" s="3">
        <f t="shared" si="166"/>
        <v>207148.69575869091</v>
      </c>
      <c r="E984" s="5">
        <f>D984/MAX(D$12:$D984)-1</f>
        <v>0</v>
      </c>
      <c r="F984" s="3">
        <f t="shared" si="162"/>
        <v>19018.907018909311</v>
      </c>
      <c r="G984" s="4">
        <f>F984/MAX(F$554:$F984)-1</f>
        <v>0</v>
      </c>
      <c r="H984" s="5">
        <f t="shared" si="165"/>
        <v>5.8333333333333336E-3</v>
      </c>
      <c r="I984" s="7">
        <f t="shared" si="156"/>
        <v>293122.13386169646</v>
      </c>
      <c r="J984" s="7">
        <f t="shared" si="157"/>
        <v>280949.49376425659</v>
      </c>
      <c r="K984" s="7">
        <f t="shared" si="158"/>
        <v>265172.8958850801</v>
      </c>
      <c r="L984" s="7">
        <f t="shared" si="159"/>
        <v>242947.05759254808</v>
      </c>
      <c r="M984" s="7">
        <f t="shared" si="160"/>
        <v>223220.64305888768</v>
      </c>
      <c r="N984" s="5">
        <f t="shared" si="161"/>
        <v>2.4863759592072876E-2</v>
      </c>
      <c r="O984" s="3">
        <f t="shared" si="167"/>
        <v>1258595.6228667956</v>
      </c>
      <c r="P984" s="5">
        <f>O984/MAX($O$12:O984)-1</f>
        <v>0</v>
      </c>
      <c r="Q984" s="3">
        <f t="shared" si="163"/>
        <v>14601.694236308216</v>
      </c>
      <c r="R984" s="4">
        <f>Q984/MAX($Q$554:Q984)-1</f>
        <v>0</v>
      </c>
    </row>
    <row r="985" spans="1:18" x14ac:dyDescent="0.2">
      <c r="A985" s="2">
        <v>39082</v>
      </c>
      <c r="B985" s="3">
        <v>314141.99797281792</v>
      </c>
      <c r="C985" s="5">
        <f t="shared" si="164"/>
        <v>3.9748350364462226E-2</v>
      </c>
      <c r="D985" s="3">
        <f t="shared" si="166"/>
        <v>215382.51469524874</v>
      </c>
      <c r="E985" s="5">
        <f>D985/MAX(D$12:$D985)-1</f>
        <v>0</v>
      </c>
      <c r="F985" s="3">
        <f t="shared" si="162"/>
        <v>19774.877198646049</v>
      </c>
      <c r="G985" s="4">
        <f>F985/MAX(F$554:$F985)-1</f>
        <v>0</v>
      </c>
      <c r="H985" s="5">
        <f t="shared" si="165"/>
        <v>5.8333333333333336E-3</v>
      </c>
      <c r="I985" s="7">
        <f t="shared" ref="I985:I1048" si="168">AVERAGE(B983:B985)</f>
        <v>303692.51104432234</v>
      </c>
      <c r="J985" s="7">
        <f t="shared" ref="J985:J1048" si="169">AVERAGE(B980:B985)</f>
        <v>288786.94603269332</v>
      </c>
      <c r="K985" s="7">
        <f t="shared" ref="K985:K1048" si="170">AVERAGE(B974:B985)</f>
        <v>272401.86503266729</v>
      </c>
      <c r="L985" s="7">
        <f t="shared" ref="L985:L1048" si="171">AVERAGE(B968:B985)</f>
        <v>250534.12589186896</v>
      </c>
      <c r="M985" s="7">
        <f t="shared" ref="M985:M1048" si="172">AVERAGE(B962:B985)</f>
        <v>229712.26407127772</v>
      </c>
      <c r="N985" s="5">
        <f t="shared" si="161"/>
        <v>3.9748350364462233E-2</v>
      </c>
      <c r="O985" s="3">
        <f t="shared" si="167"/>
        <v>1308622.7226516835</v>
      </c>
      <c r="P985" s="5">
        <f>O985/MAX($O$12:O985)-1</f>
        <v>0</v>
      </c>
      <c r="Q985" s="3">
        <f t="shared" si="163"/>
        <v>15182.087494727744</v>
      </c>
      <c r="R985" s="4">
        <f>Q985/MAX($Q$554:Q985)-1</f>
        <v>0</v>
      </c>
    </row>
    <row r="986" spans="1:18" x14ac:dyDescent="0.2">
      <c r="A986" s="2">
        <v>39113</v>
      </c>
      <c r="B986" s="3">
        <v>320585.26321455586</v>
      </c>
      <c r="C986" s="5">
        <f t="shared" si="164"/>
        <v>2.0510677602220806E-2</v>
      </c>
      <c r="D986" s="3">
        <f t="shared" si="166"/>
        <v>219800.15601531859</v>
      </c>
      <c r="E986" s="5">
        <f>D986/MAX(D$12:$D986)-1</f>
        <v>0</v>
      </c>
      <c r="F986" s="3">
        <f t="shared" si="162"/>
        <v>20180.473329490986</v>
      </c>
      <c r="G986" s="4">
        <f>F986/MAX(F$554:$F986)-1</f>
        <v>0</v>
      </c>
      <c r="H986" s="5">
        <f t="shared" si="165"/>
        <v>5.8333333333333336E-3</v>
      </c>
      <c r="I986" s="7">
        <f t="shared" si="168"/>
        <v>312286.66063998174</v>
      </c>
      <c r="J986" s="7">
        <f t="shared" si="169"/>
        <v>298433.30275585729</v>
      </c>
      <c r="K986" s="7">
        <f t="shared" si="170"/>
        <v>278451.93372511113</v>
      </c>
      <c r="L986" s="7">
        <f t="shared" si="171"/>
        <v>257792.50070262668</v>
      </c>
      <c r="M986" s="7">
        <f t="shared" si="172"/>
        <v>236397.41547668193</v>
      </c>
      <c r="N986" s="5">
        <f t="shared" ref="N986:N1049" si="173">IF($B985&gt;=I985,$C986,$H986)*0.2+IF($B985&gt;=J985,$C986,$H986)*0.2+IF($B985&gt;=K985,$C986,$H986)*0.2+IF($B985&gt;=L985,$C986,$H986)*0.2+IF($B985&gt;=M985,$C986,$H986)*0.2</f>
        <v>2.0510677602220806E-2</v>
      </c>
      <c r="O986" s="3">
        <f t="shared" si="167"/>
        <v>1335463.4614189325</v>
      </c>
      <c r="P986" s="5">
        <f>O986/MAX($O$12:O986)-1</f>
        <v>0</v>
      </c>
      <c r="Q986" s="3">
        <f t="shared" si="163"/>
        <v>15493.482396660813</v>
      </c>
      <c r="R986" s="4">
        <f>Q986/MAX($Q$554:Q986)-1</f>
        <v>0</v>
      </c>
    </row>
    <row r="987" spans="1:18" x14ac:dyDescent="0.2">
      <c r="A987" s="2">
        <v>39141</v>
      </c>
      <c r="B987" s="3">
        <v>324814.13108793541</v>
      </c>
      <c r="C987" s="5">
        <f t="shared" si="164"/>
        <v>1.3191086299401578E-2</v>
      </c>
      <c r="D987" s="3">
        <f t="shared" si="166"/>
        <v>222699.55884193859</v>
      </c>
      <c r="E987" s="5">
        <f>D987/MAX(D$12:$D987)-1</f>
        <v>0</v>
      </c>
      <c r="F987" s="3">
        <f t="shared" si="162"/>
        <v>20446.675694743073</v>
      </c>
      <c r="G987" s="4">
        <f>F987/MAX(F$554:$F987)-1</f>
        <v>0</v>
      </c>
      <c r="H987" s="5">
        <f t="shared" si="165"/>
        <v>5.8333333333333336E-3</v>
      </c>
      <c r="I987" s="7">
        <f t="shared" si="168"/>
        <v>319847.1307584364</v>
      </c>
      <c r="J987" s="7">
        <f t="shared" si="169"/>
        <v>306484.63231006643</v>
      </c>
      <c r="K987" s="7">
        <f t="shared" si="170"/>
        <v>285560.14931702329</v>
      </c>
      <c r="L987" s="7">
        <f t="shared" si="171"/>
        <v>265091.51697953849</v>
      </c>
      <c r="M987" s="7">
        <f t="shared" si="172"/>
        <v>242908.76259145408</v>
      </c>
      <c r="N987" s="5">
        <f t="shared" si="173"/>
        <v>1.3191086299401578E-2</v>
      </c>
      <c r="O987" s="3">
        <f t="shared" si="167"/>
        <v>1353079.6751882073</v>
      </c>
      <c r="P987" s="5">
        <f>O987/MAX($O$12:O987)-1</f>
        <v>0</v>
      </c>
      <c r="Q987" s="3">
        <f t="shared" si="163"/>
        <v>15697.858260033425</v>
      </c>
      <c r="R987" s="4">
        <f>Q987/MAX($Q$554:Q987)-1</f>
        <v>0</v>
      </c>
    </row>
    <row r="988" spans="1:18" x14ac:dyDescent="0.2">
      <c r="A988" s="2">
        <v>39172</v>
      </c>
      <c r="B988" s="3">
        <v>344907.40448458999</v>
      </c>
      <c r="C988" s="5">
        <f t="shared" si="164"/>
        <v>6.186083508545015E-2</v>
      </c>
      <c r="D988" s="3">
        <f t="shared" si="166"/>
        <v>236475.93952506225</v>
      </c>
      <c r="E988" s="5">
        <f>D988/MAX(D$12:$D988)-1</f>
        <v>0</v>
      </c>
      <c r="F988" s="3">
        <f t="shared" si="162"/>
        <v>21711.524127941255</v>
      </c>
      <c r="G988" s="4">
        <f>F988/MAX(F$554:$F988)-1</f>
        <v>0</v>
      </c>
      <c r="H988" s="5">
        <f t="shared" si="165"/>
        <v>5.8333333333333336E-3</v>
      </c>
      <c r="I988" s="7">
        <f t="shared" si="168"/>
        <v>330102.26626236044</v>
      </c>
      <c r="J988" s="7">
        <f t="shared" si="169"/>
        <v>316897.38865334139</v>
      </c>
      <c r="K988" s="7">
        <f t="shared" si="170"/>
        <v>292958.1961951197</v>
      </c>
      <c r="L988" s="7">
        <f t="shared" si="171"/>
        <v>272456.42127900658</v>
      </c>
      <c r="M988" s="7">
        <f t="shared" si="172"/>
        <v>250334.13789159039</v>
      </c>
      <c r="N988" s="5">
        <f t="shared" si="173"/>
        <v>6.186083508545015E-2</v>
      </c>
      <c r="O988" s="3">
        <f t="shared" si="167"/>
        <v>1436782.3138324996</v>
      </c>
      <c r="P988" s="5">
        <f>O988/MAX($O$12:O988)-1</f>
        <v>0</v>
      </c>
      <c r="Q988" s="3">
        <f t="shared" si="163"/>
        <v>16668.940881052124</v>
      </c>
      <c r="R988" s="4">
        <f>Q988/MAX($Q$554:Q988)-1</f>
        <v>0</v>
      </c>
    </row>
    <row r="989" spans="1:18" x14ac:dyDescent="0.2">
      <c r="A989" s="2">
        <v>39202</v>
      </c>
      <c r="B989" s="3">
        <v>356269.10895634402</v>
      </c>
      <c r="C989" s="5">
        <f t="shared" si="164"/>
        <v>3.2941317942223769E-2</v>
      </c>
      <c r="D989" s="3">
        <f t="shared" si="166"/>
        <v>244265.76863464341</v>
      </c>
      <c r="E989" s="5">
        <f>D989/MAX(D$12:$D989)-1</f>
        <v>0</v>
      </c>
      <c r="F989" s="3">
        <f t="shared" si="162"/>
        <v>22426.730347250032</v>
      </c>
      <c r="G989" s="4">
        <f>F989/MAX(F$554:$F989)-1</f>
        <v>0</v>
      </c>
      <c r="H989" s="5">
        <f t="shared" si="165"/>
        <v>5.8333333333333336E-3</v>
      </c>
      <c r="I989" s="7">
        <f t="shared" si="168"/>
        <v>341996.88150962308</v>
      </c>
      <c r="J989" s="7">
        <f t="shared" si="169"/>
        <v>327141.77107480244</v>
      </c>
      <c r="K989" s="7">
        <f t="shared" si="170"/>
        <v>300440.08575839381</v>
      </c>
      <c r="L989" s="7">
        <f t="shared" si="171"/>
        <v>280757.66530972801</v>
      </c>
      <c r="M989" s="7">
        <f t="shared" si="172"/>
        <v>258608.83068887822</v>
      </c>
      <c r="N989" s="5">
        <f t="shared" si="173"/>
        <v>3.2941317942223769E-2</v>
      </c>
      <c r="O989" s="3">
        <f t="shared" si="167"/>
        <v>1484111.8168462198</v>
      </c>
      <c r="P989" s="5">
        <f>O989/MAX($O$12:O989)-1</f>
        <v>0</v>
      </c>
      <c r="Q989" s="3">
        <f t="shared" si="163"/>
        <v>17218.037762374992</v>
      </c>
      <c r="R989" s="4">
        <f>Q989/MAX($Q$554:Q989)-1</f>
        <v>0</v>
      </c>
    </row>
    <row r="990" spans="1:18" x14ac:dyDescent="0.2">
      <c r="A990" s="2">
        <v>39233</v>
      </c>
      <c r="B990" s="3">
        <v>361845.27682318608</v>
      </c>
      <c r="C990" s="5">
        <f t="shared" si="164"/>
        <v>1.5651561492875166E-2</v>
      </c>
      <c r="D990" s="3">
        <f t="shared" si="166"/>
        <v>248088.90933303293</v>
      </c>
      <c r="E990" s="5">
        <f>D990/MAX(D$12:$D990)-1</f>
        <v>0</v>
      </c>
      <c r="F990" s="3">
        <f t="shared" si="162"/>
        <v>22777.743696364145</v>
      </c>
      <c r="G990" s="4">
        <f>F990/MAX(F$554:$F990)-1</f>
        <v>0</v>
      </c>
      <c r="H990" s="5">
        <f t="shared" si="165"/>
        <v>5.8333333333333336E-3</v>
      </c>
      <c r="I990" s="7">
        <f t="shared" si="168"/>
        <v>354340.5967547067</v>
      </c>
      <c r="J990" s="7">
        <f t="shared" si="169"/>
        <v>337093.86375657155</v>
      </c>
      <c r="K990" s="7">
        <f t="shared" si="170"/>
        <v>309021.67876041407</v>
      </c>
      <c r="L990" s="7">
        <f t="shared" si="171"/>
        <v>289146.55184224399</v>
      </c>
      <c r="M990" s="7">
        <f t="shared" si="172"/>
        <v>266483.75913355395</v>
      </c>
      <c r="N990" s="5">
        <f t="shared" si="173"/>
        <v>1.5651561492875166E-2</v>
      </c>
      <c r="O990" s="3">
        <f t="shared" si="167"/>
        <v>1507340.4842098912</v>
      </c>
      <c r="P990" s="5">
        <f>O990/MAX($O$12:O990)-1</f>
        <v>0</v>
      </c>
      <c r="Q990" s="3">
        <f t="shared" si="163"/>
        <v>17487.526939199452</v>
      </c>
      <c r="R990" s="4">
        <f>Q990/MAX($Q$554:Q990)-1</f>
        <v>0</v>
      </c>
    </row>
    <row r="991" spans="1:18" x14ac:dyDescent="0.2">
      <c r="A991" s="2">
        <v>39263</v>
      </c>
      <c r="B991" s="3">
        <v>357733.60933363362</v>
      </c>
      <c r="C991" s="5">
        <f t="shared" si="164"/>
        <v>-1.1363054191699806E-2</v>
      </c>
      <c r="D991" s="3">
        <f t="shared" si="166"/>
        <v>245269.86161192198</v>
      </c>
      <c r="E991" s="5">
        <f>D991/MAX(D$12:$D991)-1</f>
        <v>-1.1363054191699806E-2</v>
      </c>
      <c r="F991" s="3">
        <f t="shared" si="162"/>
        <v>22518.918960377712</v>
      </c>
      <c r="G991" s="4">
        <f>F991/MAX(F$554:$F991)-1</f>
        <v>-1.1363054191699695E-2</v>
      </c>
      <c r="H991" s="5">
        <f t="shared" si="165"/>
        <v>5.8333333333333336E-3</v>
      </c>
      <c r="I991" s="7">
        <f t="shared" si="168"/>
        <v>358615.99837105459</v>
      </c>
      <c r="J991" s="7">
        <f t="shared" si="169"/>
        <v>344359.13231670752</v>
      </c>
      <c r="K991" s="7">
        <f t="shared" si="170"/>
        <v>316573.03917470039</v>
      </c>
      <c r="L991" s="7">
        <f t="shared" si="171"/>
        <v>296387.62079401407</v>
      </c>
      <c r="M991" s="7">
        <f t="shared" si="172"/>
        <v>273990.37749807857</v>
      </c>
      <c r="N991" s="5">
        <f t="shared" si="173"/>
        <v>-1.1363054191699806E-2</v>
      </c>
      <c r="O991" s="3">
        <f t="shared" si="167"/>
        <v>1490212.4926024713</v>
      </c>
      <c r="P991" s="5">
        <f>O991/MAX($O$12:O991)-1</f>
        <v>-1.1363054191699695E-2</v>
      </c>
      <c r="Q991" s="3">
        <f t="shared" si="163"/>
        <v>17288.815222910518</v>
      </c>
      <c r="R991" s="4">
        <f>Q991/MAX($Q$554:Q991)-1</f>
        <v>-1.1363054191699806E-2</v>
      </c>
    </row>
    <row r="992" spans="1:18" x14ac:dyDescent="0.2">
      <c r="A992" s="2">
        <v>39294</v>
      </c>
      <c r="B992" s="3">
        <v>360482.2032817151</v>
      </c>
      <c r="C992" s="5">
        <f t="shared" si="164"/>
        <v>7.6833539716925081E-3</v>
      </c>
      <c r="D992" s="3">
        <f t="shared" si="166"/>
        <v>247154.3567772744</v>
      </c>
      <c r="E992" s="5">
        <f>D992/MAX(D$12:$D992)-1</f>
        <v>-3.7670065875616832E-3</v>
      </c>
      <c r="F992" s="3">
        <f t="shared" si="162"/>
        <v>22691.939785810151</v>
      </c>
      <c r="G992" s="4">
        <f>F992/MAX(F$554:$F992)-1</f>
        <v>-3.7670065875615721E-3</v>
      </c>
      <c r="H992" s="5">
        <f t="shared" si="165"/>
        <v>5.8333333333333336E-3</v>
      </c>
      <c r="I992" s="7">
        <f t="shared" si="168"/>
        <v>360020.36314617825</v>
      </c>
      <c r="J992" s="7">
        <f t="shared" si="169"/>
        <v>351008.62232790072</v>
      </c>
      <c r="K992" s="7">
        <f t="shared" si="170"/>
        <v>324720.96254187898</v>
      </c>
      <c r="L992" s="7">
        <f t="shared" si="171"/>
        <v>302637.4965927077</v>
      </c>
      <c r="M992" s="7">
        <f t="shared" si="172"/>
        <v>281096.5311089452</v>
      </c>
      <c r="N992" s="5">
        <f t="shared" si="173"/>
        <v>7.313349844020673E-3</v>
      </c>
      <c r="O992" s="3">
        <f t="shared" si="167"/>
        <v>1501110.9379028033</v>
      </c>
      <c r="P992" s="5">
        <f>O992/MAX($O$12:O992)-1</f>
        <v>-4.1328063382795044E-3</v>
      </c>
      <c r="Q992" s="3">
        <f t="shared" si="163"/>
        <v>17415.254377024296</v>
      </c>
      <c r="R992" s="4">
        <f>Q992/MAX($Q$554:Q992)-1</f>
        <v>-4.1328063382793934E-3</v>
      </c>
    </row>
    <row r="993" spans="1:18" x14ac:dyDescent="0.2">
      <c r="A993" s="2">
        <v>39325</v>
      </c>
      <c r="B993" s="3">
        <v>362211.65646310739</v>
      </c>
      <c r="C993" s="5">
        <f t="shared" si="164"/>
        <v>4.797610438595612E-3</v>
      </c>
      <c r="D993" s="3">
        <f t="shared" si="166"/>
        <v>248340.10709929344</v>
      </c>
      <c r="E993" s="5">
        <f>D993/MAX(D$12:$D993)-1</f>
        <v>0</v>
      </c>
      <c r="F993" s="3">
        <f t="shared" si="162"/>
        <v>22800.806872998535</v>
      </c>
      <c r="G993" s="4">
        <f>F993/MAX(F$554:$F993)-1</f>
        <v>0</v>
      </c>
      <c r="H993" s="5">
        <f t="shared" si="165"/>
        <v>5.8333333333333336E-3</v>
      </c>
      <c r="I993" s="7">
        <f t="shared" si="168"/>
        <v>360142.48969281866</v>
      </c>
      <c r="J993" s="7">
        <f t="shared" si="169"/>
        <v>357241.54322376271</v>
      </c>
      <c r="K993" s="7">
        <f t="shared" si="170"/>
        <v>331863.08776691457</v>
      </c>
      <c r="L993" s="7">
        <f t="shared" si="171"/>
        <v>309453.94728593645</v>
      </c>
      <c r="M993" s="7">
        <f t="shared" si="172"/>
        <v>288129.02354059456</v>
      </c>
      <c r="N993" s="5">
        <f t="shared" si="173"/>
        <v>4.797610438595612E-3</v>
      </c>
      <c r="O993" s="3">
        <f t="shared" si="167"/>
        <v>1508312.6834079758</v>
      </c>
      <c r="P993" s="5">
        <f>O993/MAX($O$12:O993)-1</f>
        <v>0</v>
      </c>
      <c r="Q993" s="3">
        <f t="shared" si="163"/>
        <v>17498.805983214304</v>
      </c>
      <c r="R993" s="4">
        <f>Q993/MAX($Q$554:Q993)-1</f>
        <v>0</v>
      </c>
    </row>
    <row r="994" spans="1:18" x14ac:dyDescent="0.2">
      <c r="A994" s="2">
        <v>39355</v>
      </c>
      <c r="B994" s="3">
        <v>379596.62802518281</v>
      </c>
      <c r="C994" s="5">
        <f t="shared" si="164"/>
        <v>4.7996720292865946E-2</v>
      </c>
      <c r="D994" s="3">
        <f t="shared" si="166"/>
        <v>260259.61775723859</v>
      </c>
      <c r="E994" s="5">
        <f>D994/MAX(D$12:$D994)-1</f>
        <v>0</v>
      </c>
      <c r="F994" s="3">
        <f t="shared" si="162"/>
        <v>23895.170822933502</v>
      </c>
      <c r="G994" s="4">
        <f>F994/MAX(F$554:$F994)-1</f>
        <v>0</v>
      </c>
      <c r="H994" s="5">
        <f t="shared" si="165"/>
        <v>5.8333333333333336E-3</v>
      </c>
      <c r="I994" s="7">
        <f t="shared" si="168"/>
        <v>367430.16259000177</v>
      </c>
      <c r="J994" s="7">
        <f t="shared" si="169"/>
        <v>363023.08048052812</v>
      </c>
      <c r="K994" s="7">
        <f t="shared" si="170"/>
        <v>339960.23456693476</v>
      </c>
      <c r="L994" s="7">
        <f t="shared" si="171"/>
        <v>316313.15762358916</v>
      </c>
      <c r="M994" s="7">
        <f t="shared" si="172"/>
        <v>295098.08607938699</v>
      </c>
      <c r="N994" s="5">
        <f t="shared" si="173"/>
        <v>4.7996720292865953E-2</v>
      </c>
      <c r="O994" s="3">
        <f t="shared" si="167"/>
        <v>1580706.7453876906</v>
      </c>
      <c r="P994" s="5">
        <f>O994/MAX($O$12:O994)-1</f>
        <v>0</v>
      </c>
      <c r="Q994" s="3">
        <f t="shared" si="163"/>
        <v>18338.691279449769</v>
      </c>
      <c r="R994" s="4">
        <f>Q994/MAX($Q$554:Q994)-1</f>
        <v>0</v>
      </c>
    </row>
    <row r="995" spans="1:18" x14ac:dyDescent="0.2">
      <c r="A995" s="2">
        <v>39386</v>
      </c>
      <c r="B995" s="3">
        <v>397074.58049273427</v>
      </c>
      <c r="C995" s="5">
        <f t="shared" si="164"/>
        <v>4.6043487157614971E-2</v>
      </c>
      <c r="D995" s="3">
        <f t="shared" si="166"/>
        <v>272242.8781250898</v>
      </c>
      <c r="E995" s="5">
        <f>D995/MAX(D$12:$D995)-1</f>
        <v>0</v>
      </c>
      <c r="F995" s="3">
        <f t="shared" si="162"/>
        <v>24995.387813848258</v>
      </c>
      <c r="G995" s="4">
        <f>F995/MAX(F$554:$F995)-1</f>
        <v>0</v>
      </c>
      <c r="H995" s="5">
        <f t="shared" si="165"/>
        <v>5.8333333333333336E-3</v>
      </c>
      <c r="I995" s="7">
        <f t="shared" si="168"/>
        <v>379627.62166034151</v>
      </c>
      <c r="J995" s="7">
        <f t="shared" si="169"/>
        <v>369823.99240325991</v>
      </c>
      <c r="K995" s="7">
        <f t="shared" si="170"/>
        <v>348482.88173903123</v>
      </c>
      <c r="L995" s="7">
        <f t="shared" si="171"/>
        <v>323568.05464001582</v>
      </c>
      <c r="M995" s="7">
        <f t="shared" si="172"/>
        <v>303024.24708311097</v>
      </c>
      <c r="N995" s="5">
        <f t="shared" si="173"/>
        <v>4.6043487157614971E-2</v>
      </c>
      <c r="O995" s="3">
        <f t="shared" si="167"/>
        <v>1653487.9961189041</v>
      </c>
      <c r="P995" s="5">
        <f>O995/MAX($O$12:O995)-1</f>
        <v>0</v>
      </c>
      <c r="Q995" s="3">
        <f t="shared" si="163"/>
        <v>19183.06857586258</v>
      </c>
      <c r="R995" s="4">
        <f>Q995/MAX($Q$554:Q995)-1</f>
        <v>0</v>
      </c>
    </row>
    <row r="996" spans="1:18" x14ac:dyDescent="0.2">
      <c r="A996" s="2">
        <v>39416</v>
      </c>
      <c r="B996" s="3">
        <v>383624.02082534914</v>
      </c>
      <c r="C996" s="5">
        <f t="shared" si="164"/>
        <v>-3.387413933849448E-2</v>
      </c>
      <c r="D996" s="3">
        <f t="shared" si="166"/>
        <v>263020.88493756775</v>
      </c>
      <c r="E996" s="5">
        <f>D996/MAX(D$12:$D996)-1</f>
        <v>-3.387413933849448E-2</v>
      </c>
      <c r="F996" s="3">
        <f t="shared" si="162"/>
        <v>24148.690564222255</v>
      </c>
      <c r="G996" s="4">
        <f>F996/MAX(F$554:$F996)-1</f>
        <v>-3.387413933849448E-2</v>
      </c>
      <c r="H996" s="5">
        <f t="shared" si="165"/>
        <v>5.8333333333333336E-3</v>
      </c>
      <c r="I996" s="7">
        <f t="shared" si="168"/>
        <v>386765.07644775539</v>
      </c>
      <c r="J996" s="7">
        <f t="shared" si="169"/>
        <v>373453.78307028703</v>
      </c>
      <c r="K996" s="7">
        <f t="shared" si="170"/>
        <v>355273.82341342932</v>
      </c>
      <c r="L996" s="7">
        <f t="shared" si="171"/>
        <v>330499.04686370504</v>
      </c>
      <c r="M996" s="7">
        <f t="shared" si="172"/>
        <v>310223.35964925471</v>
      </c>
      <c r="N996" s="5">
        <f t="shared" si="173"/>
        <v>-3.387413933849448E-2</v>
      </c>
      <c r="O996" s="3">
        <f t="shared" si="167"/>
        <v>1597477.5133438443</v>
      </c>
      <c r="P996" s="5">
        <f>O996/MAX($O$12:O996)-1</f>
        <v>-3.387413933849448E-2</v>
      </c>
      <c r="Q996" s="3">
        <f t="shared" si="163"/>
        <v>18533.258637983916</v>
      </c>
      <c r="R996" s="4">
        <f>Q996/MAX($Q$554:Q996)-1</f>
        <v>-3.387413933849448E-2</v>
      </c>
    </row>
    <row r="997" spans="1:18" x14ac:dyDescent="0.2">
      <c r="A997" s="2">
        <v>39447</v>
      </c>
      <c r="B997" s="3">
        <v>366106.91273859545</v>
      </c>
      <c r="C997" s="5">
        <f t="shared" si="164"/>
        <v>-4.5662177381558311E-2</v>
      </c>
      <c r="D997" s="3">
        <f t="shared" si="166"/>
        <v>251010.77863449408</v>
      </c>
      <c r="E997" s="5">
        <f>D997/MAX(D$12:$D997)-1</f>
        <v>-7.7989549760930865E-2</v>
      </c>
      <c r="F997" s="3">
        <f t="shared" si="162"/>
        <v>23046.008772146375</v>
      </c>
      <c r="G997" s="4">
        <f>F997/MAX(F$554:$F997)-1</f>
        <v>-7.7989549760930865E-2</v>
      </c>
      <c r="H997" s="5">
        <f t="shared" si="165"/>
        <v>5.8333333333333336E-3</v>
      </c>
      <c r="I997" s="7">
        <f t="shared" si="168"/>
        <v>382268.5046855596</v>
      </c>
      <c r="J997" s="7">
        <f t="shared" si="169"/>
        <v>374849.33363778074</v>
      </c>
      <c r="K997" s="7">
        <f t="shared" si="170"/>
        <v>359604.23297724413</v>
      </c>
      <c r="L997" s="7">
        <f t="shared" si="171"/>
        <v>335998.47066239378</v>
      </c>
      <c r="M997" s="7">
        <f t="shared" si="172"/>
        <v>316003.04900495568</v>
      </c>
      <c r="N997" s="5">
        <f t="shared" si="173"/>
        <v>-3.536307523857999E-2</v>
      </c>
      <c r="O997" s="3">
        <f t="shared" si="167"/>
        <v>1540985.7958475263</v>
      </c>
      <c r="P997" s="5">
        <f>O997/MAX($O$12:O997)-1</f>
        <v>-6.8039320839005102E-2</v>
      </c>
      <c r="Q997" s="3">
        <f t="shared" si="163"/>
        <v>17877.865618352829</v>
      </c>
      <c r="R997" s="4">
        <f>Q997/MAX($Q$554:Q997)-1</f>
        <v>-6.8039320839005102E-2</v>
      </c>
    </row>
    <row r="998" spans="1:18" x14ac:dyDescent="0.2">
      <c r="A998" s="2">
        <v>39478</v>
      </c>
      <c r="B998" s="3">
        <v>344762.21870728431</v>
      </c>
      <c r="C998" s="5">
        <f t="shared" si="164"/>
        <v>-5.8301805534471063E-2</v>
      </c>
      <c r="D998" s="3">
        <f t="shared" si="166"/>
        <v>236376.39703148964</v>
      </c>
      <c r="E998" s="5">
        <f>D998/MAX(D$12:$D998)-1</f>
        <v>-0.13174442373151918</v>
      </c>
      <c r="F998" s="3">
        <f t="shared" si="162"/>
        <v>21702.384850366983</v>
      </c>
      <c r="G998" s="4">
        <f>F998/MAX(F$554:$F998)-1</f>
        <v>-0.13174442373151918</v>
      </c>
      <c r="H998" s="5">
        <f t="shared" si="165"/>
        <v>5.8333333333333336E-3</v>
      </c>
      <c r="I998" s="7">
        <f t="shared" si="168"/>
        <v>364831.0507570763</v>
      </c>
      <c r="J998" s="7">
        <f t="shared" si="169"/>
        <v>372229.33620870888</v>
      </c>
      <c r="K998" s="7">
        <f t="shared" si="170"/>
        <v>361618.97926830483</v>
      </c>
      <c r="L998" s="7">
        <f t="shared" si="171"/>
        <v>340557.08709748887</v>
      </c>
      <c r="M998" s="7">
        <f t="shared" si="172"/>
        <v>320035.45649670792</v>
      </c>
      <c r="N998" s="5">
        <f t="shared" si="173"/>
        <v>-3.2647749987349303E-2</v>
      </c>
      <c r="O998" s="3">
        <f t="shared" si="167"/>
        <v>1490676.0768506397</v>
      </c>
      <c r="P998" s="5">
        <f>O998/MAX($O$12:O998)-1</f>
        <v>-9.846574009029363E-2</v>
      </c>
      <c r="Q998" s="3">
        <f t="shared" si="163"/>
        <v>17294.193531337416</v>
      </c>
      <c r="R998" s="4">
        <f>Q998/MAX($Q$554:Q998)-1</f>
        <v>-9.846574009029363E-2</v>
      </c>
    </row>
    <row r="999" spans="1:18" x14ac:dyDescent="0.2">
      <c r="A999" s="2">
        <v>39507</v>
      </c>
      <c r="B999" s="3">
        <v>387000.99079256819</v>
      </c>
      <c r="C999" s="5">
        <f t="shared" si="164"/>
        <v>0.12251566382088441</v>
      </c>
      <c r="D999" s="3">
        <f t="shared" si="166"/>
        <v>265336.20822539151</v>
      </c>
      <c r="E999" s="5">
        <f>D999/MAX(D$12:$D999)-1</f>
        <v>-2.5369515438801726E-2</v>
      </c>
      <c r="F999" s="3">
        <f t="shared" si="162"/>
        <v>24361.266936805998</v>
      </c>
      <c r="G999" s="4">
        <f>F999/MAX(F$554:$F999)-1</f>
        <v>-2.5369515438801726E-2</v>
      </c>
      <c r="H999" s="5">
        <f t="shared" si="165"/>
        <v>5.8333333333333336E-3</v>
      </c>
      <c r="I999" s="7">
        <f t="shared" si="168"/>
        <v>365956.70741281594</v>
      </c>
      <c r="J999" s="7">
        <f t="shared" si="169"/>
        <v>376360.89193028567</v>
      </c>
      <c r="K999" s="7">
        <f t="shared" si="170"/>
        <v>366801.2175770243</v>
      </c>
      <c r="L999" s="7">
        <f t="shared" si="171"/>
        <v>346695.6891547048</v>
      </c>
      <c r="M999" s="7">
        <f t="shared" si="172"/>
        <v>326180.68344702368</v>
      </c>
      <c r="N999" s="5">
        <f t="shared" si="173"/>
        <v>5.2506265528353774E-2</v>
      </c>
      <c r="O999" s="3">
        <f t="shared" si="167"/>
        <v>1568945.910758524</v>
      </c>
      <c r="P999" s="5">
        <f>O999/MAX($O$12:O999)-1</f>
        <v>-5.1129542856566679E-2</v>
      </c>
      <c r="Q999" s="3">
        <f t="shared" si="163"/>
        <v>18202.247048992554</v>
      </c>
      <c r="R999" s="4">
        <f>Q999/MAX($Q$554:Q999)-1</f>
        <v>-5.112954285656679E-2</v>
      </c>
    </row>
    <row r="1000" spans="1:18" x14ac:dyDescent="0.2">
      <c r="A1000" s="2">
        <v>39538</v>
      </c>
      <c r="B1000" s="3">
        <v>374416.85769429739</v>
      </c>
      <c r="C1000" s="5">
        <f t="shared" si="164"/>
        <v>-3.2517056539051237E-2</v>
      </c>
      <c r="D1000" s="3">
        <f t="shared" si="166"/>
        <v>256708.25574066897</v>
      </c>
      <c r="E1000" s="5">
        <f>D1000/MAX(D$12:$D1000)-1</f>
        <v>-5.7061630009961228E-2</v>
      </c>
      <c r="F1000" s="3">
        <f t="shared" si="162"/>
        <v>23569.110242458959</v>
      </c>
      <c r="G1000" s="4">
        <f>F1000/MAX(F$554:$F1000)-1</f>
        <v>-5.7061630009961117E-2</v>
      </c>
      <c r="H1000" s="5">
        <f t="shared" si="165"/>
        <v>5.8333333333333336E-3</v>
      </c>
      <c r="I1000" s="7">
        <f t="shared" si="168"/>
        <v>368726.68906471663</v>
      </c>
      <c r="J1000" s="7">
        <f t="shared" si="169"/>
        <v>375497.59687513817</v>
      </c>
      <c r="K1000" s="7">
        <f t="shared" si="170"/>
        <v>369260.33867783315</v>
      </c>
      <c r="L1000" s="7">
        <f t="shared" si="171"/>
        <v>351806.02200300246</v>
      </c>
      <c r="M1000" s="7">
        <f t="shared" si="172"/>
        <v>331109.26743647631</v>
      </c>
      <c r="N1000" s="5">
        <f t="shared" si="173"/>
        <v>-3.2517056539051237E-2</v>
      </c>
      <c r="O1000" s="3">
        <f t="shared" si="167"/>
        <v>1517928.4078716759</v>
      </c>
      <c r="P1000" s="5">
        <f>O1000/MAX($O$12:O1000)-1</f>
        <v>-8.1984017159735023E-2</v>
      </c>
      <c r="Q1000" s="3">
        <f t="shared" si="163"/>
        <v>17610.363552562685</v>
      </c>
      <c r="R1000" s="4">
        <f>Q1000/MAX($Q$554:Q1000)-1</f>
        <v>-8.1984017159735245E-2</v>
      </c>
    </row>
    <row r="1001" spans="1:18" x14ac:dyDescent="0.2">
      <c r="A1001" s="2">
        <v>39568</v>
      </c>
      <c r="B1001" s="3">
        <v>389337.03531054774</v>
      </c>
      <c r="C1001" s="5">
        <f t="shared" si="164"/>
        <v>3.9849107511158888E-2</v>
      </c>
      <c r="D1001" s="3">
        <f t="shared" si="166"/>
        <v>266937.85062268097</v>
      </c>
      <c r="E1001" s="5">
        <f>D1001/MAX(D$12:$D1001)-1</f>
        <v>-1.9486377527831222E-2</v>
      </c>
      <c r="F1001" s="3">
        <f t="shared" si="162"/>
        <v>24508.318250453063</v>
      </c>
      <c r="G1001" s="4">
        <f>F1001/MAX(F$554:$F1001)-1</f>
        <v>-1.9486377527831E-2</v>
      </c>
      <c r="H1001" s="5">
        <f t="shared" si="165"/>
        <v>5.8333333333333336E-3</v>
      </c>
      <c r="I1001" s="7">
        <f t="shared" si="168"/>
        <v>383584.96126580448</v>
      </c>
      <c r="J1001" s="7">
        <f t="shared" si="169"/>
        <v>374208.00601144036</v>
      </c>
      <c r="K1001" s="7">
        <f t="shared" si="170"/>
        <v>372015.99920735019</v>
      </c>
      <c r="L1001" s="7">
        <f t="shared" si="171"/>
        <v>357057.92316316749</v>
      </c>
      <c r="M1001" s="7">
        <f t="shared" si="172"/>
        <v>336228.04248287185</v>
      </c>
      <c r="N1001" s="5">
        <f t="shared" si="173"/>
        <v>3.3045952675593779E-2</v>
      </c>
      <c r="O1001" s="3">
        <f t="shared" si="167"/>
        <v>1568089.7982031426</v>
      </c>
      <c r="P1001" s="5">
        <f>O1001/MAX($O$12:O1001)-1</f>
        <v>-5.1647304435357033E-2</v>
      </c>
      <c r="Q1001" s="3">
        <f t="shared" si="163"/>
        <v>18192.314793120673</v>
      </c>
      <c r="R1001" s="4">
        <f>Q1001/MAX($Q$554:Q1001)-1</f>
        <v>-5.1647304435357144E-2</v>
      </c>
    </row>
    <row r="1002" spans="1:18" x14ac:dyDescent="0.2">
      <c r="A1002" s="2">
        <v>39599</v>
      </c>
      <c r="B1002" s="3">
        <v>403061.1325417097</v>
      </c>
      <c r="C1002" s="5">
        <f t="shared" si="164"/>
        <v>3.5249914563650897E-2</v>
      </c>
      <c r="D1002" s="3">
        <f t="shared" si="166"/>
        <v>276347.38705093507</v>
      </c>
      <c r="E1002" s="5">
        <f>D1002/MAX(D$12:$D1002)-1</f>
        <v>0</v>
      </c>
      <c r="F1002" s="3">
        <f t="shared" si="162"/>
        <v>25372.2343748803</v>
      </c>
      <c r="G1002" s="4">
        <f>F1002/MAX(F$554:$F1002)-1</f>
        <v>0</v>
      </c>
      <c r="H1002" s="5">
        <f t="shared" si="165"/>
        <v>5.8333333333333336E-3</v>
      </c>
      <c r="I1002" s="7">
        <f t="shared" si="168"/>
        <v>388938.34184885165</v>
      </c>
      <c r="J1002" s="7">
        <f t="shared" si="169"/>
        <v>377447.52463083382</v>
      </c>
      <c r="K1002" s="7">
        <f t="shared" si="170"/>
        <v>375450.65385056048</v>
      </c>
      <c r="L1002" s="7">
        <f t="shared" si="171"/>
        <v>362665.05715256406</v>
      </c>
      <c r="M1002" s="7">
        <f t="shared" si="172"/>
        <v>342236.16630548716</v>
      </c>
      <c r="N1002" s="5">
        <f t="shared" si="173"/>
        <v>3.5249914563650897E-2</v>
      </c>
      <c r="O1002" s="3">
        <f t="shared" si="167"/>
        <v>1623364.8296179359</v>
      </c>
      <c r="P1002" s="5">
        <f>O1002/MAX($O$12:O1002)-1</f>
        <v>-1.821795294049533E-2</v>
      </c>
      <c r="Q1002" s="3">
        <f t="shared" si="163"/>
        <v>18833.592335293219</v>
      </c>
      <c r="R1002" s="4">
        <f>Q1002/MAX($Q$554:Q1002)-1</f>
        <v>-1.8217952940495441E-2</v>
      </c>
    </row>
    <row r="1003" spans="1:18" x14ac:dyDescent="0.2">
      <c r="A1003" s="2">
        <v>39629</v>
      </c>
      <c r="B1003" s="3">
        <v>384640.46891742019</v>
      </c>
      <c r="C1003" s="5">
        <f t="shared" si="164"/>
        <v>-4.5701910050538808E-2</v>
      </c>
      <c r="D1003" s="3">
        <f t="shared" si="166"/>
        <v>263717.78362523182</v>
      </c>
      <c r="E1003" s="5">
        <f>D1003/MAX(D$12:$D1003)-1</f>
        <v>-4.5701910050538697E-2</v>
      </c>
      <c r="F1003" s="3">
        <f t="shared" si="162"/>
        <v>24212.674801698333</v>
      </c>
      <c r="G1003" s="4">
        <f>F1003/MAX(F$554:$F1003)-1</f>
        <v>-4.5701910050538697E-2</v>
      </c>
      <c r="H1003" s="5">
        <f t="shared" si="165"/>
        <v>5.8333333333333336E-3</v>
      </c>
      <c r="I1003" s="7">
        <f t="shared" si="168"/>
        <v>392346.21225655917</v>
      </c>
      <c r="J1003" s="7">
        <f t="shared" si="169"/>
        <v>380536.45066063787</v>
      </c>
      <c r="K1003" s="7">
        <f t="shared" si="170"/>
        <v>377692.89214920934</v>
      </c>
      <c r="L1003" s="7">
        <f t="shared" si="171"/>
        <v>366581.63887170865</v>
      </c>
      <c r="M1003" s="7">
        <f t="shared" si="172"/>
        <v>347132.96566195477</v>
      </c>
      <c r="N1003" s="5">
        <f t="shared" si="173"/>
        <v>-4.5701910050538815E-2</v>
      </c>
      <c r="O1003" s="3">
        <f t="shared" si="167"/>
        <v>1549173.9561955289</v>
      </c>
      <c r="P1003" s="5">
        <f>O1003/MAX($O$12:O1003)-1</f>
        <v>-6.3087267744442621E-2</v>
      </c>
      <c r="Q1003" s="3">
        <f t="shared" si="163"/>
        <v>17972.861192457131</v>
      </c>
      <c r="R1003" s="4">
        <f>Q1003/MAX($Q$554:Q1003)-1</f>
        <v>-6.3087267744442843E-2</v>
      </c>
    </row>
    <row r="1004" spans="1:18" x14ac:dyDescent="0.2">
      <c r="A1004" s="2">
        <v>39660</v>
      </c>
      <c r="B1004" s="3">
        <v>350216.58394843113</v>
      </c>
      <c r="C1004" s="5">
        <f t="shared" si="164"/>
        <v>-8.9496264045943796E-2</v>
      </c>
      <c r="D1004" s="3">
        <f t="shared" si="166"/>
        <v>240116.027228297</v>
      </c>
      <c r="E1004" s="5">
        <f>D1004/MAX(D$12:$D1004)-1</f>
        <v>-0.13110802388719556</v>
      </c>
      <c r="F1004" s="3">
        <f t="shared" ref="F1004:F1060" si="174">F1003*(1+C1004)</f>
        <v>22045.730864386969</v>
      </c>
      <c r="G1004" s="4">
        <f>F1004/MAX(F$554:$F1004)-1</f>
        <v>-0.13110802388719556</v>
      </c>
      <c r="H1004" s="5">
        <f t="shared" si="165"/>
        <v>5.8333333333333336E-3</v>
      </c>
      <c r="I1004" s="7">
        <f t="shared" si="168"/>
        <v>379306.06180252036</v>
      </c>
      <c r="J1004" s="7">
        <f t="shared" si="169"/>
        <v>381445.51153416239</v>
      </c>
      <c r="K1004" s="7">
        <f t="shared" si="170"/>
        <v>376837.42387143569</v>
      </c>
      <c r="L1004" s="7">
        <f t="shared" si="171"/>
        <v>368227.823356924</v>
      </c>
      <c r="M1004" s="7">
        <f t="shared" si="172"/>
        <v>350779.19320665719</v>
      </c>
      <c r="N1004" s="5">
        <f t="shared" si="173"/>
        <v>-7.0430344570088371E-2</v>
      </c>
      <c r="O1004" s="3">
        <f t="shared" si="167"/>
        <v>1440065.1006616708</v>
      </c>
      <c r="P1004" s="5">
        <f>O1004/MAX($O$12:O1004)-1</f>
        <v>-0.12907435430930447</v>
      </c>
      <c r="Q1004" s="3">
        <f t="shared" ref="Q1004:Q1060" si="175">Q1003*(1+N1004)</f>
        <v>16707.026385762005</v>
      </c>
      <c r="R1004" s="4">
        <f>Q1004/MAX($Q$554:Q1004)-1</f>
        <v>-0.1290743543093047</v>
      </c>
    </row>
    <row r="1005" spans="1:18" x14ac:dyDescent="0.2">
      <c r="A1005" s="2">
        <v>39691</v>
      </c>
      <c r="B1005" s="3">
        <v>350478.77329908265</v>
      </c>
      <c r="C1005" s="5">
        <f t="shared" si="164"/>
        <v>7.4864915788830366E-4</v>
      </c>
      <c r="D1005" s="3">
        <f t="shared" si="166"/>
        <v>240295.78988987693</v>
      </c>
      <c r="E1005" s="5">
        <f>D1005/MAX(D$12:$D1005)-1</f>
        <v>-0.13045752864098281</v>
      </c>
      <c r="F1005" s="3">
        <f t="shared" si="174"/>
        <v>22062.235382233626</v>
      </c>
      <c r="G1005" s="4">
        <f>F1005/MAX(F$554:$F1005)-1</f>
        <v>-0.1304575286409827</v>
      </c>
      <c r="H1005" s="5">
        <f t="shared" si="165"/>
        <v>5.8333333333333336E-3</v>
      </c>
      <c r="I1005" s="7">
        <f t="shared" si="168"/>
        <v>361778.60872164462</v>
      </c>
      <c r="J1005" s="7">
        <f t="shared" si="169"/>
        <v>375358.47528524813</v>
      </c>
      <c r="K1005" s="7">
        <f t="shared" si="170"/>
        <v>375859.68360776687</v>
      </c>
      <c r="L1005" s="7">
        <f t="shared" si="171"/>
        <v>369653.63681309886</v>
      </c>
      <c r="M1005" s="7">
        <f t="shared" si="172"/>
        <v>353861.38568734069</v>
      </c>
      <c r="N1005" s="5">
        <f t="shared" si="173"/>
        <v>5.8333333333333336E-3</v>
      </c>
      <c r="O1005" s="3">
        <f t="shared" si="167"/>
        <v>1448465.4804155305</v>
      </c>
      <c r="P1005" s="5">
        <f>O1005/MAX($O$12:O1005)-1</f>
        <v>-0.12399395470944208</v>
      </c>
      <c r="Q1005" s="3">
        <f t="shared" si="175"/>
        <v>16804.484039678951</v>
      </c>
      <c r="R1005" s="4">
        <f>Q1005/MAX($Q$554:Q1005)-1</f>
        <v>-0.12399395470944219</v>
      </c>
    </row>
    <row r="1006" spans="1:18" x14ac:dyDescent="0.2">
      <c r="A1006" s="2">
        <v>39721</v>
      </c>
      <c r="B1006" s="3">
        <v>303024.63501330669</v>
      </c>
      <c r="C1006" s="5">
        <f t="shared" si="164"/>
        <v>-0.13539803805830131</v>
      </c>
      <c r="D1006" s="3">
        <f t="shared" si="166"/>
        <v>207760.21138511781</v>
      </c>
      <c r="E1006" s="5">
        <f>D1006/MAX(D$12:$D1006)-1</f>
        <v>-0.24819187327136039</v>
      </c>
      <c r="F1006" s="3">
        <f t="shared" si="174"/>
        <v>19075.051996298756</v>
      </c>
      <c r="G1006" s="4">
        <f>F1006/MAX(F$554:$F1006)-1</f>
        <v>-0.24819187327136027</v>
      </c>
      <c r="H1006" s="5">
        <f t="shared" si="165"/>
        <v>5.8333333333333336E-3</v>
      </c>
      <c r="I1006" s="7">
        <f t="shared" si="168"/>
        <v>334573.3307536068</v>
      </c>
      <c r="J1006" s="7">
        <f t="shared" si="169"/>
        <v>363459.77150508296</v>
      </c>
      <c r="K1006" s="7">
        <f t="shared" si="170"/>
        <v>369478.68419011059</v>
      </c>
      <c r="L1006" s="7">
        <f t="shared" si="171"/>
        <v>367326.81628691644</v>
      </c>
      <c r="M1006" s="7">
        <f t="shared" si="172"/>
        <v>354719.45937852259</v>
      </c>
      <c r="N1006" s="5">
        <f t="shared" si="173"/>
        <v>5.8333333333333336E-3</v>
      </c>
      <c r="O1006" s="3">
        <f t="shared" si="167"/>
        <v>1456914.8623846211</v>
      </c>
      <c r="P1006" s="5">
        <f>O1006/MAX($O$12:O1006)-1</f>
        <v>-0.11888391944524723</v>
      </c>
      <c r="Q1006" s="3">
        <f t="shared" si="175"/>
        <v>16902.510196577077</v>
      </c>
      <c r="R1006" s="4">
        <f>Q1006/MAX($Q$554:Q1006)-1</f>
        <v>-0.11888391944524734</v>
      </c>
    </row>
    <row r="1007" spans="1:18" x14ac:dyDescent="0.2">
      <c r="A1007" s="2">
        <v>39752</v>
      </c>
      <c r="B1007" s="3">
        <v>266681.81598015199</v>
      </c>
      <c r="C1007" s="5">
        <f t="shared" si="164"/>
        <v>-0.11993354610115703</v>
      </c>
      <c r="D1007" s="3">
        <f t="shared" si="166"/>
        <v>182842.79249497465</v>
      </c>
      <c r="E1007" s="5">
        <f>D1007/MAX(D$12:$D1007)-1</f>
        <v>-0.33835888789759416</v>
      </c>
      <c r="F1007" s="3">
        <f t="shared" si="174"/>
        <v>16787.313368318693</v>
      </c>
      <c r="G1007" s="4">
        <f>F1007/MAX(F$554:$F1007)-1</f>
        <v>-0.33835888789759405</v>
      </c>
      <c r="H1007" s="5">
        <f t="shared" si="165"/>
        <v>5.8333333333333336E-3</v>
      </c>
      <c r="I1007" s="7">
        <f t="shared" si="168"/>
        <v>306728.40809751378</v>
      </c>
      <c r="J1007" s="7">
        <f t="shared" si="169"/>
        <v>343017.23495001707</v>
      </c>
      <c r="K1007" s="7">
        <f t="shared" si="170"/>
        <v>358612.62048072863</v>
      </c>
      <c r="L1007" s="7">
        <f t="shared" si="171"/>
        <v>362349.74445490586</v>
      </c>
      <c r="M1007" s="7">
        <f t="shared" si="172"/>
        <v>353547.75110987987</v>
      </c>
      <c r="N1007" s="5">
        <f t="shared" si="173"/>
        <v>5.8333333333333336E-3</v>
      </c>
      <c r="O1007" s="3">
        <f t="shared" si="167"/>
        <v>1465413.5324151979</v>
      </c>
      <c r="P1007" s="5">
        <f>O1007/MAX($O$12:O1007)-1</f>
        <v>-0.11374407564201117</v>
      </c>
      <c r="Q1007" s="3">
        <f t="shared" si="175"/>
        <v>17001.108172723776</v>
      </c>
      <c r="R1007" s="4">
        <f>Q1007/MAX($Q$554:Q1007)-1</f>
        <v>-0.11374407564201139</v>
      </c>
    </row>
    <row r="1008" spans="1:18" x14ac:dyDescent="0.2">
      <c r="A1008" s="2">
        <v>39782</v>
      </c>
      <c r="B1008" s="3">
        <v>269098.64011400414</v>
      </c>
      <c r="C1008" s="5">
        <f t="shared" si="164"/>
        <v>9.0625756576969696E-3</v>
      </c>
      <c r="D1008" s="3">
        <f t="shared" si="166"/>
        <v>184499.81913542494</v>
      </c>
      <c r="E1008" s="5">
        <f>D1008/MAX(D$12:$D1008)-1</f>
        <v>-0.33236271526092342</v>
      </c>
      <c r="F1008" s="3">
        <f t="shared" si="174"/>
        <v>16939.449665808548</v>
      </c>
      <c r="G1008" s="4">
        <f>F1008/MAX(F$554:$F1008)-1</f>
        <v>-0.33236271526092331</v>
      </c>
      <c r="H1008" s="5">
        <f t="shared" si="165"/>
        <v>5.8333333333333336E-3</v>
      </c>
      <c r="I1008" s="7">
        <f t="shared" si="168"/>
        <v>279601.69703582098</v>
      </c>
      <c r="J1008" s="7">
        <f t="shared" si="169"/>
        <v>320690.15287873283</v>
      </c>
      <c r="K1008" s="7">
        <f t="shared" si="170"/>
        <v>349068.83875478327</v>
      </c>
      <c r="L1008" s="7">
        <f t="shared" si="171"/>
        <v>357197.15352661791</v>
      </c>
      <c r="M1008" s="7">
        <f t="shared" si="172"/>
        <v>352171.33108410629</v>
      </c>
      <c r="N1008" s="5">
        <f t="shared" si="173"/>
        <v>5.8333333333333336E-3</v>
      </c>
      <c r="O1008" s="3">
        <f t="shared" si="167"/>
        <v>1473961.7780209533</v>
      </c>
      <c r="P1008" s="5">
        <f>O1008/MAX($O$12:O1008)-1</f>
        <v>-0.10857424941658955</v>
      </c>
      <c r="Q1008" s="3">
        <f t="shared" si="175"/>
        <v>17100.281303731332</v>
      </c>
      <c r="R1008" s="4">
        <f>Q1008/MAX($Q$554:Q1008)-1</f>
        <v>-0.10857424941658977</v>
      </c>
    </row>
    <row r="1009" spans="1:18" x14ac:dyDescent="0.2">
      <c r="A1009" s="2">
        <v>39813</v>
      </c>
      <c r="B1009" s="3">
        <v>272222.01801461354</v>
      </c>
      <c r="C1009" s="5">
        <f t="shared" si="164"/>
        <v>1.1606814138065413E-2</v>
      </c>
      <c r="D1009" s="3">
        <f t="shared" si="166"/>
        <v>186641.2742446365</v>
      </c>
      <c r="E1009" s="5">
        <f>D1009/MAX(D$12:$D1009)-1</f>
        <v>-0.32461357338531427</v>
      </c>
      <c r="F1009" s="3">
        <f t="shared" si="174"/>
        <v>17136.062709680704</v>
      </c>
      <c r="G1009" s="4">
        <f>F1009/MAX(F$554:$F1009)-1</f>
        <v>-0.32461357338531416</v>
      </c>
      <c r="H1009" s="5">
        <f t="shared" si="165"/>
        <v>5.8333333333333336E-3</v>
      </c>
      <c r="I1009" s="7">
        <f t="shared" si="168"/>
        <v>269334.15803625656</v>
      </c>
      <c r="J1009" s="7">
        <f t="shared" si="169"/>
        <v>301953.74439493171</v>
      </c>
      <c r="K1009" s="7">
        <f t="shared" si="170"/>
        <v>341245.09752778482</v>
      </c>
      <c r="L1009" s="7">
        <f t="shared" si="171"/>
        <v>352446.50956445019</v>
      </c>
      <c r="M1009" s="7">
        <f t="shared" si="172"/>
        <v>350424.66525251447</v>
      </c>
      <c r="N1009" s="5">
        <f t="shared" si="173"/>
        <v>5.8333333333333336E-3</v>
      </c>
      <c r="O1009" s="3">
        <f t="shared" si="167"/>
        <v>1482559.8883927423</v>
      </c>
      <c r="P1009" s="5">
        <f>O1009/MAX($O$12:O1009)-1</f>
        <v>-0.10337426587151965</v>
      </c>
      <c r="Q1009" s="3">
        <f t="shared" si="175"/>
        <v>17200.032944669765</v>
      </c>
      <c r="R1009" s="4">
        <f>Q1009/MAX($Q$554:Q1009)-1</f>
        <v>-0.10337426587151977</v>
      </c>
    </row>
    <row r="1010" spans="1:18" x14ac:dyDescent="0.2">
      <c r="A1010" s="2">
        <v>39844</v>
      </c>
      <c r="B1010" s="3">
        <v>259633.20086195238</v>
      </c>
      <c r="C1010" s="5">
        <f t="shared" si="164"/>
        <v>-4.6244669128804095E-2</v>
      </c>
      <c r="D1010" s="3">
        <f t="shared" si="166"/>
        <v>178010.11027141489</v>
      </c>
      <c r="E1010" s="5">
        <f>D1010/MAX(D$12:$D1010)-1</f>
        <v>-0.35584659521819584</v>
      </c>
      <c r="F1010" s="3">
        <f t="shared" si="174"/>
        <v>16343.611159501081</v>
      </c>
      <c r="G1010" s="4">
        <f>F1010/MAX(F$554:$F1010)-1</f>
        <v>-0.35584659521819562</v>
      </c>
      <c r="H1010" s="5">
        <f t="shared" si="165"/>
        <v>5.8333333333333336E-3</v>
      </c>
      <c r="I1010" s="7">
        <f t="shared" si="168"/>
        <v>266984.61966352334</v>
      </c>
      <c r="J1010" s="7">
        <f t="shared" si="169"/>
        <v>286856.51388051856</v>
      </c>
      <c r="K1010" s="7">
        <f t="shared" si="170"/>
        <v>334151.01270734047</v>
      </c>
      <c r="L1010" s="7">
        <f t="shared" si="171"/>
        <v>346843.78720779665</v>
      </c>
      <c r="M1010" s="7">
        <f t="shared" si="172"/>
        <v>347884.99598782259</v>
      </c>
      <c r="N1010" s="5">
        <f t="shared" si="173"/>
        <v>-4.5822671590941538E-3</v>
      </c>
      <c r="O1010" s="3">
        <f t="shared" si="167"/>
        <v>1475766.4029047699</v>
      </c>
      <c r="P1010" s="5">
        <f>O1010/MAX($O$12:O1010)-1</f>
        <v>-0.10748284452701529</v>
      </c>
      <c r="Q1010" s="3">
        <f t="shared" si="175"/>
        <v>17121.217798572066</v>
      </c>
      <c r="R1010" s="4">
        <f>Q1010/MAX($Q$554:Q1010)-1</f>
        <v>-0.10748284452701551</v>
      </c>
    </row>
    <row r="1011" spans="1:18" x14ac:dyDescent="0.2">
      <c r="A1011" s="2">
        <v>39872</v>
      </c>
      <c r="B1011" s="3">
        <v>232881.23346913545</v>
      </c>
      <c r="C1011" s="5">
        <f t="shared" si="164"/>
        <v>-0.10303754413535515</v>
      </c>
      <c r="D1011" s="3">
        <f t="shared" si="166"/>
        <v>159668.38567778454</v>
      </c>
      <c r="E1011" s="5">
        <f>D1011/MAX(D$12:$D1011)-1</f>
        <v>-0.42221858009334023</v>
      </c>
      <c r="F1011" s="3">
        <f t="shared" si="174"/>
        <v>14659.605603322905</v>
      </c>
      <c r="G1011" s="4">
        <f>F1011/MAX(F$554:$F1011)-1</f>
        <v>-0.42221858009334012</v>
      </c>
      <c r="H1011" s="5">
        <f t="shared" si="165"/>
        <v>5.8333333333333336E-3</v>
      </c>
      <c r="I1011" s="7">
        <f t="shared" si="168"/>
        <v>254912.15078190048</v>
      </c>
      <c r="J1011" s="7">
        <f t="shared" si="169"/>
        <v>267256.92390886071</v>
      </c>
      <c r="K1011" s="7">
        <f t="shared" si="170"/>
        <v>321307.69959705439</v>
      </c>
      <c r="L1011" s="7">
        <f t="shared" si="171"/>
        <v>339658.76370813145</v>
      </c>
      <c r="M1011" s="7">
        <f t="shared" si="172"/>
        <v>344054.45858703932</v>
      </c>
      <c r="N1011" s="5">
        <f t="shared" si="173"/>
        <v>5.8333333333333336E-3</v>
      </c>
      <c r="O1011" s="3">
        <f t="shared" si="167"/>
        <v>1484375.0402550478</v>
      </c>
      <c r="P1011" s="5">
        <f>O1011/MAX($O$12:O1011)-1</f>
        <v>-0.10227649445342279</v>
      </c>
      <c r="Q1011" s="3">
        <f t="shared" si="175"/>
        <v>17221.091569063738</v>
      </c>
      <c r="R1011" s="4">
        <f>Q1011/MAX($Q$554:Q1011)-1</f>
        <v>-0.10227649445342302</v>
      </c>
    </row>
    <row r="1012" spans="1:18" x14ac:dyDescent="0.2">
      <c r="A1012" s="2">
        <v>39903</v>
      </c>
      <c r="B1012" s="3">
        <v>257628.88681832913</v>
      </c>
      <c r="C1012" s="5">
        <f t="shared" si="164"/>
        <v>0.10626727186445262</v>
      </c>
      <c r="D1012" s="3">
        <f t="shared" si="166"/>
        <v>176635.90942676394</v>
      </c>
      <c r="E1012" s="5">
        <f>D1012/MAX(D$12:$D1012)-1</f>
        <v>-0.36081932486588975</v>
      </c>
      <c r="F1012" s="3">
        <f t="shared" si="174"/>
        <v>16217.441897396873</v>
      </c>
      <c r="G1012" s="4">
        <f>F1012/MAX(F$554:$F1012)-1</f>
        <v>-0.36081932486588963</v>
      </c>
      <c r="H1012" s="5">
        <f t="shared" si="165"/>
        <v>5.8333333333333336E-3</v>
      </c>
      <c r="I1012" s="7">
        <f t="shared" si="168"/>
        <v>250047.77371647232</v>
      </c>
      <c r="J1012" s="7">
        <f t="shared" si="169"/>
        <v>259690.96587636441</v>
      </c>
      <c r="K1012" s="7">
        <f t="shared" si="170"/>
        <v>311575.36869072373</v>
      </c>
      <c r="L1012" s="7">
        <f t="shared" si="171"/>
        <v>332882.77808552852</v>
      </c>
      <c r="M1012" s="7">
        <f t="shared" si="172"/>
        <v>340417.85368427838</v>
      </c>
      <c r="N1012" s="5">
        <f t="shared" si="173"/>
        <v>5.8333333333333336E-3</v>
      </c>
      <c r="O1012" s="3">
        <f t="shared" si="167"/>
        <v>1493033.8946565357</v>
      </c>
      <c r="P1012" s="5">
        <f>O1012/MAX($O$12:O1012)-1</f>
        <v>-9.7039774004401003E-2</v>
      </c>
      <c r="Q1012" s="3">
        <f t="shared" si="175"/>
        <v>17321.547936549941</v>
      </c>
      <c r="R1012" s="4">
        <f>Q1012/MAX($Q$554:Q1012)-1</f>
        <v>-9.7039774004401447E-2</v>
      </c>
    </row>
    <row r="1013" spans="1:18" x14ac:dyDescent="0.2">
      <c r="A1013" s="2">
        <v>39933</v>
      </c>
      <c r="B1013" s="3">
        <v>260705.21836751883</v>
      </c>
      <c r="C1013" s="5">
        <f t="shared" si="164"/>
        <v>1.1940941822098594E-2</v>
      </c>
      <c r="D1013" s="3">
        <f t="shared" si="166"/>
        <v>178745.1085449224</v>
      </c>
      <c r="E1013" s="5">
        <f>D1013/MAX(D$12:$D1013)-1</f>
        <v>-0.35318690561030364</v>
      </c>
      <c r="F1013" s="3">
        <f t="shared" si="174"/>
        <v>16411.093427596952</v>
      </c>
      <c r="G1013" s="4">
        <f>F1013/MAX(F$554:$F1013)-1</f>
        <v>-0.35318690561030353</v>
      </c>
      <c r="H1013" s="5">
        <f t="shared" si="165"/>
        <v>5.8333333333333336E-3</v>
      </c>
      <c r="I1013" s="7">
        <f t="shared" si="168"/>
        <v>250405.11288499448</v>
      </c>
      <c r="J1013" s="7">
        <f t="shared" si="169"/>
        <v>258694.86627425894</v>
      </c>
      <c r="K1013" s="7">
        <f t="shared" si="170"/>
        <v>300856.050612138</v>
      </c>
      <c r="L1013" s="7">
        <f t="shared" si="171"/>
        <v>325306.70241190534</v>
      </c>
      <c r="M1013" s="7">
        <f t="shared" si="172"/>
        <v>336436.0249097441</v>
      </c>
      <c r="N1013" s="5">
        <f t="shared" si="173"/>
        <v>7.0548550310863857E-3</v>
      </c>
      <c r="O1013" s="3">
        <f t="shared" si="167"/>
        <v>1503567.032339836</v>
      </c>
      <c r="P1013" s="5">
        <f>O1013/MAX($O$12:O1013)-1</f>
        <v>-9.0669520511164947E-2</v>
      </c>
      <c r="Q1013" s="3">
        <f t="shared" si="175"/>
        <v>17443.748946156316</v>
      </c>
      <c r="R1013" s="4">
        <f>Q1013/MAX($Q$554:Q1013)-1</f>
        <v>-9.0669520511165391E-2</v>
      </c>
    </row>
    <row r="1014" spans="1:18" x14ac:dyDescent="0.2">
      <c r="A1014" s="2">
        <v>39964</v>
      </c>
      <c r="B1014" s="3">
        <v>286731.42544985312</v>
      </c>
      <c r="C1014" s="5">
        <f t="shared" si="164"/>
        <v>9.9830019687771943E-2</v>
      </c>
      <c r="D1014" s="3">
        <f t="shared" si="166"/>
        <v>196589.23625005494</v>
      </c>
      <c r="E1014" s="5">
        <f>D1014/MAX(D$12:$D1014)-1</f>
        <v>-0.28861554166307168</v>
      </c>
      <c r="F1014" s="3">
        <f t="shared" si="174"/>
        <v>18049.413207571819</v>
      </c>
      <c r="G1014" s="4">
        <f>F1014/MAX(F$554:$F1014)-1</f>
        <v>-0.28861554166307157</v>
      </c>
      <c r="H1014" s="5">
        <f t="shared" si="165"/>
        <v>5.8333333333333336E-3</v>
      </c>
      <c r="I1014" s="7">
        <f t="shared" si="168"/>
        <v>268355.17687856703</v>
      </c>
      <c r="J1014" s="7">
        <f t="shared" si="169"/>
        <v>261633.66383023374</v>
      </c>
      <c r="K1014" s="7">
        <f t="shared" si="170"/>
        <v>291161.90835448331</v>
      </c>
      <c r="L1014" s="7">
        <f t="shared" si="171"/>
        <v>319923.78044659999</v>
      </c>
      <c r="M1014" s="7">
        <f t="shared" si="172"/>
        <v>333306.28110252181</v>
      </c>
      <c r="N1014" s="5">
        <f t="shared" si="173"/>
        <v>4.3432007875108793E-2</v>
      </c>
      <c r="O1014" s="3">
        <f t="shared" si="167"/>
        <v>1568869.9675291735</v>
      </c>
      <c r="P1014" s="5">
        <f>O1014/MAX($O$12:O1014)-1</f>
        <v>-5.1175471964929664E-2</v>
      </c>
      <c r="Q1014" s="3">
        <f t="shared" si="175"/>
        <v>18201.365987757195</v>
      </c>
      <c r="R1014" s="4">
        <f>Q1014/MAX($Q$554:Q1014)-1</f>
        <v>-5.1175471964929997E-2</v>
      </c>
    </row>
    <row r="1015" spans="1:18" x14ac:dyDescent="0.2">
      <c r="A1015" s="2">
        <v>39994</v>
      </c>
      <c r="B1015" s="3">
        <v>277034.22437819373</v>
      </c>
      <c r="C1015" s="5">
        <f t="shared" si="164"/>
        <v>-3.3819805612326781E-2</v>
      </c>
      <c r="D1015" s="3">
        <f t="shared" si="166"/>
        <v>189940.6264946023</v>
      </c>
      <c r="E1015" s="5">
        <f>D1015/MAX(D$12:$D1015)-1</f>
        <v>-0.31267442575965687</v>
      </c>
      <c r="F1015" s="3">
        <f t="shared" si="174"/>
        <v>17438.985561475176</v>
      </c>
      <c r="G1015" s="4">
        <f>F1015/MAX(F$554:$F1015)-1</f>
        <v>-0.31267442575965687</v>
      </c>
      <c r="H1015" s="5">
        <f t="shared" si="165"/>
        <v>5.8333333333333336E-3</v>
      </c>
      <c r="I1015" s="7">
        <f t="shared" si="168"/>
        <v>274823.6227318552</v>
      </c>
      <c r="J1015" s="7">
        <f t="shared" si="169"/>
        <v>262435.69822416379</v>
      </c>
      <c r="K1015" s="7">
        <f t="shared" si="170"/>
        <v>282194.72130954778</v>
      </c>
      <c r="L1015" s="7">
        <f t="shared" si="171"/>
        <v>314975.2977599111</v>
      </c>
      <c r="M1015" s="7">
        <f t="shared" si="172"/>
        <v>329943.80672937853</v>
      </c>
      <c r="N1015" s="5">
        <f t="shared" si="173"/>
        <v>-1.0027922244930713E-2</v>
      </c>
      <c r="O1015" s="3">
        <f t="shared" si="167"/>
        <v>1553137.4614823838</v>
      </c>
      <c r="P1015" s="5">
        <f>O1015/MAX($O$12:O1015)-1</f>
        <v>-6.0690210556148538E-2</v>
      </c>
      <c r="Q1015" s="3">
        <f t="shared" si="175"/>
        <v>18018.844104880438</v>
      </c>
      <c r="R1015" s="4">
        <f>Q1015/MAX($Q$554:Q1015)-1</f>
        <v>-6.0690210556148871E-2</v>
      </c>
    </row>
    <row r="1016" spans="1:18" x14ac:dyDescent="0.2">
      <c r="A1016" s="2">
        <v>40025</v>
      </c>
      <c r="B1016" s="3">
        <v>304225.55078083585</v>
      </c>
      <c r="C1016" s="5">
        <f t="shared" si="164"/>
        <v>9.8151506239611219E-2</v>
      </c>
      <c r="D1016" s="3">
        <f t="shared" si="166"/>
        <v>208583.58508114293</v>
      </c>
      <c r="E1016" s="5">
        <f>D1016/MAX(D$12:$D1016)-1</f>
        <v>-0.24521238537096146</v>
      </c>
      <c r="F1016" s="3">
        <f t="shared" si="174"/>
        <v>19150.648261624796</v>
      </c>
      <c r="G1016" s="4">
        <f>F1016/MAX(F$554:$F1016)-1</f>
        <v>-0.24521238537096146</v>
      </c>
      <c r="H1016" s="5">
        <f t="shared" si="165"/>
        <v>5.8333333333333336E-3</v>
      </c>
      <c r="I1016" s="7">
        <f t="shared" si="168"/>
        <v>289330.40020296088</v>
      </c>
      <c r="J1016" s="7">
        <f t="shared" si="169"/>
        <v>269867.75654397771</v>
      </c>
      <c r="K1016" s="7">
        <f t="shared" si="170"/>
        <v>278362.13521224813</v>
      </c>
      <c r="L1016" s="7">
        <f t="shared" si="171"/>
        <v>312723.26065288618</v>
      </c>
      <c r="M1016" s="7">
        <f t="shared" si="172"/>
        <v>327599.77954184188</v>
      </c>
      <c r="N1016" s="5">
        <f t="shared" si="173"/>
        <v>4.2760602495844499E-2</v>
      </c>
      <c r="O1016" s="3">
        <f t="shared" si="167"/>
        <v>1619550.555094237</v>
      </c>
      <c r="P1016" s="5">
        <f>O1016/MAX($O$12:O1016)-1</f>
        <v>-2.0524758029284551E-2</v>
      </c>
      <c r="Q1016" s="3">
        <f t="shared" si="175"/>
        <v>18789.340735083821</v>
      </c>
      <c r="R1016" s="4">
        <f>Q1016/MAX($Q$554:Q1016)-1</f>
        <v>-2.0524758029284995E-2</v>
      </c>
    </row>
    <row r="1017" spans="1:18" x14ac:dyDescent="0.2">
      <c r="A1017" s="2">
        <v>40056</v>
      </c>
      <c r="B1017" s="3">
        <v>313152.25934175221</v>
      </c>
      <c r="C1017" s="5">
        <f t="shared" si="164"/>
        <v>2.9342402497110287E-2</v>
      </c>
      <c r="D1017" s="3">
        <f t="shared" si="166"/>
        <v>214703.92858888407</v>
      </c>
      <c r="E1017" s="5">
        <f>D1017/MAX(D$12:$D1017)-1</f>
        <v>-0.22306510338268248</v>
      </c>
      <c r="F1017" s="3">
        <f t="shared" si="174"/>
        <v>19712.574290997974</v>
      </c>
      <c r="G1017" s="4">
        <f>F1017/MAX(F$554:$F1017)-1</f>
        <v>-0.22306510338268248</v>
      </c>
      <c r="H1017" s="5">
        <f t="shared" si="165"/>
        <v>5.8333333333333336E-3</v>
      </c>
      <c r="I1017" s="7">
        <f t="shared" si="168"/>
        <v>298137.34483359387</v>
      </c>
      <c r="J1017" s="7">
        <f t="shared" si="169"/>
        <v>283246.26085608045</v>
      </c>
      <c r="K1017" s="7">
        <f t="shared" si="170"/>
        <v>275251.59238247061</v>
      </c>
      <c r="L1017" s="7">
        <f t="shared" si="171"/>
        <v>308620.55335006304</v>
      </c>
      <c r="M1017" s="7">
        <f t="shared" si="172"/>
        <v>325555.63799511868</v>
      </c>
      <c r="N1017" s="5">
        <f t="shared" si="173"/>
        <v>1.9938774831599507E-2</v>
      </c>
      <c r="O1017" s="3">
        <f t="shared" si="167"/>
        <v>1651842.4089406531</v>
      </c>
      <c r="P1017" s="5">
        <f>O1017/MAX($O$12:O1017)-1</f>
        <v>-9.9522172650390317E-4</v>
      </c>
      <c r="Q1017" s="3">
        <f t="shared" si="175"/>
        <v>19163.977169234859</v>
      </c>
      <c r="R1017" s="4">
        <f>Q1017/MAX($Q$554:Q1017)-1</f>
        <v>-9.9522172650434726E-4</v>
      </c>
    </row>
    <row r="1018" spans="1:18" x14ac:dyDescent="0.2">
      <c r="A1018" s="2">
        <v>40086</v>
      </c>
      <c r="B1018" s="3">
        <v>313250.50292689301</v>
      </c>
      <c r="C1018" s="5">
        <f t="shared" si="164"/>
        <v>3.1372465696821727E-4</v>
      </c>
      <c r="D1018" s="3">
        <f t="shared" si="166"/>
        <v>214771.28650523035</v>
      </c>
      <c r="E1018" s="5">
        <f>D1018/MAX(D$12:$D1018)-1</f>
        <v>-0.2228213597487545</v>
      </c>
      <c r="F1018" s="3">
        <f t="shared" si="174"/>
        <v>19718.758611605379</v>
      </c>
      <c r="G1018" s="4">
        <f>F1018/MAX(F$554:$F1018)-1</f>
        <v>-0.22282135974875461</v>
      </c>
      <c r="H1018" s="5">
        <f t="shared" si="165"/>
        <v>5.8333333333333336E-3</v>
      </c>
      <c r="I1018" s="7">
        <f t="shared" si="168"/>
        <v>310209.43768316036</v>
      </c>
      <c r="J1018" s="7">
        <f t="shared" si="169"/>
        <v>292516.53020750778</v>
      </c>
      <c r="K1018" s="7">
        <f t="shared" si="170"/>
        <v>276103.74804193614</v>
      </c>
      <c r="L1018" s="7">
        <f t="shared" si="171"/>
        <v>305222.42252965173</v>
      </c>
      <c r="M1018" s="7">
        <f t="shared" si="172"/>
        <v>322791.21611602331</v>
      </c>
      <c r="N1018" s="5">
        <f t="shared" si="173"/>
        <v>1.4176463922412406E-3</v>
      </c>
      <c r="O1018" s="3">
        <f t="shared" si="167"/>
        <v>1654184.137372239</v>
      </c>
      <c r="P1018" s="5">
        <f>O1018/MAX($O$12:O1018)-1</f>
        <v>0</v>
      </c>
      <c r="Q1018" s="3">
        <f t="shared" si="175"/>
        <v>19191.144912329819</v>
      </c>
      <c r="R1018" s="4">
        <f>Q1018/MAX($Q$554:Q1018)-1</f>
        <v>0</v>
      </c>
    </row>
    <row r="1019" spans="1:18" x14ac:dyDescent="0.2">
      <c r="A1019" s="2">
        <v>40117</v>
      </c>
      <c r="B1019" s="3">
        <v>331476.04224514368</v>
      </c>
      <c r="C1019" s="5">
        <f t="shared" si="164"/>
        <v>5.8181995393329577E-2</v>
      </c>
      <c r="D1019" s="3">
        <f t="shared" si="166"/>
        <v>227267.10850729712</v>
      </c>
      <c r="E1019" s="5">
        <f>D1019/MAX(D$12:$D1019)-1</f>
        <v>-0.17760355568186248</v>
      </c>
      <c r="F1019" s="3">
        <f t="shared" si="174"/>
        <v>20866.035334307981</v>
      </c>
      <c r="G1019" s="4">
        <f>F1019/MAX(F$554:$F1019)-1</f>
        <v>-0.17760355568186248</v>
      </c>
      <c r="H1019" s="5">
        <f t="shared" si="165"/>
        <v>5.8333333333333336E-3</v>
      </c>
      <c r="I1019" s="7">
        <f t="shared" si="168"/>
        <v>319292.93483792961</v>
      </c>
      <c r="J1019" s="7">
        <f t="shared" si="169"/>
        <v>304311.66752044525</v>
      </c>
      <c r="K1019" s="7">
        <f t="shared" si="170"/>
        <v>281503.26689735212</v>
      </c>
      <c r="L1019" s="7">
        <f t="shared" si="171"/>
        <v>302007.9229149071</v>
      </c>
      <c r="M1019" s="7">
        <f t="shared" si="172"/>
        <v>320057.94368904032</v>
      </c>
      <c r="N1019" s="5">
        <f t="shared" si="173"/>
        <v>4.7712262981330335E-2</v>
      </c>
      <c r="O1019" s="3">
        <f t="shared" si="167"/>
        <v>1733109.0059540882</v>
      </c>
      <c r="P1019" s="5">
        <f>O1019/MAX($O$12:O1019)-1</f>
        <v>0</v>
      </c>
      <c r="Q1019" s="3">
        <f t="shared" si="175"/>
        <v>20106.797865299719</v>
      </c>
      <c r="R1019" s="4">
        <f>Q1019/MAX($Q$554:Q1019)-1</f>
        <v>0</v>
      </c>
    </row>
    <row r="1020" spans="1:18" x14ac:dyDescent="0.2">
      <c r="A1020" s="2">
        <v>40147</v>
      </c>
      <c r="B1020" s="3">
        <v>337916.59709251113</v>
      </c>
      <c r="C1020" s="5">
        <f t="shared" si="164"/>
        <v>1.9429925625226163E-2</v>
      </c>
      <c r="D1020" s="3">
        <f t="shared" si="166"/>
        <v>231682.8915226541</v>
      </c>
      <c r="E1020" s="5">
        <f>D1020/MAX(D$12:$D1020)-1</f>
        <v>-0.16162445393431069</v>
      </c>
      <c r="F1020" s="3">
        <f t="shared" si="174"/>
        <v>21271.460848946925</v>
      </c>
      <c r="G1020" s="4">
        <f>F1020/MAX(F$554:$F1020)-1</f>
        <v>-0.16162445393431069</v>
      </c>
      <c r="H1020" s="5">
        <f t="shared" si="165"/>
        <v>5.8333333333333336E-3</v>
      </c>
      <c r="I1020" s="7">
        <f t="shared" si="168"/>
        <v>327547.71408818261</v>
      </c>
      <c r="J1020" s="7">
        <f t="shared" si="169"/>
        <v>312842.5294608883</v>
      </c>
      <c r="K1020" s="7">
        <f t="shared" si="170"/>
        <v>287238.09664556099</v>
      </c>
      <c r="L1020" s="7">
        <f t="shared" si="171"/>
        <v>298388.78205661831</v>
      </c>
      <c r="M1020" s="7">
        <f t="shared" si="172"/>
        <v>318153.46770017204</v>
      </c>
      <c r="N1020" s="5">
        <f t="shared" si="173"/>
        <v>1.9429925625226163E-2</v>
      </c>
      <c r="O1020" s="3">
        <f t="shared" si="167"/>
        <v>1766783.1850401857</v>
      </c>
      <c r="P1020" s="5">
        <f>O1020/MAX($O$12:O1020)-1</f>
        <v>0</v>
      </c>
      <c r="Q1020" s="3">
        <f t="shared" si="175"/>
        <v>20497.47145238395</v>
      </c>
      <c r="R1020" s="4">
        <f>Q1020/MAX($Q$554:Q1020)-1</f>
        <v>0</v>
      </c>
    </row>
    <row r="1021" spans="1:18" x14ac:dyDescent="0.2">
      <c r="A1021" s="2">
        <v>40178</v>
      </c>
      <c r="B1021" s="3">
        <v>347182.70851939416</v>
      </c>
      <c r="C1021" s="5">
        <f t="shared" si="164"/>
        <v>2.7421297168029435E-2</v>
      </c>
      <c r="D1021" s="3">
        <f t="shared" si="166"/>
        <v>238035.93693984512</v>
      </c>
      <c r="E1021" s="5">
        <f>D1021/MAX(D$12:$D1021)-1</f>
        <v>-0.13863510894723441</v>
      </c>
      <c r="F1021" s="3">
        <f t="shared" si="174"/>
        <v>21854.751898084003</v>
      </c>
      <c r="G1021" s="4">
        <f>F1021/MAX(F$554:$F1021)-1</f>
        <v>-0.13863510894723441</v>
      </c>
      <c r="H1021" s="5">
        <f t="shared" si="165"/>
        <v>5.8333333333333336E-3</v>
      </c>
      <c r="I1021" s="7">
        <f t="shared" si="168"/>
        <v>338858.44928568299</v>
      </c>
      <c r="J1021" s="7">
        <f t="shared" si="169"/>
        <v>324533.94348442164</v>
      </c>
      <c r="K1021" s="7">
        <f t="shared" si="170"/>
        <v>293484.82085429272</v>
      </c>
      <c r="L1021" s="7">
        <f t="shared" si="171"/>
        <v>296307.79536783911</v>
      </c>
      <c r="M1021" s="7">
        <f t="shared" si="172"/>
        <v>317364.95919103874</v>
      </c>
      <c r="N1021" s="5">
        <f t="shared" si="173"/>
        <v>2.7421297168029435E-2</v>
      </c>
      <c r="O1021" s="3">
        <f t="shared" si="167"/>
        <v>1815230.6717886501</v>
      </c>
      <c r="P1021" s="5">
        <f>O1021/MAX($O$12:O1021)-1</f>
        <v>0</v>
      </c>
      <c r="Q1021" s="3">
        <f t="shared" si="175"/>
        <v>21059.538708272972</v>
      </c>
      <c r="R1021" s="4">
        <f>Q1021/MAX($Q$554:Q1021)-1</f>
        <v>0</v>
      </c>
    </row>
    <row r="1022" spans="1:18" x14ac:dyDescent="0.2">
      <c r="A1022" s="2">
        <v>40209</v>
      </c>
      <c r="B1022" s="3">
        <v>334365.41917907109</v>
      </c>
      <c r="C1022" s="5">
        <f t="shared" si="164"/>
        <v>-3.6917994548127275E-2</v>
      </c>
      <c r="D1022" s="3">
        <f t="shared" si="166"/>
        <v>229248.12751764155</v>
      </c>
      <c r="E1022" s="5">
        <f>D1022/MAX(D$12:$D1022)-1</f>
        <v>-0.17043497329906865</v>
      </c>
      <c r="F1022" s="3">
        <f t="shared" si="174"/>
        <v>21047.918286659864</v>
      </c>
      <c r="G1022" s="4">
        <f>F1022/MAX(F$554:$F1022)-1</f>
        <v>-0.17043497329906865</v>
      </c>
      <c r="H1022" s="5">
        <f t="shared" si="165"/>
        <v>5.8333333333333336E-3</v>
      </c>
      <c r="I1022" s="7">
        <f t="shared" si="168"/>
        <v>339821.57493032544</v>
      </c>
      <c r="J1022" s="7">
        <f t="shared" si="169"/>
        <v>329557.25488412753</v>
      </c>
      <c r="K1022" s="7">
        <f t="shared" si="170"/>
        <v>299712.50571405259</v>
      </c>
      <c r="L1022" s="7">
        <f t="shared" si="171"/>
        <v>295427.17510287464</v>
      </c>
      <c r="M1022" s="7">
        <f t="shared" si="172"/>
        <v>316931.7592106965</v>
      </c>
      <c r="N1022" s="5">
        <f t="shared" si="173"/>
        <v>-3.6917994548127275E-2</v>
      </c>
      <c r="O1022" s="3">
        <f t="shared" si="167"/>
        <v>1748215.9957439634</v>
      </c>
      <c r="P1022" s="5">
        <f>O1022/MAX($O$12:O1022)-1</f>
        <v>-3.6917994548127275E-2</v>
      </c>
      <c r="Q1022" s="3">
        <f t="shared" si="175"/>
        <v>20282.062773054877</v>
      </c>
      <c r="R1022" s="4">
        <f>Q1022/MAX($Q$554:Q1022)-1</f>
        <v>-3.6917994548127164E-2</v>
      </c>
    </row>
    <row r="1023" spans="1:18" x14ac:dyDescent="0.2">
      <c r="A1023" s="2">
        <v>40237</v>
      </c>
      <c r="B1023" s="3">
        <v>334992.98618864524</v>
      </c>
      <c r="C1023" s="5">
        <f t="shared" si="164"/>
        <v>1.8768896948582192E-3</v>
      </c>
      <c r="D1023" s="3">
        <f t="shared" si="166"/>
        <v>229678.40096574495</v>
      </c>
      <c r="E1023" s="5">
        <f>D1023/MAX(D$12:$D1023)-1</f>
        <v>-0.16887797124923898</v>
      </c>
      <c r="F1023" s="3">
        <f t="shared" si="174"/>
        <v>21087.422907590313</v>
      </c>
      <c r="G1023" s="4">
        <f>F1023/MAX(F$554:$F1023)-1</f>
        <v>-0.16887797124923887</v>
      </c>
      <c r="H1023" s="5">
        <f t="shared" si="165"/>
        <v>5.8333333333333336E-3</v>
      </c>
      <c r="I1023" s="7">
        <f t="shared" si="168"/>
        <v>338847.03796237014</v>
      </c>
      <c r="J1023" s="7">
        <f t="shared" si="169"/>
        <v>333197.37602527638</v>
      </c>
      <c r="K1023" s="7">
        <f t="shared" si="170"/>
        <v>308221.81844067847</v>
      </c>
      <c r="L1023" s="7">
        <f t="shared" si="171"/>
        <v>294566.85359673924</v>
      </c>
      <c r="M1023" s="7">
        <f t="shared" si="172"/>
        <v>314764.7590188664</v>
      </c>
      <c r="N1023" s="5">
        <f t="shared" si="173"/>
        <v>2.6681784225532422E-3</v>
      </c>
      <c r="O1023" s="3">
        <f t="shared" si="167"/>
        <v>1752880.5479417699</v>
      </c>
      <c r="P1023" s="5">
        <f>O1023/MAX($O$12:O1023)-1</f>
        <v>-3.4348319922031245E-2</v>
      </c>
      <c r="Q1023" s="3">
        <f t="shared" si="175"/>
        <v>20336.178935310814</v>
      </c>
      <c r="R1023" s="4">
        <f>Q1023/MAX($Q$554:Q1023)-1</f>
        <v>-3.4348319922031134E-2</v>
      </c>
    </row>
    <row r="1024" spans="1:18" x14ac:dyDescent="0.2">
      <c r="A1024" s="2">
        <v>40268</v>
      </c>
      <c r="B1024" s="3">
        <v>360803.86526460102</v>
      </c>
      <c r="C1024" s="5">
        <f t="shared" si="164"/>
        <v>7.7049013382688658E-2</v>
      </c>
      <c r="D1024" s="3">
        <f t="shared" si="166"/>
        <v>247374.89515546916</v>
      </c>
      <c r="E1024" s="5">
        <f>D1024/MAX(D$12:$D1024)-1</f>
        <v>-0.10484083893337426</v>
      </c>
      <c r="F1024" s="3">
        <f t="shared" si="174"/>
        <v>22712.188037403655</v>
      </c>
      <c r="G1024" s="4">
        <f>F1024/MAX(F$554:$F1024)-1</f>
        <v>-0.10484083893337415</v>
      </c>
      <c r="H1024" s="5">
        <f t="shared" si="165"/>
        <v>5.8333333333333336E-3</v>
      </c>
      <c r="I1024" s="7">
        <f t="shared" si="168"/>
        <v>343387.42354410578</v>
      </c>
      <c r="J1024" s="7">
        <f t="shared" si="169"/>
        <v>341122.93641489436</v>
      </c>
      <c r="K1024" s="7">
        <f t="shared" si="170"/>
        <v>316819.73331120104</v>
      </c>
      <c r="L1024" s="7">
        <f t="shared" si="171"/>
        <v>297776.81083292217</v>
      </c>
      <c r="M1024" s="7">
        <f t="shared" si="172"/>
        <v>314197.55100096244</v>
      </c>
      <c r="N1024" s="5">
        <f t="shared" si="173"/>
        <v>6.2805877372817592E-2</v>
      </c>
      <c r="O1024" s="3">
        <f t="shared" si="167"/>
        <v>1862971.7486849979</v>
      </c>
      <c r="P1024" s="5">
        <f>O1024/MAX($O$12:O1024)-1</f>
        <v>0</v>
      </c>
      <c r="Q1024" s="3">
        <f t="shared" si="175"/>
        <v>21613.410495753618</v>
      </c>
      <c r="R1024" s="4">
        <f>Q1024/MAX($Q$554:Q1024)-1</f>
        <v>0</v>
      </c>
    </row>
    <row r="1025" spans="1:18" x14ac:dyDescent="0.2">
      <c r="A1025" s="2">
        <v>40298</v>
      </c>
      <c r="B1025" s="3">
        <v>359984.25309611106</v>
      </c>
      <c r="C1025" s="5">
        <f t="shared" si="164"/>
        <v>-2.2716280156501734E-3</v>
      </c>
      <c r="D1025" s="3">
        <f t="shared" si="166"/>
        <v>246812.95141326546</v>
      </c>
      <c r="E1025" s="5">
        <f>D1025/MAX(D$12:$D1025)-1</f>
        <v>-0.10687430756211913</v>
      </c>
      <c r="F1025" s="3">
        <f t="shared" si="174"/>
        <v>22660.594394761174</v>
      </c>
      <c r="G1025" s="4">
        <f>F1025/MAX(F$554:$F1025)-1</f>
        <v>-0.10687430756211902</v>
      </c>
      <c r="H1025" s="5">
        <f t="shared" si="165"/>
        <v>5.8333333333333336E-3</v>
      </c>
      <c r="I1025" s="7">
        <f t="shared" si="168"/>
        <v>351927.03484978579</v>
      </c>
      <c r="J1025" s="7">
        <f t="shared" si="169"/>
        <v>345874.30489005562</v>
      </c>
      <c r="K1025" s="7">
        <f t="shared" si="170"/>
        <v>325092.98620525043</v>
      </c>
      <c r="L1025" s="7">
        <f t="shared" si="171"/>
        <v>302960.27956158662</v>
      </c>
      <c r="M1025" s="7">
        <f t="shared" si="172"/>
        <v>312974.51840869425</v>
      </c>
      <c r="N1025" s="5">
        <f t="shared" si="173"/>
        <v>-2.2716280156501734E-3</v>
      </c>
      <c r="O1025" s="3">
        <f t="shared" si="167"/>
        <v>1858739.7698683203</v>
      </c>
      <c r="P1025" s="5">
        <f>O1025/MAX($O$12:O1025)-1</f>
        <v>-2.2716280156501734E-3</v>
      </c>
      <c r="Q1025" s="3">
        <f t="shared" si="175"/>
        <v>21564.312866957716</v>
      </c>
      <c r="R1025" s="4">
        <f>Q1025/MAX($Q$554:Q1025)-1</f>
        <v>-2.2716280156501734E-3</v>
      </c>
    </row>
    <row r="1026" spans="1:18" x14ac:dyDescent="0.2">
      <c r="A1026" s="2">
        <v>40329</v>
      </c>
      <c r="B1026" s="3">
        <v>340912.15017156221</v>
      </c>
      <c r="C1026" s="5">
        <f t="shared" si="164"/>
        <v>-5.2980381115328545E-2</v>
      </c>
      <c r="D1026" s="3">
        <f t="shared" si="166"/>
        <v>233736.70718319158</v>
      </c>
      <c r="E1026" s="5">
        <f>D1026/MAX(D$12:$D1026)-1</f>
        <v>-0.15419244713136981</v>
      </c>
      <c r="F1026" s="3">
        <f t="shared" si="174"/>
        <v>21460.027467426848</v>
      </c>
      <c r="G1026" s="4">
        <f>F1026/MAX(F$554:$F1026)-1</f>
        <v>-0.1541924471313697</v>
      </c>
      <c r="H1026" s="5">
        <f t="shared" si="165"/>
        <v>5.8333333333333336E-3</v>
      </c>
      <c r="I1026" s="7">
        <f t="shared" si="168"/>
        <v>353900.08951075812</v>
      </c>
      <c r="J1026" s="7">
        <f t="shared" si="169"/>
        <v>346373.56373656419</v>
      </c>
      <c r="K1026" s="7">
        <f t="shared" si="170"/>
        <v>329608.04659872619</v>
      </c>
      <c r="L1026" s="7">
        <f t="shared" si="171"/>
        <v>306949.9190092287</v>
      </c>
      <c r="M1026" s="7">
        <f t="shared" si="172"/>
        <v>310384.97747660481</v>
      </c>
      <c r="N1026" s="5">
        <f t="shared" si="173"/>
        <v>-5.2980381115328545E-2</v>
      </c>
      <c r="O1026" s="3">
        <f t="shared" si="167"/>
        <v>1760263.0284664787</v>
      </c>
      <c r="P1026" s="5">
        <f>O1026/MAX($O$12:O1026)-1</f>
        <v>-5.5131657412957225E-2</v>
      </c>
      <c r="Q1026" s="3">
        <f t="shared" si="175"/>
        <v>20421.827352776112</v>
      </c>
      <c r="R1026" s="4">
        <f>Q1026/MAX($Q$554:Q1026)-1</f>
        <v>-5.5131657412957447E-2</v>
      </c>
    </row>
    <row r="1027" spans="1:18" x14ac:dyDescent="0.2">
      <c r="A1027" s="2">
        <v>40359</v>
      </c>
      <c r="B1027" s="3">
        <v>329445.70819287817</v>
      </c>
      <c r="C1027" s="5">
        <f t="shared" ref="C1027:C1060" si="176">B1027/B1026-1</f>
        <v>-3.3634594639450732E-2</v>
      </c>
      <c r="D1027" s="3">
        <f t="shared" si="166"/>
        <v>225875.06778472493</v>
      </c>
      <c r="E1027" s="5">
        <f>D1027/MAX(D$12:$D1027)-1</f>
        <v>-0.18264084131509195</v>
      </c>
      <c r="F1027" s="3">
        <f t="shared" si="174"/>
        <v>20738.228142608466</v>
      </c>
      <c r="G1027" s="4">
        <f>F1027/MAX(F$554:$F1027)-1</f>
        <v>-0.18264084131509195</v>
      </c>
      <c r="H1027" s="5">
        <f t="shared" si="165"/>
        <v>5.8333333333333336E-3</v>
      </c>
      <c r="I1027" s="7">
        <f t="shared" si="168"/>
        <v>343447.37048685044</v>
      </c>
      <c r="J1027" s="7">
        <f t="shared" si="169"/>
        <v>343417.39701547811</v>
      </c>
      <c r="K1027" s="7">
        <f t="shared" si="170"/>
        <v>333975.67024994991</v>
      </c>
      <c r="L1027" s="7">
        <f t="shared" si="171"/>
        <v>310129.01290802122</v>
      </c>
      <c r="M1027" s="7">
        <f t="shared" si="172"/>
        <v>308085.1957797489</v>
      </c>
      <c r="N1027" s="5">
        <f t="shared" si="173"/>
        <v>-1.7847423450337109E-2</v>
      </c>
      <c r="O1027" s="3">
        <f t="shared" si="167"/>
        <v>1728846.8688134647</v>
      </c>
      <c r="P1027" s="5">
        <f>O1027/MAX($O$12:O1027)-1</f>
        <v>-7.1995122827926417E-2</v>
      </c>
      <c r="Q1027" s="3">
        <f t="shared" si="175"/>
        <v>20057.35035238144</v>
      </c>
      <c r="R1027" s="4">
        <f>Q1027/MAX($Q$554:Q1027)-1</f>
        <v>-7.1995122827926528E-2</v>
      </c>
    </row>
    <row r="1028" spans="1:18" x14ac:dyDescent="0.2">
      <c r="A1028" s="2">
        <v>40390</v>
      </c>
      <c r="B1028" s="3">
        <v>355359.60408786725</v>
      </c>
      <c r="C1028" s="5">
        <f t="shared" si="176"/>
        <v>7.8659078720847875E-2</v>
      </c>
      <c r="D1028" s="3">
        <f t="shared" si="166"/>
        <v>243642.19252268047</v>
      </c>
      <c r="E1028" s="5">
        <f>D1028/MAX(D$12:$D1028)-1</f>
        <v>-0.11834812290888974</v>
      </c>
      <c r="F1028" s="3">
        <f t="shared" si="174"/>
        <v>22369.478062608807</v>
      </c>
      <c r="G1028" s="4">
        <f>F1028/MAX(F$554:$F1028)-1</f>
        <v>-0.11834812290888985</v>
      </c>
      <c r="H1028" s="5">
        <f t="shared" ref="H1028:H1060" si="177">H1027</f>
        <v>5.8333333333333336E-3</v>
      </c>
      <c r="I1028" s="7">
        <f t="shared" si="168"/>
        <v>341905.82081743586</v>
      </c>
      <c r="J1028" s="7">
        <f t="shared" si="169"/>
        <v>346916.42783361085</v>
      </c>
      <c r="K1028" s="7">
        <f t="shared" si="170"/>
        <v>338236.84135886922</v>
      </c>
      <c r="L1028" s="7">
        <f t="shared" si="171"/>
        <v>315447.14642057201</v>
      </c>
      <c r="M1028" s="7">
        <f t="shared" si="172"/>
        <v>308299.48828555871</v>
      </c>
      <c r="N1028" s="5">
        <f t="shared" si="173"/>
        <v>3.4963631488339156E-2</v>
      </c>
      <c r="O1028" s="3">
        <f t="shared" si="167"/>
        <v>1789293.6336344278</v>
      </c>
      <c r="P1028" s="5">
        <f>O1028/MAX($O$12:O1028)-1</f>
        <v>-3.9548702283100479E-2</v>
      </c>
      <c r="Q1028" s="3">
        <f t="shared" si="175"/>
        <v>20758.628158734617</v>
      </c>
      <c r="R1028" s="4">
        <f>Q1028/MAX($Q$554:Q1028)-1</f>
        <v>-3.954870228310059E-2</v>
      </c>
    </row>
    <row r="1029" spans="1:18" x14ac:dyDescent="0.2">
      <c r="A1029" s="2">
        <v>40421</v>
      </c>
      <c r="B1029" s="3">
        <v>341956.27991253277</v>
      </c>
      <c r="C1029" s="5">
        <f t="shared" si="176"/>
        <v>-3.7717635941592054E-2</v>
      </c>
      <c r="D1029" s="3">
        <f t="shared" si="166"/>
        <v>234452.58500509872</v>
      </c>
      <c r="E1029" s="5">
        <f>D1029/MAX(D$12:$D1029)-1</f>
        <v>-0.15160194743623356</v>
      </c>
      <c r="F1029" s="3">
        <f t="shared" si="174"/>
        <v>21525.754232839899</v>
      </c>
      <c r="G1029" s="4">
        <f>F1029/MAX(F$554:$F1029)-1</f>
        <v>-0.15160194743623345</v>
      </c>
      <c r="H1029" s="5">
        <f t="shared" si="177"/>
        <v>5.8333333333333336E-3</v>
      </c>
      <c r="I1029" s="7">
        <f t="shared" si="168"/>
        <v>342253.8640644261</v>
      </c>
      <c r="J1029" s="7">
        <f t="shared" si="169"/>
        <v>348076.97678759211</v>
      </c>
      <c r="K1029" s="7">
        <f t="shared" si="170"/>
        <v>340637.17640643421</v>
      </c>
      <c r="L1029" s="7">
        <f t="shared" si="171"/>
        <v>321506.871222983</v>
      </c>
      <c r="M1029" s="7">
        <f t="shared" si="172"/>
        <v>307944.38439445244</v>
      </c>
      <c r="N1029" s="5">
        <f t="shared" si="173"/>
        <v>-3.7717635941592054E-2</v>
      </c>
      <c r="O1029" s="3">
        <f t="shared" si="167"/>
        <v>1721805.707768396</v>
      </c>
      <c r="P1029" s="5">
        <f>O1029/MAX($O$12:O1029)-1</f>
        <v>-7.5774654670016206E-2</v>
      </c>
      <c r="Q1029" s="3">
        <f t="shared" si="175"/>
        <v>19975.661779196584</v>
      </c>
      <c r="R1029" s="4">
        <f>Q1029/MAX($Q$554:Q1029)-1</f>
        <v>-7.5774654670016206E-2</v>
      </c>
    </row>
    <row r="1030" spans="1:18" x14ac:dyDescent="0.2">
      <c r="A1030" s="2">
        <v>40451</v>
      </c>
      <c r="B1030" s="3">
        <v>371197.30192968179</v>
      </c>
      <c r="C1030" s="5">
        <f t="shared" si="176"/>
        <v>8.5510995805160972E-2</v>
      </c>
      <c r="D1030" s="3">
        <f t="shared" si="166"/>
        <v>254500.85901797886</v>
      </c>
      <c r="E1030" s="5">
        <f>D1030/MAX(D$12:$D1030)-1</f>
        <v>-7.9054585122346643E-2</v>
      </c>
      <c r="F1030" s="3">
        <f t="shared" si="174"/>
        <v>23366.442912747199</v>
      </c>
      <c r="G1030" s="4">
        <f>F1030/MAX(F$554:$F1030)-1</f>
        <v>-7.9054585122346532E-2</v>
      </c>
      <c r="H1030" s="5">
        <f t="shared" si="177"/>
        <v>5.8333333333333336E-3</v>
      </c>
      <c r="I1030" s="7">
        <f t="shared" si="168"/>
        <v>356171.06197669398</v>
      </c>
      <c r="J1030" s="7">
        <f t="shared" si="169"/>
        <v>349809.21623177221</v>
      </c>
      <c r="K1030" s="7">
        <f t="shared" si="170"/>
        <v>345466.07632333325</v>
      </c>
      <c r="L1030" s="7">
        <f t="shared" si="171"/>
        <v>327816.22761805804</v>
      </c>
      <c r="M1030" s="7">
        <f t="shared" si="172"/>
        <v>310784.91218263464</v>
      </c>
      <c r="N1030" s="5">
        <f t="shared" si="173"/>
        <v>5.3639930816429926E-2</v>
      </c>
      <c r="O1030" s="3">
        <f t="shared" si="167"/>
        <v>1814163.246812427</v>
      </c>
      <c r="P1030" s="5">
        <f>O1030/MAX($O$12:O1030)-1</f>
        <v>-2.6199271087724796E-2</v>
      </c>
      <c r="Q1030" s="3">
        <f t="shared" si="175"/>
        <v>21047.154895045092</v>
      </c>
      <c r="R1030" s="4">
        <f>Q1030/MAX($Q$554:Q1030)-1</f>
        <v>-2.6199271087724796E-2</v>
      </c>
    </row>
    <row r="1031" spans="1:18" x14ac:dyDescent="0.2">
      <c r="A1031" s="2">
        <v>40482</v>
      </c>
      <c r="B1031" s="3">
        <v>383678.4974982331</v>
      </c>
      <c r="C1031" s="5">
        <f t="shared" si="176"/>
        <v>3.3624154873075351E-2</v>
      </c>
      <c r="D1031" s="3">
        <f t="shared" si="166"/>
        <v>263058.23531693011</v>
      </c>
      <c r="E1031" s="5">
        <f>D1031/MAX(D$12:$D1031)-1</f>
        <v>-4.8088573862851702E-2</v>
      </c>
      <c r="F1031" s="3">
        <f t="shared" si="174"/>
        <v>24152.119808078285</v>
      </c>
      <c r="G1031" s="4">
        <f>F1031/MAX(F$554:$F1031)-1</f>
        <v>-4.8088573862851591E-2</v>
      </c>
      <c r="H1031" s="5">
        <f t="shared" si="177"/>
        <v>5.8333333333333336E-3</v>
      </c>
      <c r="I1031" s="7">
        <f t="shared" si="168"/>
        <v>365610.69311348256</v>
      </c>
      <c r="J1031" s="7">
        <f t="shared" si="169"/>
        <v>353758.25696545915</v>
      </c>
      <c r="K1031" s="7">
        <f t="shared" si="170"/>
        <v>349816.28092775744</v>
      </c>
      <c r="L1031" s="7">
        <f t="shared" si="171"/>
        <v>334648.07645865326</v>
      </c>
      <c r="M1031" s="7">
        <f t="shared" si="172"/>
        <v>315659.77391255472</v>
      </c>
      <c r="N1031" s="5">
        <f t="shared" si="173"/>
        <v>3.3624154873075351E-2</v>
      </c>
      <c r="O1031" s="3">
        <f t="shared" si="167"/>
        <v>1875162.9527882892</v>
      </c>
      <c r="P1031" s="5">
        <f>O1031/MAX($O$12:O1031)-1</f>
        <v>0</v>
      </c>
      <c r="Q1031" s="3">
        <f t="shared" si="175"/>
        <v>21754.847690873696</v>
      </c>
      <c r="R1031" s="4">
        <f>Q1031/MAX($Q$554:Q1031)-1</f>
        <v>0</v>
      </c>
    </row>
    <row r="1032" spans="1:18" x14ac:dyDescent="0.2">
      <c r="A1032" s="2">
        <v>40512</v>
      </c>
      <c r="B1032" s="3">
        <v>381218.89667995845</v>
      </c>
      <c r="C1032" s="5">
        <f t="shared" si="176"/>
        <v>-6.4105776954206384E-3</v>
      </c>
      <c r="D1032" s="3">
        <f t="shared" si="166"/>
        <v>261371.88006101068</v>
      </c>
      <c r="E1032" s="5">
        <f>D1032/MAX(D$12:$D1032)-1</f>
        <v>-5.4190876019262535E-2</v>
      </c>
      <c r="F1032" s="3">
        <f t="shared" si="174"/>
        <v>23997.290767539493</v>
      </c>
      <c r="G1032" s="4">
        <f>F1032/MAX(F$554:$F1032)-1</f>
        <v>-5.4190876019262424E-2</v>
      </c>
      <c r="H1032" s="5">
        <f t="shared" si="177"/>
        <v>5.8333333333333336E-3</v>
      </c>
      <c r="I1032" s="7">
        <f t="shared" si="168"/>
        <v>378698.23203595774</v>
      </c>
      <c r="J1032" s="7">
        <f t="shared" si="169"/>
        <v>360476.04805019195</v>
      </c>
      <c r="K1032" s="7">
        <f t="shared" si="170"/>
        <v>353424.80589337804</v>
      </c>
      <c r="L1032" s="7">
        <f t="shared" si="171"/>
        <v>339897.3804158814</v>
      </c>
      <c r="M1032" s="7">
        <f t="shared" si="172"/>
        <v>320331.45126946951</v>
      </c>
      <c r="N1032" s="5">
        <f t="shared" si="173"/>
        <v>-6.4105776954206384E-3</v>
      </c>
      <c r="O1032" s="3">
        <f t="shared" si="167"/>
        <v>1863142.0749878655</v>
      </c>
      <c r="P1032" s="5">
        <f>O1032/MAX($O$12:O1032)-1</f>
        <v>-6.4105776954206384E-3</v>
      </c>
      <c r="Q1032" s="3">
        <f t="shared" si="175"/>
        <v>21615.386549499308</v>
      </c>
      <c r="R1032" s="4">
        <f>Q1032/MAX($Q$554:Q1032)-1</f>
        <v>-6.4105776954206384E-3</v>
      </c>
    </row>
    <row r="1033" spans="1:18" x14ac:dyDescent="0.2">
      <c r="A1033" s="2">
        <v>40543</v>
      </c>
      <c r="B1033" s="3">
        <v>404148.60338775057</v>
      </c>
      <c r="C1033" s="5">
        <f t="shared" si="176"/>
        <v>6.0148400059617524E-2</v>
      </c>
      <c r="D1033" s="3">
        <f t="shared" si="166"/>
        <v>277092.9804672547</v>
      </c>
      <c r="E1033" s="5">
        <f>D1033/MAX(D$12:$D1033)-1</f>
        <v>0</v>
      </c>
      <c r="F1033" s="3">
        <f t="shared" si="174"/>
        <v>25440.689412972424</v>
      </c>
      <c r="G1033" s="4">
        <f>F1033/MAX(F$554:$F1033)-1</f>
        <v>0</v>
      </c>
      <c r="H1033" s="5">
        <f t="shared" si="177"/>
        <v>5.8333333333333336E-3</v>
      </c>
      <c r="I1033" s="7">
        <f t="shared" si="168"/>
        <v>389681.99918864737</v>
      </c>
      <c r="J1033" s="7">
        <f t="shared" si="169"/>
        <v>372926.53058267065</v>
      </c>
      <c r="K1033" s="7">
        <f t="shared" si="170"/>
        <v>358171.96379907435</v>
      </c>
      <c r="L1033" s="7">
        <f t="shared" si="171"/>
        <v>346959.29036085674</v>
      </c>
      <c r="M1033" s="7">
        <f t="shared" si="172"/>
        <v>325828.39232668356</v>
      </c>
      <c r="N1033" s="5">
        <f t="shared" si="173"/>
        <v>6.0148400059617524E-2</v>
      </c>
      <c r="O1033" s="3">
        <f t="shared" si="167"/>
        <v>1975207.0898821417</v>
      </c>
      <c r="P1033" s="5">
        <f>O1033/MAX($O$12:O1033)-1</f>
        <v>0</v>
      </c>
      <c r="Q1033" s="3">
        <f t="shared" si="175"/>
        <v>22915.517467121867</v>
      </c>
      <c r="R1033" s="4">
        <f>Q1033/MAX($Q$554:Q1033)-1</f>
        <v>0</v>
      </c>
    </row>
    <row r="1034" spans="1:18" x14ac:dyDescent="0.2">
      <c r="A1034" s="2">
        <v>40574</v>
      </c>
      <c r="B1034" s="3">
        <v>394689.09396720259</v>
      </c>
      <c r="C1034" s="5">
        <f t="shared" si="176"/>
        <v>-2.3406017839117221E-2</v>
      </c>
      <c r="D1034" s="3">
        <f t="shared" si="166"/>
        <v>270607.33722334396</v>
      </c>
      <c r="E1034" s="5">
        <f>D1034/MAX(D$12:$D1034)-1</f>
        <v>-2.3406017839117332E-2</v>
      </c>
      <c r="F1034" s="3">
        <f t="shared" si="174"/>
        <v>24845.224182732953</v>
      </c>
      <c r="G1034" s="4">
        <f>F1034/MAX(F$554:$F1034)-1</f>
        <v>-2.340601783911711E-2</v>
      </c>
      <c r="H1034" s="5">
        <f t="shared" si="177"/>
        <v>5.8333333333333336E-3</v>
      </c>
      <c r="I1034" s="7">
        <f t="shared" si="168"/>
        <v>393352.1980116372</v>
      </c>
      <c r="J1034" s="7">
        <f t="shared" si="169"/>
        <v>379481.44556255988</v>
      </c>
      <c r="K1034" s="7">
        <f t="shared" si="170"/>
        <v>363198.93669808534</v>
      </c>
      <c r="L1034" s="7">
        <f t="shared" si="171"/>
        <v>351985.0427600994</v>
      </c>
      <c r="M1034" s="7">
        <f t="shared" si="172"/>
        <v>331455.72120606893</v>
      </c>
      <c r="N1034" s="5">
        <f t="shared" si="173"/>
        <v>-2.3406017839117221E-2</v>
      </c>
      <c r="O1034" s="3">
        <f t="shared" si="167"/>
        <v>1928975.3575004095</v>
      </c>
      <c r="P1034" s="5">
        <f>O1034/MAX($O$12:O1034)-1</f>
        <v>-2.3406017839117221E-2</v>
      </c>
      <c r="Q1034" s="3">
        <f t="shared" si="175"/>
        <v>22379.156456493809</v>
      </c>
      <c r="R1034" s="4">
        <f>Q1034/MAX($Q$554:Q1034)-1</f>
        <v>-2.3406017839117221E-2</v>
      </c>
    </row>
    <row r="1035" spans="1:18" x14ac:dyDescent="0.2">
      <c r="A1035" s="2">
        <v>40602</v>
      </c>
      <c r="B1035" s="3">
        <v>405040.45103146642</v>
      </c>
      <c r="C1035" s="5">
        <f t="shared" si="176"/>
        <v>2.6226610318054622E-2</v>
      </c>
      <c r="D1035" s="3">
        <f t="shared" si="166"/>
        <v>277704.450405907</v>
      </c>
      <c r="E1035" s="5">
        <f>D1035/MAX(D$12:$D1035)-1</f>
        <v>0</v>
      </c>
      <c r="F1035" s="3">
        <f t="shared" si="174"/>
        <v>25496.830195638198</v>
      </c>
      <c r="G1035" s="4">
        <f>F1035/MAX(F$554:$F1035)-1</f>
        <v>0</v>
      </c>
      <c r="H1035" s="5">
        <f t="shared" si="177"/>
        <v>5.8333333333333336E-3</v>
      </c>
      <c r="I1035" s="7">
        <f t="shared" si="168"/>
        <v>401292.71612880653</v>
      </c>
      <c r="J1035" s="7">
        <f t="shared" si="169"/>
        <v>389995.47408238216</v>
      </c>
      <c r="K1035" s="7">
        <f t="shared" si="170"/>
        <v>369036.22543498711</v>
      </c>
      <c r="L1035" s="7">
        <f t="shared" si="171"/>
        <v>357089.9422984168</v>
      </c>
      <c r="M1035" s="7">
        <f t="shared" si="172"/>
        <v>338629.02193783276</v>
      </c>
      <c r="N1035" s="5">
        <f t="shared" si="173"/>
        <v>2.6226610318054625E-2</v>
      </c>
      <c r="O1035" s="3">
        <f t="shared" si="167"/>
        <v>1979565.8425147028</v>
      </c>
      <c r="P1035" s="5">
        <f>O1035/MAX($O$12:O1035)-1</f>
        <v>0</v>
      </c>
      <c r="Q1035" s="3">
        <f t="shared" si="175"/>
        <v>22966.085872125048</v>
      </c>
      <c r="R1035" s="4">
        <f>Q1035/MAX($Q$554:Q1035)-1</f>
        <v>0</v>
      </c>
    </row>
    <row r="1036" spans="1:18" x14ac:dyDescent="0.2">
      <c r="A1036" s="2">
        <v>40633</v>
      </c>
      <c r="B1036" s="3">
        <v>406336.09840206063</v>
      </c>
      <c r="C1036" s="5">
        <f t="shared" si="176"/>
        <v>3.198809815895487E-3</v>
      </c>
      <c r="D1036" s="3">
        <f t="shared" si="166"/>
        <v>278592.77412778325</v>
      </c>
      <c r="E1036" s="5">
        <f>D1036/MAX(D$12:$D1036)-1</f>
        <v>0</v>
      </c>
      <c r="F1036" s="3">
        <f t="shared" si="174"/>
        <v>25578.389706342226</v>
      </c>
      <c r="G1036" s="4">
        <f>F1036/MAX(F$554:$F1036)-1</f>
        <v>0</v>
      </c>
      <c r="H1036" s="5">
        <f t="shared" si="177"/>
        <v>5.8333333333333336E-3</v>
      </c>
      <c r="I1036" s="7">
        <f t="shared" si="168"/>
        <v>402021.88113357656</v>
      </c>
      <c r="J1036" s="7">
        <f t="shared" si="169"/>
        <v>395851.940161112</v>
      </c>
      <c r="K1036" s="7">
        <f t="shared" si="170"/>
        <v>372830.57819644205</v>
      </c>
      <c r="L1036" s="7">
        <f t="shared" si="171"/>
        <v>362261.36426925944</v>
      </c>
      <c r="M1036" s="7">
        <f t="shared" si="172"/>
        <v>344825.15575382148</v>
      </c>
      <c r="N1036" s="5">
        <f t="shared" si="173"/>
        <v>3.198809815895487E-3</v>
      </c>
      <c r="O1036" s="3">
        <f t="shared" si="167"/>
        <v>1985898.0971629503</v>
      </c>
      <c r="P1036" s="5">
        <f>O1036/MAX($O$12:O1036)-1</f>
        <v>0</v>
      </c>
      <c r="Q1036" s="3">
        <f t="shared" si="175"/>
        <v>23039.5500130455</v>
      </c>
      <c r="R1036" s="4">
        <f>Q1036/MAX($Q$554:Q1036)-1</f>
        <v>0</v>
      </c>
    </row>
    <row r="1037" spans="1:18" x14ac:dyDescent="0.2">
      <c r="A1037" s="2">
        <v>40663</v>
      </c>
      <c r="B1037" s="3">
        <v>414626.52737234393</v>
      </c>
      <c r="C1037" s="5">
        <f t="shared" si="176"/>
        <v>2.0402885697051953E-2</v>
      </c>
      <c r="D1037" s="3">
        <f t="shared" si="166"/>
        <v>284276.87065433705</v>
      </c>
      <c r="E1037" s="5">
        <f>D1037/MAX(D$12:$D1037)-1</f>
        <v>0</v>
      </c>
      <c r="F1037" s="3">
        <f t="shared" si="174"/>
        <v>26100.262667835377</v>
      </c>
      <c r="G1037" s="4">
        <f>F1037/MAX(F$554:$F1037)-1</f>
        <v>0</v>
      </c>
      <c r="H1037" s="5">
        <f t="shared" si="177"/>
        <v>5.8333333333333336E-3</v>
      </c>
      <c r="I1037" s="7">
        <f t="shared" si="168"/>
        <v>408667.69226862368</v>
      </c>
      <c r="J1037" s="7">
        <f t="shared" si="169"/>
        <v>401009.94514013041</v>
      </c>
      <c r="K1037" s="7">
        <f t="shared" si="170"/>
        <v>377384.10105279478</v>
      </c>
      <c r="L1037" s="7">
        <f t="shared" si="171"/>
        <v>366880.8356652151</v>
      </c>
      <c r="M1037" s="7">
        <f t="shared" si="172"/>
        <v>351238.54362902255</v>
      </c>
      <c r="N1037" s="5">
        <f t="shared" si="173"/>
        <v>2.0402885697051953E-2</v>
      </c>
      <c r="O1037" s="3">
        <f t="shared" si="167"/>
        <v>2026416.1490453589</v>
      </c>
      <c r="P1037" s="5">
        <f>O1037/MAX($O$12:O1037)-1</f>
        <v>0</v>
      </c>
      <c r="Q1037" s="3">
        <f t="shared" si="175"/>
        <v>23509.623318473179</v>
      </c>
      <c r="R1037" s="4">
        <f>Q1037/MAX($Q$554:Q1037)-1</f>
        <v>0</v>
      </c>
    </row>
    <row r="1038" spans="1:18" x14ac:dyDescent="0.2">
      <c r="A1038" s="2">
        <v>40694</v>
      </c>
      <c r="B1038" s="3">
        <v>410576.03117159585</v>
      </c>
      <c r="C1038" s="5">
        <f t="shared" si="176"/>
        <v>-9.7690232856486592E-3</v>
      </c>
      <c r="D1038" s="3">
        <f t="shared" ref="D1038:D1060" si="178">D1037*(C1038+1)</f>
        <v>281499.76328534348</v>
      </c>
      <c r="E1038" s="5">
        <f>D1038/MAX(D$12:$D1038)-1</f>
        <v>-9.7690232856487702E-3</v>
      </c>
      <c r="F1038" s="3">
        <f t="shared" si="174"/>
        <v>25845.288594071746</v>
      </c>
      <c r="G1038" s="4">
        <f>F1038/MAX(F$554:$F1038)-1</f>
        <v>-9.7690232856486592E-3</v>
      </c>
      <c r="H1038" s="5">
        <f t="shared" si="177"/>
        <v>5.8333333333333336E-3</v>
      </c>
      <c r="I1038" s="7">
        <f t="shared" si="168"/>
        <v>410512.88564866682</v>
      </c>
      <c r="J1038" s="7">
        <f t="shared" si="169"/>
        <v>405902.80088873667</v>
      </c>
      <c r="K1038" s="7">
        <f t="shared" si="170"/>
        <v>383189.42446946428</v>
      </c>
      <c r="L1038" s="7">
        <f t="shared" si="171"/>
        <v>370917.47089183092</v>
      </c>
      <c r="M1038" s="7">
        <f t="shared" si="172"/>
        <v>356398.73553409521</v>
      </c>
      <c r="N1038" s="5">
        <f t="shared" si="173"/>
        <v>-9.7690232856486609E-3</v>
      </c>
      <c r="O1038" s="3">
        <f t="shared" ref="O1038:O1060" si="179">O1037*(1+N1038)</f>
        <v>2006620.0424989203</v>
      </c>
      <c r="P1038" s="5">
        <f>O1038/MAX($O$12:O1038)-1</f>
        <v>-9.7690232856486592E-3</v>
      </c>
      <c r="Q1038" s="3">
        <f t="shared" si="175"/>
        <v>23279.957260838186</v>
      </c>
      <c r="R1038" s="4">
        <f>Q1038/MAX($Q$554:Q1038)-1</f>
        <v>-9.7690232856486592E-3</v>
      </c>
    </row>
    <row r="1039" spans="1:18" x14ac:dyDescent="0.2">
      <c r="A1039" s="2">
        <v>40724</v>
      </c>
      <c r="B1039" s="3">
        <v>401376.34665670653</v>
      </c>
      <c r="C1039" s="5">
        <f t="shared" si="176"/>
        <v>-2.2406774425281606E-2</v>
      </c>
      <c r="D1039" s="3">
        <f t="shared" si="178"/>
        <v>275192.26158863859</v>
      </c>
      <c r="E1039" s="5">
        <f>D1039/MAX(D$12:$D1039)-1</f>
        <v>-3.1956905409813552E-2</v>
      </c>
      <c r="F1039" s="3">
        <f t="shared" si="174"/>
        <v>25266.179042588075</v>
      </c>
      <c r="G1039" s="4">
        <f>F1039/MAX(F$554:$F1039)-1</f>
        <v>-3.1956905409813552E-2</v>
      </c>
      <c r="H1039" s="5">
        <f t="shared" si="177"/>
        <v>5.8333333333333336E-3</v>
      </c>
      <c r="I1039" s="7">
        <f t="shared" si="168"/>
        <v>408859.63506688207</v>
      </c>
      <c r="J1039" s="7">
        <f t="shared" si="169"/>
        <v>405440.75810022932</v>
      </c>
      <c r="K1039" s="7">
        <f t="shared" si="170"/>
        <v>389183.64434144995</v>
      </c>
      <c r="L1039" s="7">
        <f t="shared" si="171"/>
        <v>373928.22856612597</v>
      </c>
      <c r="M1039" s="7">
        <f t="shared" si="172"/>
        <v>361579.65729569987</v>
      </c>
      <c r="N1039" s="5">
        <f t="shared" si="173"/>
        <v>-2.2406774425281606E-2</v>
      </c>
      <c r="O1039" s="3">
        <f t="shared" si="179"/>
        <v>1961658.1598493981</v>
      </c>
      <c r="P1039" s="5">
        <f>O1039/MAX($O$12:O1039)-1</f>
        <v>-3.195690540981333E-2</v>
      </c>
      <c r="Q1039" s="3">
        <f t="shared" si="175"/>
        <v>22758.328509864386</v>
      </c>
      <c r="R1039" s="4">
        <f>Q1039/MAX($Q$554:Q1039)-1</f>
        <v>-3.1956905409813441E-2</v>
      </c>
    </row>
    <row r="1040" spans="1:18" x14ac:dyDescent="0.2">
      <c r="A1040" s="2">
        <v>40755</v>
      </c>
      <c r="B1040" s="3">
        <v>392514.83910684549</v>
      </c>
      <c r="C1040" s="5">
        <f t="shared" si="176"/>
        <v>-2.2077802101876709E-2</v>
      </c>
      <c r="D1040" s="3">
        <f t="shared" si="178"/>
        <v>269116.62129731674</v>
      </c>
      <c r="E1040" s="5">
        <f>D1040/MAX(D$12:$D1040)-1</f>
        <v>-5.3329169278264033E-2</v>
      </c>
      <c r="F1040" s="3">
        <f t="shared" si="174"/>
        <v>24708.35734181523</v>
      </c>
      <c r="G1040" s="4">
        <f>F1040/MAX(F$554:$F1040)-1</f>
        <v>-5.3329169278264033E-2</v>
      </c>
      <c r="H1040" s="5">
        <f t="shared" si="177"/>
        <v>5.8333333333333336E-3</v>
      </c>
      <c r="I1040" s="7">
        <f t="shared" si="168"/>
        <v>401489.07231171592</v>
      </c>
      <c r="J1040" s="7">
        <f t="shared" si="169"/>
        <v>405078.38229016983</v>
      </c>
      <c r="K1040" s="7">
        <f t="shared" si="170"/>
        <v>392279.91392636485</v>
      </c>
      <c r="L1040" s="7">
        <f t="shared" si="171"/>
        <v>377158.7518954468</v>
      </c>
      <c r="M1040" s="7">
        <f t="shared" si="172"/>
        <v>365258.37764261692</v>
      </c>
      <c r="N1040" s="5">
        <f t="shared" si="173"/>
        <v>-1.0913347927792694E-2</v>
      </c>
      <c r="O1040" s="3">
        <f t="shared" si="179"/>
        <v>1940249.901835568</v>
      </c>
      <c r="P1040" s="5">
        <f>O1040/MAX($O$12:O1040)-1</f>
        <v>-4.2521496510173229E-2</v>
      </c>
      <c r="Q1040" s="3">
        <f t="shared" si="175"/>
        <v>22509.95895258123</v>
      </c>
      <c r="R1040" s="4">
        <f>Q1040/MAX($Q$554:Q1040)-1</f>
        <v>-4.2521496510173451E-2</v>
      </c>
    </row>
    <row r="1041" spans="1:18" x14ac:dyDescent="0.2">
      <c r="A1041" s="2">
        <v>40786</v>
      </c>
      <c r="B1041" s="3">
        <v>390379.4492072328</v>
      </c>
      <c r="C1041" s="5">
        <f t="shared" si="176"/>
        <v>-5.4402781420230806E-3</v>
      </c>
      <c r="D1041" s="3">
        <f t="shared" si="178"/>
        <v>267652.55202481785</v>
      </c>
      <c r="E1041" s="5">
        <f>D1041/MAX(D$12:$D1041)-1</f>
        <v>-5.8479321906330317E-2</v>
      </c>
      <c r="F1041" s="3">
        <f t="shared" si="174"/>
        <v>24573.937005443258</v>
      </c>
      <c r="G1041" s="4">
        <f>F1041/MAX(F$554:$F1041)-1</f>
        <v>-5.8479321906330206E-2</v>
      </c>
      <c r="H1041" s="5">
        <f t="shared" si="177"/>
        <v>5.8333333333333336E-3</v>
      </c>
      <c r="I1041" s="7">
        <f t="shared" si="168"/>
        <v>394756.87832359498</v>
      </c>
      <c r="J1041" s="7">
        <f t="shared" si="169"/>
        <v>402634.88198613079</v>
      </c>
      <c r="K1041" s="7">
        <f t="shared" si="170"/>
        <v>396315.1780342565</v>
      </c>
      <c r="L1041" s="7">
        <f t="shared" si="171"/>
        <v>380235.77761870169</v>
      </c>
      <c r="M1041" s="7">
        <f t="shared" si="172"/>
        <v>368476.1772203453</v>
      </c>
      <c r="N1041" s="5">
        <f t="shared" si="173"/>
        <v>-9.3083355188051508E-4</v>
      </c>
      <c r="O1041" s="3">
        <f t="shared" si="179"/>
        <v>1938443.8521279066</v>
      </c>
      <c r="P1041" s="5">
        <f>O1041/MAX($O$12:O1041)-1</f>
        <v>-4.3412749626425828E-2</v>
      </c>
      <c r="Q1041" s="3">
        <f t="shared" si="175"/>
        <v>22489.005927536713</v>
      </c>
      <c r="R1041" s="4">
        <f>Q1041/MAX($Q$554:Q1041)-1</f>
        <v>-4.3412749626426161E-2</v>
      </c>
    </row>
    <row r="1042" spans="1:18" x14ac:dyDescent="0.2">
      <c r="A1042" s="2">
        <v>40816</v>
      </c>
      <c r="B1042" s="3">
        <v>375324.02298951847</v>
      </c>
      <c r="C1042" s="5">
        <f t="shared" si="176"/>
        <v>-3.8566134176090228E-2</v>
      </c>
      <c r="D1042" s="3">
        <f t="shared" si="178"/>
        <v>257330.22779085574</v>
      </c>
      <c r="E1042" s="5">
        <f>D1042/MAX(D$12:$D1042)-1</f>
        <v>-9.4790134707254281E-2</v>
      </c>
      <c r="F1042" s="3">
        <f t="shared" si="174"/>
        <v>23626.215253656545</v>
      </c>
      <c r="G1042" s="4">
        <f>F1042/MAX(F$554:$F1042)-1</f>
        <v>-9.479013470725417E-2</v>
      </c>
      <c r="H1042" s="5">
        <f t="shared" si="177"/>
        <v>5.8333333333333336E-3</v>
      </c>
      <c r="I1042" s="7">
        <f t="shared" si="168"/>
        <v>386072.77043453226</v>
      </c>
      <c r="J1042" s="7">
        <f t="shared" si="169"/>
        <v>397466.20275070722</v>
      </c>
      <c r="K1042" s="7">
        <f t="shared" si="170"/>
        <v>396659.07145590958</v>
      </c>
      <c r="L1042" s="7">
        <f t="shared" si="171"/>
        <v>381042.45304786373</v>
      </c>
      <c r="M1042" s="7">
        <f t="shared" si="172"/>
        <v>371062.57388962136</v>
      </c>
      <c r="N1042" s="5">
        <f t="shared" si="173"/>
        <v>-1.1926453670436092E-2</v>
      </c>
      <c r="O1042" s="3">
        <f t="shared" si="179"/>
        <v>1915325.0913327616</v>
      </c>
      <c r="P1042" s="5">
        <f>O1042/MAX($O$12:O1042)-1</f>
        <v>-5.4821443149736138E-2</v>
      </c>
      <c r="Q1042" s="3">
        <f t="shared" si="175"/>
        <v>22220.791840247784</v>
      </c>
      <c r="R1042" s="4">
        <f>Q1042/MAX($Q$554:Q1042)-1</f>
        <v>-5.482144314973636E-2</v>
      </c>
    </row>
    <row r="1043" spans="1:18" x14ac:dyDescent="0.2">
      <c r="A1043" s="2">
        <v>40847</v>
      </c>
      <c r="B1043" s="3">
        <v>409551.53459865303</v>
      </c>
      <c r="C1043" s="5">
        <f t="shared" si="176"/>
        <v>9.1194566594769766E-2</v>
      </c>
      <c r="D1043" s="3">
        <f t="shared" si="178"/>
        <v>280797.34638597618</v>
      </c>
      <c r="E1043" s="5">
        <f>D1043/MAX(D$12:$D1043)-1</f>
        <v>-1.223991336457253E-2</v>
      </c>
      <c r="F1043" s="3">
        <f t="shared" si="174"/>
        <v>25780.797713988493</v>
      </c>
      <c r="G1043" s="4">
        <f>F1043/MAX(F$554:$F1043)-1</f>
        <v>-1.2239913364572197E-2</v>
      </c>
      <c r="H1043" s="5">
        <f t="shared" si="177"/>
        <v>5.8333333333333336E-3</v>
      </c>
      <c r="I1043" s="7">
        <f t="shared" si="168"/>
        <v>391751.6689318014</v>
      </c>
      <c r="J1043" s="7">
        <f t="shared" si="169"/>
        <v>396620.37062175869</v>
      </c>
      <c r="K1043" s="7">
        <f t="shared" si="170"/>
        <v>398815.15788094461</v>
      </c>
      <c r="L1043" s="7">
        <f t="shared" si="171"/>
        <v>383796.19090911606</v>
      </c>
      <c r="M1043" s="7">
        <f t="shared" si="172"/>
        <v>374315.71940435097</v>
      </c>
      <c r="N1043" s="5">
        <f t="shared" si="173"/>
        <v>2.2905579985620619E-2</v>
      </c>
      <c r="O1043" s="3">
        <f t="shared" si="179"/>
        <v>1959196.7234107503</v>
      </c>
      <c r="P1043" s="5">
        <f>O1043/MAX($O$12:O1043)-1</f>
        <v>-3.3171580115108901E-2</v>
      </c>
      <c r="Q1043" s="3">
        <f t="shared" si="175"/>
        <v>22729.771965088406</v>
      </c>
      <c r="R1043" s="4">
        <f>Q1043/MAX($Q$554:Q1043)-1</f>
        <v>-3.3171580115109234E-2</v>
      </c>
    </row>
    <row r="1044" spans="1:18" x14ac:dyDescent="0.2">
      <c r="A1044" s="2">
        <v>40877</v>
      </c>
      <c r="B1044" s="3">
        <v>415151.68533022341</v>
      </c>
      <c r="C1044" s="5">
        <f t="shared" si="176"/>
        <v>1.3673860939279248E-2</v>
      </c>
      <c r="D1044" s="3">
        <f t="shared" si="178"/>
        <v>284636.93025257665</v>
      </c>
      <c r="E1044" s="5">
        <f>D1044/MAX(D$12:$D1044)-1</f>
        <v>0</v>
      </c>
      <c r="F1044" s="3">
        <f t="shared" si="174"/>
        <v>26133.320756833262</v>
      </c>
      <c r="G1044" s="4">
        <f>F1044/MAX(F$554:$F1044)-1</f>
        <v>0</v>
      </c>
      <c r="H1044" s="5">
        <f t="shared" si="177"/>
        <v>5.8333333333333336E-3</v>
      </c>
      <c r="I1044" s="7">
        <f t="shared" si="168"/>
        <v>400009.08097279834</v>
      </c>
      <c r="J1044" s="7">
        <f t="shared" si="169"/>
        <v>397382.9796481966</v>
      </c>
      <c r="K1044" s="7">
        <f t="shared" si="170"/>
        <v>401642.89026846667</v>
      </c>
      <c r="L1044" s="7">
        <f t="shared" si="171"/>
        <v>387920.60952904174</v>
      </c>
      <c r="M1044" s="7">
        <f t="shared" si="172"/>
        <v>377533.84808092233</v>
      </c>
      <c r="N1044" s="5">
        <f t="shared" si="173"/>
        <v>1.3673860939279248E-2</v>
      </c>
      <c r="O1044" s="3">
        <f t="shared" si="179"/>
        <v>1985986.5069593603</v>
      </c>
      <c r="P1044" s="5">
        <f>O1044/MAX($O$12:O1044)-1</f>
        <v>-1.9951302749459887E-2</v>
      </c>
      <c r="Q1044" s="3">
        <f t="shared" si="175"/>
        <v>23040.575706120555</v>
      </c>
      <c r="R1044" s="4">
        <f>Q1044/MAX($Q$554:Q1044)-1</f>
        <v>-1.9951302749459998E-2</v>
      </c>
    </row>
    <row r="1045" spans="1:18" x14ac:dyDescent="0.2">
      <c r="A1045" s="2">
        <v>40908</v>
      </c>
      <c r="B1045" s="3">
        <v>404013.19514689688</v>
      </c>
      <c r="C1045" s="5">
        <f t="shared" si="176"/>
        <v>-2.6829928859536389E-2</v>
      </c>
      <c r="D1045" s="3">
        <f t="shared" si="178"/>
        <v>277000.14166310319</v>
      </c>
      <c r="E1045" s="5">
        <f>D1045/MAX(D$12:$D1045)-1</f>
        <v>-2.6829928859536389E-2</v>
      </c>
      <c r="F1045" s="3">
        <f t="shared" si="174"/>
        <v>25432.165620063981</v>
      </c>
      <c r="G1045" s="4">
        <f>F1045/MAX(F$554:$F1045)-1</f>
        <v>-2.6829928859536389E-2</v>
      </c>
      <c r="H1045" s="5">
        <f t="shared" si="177"/>
        <v>5.8333333333333336E-3</v>
      </c>
      <c r="I1045" s="7">
        <f t="shared" si="168"/>
        <v>409572.13835859112</v>
      </c>
      <c r="J1045" s="7">
        <f t="shared" si="169"/>
        <v>397822.45439656166</v>
      </c>
      <c r="K1045" s="7">
        <f t="shared" si="170"/>
        <v>401631.60624839552</v>
      </c>
      <c r="L1045" s="7">
        <f t="shared" si="171"/>
        <v>392063.24769315391</v>
      </c>
      <c r="M1045" s="7">
        <f t="shared" si="172"/>
        <v>379901.7850237349</v>
      </c>
      <c r="N1045" s="5">
        <f t="shared" si="173"/>
        <v>-2.6829928859536389E-2</v>
      </c>
      <c r="O1045" s="3">
        <f t="shared" si="179"/>
        <v>1932702.6302616415</v>
      </c>
      <c r="P1045" s="5">
        <f>O1045/MAX($O$12:O1045)-1</f>
        <v>-4.6245939575573214E-2</v>
      </c>
      <c r="Q1045" s="3">
        <f t="shared" si="175"/>
        <v>22422.398699042576</v>
      </c>
      <c r="R1045" s="4">
        <f>Q1045/MAX($Q$554:Q1045)-1</f>
        <v>-4.6245939575573436E-2</v>
      </c>
    </row>
    <row r="1046" spans="1:18" x14ac:dyDescent="0.2">
      <c r="A1046" s="2">
        <v>40939</v>
      </c>
      <c r="B1046" s="3">
        <v>426245.4417465122</v>
      </c>
      <c r="C1046" s="5">
        <f t="shared" si="176"/>
        <v>5.5028516065005695E-2</v>
      </c>
      <c r="D1046" s="3">
        <f t="shared" si="178"/>
        <v>292243.04840862012</v>
      </c>
      <c r="E1046" s="5">
        <f>D1046/MAX(D$12:$D1046)-1</f>
        <v>0</v>
      </c>
      <c r="F1046" s="3">
        <f t="shared" si="174"/>
        <v>26831.659954455557</v>
      </c>
      <c r="G1046" s="4">
        <f>F1046/MAX(F$554:$F1046)-1</f>
        <v>0</v>
      </c>
      <c r="H1046" s="5">
        <f t="shared" si="177"/>
        <v>5.8333333333333336E-3</v>
      </c>
      <c r="I1046" s="7">
        <f t="shared" si="168"/>
        <v>415136.7740745442</v>
      </c>
      <c r="J1046" s="7">
        <f t="shared" si="169"/>
        <v>403444.22150317283</v>
      </c>
      <c r="K1046" s="7">
        <f t="shared" si="170"/>
        <v>404261.3018966713</v>
      </c>
      <c r="L1046" s="7">
        <f t="shared" si="171"/>
        <v>396001.3497853009</v>
      </c>
      <c r="M1046" s="7">
        <f t="shared" si="172"/>
        <v>383730.11929737829</v>
      </c>
      <c r="N1046" s="5">
        <f t="shared" si="173"/>
        <v>4.5189479518671222E-2</v>
      </c>
      <c r="O1046" s="3">
        <f t="shared" si="179"/>
        <v>2020040.4561875318</v>
      </c>
      <c r="P1046" s="5">
        <f>O1046/MAX($O$12:O1046)-1</f>
        <v>-3.1462899961740565E-3</v>
      </c>
      <c r="Q1046" s="3">
        <f t="shared" si="175"/>
        <v>23435.655225812439</v>
      </c>
      <c r="R1046" s="4">
        <f>Q1046/MAX($Q$554:Q1046)-1</f>
        <v>-3.1462899961743895E-3</v>
      </c>
    </row>
    <row r="1047" spans="1:18" x14ac:dyDescent="0.2">
      <c r="A1047" s="2">
        <v>40968</v>
      </c>
      <c r="B1047" s="3">
        <v>432512.56383422535</v>
      </c>
      <c r="C1047" s="5">
        <f t="shared" si="176"/>
        <v>1.4703082951536217E-2</v>
      </c>
      <c r="D1047" s="3">
        <f t="shared" si="178"/>
        <v>296539.92219138186</v>
      </c>
      <c r="E1047" s="5">
        <f>D1047/MAX(D$12:$D1047)-1</f>
        <v>0</v>
      </c>
      <c r="F1047" s="3">
        <f t="shared" si="174"/>
        <v>27226.16807649333</v>
      </c>
      <c r="G1047" s="4">
        <f>F1047/MAX(F$554:$F1047)-1</f>
        <v>0</v>
      </c>
      <c r="H1047" s="5">
        <f t="shared" si="177"/>
        <v>5.8333333333333336E-3</v>
      </c>
      <c r="I1047" s="7">
        <f t="shared" si="168"/>
        <v>420923.73357587814</v>
      </c>
      <c r="J1047" s="7">
        <f t="shared" si="169"/>
        <v>410466.40727433824</v>
      </c>
      <c r="K1047" s="7">
        <f t="shared" si="170"/>
        <v>406550.64463023451</v>
      </c>
      <c r="L1047" s="7">
        <f t="shared" si="171"/>
        <v>401032.25444761716</v>
      </c>
      <c r="M1047" s="7">
        <f t="shared" si="172"/>
        <v>387793.43503261084</v>
      </c>
      <c r="N1047" s="5">
        <f t="shared" si="173"/>
        <v>1.4703082951536219E-2</v>
      </c>
      <c r="O1047" s="3">
        <f t="shared" si="179"/>
        <v>2049741.2785803161</v>
      </c>
      <c r="P1047" s="5">
        <f>O1047/MAX($O$12:O1047)-1</f>
        <v>0</v>
      </c>
      <c r="Q1047" s="3">
        <f t="shared" si="175"/>
        <v>23780.231608621161</v>
      </c>
      <c r="R1047" s="4">
        <f>Q1047/MAX($Q$554:Q1047)-1</f>
        <v>0</v>
      </c>
    </row>
    <row r="1048" spans="1:18" x14ac:dyDescent="0.2">
      <c r="A1048" s="2">
        <v>40999</v>
      </c>
      <c r="B1048" s="3">
        <v>425360.45283684996</v>
      </c>
      <c r="C1048" s="5">
        <f t="shared" si="176"/>
        <v>-1.6536192461027999E-2</v>
      </c>
      <c r="D1048" s="3">
        <f t="shared" si="178"/>
        <v>291636.2809656469</v>
      </c>
      <c r="E1048" s="5">
        <f>D1048/MAX(D$12:$D1048)-1</f>
        <v>-1.6536192461027999E-2</v>
      </c>
      <c r="F1048" s="3">
        <f t="shared" si="174"/>
        <v>26775.950921204141</v>
      </c>
      <c r="G1048" s="4">
        <f>F1048/MAX(F$554:$F1048)-1</f>
        <v>-1.6536192461027999E-2</v>
      </c>
      <c r="H1048" s="5">
        <f t="shared" si="177"/>
        <v>5.8333333333333336E-3</v>
      </c>
      <c r="I1048" s="7">
        <f t="shared" si="168"/>
        <v>428039.4861391958</v>
      </c>
      <c r="J1048" s="7">
        <f t="shared" si="169"/>
        <v>418805.81224889349</v>
      </c>
      <c r="K1048" s="7">
        <f t="shared" si="170"/>
        <v>408136.00749980035</v>
      </c>
      <c r="L1048" s="7">
        <f t="shared" si="171"/>
        <v>404041.3183869042</v>
      </c>
      <c r="M1048" s="7">
        <f t="shared" si="172"/>
        <v>390483.2928481212</v>
      </c>
      <c r="N1048" s="5">
        <f t="shared" si="173"/>
        <v>-1.6536192461027999E-2</v>
      </c>
      <c r="O1048" s="3">
        <f t="shared" si="179"/>
        <v>2015846.3623023983</v>
      </c>
      <c r="P1048" s="5">
        <f>O1048/MAX($O$12:O1048)-1</f>
        <v>-1.6536192461027999E-2</v>
      </c>
      <c r="Q1048" s="3">
        <f t="shared" si="175"/>
        <v>23386.997121973181</v>
      </c>
      <c r="R1048" s="4">
        <f>Q1048/MAX($Q$554:Q1048)-1</f>
        <v>-1.6536192461027999E-2</v>
      </c>
    </row>
    <row r="1049" spans="1:18" x14ac:dyDescent="0.2">
      <c r="A1049" s="2">
        <v>41029</v>
      </c>
      <c r="B1049" s="3">
        <v>436374.64232105919</v>
      </c>
      <c r="C1049" s="5">
        <f t="shared" si="176"/>
        <v>2.5893778819240154E-2</v>
      </c>
      <c r="D1049" s="3">
        <f t="shared" si="178"/>
        <v>299187.84632063715</v>
      </c>
      <c r="E1049" s="5">
        <f>D1049/MAX(D$12:$D1049)-1</f>
        <v>0</v>
      </c>
      <c r="F1049" s="3">
        <f t="shared" si="174"/>
        <v>27469.281472032631</v>
      </c>
      <c r="G1049" s="4">
        <f>F1049/MAX(F$554:$F1049)-1</f>
        <v>0</v>
      </c>
      <c r="H1049" s="5">
        <f t="shared" si="177"/>
        <v>5.8333333333333336E-3</v>
      </c>
      <c r="I1049" s="7">
        <f t="shared" ref="I1049:I1060" si="180">AVERAGE(B1047:B1049)</f>
        <v>431415.88633071148</v>
      </c>
      <c r="J1049" s="7">
        <f t="shared" ref="J1049:J1060" si="181">AVERAGE(B1044:B1049)</f>
        <v>423276.33020262787</v>
      </c>
      <c r="K1049" s="7">
        <f t="shared" ref="K1049:K1060" si="182">AVERAGE(B1038:B1049)</f>
        <v>409948.35041219328</v>
      </c>
      <c r="L1049" s="7">
        <f t="shared" ref="L1049:L1060" si="183">AVERAGE(B1032:B1049)</f>
        <v>406968.88198817236</v>
      </c>
      <c r="M1049" s="7">
        <f t="shared" ref="M1049:M1060" si="184">AVERAGE(B1026:B1049)</f>
        <v>393666.22573249409</v>
      </c>
      <c r="N1049" s="5">
        <f t="shared" si="173"/>
        <v>2.1881689722058791E-2</v>
      </c>
      <c r="O1049" s="3">
        <f t="shared" si="179"/>
        <v>2059956.4869296404</v>
      </c>
      <c r="P1049" s="5">
        <f>O1049/MAX($O$12:O1049)-1</f>
        <v>0</v>
      </c>
      <c r="Q1049" s="3">
        <f t="shared" si="175"/>
        <v>23898.744136526882</v>
      </c>
      <c r="R1049" s="4">
        <f>Q1049/MAX($Q$554:Q1049)-1</f>
        <v>0</v>
      </c>
    </row>
    <row r="1050" spans="1:18" x14ac:dyDescent="0.2">
      <c r="A1050" s="2">
        <v>41060</v>
      </c>
      <c r="B1050" s="3">
        <v>419603.5051145535</v>
      </c>
      <c r="C1050" s="5">
        <f t="shared" si="176"/>
        <v>-3.8432886744520056E-2</v>
      </c>
      <c r="D1050" s="3">
        <f t="shared" si="178"/>
        <v>287689.19370765926</v>
      </c>
      <c r="E1050" s="5">
        <f>D1050/MAX(D$12:$D1050)-1</f>
        <v>-3.8432886744519945E-2</v>
      </c>
      <c r="F1050" s="3">
        <f t="shared" si="174"/>
        <v>26413.557688264656</v>
      </c>
      <c r="G1050" s="4">
        <f>F1050/MAX(F$554:$F1050)-1</f>
        <v>-3.8432886744520167E-2</v>
      </c>
      <c r="H1050" s="5">
        <f t="shared" si="177"/>
        <v>5.8333333333333336E-3</v>
      </c>
      <c r="I1050" s="7">
        <f t="shared" si="180"/>
        <v>427112.86675748759</v>
      </c>
      <c r="J1050" s="7">
        <f t="shared" si="181"/>
        <v>424018.30016668281</v>
      </c>
      <c r="K1050" s="7">
        <f t="shared" si="182"/>
        <v>410700.63990743976</v>
      </c>
      <c r="L1050" s="7">
        <f t="shared" si="183"/>
        <v>409101.36023453879</v>
      </c>
      <c r="M1050" s="7">
        <f t="shared" si="184"/>
        <v>396945.03218845208</v>
      </c>
      <c r="N1050" s="5">
        <f t="shared" ref="N1050:N1060" si="185">IF($B1049&gt;=I1049,$C1050,$H1050)*0.2+IF($B1049&gt;=J1049,$C1050,$H1050)*0.2+IF($B1049&gt;=K1049,$C1050,$H1050)*0.2+IF($B1049&gt;=L1049,$C1050,$H1050)*0.2+IF($B1049&gt;=M1049,$C1050,$H1050)*0.2</f>
        <v>-3.8432886744520056E-2</v>
      </c>
      <c r="O1050" s="3">
        <f t="shared" si="179"/>
        <v>1980786.4125688341</v>
      </c>
      <c r="P1050" s="5">
        <f>O1050/MAX($O$12:O1050)-1</f>
        <v>-3.8432886744520056E-2</v>
      </c>
      <c r="Q1050" s="3">
        <f t="shared" si="175"/>
        <v>22980.246409791482</v>
      </c>
      <c r="R1050" s="4">
        <f>Q1050/MAX($Q$554:Q1050)-1</f>
        <v>-3.8432886744520056E-2</v>
      </c>
    </row>
    <row r="1051" spans="1:18" x14ac:dyDescent="0.2">
      <c r="A1051" s="2">
        <v>41090</v>
      </c>
      <c r="B1051" s="3">
        <v>426319.17388070218</v>
      </c>
      <c r="C1051" s="5">
        <f t="shared" si="176"/>
        <v>1.600479663370602E-2</v>
      </c>
      <c r="D1051" s="3">
        <f t="shared" si="178"/>
        <v>292293.60074666521</v>
      </c>
      <c r="E1051" s="5">
        <f>D1051/MAX(D$12:$D1051)-1</f>
        <v>-2.3043200647206219E-2</v>
      </c>
      <c r="F1051" s="3">
        <f t="shared" si="174"/>
        <v>26836.301307437996</v>
      </c>
      <c r="G1051" s="4">
        <f>F1051/MAX(F$554:$F1051)-1</f>
        <v>-2.304320064720633E-2</v>
      </c>
      <c r="H1051" s="5">
        <f t="shared" si="177"/>
        <v>5.8333333333333336E-3</v>
      </c>
      <c r="I1051" s="7">
        <f t="shared" si="180"/>
        <v>427432.44043877162</v>
      </c>
      <c r="J1051" s="7">
        <f t="shared" si="181"/>
        <v>427735.96328898374</v>
      </c>
      <c r="K1051" s="7">
        <f t="shared" si="182"/>
        <v>412779.2088427727</v>
      </c>
      <c r="L1051" s="7">
        <f t="shared" si="183"/>
        <v>410333.05859525828</v>
      </c>
      <c r="M1051" s="7">
        <f t="shared" si="184"/>
        <v>400981.42659211135</v>
      </c>
      <c r="N1051" s="5">
        <f t="shared" si="185"/>
        <v>1.1936211313556946E-2</v>
      </c>
      <c r="O1051" s="3">
        <f t="shared" si="179"/>
        <v>2004429.4977562784</v>
      </c>
      <c r="P1051" s="5">
        <f>O1051/MAX($O$12:O1051)-1</f>
        <v>-2.6955418488535554E-2</v>
      </c>
      <c r="Q1051" s="3">
        <f t="shared" si="175"/>
        <v>23254.543486976363</v>
      </c>
      <c r="R1051" s="4">
        <f>Q1051/MAX($Q$554:Q1051)-1</f>
        <v>-2.6955418488535665E-2</v>
      </c>
    </row>
    <row r="1052" spans="1:18" x14ac:dyDescent="0.2">
      <c r="A1052" s="2">
        <v>41121</v>
      </c>
      <c r="B1052" s="3">
        <v>436807.17168138811</v>
      </c>
      <c r="C1052" s="5">
        <f t="shared" si="176"/>
        <v>2.4601281019607235E-2</v>
      </c>
      <c r="D1052" s="3">
        <f t="shared" si="178"/>
        <v>299484.39775886678</v>
      </c>
      <c r="E1052" s="5">
        <f>D1052/MAX(D$12:$D1052)-1</f>
        <v>0</v>
      </c>
      <c r="F1052" s="3">
        <f t="shared" si="174"/>
        <v>27496.50869742913</v>
      </c>
      <c r="G1052" s="4">
        <f>F1052/MAX(F$554:$F1052)-1</f>
        <v>0</v>
      </c>
      <c r="H1052" s="5">
        <f t="shared" si="177"/>
        <v>5.8333333333333336E-3</v>
      </c>
      <c r="I1052" s="7">
        <f t="shared" si="180"/>
        <v>427576.61689221457</v>
      </c>
      <c r="J1052" s="7">
        <f t="shared" si="181"/>
        <v>429496.25161146309</v>
      </c>
      <c r="K1052" s="7">
        <f t="shared" si="182"/>
        <v>416470.23655731796</v>
      </c>
      <c r="L1052" s="7">
        <f t="shared" si="183"/>
        <v>412672.95180160191</v>
      </c>
      <c r="M1052" s="7">
        <f t="shared" si="184"/>
        <v>404375.07524184138</v>
      </c>
      <c r="N1052" s="5">
        <f t="shared" si="185"/>
        <v>1.7094101945097674E-2</v>
      </c>
      <c r="O1052" s="3">
        <f t="shared" si="179"/>
        <v>2038693.4199326851</v>
      </c>
      <c r="P1052" s="5">
        <f>O1052/MAX($O$12:O1052)-1</f>
        <v>-1.0322095215053673E-2</v>
      </c>
      <c r="Q1052" s="3">
        <f t="shared" si="175"/>
        <v>23652.059024029444</v>
      </c>
      <c r="R1052" s="4">
        <f>Q1052/MAX($Q$554:Q1052)-1</f>
        <v>-1.0322095215053784E-2</v>
      </c>
    </row>
    <row r="1053" spans="1:18" x14ac:dyDescent="0.2">
      <c r="A1053" s="2">
        <v>41152</v>
      </c>
      <c r="B1053" s="3">
        <v>447708.22496329946</v>
      </c>
      <c r="C1053" s="5">
        <f t="shared" si="176"/>
        <v>2.4956214065694704E-2</v>
      </c>
      <c r="D1053" s="3">
        <f t="shared" si="178"/>
        <v>306958.39449867274</v>
      </c>
      <c r="E1053" s="5">
        <f>D1053/MAX(D$12:$D1053)-1</f>
        <v>0</v>
      </c>
      <c r="F1053" s="3">
        <f t="shared" si="174"/>
        <v>28182.717454541409</v>
      </c>
      <c r="G1053" s="4">
        <f>F1053/MAX(F$554:$F1053)-1</f>
        <v>0</v>
      </c>
      <c r="H1053" s="5">
        <f t="shared" si="177"/>
        <v>5.8333333333333336E-3</v>
      </c>
      <c r="I1053" s="7">
        <f t="shared" si="180"/>
        <v>436944.85684179654</v>
      </c>
      <c r="J1053" s="7">
        <f t="shared" si="181"/>
        <v>432028.86179964204</v>
      </c>
      <c r="K1053" s="7">
        <f t="shared" si="182"/>
        <v>421247.63453699014</v>
      </c>
      <c r="L1053" s="7">
        <f t="shared" si="183"/>
        <v>415043.38368670375</v>
      </c>
      <c r="M1053" s="7">
        <f t="shared" si="184"/>
        <v>408781.40628562338</v>
      </c>
      <c r="N1053" s="5">
        <f t="shared" si="185"/>
        <v>2.4956214065694707E-2</v>
      </c>
      <c r="O1053" s="3">
        <f t="shared" si="179"/>
        <v>2089571.4893348485</v>
      </c>
      <c r="P1053" s="5">
        <f>O1053/MAX($O$12:O1053)-1</f>
        <v>0</v>
      </c>
      <c r="Q1053" s="3">
        <f t="shared" si="175"/>
        <v>24242.32487212757</v>
      </c>
      <c r="R1053" s="4">
        <f>Q1053/MAX($Q$554:Q1053)-1</f>
        <v>0</v>
      </c>
    </row>
    <row r="1054" spans="1:18" x14ac:dyDescent="0.2">
      <c r="A1054" s="2">
        <v>41182</v>
      </c>
      <c r="B1054" s="3">
        <v>453954.72964109312</v>
      </c>
      <c r="C1054" s="5">
        <f t="shared" si="176"/>
        <v>1.3952177622615025E-2</v>
      </c>
      <c r="D1054" s="3">
        <f t="shared" si="178"/>
        <v>311241.13254147099</v>
      </c>
      <c r="E1054" s="5">
        <f>D1054/MAX(D$12:$D1054)-1</f>
        <v>0</v>
      </c>
      <c r="F1054" s="3">
        <f t="shared" si="174"/>
        <v>28575.927734355144</v>
      </c>
      <c r="G1054" s="4">
        <f>F1054/MAX(F$554:$F1054)-1</f>
        <v>0</v>
      </c>
      <c r="H1054" s="5">
        <f t="shared" si="177"/>
        <v>5.8333333333333336E-3</v>
      </c>
      <c r="I1054" s="7">
        <f t="shared" si="180"/>
        <v>446156.70876192692</v>
      </c>
      <c r="J1054" s="7">
        <f t="shared" si="181"/>
        <v>436794.57460034918</v>
      </c>
      <c r="K1054" s="7">
        <f t="shared" si="182"/>
        <v>427800.19342462131</v>
      </c>
      <c r="L1054" s="7">
        <f t="shared" si="183"/>
        <v>417688.86319998332</v>
      </c>
      <c r="M1054" s="7">
        <f t="shared" si="184"/>
        <v>412229.6324402655</v>
      </c>
      <c r="N1054" s="5">
        <f t="shared" si="185"/>
        <v>1.3952177622615027E-2</v>
      </c>
      <c r="O1054" s="3">
        <f t="shared" si="179"/>
        <v>2118725.5619092006</v>
      </c>
      <c r="P1054" s="5">
        <f>O1054/MAX($O$12:O1054)-1</f>
        <v>0</v>
      </c>
      <c r="Q1054" s="3">
        <f t="shared" si="175"/>
        <v>24580.558094728633</v>
      </c>
      <c r="R1054" s="4">
        <f>Q1054/MAX($Q$554:Q1054)-1</f>
        <v>0</v>
      </c>
    </row>
    <row r="1055" spans="1:18" x14ac:dyDescent="0.2">
      <c r="A1055" s="2">
        <v>41213</v>
      </c>
      <c r="B1055" s="3">
        <v>471991.42073616304</v>
      </c>
      <c r="C1055" s="5">
        <f t="shared" si="176"/>
        <v>3.9732356372473854E-2</v>
      </c>
      <c r="D1055" s="3">
        <f t="shared" si="178"/>
        <v>323607.47613738111</v>
      </c>
      <c r="E1055" s="5">
        <f>D1055/MAX(D$12:$D1055)-1</f>
        <v>0</v>
      </c>
      <c r="F1055" s="3">
        <f t="shared" si="174"/>
        <v>29711.316678770603</v>
      </c>
      <c r="G1055" s="4">
        <f>F1055/MAX(F$554:$F1055)-1</f>
        <v>0</v>
      </c>
      <c r="H1055" s="5">
        <f t="shared" si="177"/>
        <v>5.8333333333333336E-3</v>
      </c>
      <c r="I1055" s="7">
        <f t="shared" si="180"/>
        <v>457884.79178018525</v>
      </c>
      <c r="J1055" s="7">
        <f t="shared" si="181"/>
        <v>442730.70433619985</v>
      </c>
      <c r="K1055" s="7">
        <f t="shared" si="182"/>
        <v>433003.51726941386</v>
      </c>
      <c r="L1055" s="7">
        <f t="shared" si="183"/>
        <v>420875.80172019551</v>
      </c>
      <c r="M1055" s="7">
        <f t="shared" si="184"/>
        <v>415909.33757517929</v>
      </c>
      <c r="N1055" s="5">
        <f t="shared" si="185"/>
        <v>3.9732356372473854E-2</v>
      </c>
      <c r="O1055" s="3">
        <f t="shared" si="179"/>
        <v>2202907.5209904467</v>
      </c>
      <c r="P1055" s="5">
        <f>O1055/MAX($O$12:O1055)-1</f>
        <v>0</v>
      </c>
      <c r="Q1055" s="3">
        <f t="shared" si="175"/>
        <v>25557.201588782689</v>
      </c>
      <c r="R1055" s="4">
        <f>Q1055/MAX($Q$554:Q1055)-1</f>
        <v>0</v>
      </c>
    </row>
    <row r="1056" spans="1:18" x14ac:dyDescent="0.2">
      <c r="A1056" s="2">
        <v>41243</v>
      </c>
      <c r="B1056" s="3">
        <v>483306.69531132712</v>
      </c>
      <c r="C1056" s="5">
        <f t="shared" si="176"/>
        <v>2.3973475105788289E-2</v>
      </c>
      <c r="D1056" s="3">
        <f t="shared" si="178"/>
        <v>331365.47191060759</v>
      </c>
      <c r="E1056" s="5">
        <f>D1056/MAX(D$12:$D1056)-1</f>
        <v>0</v>
      </c>
      <c r="F1056" s="3">
        <f t="shared" si="174"/>
        <v>30423.600189529301</v>
      </c>
      <c r="G1056" s="4">
        <f>F1056/MAX(F$554:$F1056)-1</f>
        <v>0</v>
      </c>
      <c r="H1056" s="5">
        <f t="shared" si="177"/>
        <v>5.8333333333333336E-3</v>
      </c>
      <c r="I1056" s="7">
        <f t="shared" si="180"/>
        <v>469750.94856286113</v>
      </c>
      <c r="J1056" s="7">
        <f t="shared" si="181"/>
        <v>453347.90270232881</v>
      </c>
      <c r="K1056" s="7">
        <f t="shared" si="182"/>
        <v>438683.10143450584</v>
      </c>
      <c r="L1056" s="7">
        <f t="shared" si="183"/>
        <v>424916.3941724028</v>
      </c>
      <c r="M1056" s="7">
        <f t="shared" si="184"/>
        <v>420162.99585148628</v>
      </c>
      <c r="N1056" s="5">
        <f t="shared" si="185"/>
        <v>2.3973475105788289E-2</v>
      </c>
      <c r="O1056" s="3">
        <f t="shared" si="179"/>
        <v>2255718.8696052651</v>
      </c>
      <c r="P1056" s="5">
        <f>O1056/MAX($O$12:O1056)-1</f>
        <v>0</v>
      </c>
      <c r="Q1056" s="3">
        <f t="shared" si="175"/>
        <v>26169.896524844982</v>
      </c>
      <c r="R1056" s="4">
        <f>Q1056/MAX($Q$554:Q1056)-1</f>
        <v>0</v>
      </c>
    </row>
    <row r="1057" spans="1:18" x14ac:dyDescent="0.2">
      <c r="A1057" s="2">
        <v>41274</v>
      </c>
      <c r="B1057" s="3">
        <v>497421.99969710177</v>
      </c>
      <c r="C1057" s="5">
        <f t="shared" si="176"/>
        <v>2.9205687656948642E-2</v>
      </c>
      <c r="D1057" s="3">
        <f t="shared" si="178"/>
        <v>341043.22838352621</v>
      </c>
      <c r="E1057" s="5">
        <f>D1057/MAX(D$12:$D1057)-1</f>
        <v>0</v>
      </c>
      <c r="F1057" s="3">
        <f t="shared" si="174"/>
        <v>31312.142354064577</v>
      </c>
      <c r="G1057" s="4">
        <f>F1057/MAX(F$554:$F1057)-1</f>
        <v>0</v>
      </c>
      <c r="H1057" s="5">
        <f t="shared" si="177"/>
        <v>5.8333333333333336E-3</v>
      </c>
      <c r="I1057" s="7">
        <f t="shared" si="180"/>
        <v>484240.03858153062</v>
      </c>
      <c r="J1057" s="7">
        <f t="shared" si="181"/>
        <v>465198.37367172871</v>
      </c>
      <c r="K1057" s="7">
        <f t="shared" si="182"/>
        <v>446467.16848035622</v>
      </c>
      <c r="L1057" s="7">
        <f t="shared" si="183"/>
        <v>430252.26378575806</v>
      </c>
      <c r="M1057" s="7">
        <f t="shared" si="184"/>
        <v>424049.38736437593</v>
      </c>
      <c r="N1057" s="5">
        <f t="shared" si="185"/>
        <v>2.9205687656948642E-2</v>
      </c>
      <c r="O1057" s="3">
        <f t="shared" si="179"/>
        <v>2321598.6903528417</v>
      </c>
      <c r="P1057" s="5">
        <f>O1057/MAX($O$12:O1057)-1</f>
        <v>0</v>
      </c>
      <c r="Q1057" s="3">
        <f t="shared" si="175"/>
        <v>26934.20634876427</v>
      </c>
      <c r="R1057" s="4">
        <f>Q1057/MAX($Q$554:Q1057)-1</f>
        <v>0</v>
      </c>
    </row>
    <row r="1058" spans="1:18" x14ac:dyDescent="0.2">
      <c r="A1058" s="2">
        <v>41305</v>
      </c>
      <c r="B1058" s="3">
        <v>512338.74371776753</v>
      </c>
      <c r="C1058" s="5">
        <f t="shared" si="176"/>
        <v>2.9988106737838471E-2</v>
      </c>
      <c r="D1058" s="3">
        <f t="shared" si="178"/>
        <v>351270.46911850839</v>
      </c>
      <c r="E1058" s="5">
        <f>D1058/MAX(D$12:$D1058)-1</f>
        <v>0</v>
      </c>
      <c r="F1058" s="3">
        <f t="shared" si="174"/>
        <v>32251.134221168657</v>
      </c>
      <c r="G1058" s="4">
        <f>F1058/MAX(F$554:$F1058)-1</f>
        <v>0</v>
      </c>
      <c r="H1058" s="5">
        <f t="shared" si="177"/>
        <v>5.8333333333333336E-3</v>
      </c>
      <c r="I1058" s="7">
        <f t="shared" si="180"/>
        <v>497689.14624206553</v>
      </c>
      <c r="J1058" s="7">
        <f t="shared" si="181"/>
        <v>477786.96901112533</v>
      </c>
      <c r="K1058" s="7">
        <f t="shared" si="182"/>
        <v>453641.61031129415</v>
      </c>
      <c r="L1058" s="7">
        <f t="shared" si="183"/>
        <v>436909.14737525373</v>
      </c>
      <c r="M1058" s="7">
        <f t="shared" si="184"/>
        <v>428951.45610398281</v>
      </c>
      <c r="N1058" s="5">
        <f t="shared" si="185"/>
        <v>2.9988106737838475E-2</v>
      </c>
      <c r="O1058" s="3">
        <f t="shared" si="179"/>
        <v>2391219.0396815687</v>
      </c>
      <c r="P1058" s="5">
        <f>O1058/MAX($O$12:O1058)-1</f>
        <v>0</v>
      </c>
      <c r="Q1058" s="3">
        <f t="shared" si="175"/>
        <v>27741.912203649979</v>
      </c>
      <c r="R1058" s="4">
        <f>Q1058/MAX($Q$554:Q1058)-1</f>
        <v>0</v>
      </c>
    </row>
    <row r="1059" spans="1:18" x14ac:dyDescent="0.2">
      <c r="A1059" s="2">
        <v>41333</v>
      </c>
      <c r="B1059" s="3">
        <v>501444.29224969773</v>
      </c>
      <c r="C1059" s="5">
        <f t="shared" si="176"/>
        <v>-2.1264156969692749E-2</v>
      </c>
      <c r="D1059" s="3">
        <f t="shared" si="178"/>
        <v>343800.99872435484</v>
      </c>
      <c r="E1059" s="5">
        <f>D1059/MAX(D$12:$D1059)-1</f>
        <v>-2.1264156969692749E-2</v>
      </c>
      <c r="F1059" s="3">
        <f t="shared" si="174"/>
        <v>31565.341040639098</v>
      </c>
      <c r="G1059" s="4">
        <f>F1059/MAX(F$554:$F1059)-1</f>
        <v>-2.1264156969692749E-2</v>
      </c>
      <c r="H1059" s="5">
        <f t="shared" si="177"/>
        <v>5.8333333333333336E-3</v>
      </c>
      <c r="I1059" s="7">
        <f t="shared" si="180"/>
        <v>503735.01188818901</v>
      </c>
      <c r="J1059" s="7">
        <f t="shared" si="181"/>
        <v>486742.9802255251</v>
      </c>
      <c r="K1059" s="7">
        <f t="shared" si="182"/>
        <v>459385.92101258348</v>
      </c>
      <c r="L1059" s="7">
        <f t="shared" si="183"/>
        <v>443079.41643316846</v>
      </c>
      <c r="M1059" s="7">
        <f t="shared" si="184"/>
        <v>432968.28282140911</v>
      </c>
      <c r="N1059" s="5">
        <f t="shared" si="185"/>
        <v>-2.1264156969692749E-2</v>
      </c>
      <c r="O1059" s="3">
        <f t="shared" si="179"/>
        <v>2340371.7826728621</v>
      </c>
      <c r="P1059" s="5">
        <f>O1059/MAX($O$12:O1059)-1</f>
        <v>-2.1264156969692638E-2</v>
      </c>
      <c r="Q1059" s="3">
        <f t="shared" si="175"/>
        <v>27152.003827912133</v>
      </c>
      <c r="R1059" s="4">
        <f>Q1059/MAX($Q$554:Q1059)-1</f>
        <v>-2.1264156969692749E-2</v>
      </c>
    </row>
    <row r="1060" spans="1:18" x14ac:dyDescent="0.2">
      <c r="A1060" s="2">
        <v>41364</v>
      </c>
      <c r="B1060" s="3">
        <v>506247.83701644931</v>
      </c>
      <c r="C1060" s="5">
        <f t="shared" si="176"/>
        <v>9.5794185734985327E-3</v>
      </c>
      <c r="D1060" s="3">
        <f t="shared" si="178"/>
        <v>347094.41239712224</v>
      </c>
      <c r="E1060" s="5">
        <f>D1060/MAX(D$12:$D1060)-1</f>
        <v>-1.1888436656419477E-2</v>
      </c>
      <c r="F1060" s="3">
        <f t="shared" si="174"/>
        <v>31867.71865488261</v>
      </c>
      <c r="G1060" s="4">
        <f>F1060/MAX(F$554:$F1060)-1</f>
        <v>-1.1888436656419477E-2</v>
      </c>
      <c r="H1060" s="5">
        <f t="shared" si="177"/>
        <v>5.8333333333333336E-3</v>
      </c>
      <c r="I1060" s="7">
        <f t="shared" si="180"/>
        <v>506676.95766130486</v>
      </c>
      <c r="J1060" s="7">
        <f t="shared" si="181"/>
        <v>495458.49812141777</v>
      </c>
      <c r="K1060" s="7">
        <f t="shared" si="182"/>
        <v>466126.53636088339</v>
      </c>
      <c r="L1060" s="7">
        <f t="shared" si="183"/>
        <v>450352.96165688685</v>
      </c>
      <c r="M1060" s="7">
        <f t="shared" si="184"/>
        <v>437131.2719303419</v>
      </c>
      <c r="N1060" s="5">
        <f t="shared" si="185"/>
        <v>8.8302015254654934E-3</v>
      </c>
      <c r="O1060" s="3">
        <f t="shared" si="179"/>
        <v>2361037.7371583763</v>
      </c>
      <c r="P1060" s="5">
        <f>O1060/MAX($O$12:O1060)-1</f>
        <v>-1.2621722235538702E-2</v>
      </c>
      <c r="Q1060" s="3">
        <f t="shared" si="175"/>
        <v>27391.761493532809</v>
      </c>
      <c r="R1060" s="4">
        <f>Q1060/MAX($Q$554:Q1060)-1</f>
        <v>-1.2621722235538702E-2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cmclean3</dc:creator>
  <cp:lastModifiedBy>Cam</cp:lastModifiedBy>
  <dcterms:created xsi:type="dcterms:W3CDTF">2017-03-08T08:39:22Z</dcterms:created>
  <dcterms:modified xsi:type="dcterms:W3CDTF">2017-03-16T21:00:19Z</dcterms:modified>
</cp:coreProperties>
</file>