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008443/work/compass/funding/"/>
    </mc:Choice>
  </mc:AlternateContent>
  <xr:revisionPtr revIDLastSave="0" documentId="13_ncr:1_{76946485-9DF9-3544-98D8-FC57D06BD80A}" xr6:coauthVersionLast="47" xr6:coauthVersionMax="47" xr10:uidLastSave="{00000000-0000-0000-0000-000000000000}"/>
  <bookViews>
    <workbookView xWindow="0" yWindow="760" windowWidth="34560" windowHeight="20660" activeTab="2" xr2:uid="{A8202551-C63C-8A49-BB12-F636718BAEAD}"/>
  </bookViews>
  <sheets>
    <sheet name="Stakeholders" sheetId="4" r:id="rId1"/>
    <sheet name="Taxonomies" sheetId="9" r:id="rId2"/>
    <sheet name="Needs" sheetId="12" r:id="rId3"/>
    <sheet name="Communities" sheetId="8" r:id="rId4"/>
    <sheet name="Organizations" sheetId="3" r:id="rId5"/>
    <sheet name="LogicModels" sheetId="11" r:id="rId6"/>
    <sheet name="Programs" sheetId="6" r:id="rId7"/>
    <sheet name="Services" sheetId="7" r:id="rId8"/>
    <sheet name="Funding" sheetId="2" r:id="rId9"/>
  </sheets>
  <definedNames>
    <definedName name="_xlnm._FilterDatabase" localSheetId="8" hidden="1">Funding!$A$2:$G$2</definedName>
    <definedName name="_xlnm._FilterDatabase" localSheetId="5" hidden="1">LogicModels!$B$3:$E$16</definedName>
    <definedName name="_xlnm._FilterDatabase" localSheetId="6" hidden="1">Programs!$A$2:$F$17</definedName>
    <definedName name="_xlnm._FilterDatabase" localSheetId="7" hidden="1">Services!$A$1:$N$17</definedName>
    <definedName name="_xlnm._FilterDatabase" localSheetId="1" hidden="1">Taxonomies!$A$2:$D$42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8" i="6"/>
  <c r="B19" i="6"/>
  <c r="B20" i="6"/>
  <c r="B21" i="6"/>
  <c r="B22" i="6"/>
  <c r="B23" i="6"/>
  <c r="B25" i="6"/>
  <c r="B26" i="6"/>
  <c r="B3" i="6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</calcChain>
</file>

<file path=xl/sharedStrings.xml><?xml version="1.0" encoding="utf-8"?>
<sst xmlns="http://schemas.openxmlformats.org/spreadsheetml/2006/main" count="985" uniqueCount="431">
  <si>
    <t>Funding</t>
  </si>
  <si>
    <t>Program</t>
  </si>
  <si>
    <t>Community</t>
  </si>
  <si>
    <t>Service</t>
  </si>
  <si>
    <t>a1</t>
  </si>
  <si>
    <t>a2</t>
  </si>
  <si>
    <t>a3</t>
  </si>
  <si>
    <t>a4</t>
  </si>
  <si>
    <t>a5</t>
  </si>
  <si>
    <t>a6</t>
  </si>
  <si>
    <t>a7</t>
  </si>
  <si>
    <t>CL-Homeless</t>
  </si>
  <si>
    <t>CL-Shelter</t>
  </si>
  <si>
    <t>CL-Food</t>
  </si>
  <si>
    <t>CL-Education</t>
  </si>
  <si>
    <t>CL-Funding</t>
  </si>
  <si>
    <t>Funding label</t>
  </si>
  <si>
    <t>Receiving organization's service for distributing the money</t>
  </si>
  <si>
    <t>The community where the beneficial stakeholder lives.</t>
  </si>
  <si>
    <t>forStakeholder</t>
  </si>
  <si>
    <t>forProgram</t>
  </si>
  <si>
    <t>requestedAmount</t>
  </si>
  <si>
    <t>Characteristics of the community</t>
  </si>
  <si>
    <t>a100</t>
  </si>
  <si>
    <t>CL-Health</t>
  </si>
  <si>
    <t>Code for beneficial stakeholder.</t>
  </si>
  <si>
    <t>Stakeholder</t>
  </si>
  <si>
    <t>location</t>
  </si>
  <si>
    <t>Stakeholder instances</t>
  </si>
  <si>
    <t>Code associated with these stakeholders</t>
  </si>
  <si>
    <t>Stakeholder Location (i72:located_in)</t>
  </si>
  <si>
    <t>ic:hasAddress</t>
  </si>
  <si>
    <t>ic:hasTelephone</t>
  </si>
  <si>
    <t>org:numberOfEmployees</t>
  </si>
  <si>
    <t>org:consistsOf</t>
  </si>
  <si>
    <t>org:hasContact</t>
  </si>
  <si>
    <t>hasImpactModel</t>
  </si>
  <si>
    <t>hasIndicator</t>
  </si>
  <si>
    <t>hasContact</t>
  </si>
  <si>
    <t>hasDescription</t>
  </si>
  <si>
    <t>hasWebAddress</t>
  </si>
  <si>
    <t>hasMission</t>
  </si>
  <si>
    <t>sch:dateCreated</t>
  </si>
  <si>
    <t>receivedAmount</t>
  </si>
  <si>
    <t>hasName</t>
  </si>
  <si>
    <t>Description of the service</t>
  </si>
  <si>
    <t>hasBeneficialStakeholder</t>
  </si>
  <si>
    <t>hasRequirement</t>
  </si>
  <si>
    <t>oep:partOf</t>
  </si>
  <si>
    <t>hasMode</t>
  </si>
  <si>
    <t>in-person</t>
  </si>
  <si>
    <t>hasFocus</t>
  </si>
  <si>
    <t>hasCode</t>
  </si>
  <si>
    <t>Code, inherited from Activity, that identies the type of service is administered</t>
  </si>
  <si>
    <t>providesSatisfier</t>
  </si>
  <si>
    <t>Lists the NeedSatisfier this service provides for.</t>
  </si>
  <si>
    <t>Identifies the stakeholders that benefit from the Service.</t>
  </si>
  <si>
    <t>hasContributingStakeholder</t>
  </si>
  <si>
    <t>hasOutput</t>
  </si>
  <si>
    <t>Identifies the Outputs of the Service.</t>
  </si>
  <si>
    <t>Identifies the Outcomes that are specific to the Service</t>
  </si>
  <si>
    <t>hasOutcome</t>
  </si>
  <si>
    <t>Identifies the Inputs of the Service.</t>
  </si>
  <si>
    <t>hasInput</t>
  </si>
  <si>
    <t>Specifies the Service or Activity that is a part of this Service.</t>
  </si>
  <si>
    <t>act:hasSubActivity</t>
  </si>
  <si>
    <t>cids:hasCode CL-Homeless</t>
  </si>
  <si>
    <t>cids:hasCode CL-Youth</t>
  </si>
  <si>
    <t>Identifies characteristics that limit who can use the service, listed in Client taxonomy code list. Can be defined as a Code through hasCode</t>
  </si>
  <si>
    <t>CodeValue</t>
  </si>
  <si>
    <t>Class</t>
  </si>
  <si>
    <t>forOrganization</t>
  </si>
  <si>
    <t>LogicModel</t>
  </si>
  <si>
    <t>hasProgram</t>
  </si>
  <si>
    <t>hasStakeholder</t>
  </si>
  <si>
    <t>hasCharacteristic</t>
  </si>
  <si>
    <t>CL-Funder</t>
  </si>
  <si>
    <t>receivedFrom</t>
  </si>
  <si>
    <t>fundersProgram</t>
  </si>
  <si>
    <t>links to organization providing the funds.</t>
  </si>
  <si>
    <t>Specified if the funder has a program through which  the funding is provided. E.g., Service Delivery Improvement.</t>
  </si>
  <si>
    <t>Amount requested by recipient organization.</t>
  </si>
  <si>
    <t>Amount awarded by the funding organization.</t>
  </si>
  <si>
    <t>Specifies the beneficiary stakeholders for whom the funds are to be used for.</t>
  </si>
  <si>
    <t>Identifies the recipient organizations programs that the funding is to be used for.</t>
  </si>
  <si>
    <t>Identifies key Inputs for the model.</t>
  </si>
  <si>
    <t>Identifies key outputs for the model.</t>
  </si>
  <si>
    <t>hasActivity</t>
  </si>
  <si>
    <t>hasResource</t>
  </si>
  <si>
    <t>Identifies key Activities of the model.</t>
  </si>
  <si>
    <t>Identifies key Resources of the model.</t>
  </si>
  <si>
    <t>A string containing a title for the model.</t>
  </si>
  <si>
    <t>A string containing a description of the model.</t>
  </si>
  <si>
    <t>An object property that links to the Organization the model is for.</t>
  </si>
  <si>
    <t>Identifies all the Programs being modeled.</t>
  </si>
  <si>
    <t>Identifies key stakeholders participating in the model.</t>
  </si>
  <si>
    <t>hasService</t>
  </si>
  <si>
    <t>Instance</t>
  </si>
  <si>
    <t>subClassOf</t>
  </si>
  <si>
    <t>hasNumber</t>
  </si>
  <si>
    <t>Rhe number of people in the community (not all individuals in a spatial area (neighborhood), only those that fit the CommunityCharacteristic profile</t>
  </si>
  <si>
    <t>hasLandArea</t>
  </si>
  <si>
    <t>parcelHasLocation</t>
  </si>
  <si>
    <t>Area1_Location</t>
  </si>
  <si>
    <t>Area1_Land_Area</t>
  </si>
  <si>
    <t>Land area associate with the Community</t>
  </si>
  <si>
    <t>parcel location for the Community</t>
  </si>
  <si>
    <t>cids:hasCode CL-Funding</t>
  </si>
  <si>
    <t>CL-Adult,CL-Female,CL-Homeless</t>
  </si>
  <si>
    <t>CL-Adult,CL-Male,CL-Homeless</t>
  </si>
  <si>
    <t>CL-Youth,CL-Male, CL-Homeless</t>
  </si>
  <si>
    <t>Area0_Land_Area</t>
  </si>
  <si>
    <t>Area0_Location</t>
  </si>
  <si>
    <t>cids:hasCode CL-Female,cids:hasCode CL-Homeless, cids:hasCode CL-Youth</t>
  </si>
  <si>
    <t>cids:hasCode CL-Female, cids:hasCode CL-Youth</t>
  </si>
  <si>
    <t>cids:hasCode CL-Female</t>
  </si>
  <si>
    <t>cids:hasCode CL-Homeless, cids:hasCode CL-Adult</t>
  </si>
  <si>
    <t>Shelter for young homeless women</t>
  </si>
  <si>
    <t>Shelter for young women</t>
  </si>
  <si>
    <t>Shelter for homeless adults</t>
  </si>
  <si>
    <t>Food for homeless young females</t>
  </si>
  <si>
    <t>Food for young people</t>
  </si>
  <si>
    <t>Food for young women</t>
  </si>
  <si>
    <t>Education for homeless young females</t>
  </si>
  <si>
    <t>education for young females</t>
  </si>
  <si>
    <t>Education for Homeless Adult males and females</t>
  </si>
  <si>
    <t>Health for homeless</t>
  </si>
  <si>
    <t>Health for Females</t>
  </si>
  <si>
    <t>Health for young males</t>
  </si>
  <si>
    <t>LogicModel this service is a part of</t>
  </si>
  <si>
    <t>Food for young males and adult females</t>
  </si>
  <si>
    <t>Food for homeless adults</t>
  </si>
  <si>
    <t>Education for young females</t>
  </si>
  <si>
    <t>Education for homeless young females, and homeles yong females</t>
  </si>
  <si>
    <t>cids:hasCode CL-Female,cids:hasCode CL-Youth</t>
  </si>
  <si>
    <t>cids:hasCode CL-Female, cids:hasCode CL-Adult</t>
  </si>
  <si>
    <t>P10-1</t>
  </si>
  <si>
    <t>P10-2</t>
  </si>
  <si>
    <t>P10-3</t>
  </si>
  <si>
    <t>S10-1-Shelter</t>
  </si>
  <si>
    <t>S10-2-Shelter</t>
  </si>
  <si>
    <t>S10-3-Food</t>
  </si>
  <si>
    <t>S11-2-Food</t>
  </si>
  <si>
    <t>S11-1-Food</t>
  </si>
  <si>
    <t>S11-3-Food</t>
  </si>
  <si>
    <t>S12-1-Education</t>
  </si>
  <si>
    <t>S12-2-Education</t>
  </si>
  <si>
    <t>S12-3-Education</t>
  </si>
  <si>
    <t>S13-1-Health</t>
  </si>
  <si>
    <t>S13-2-Health</t>
  </si>
  <si>
    <t>S13-3-Health</t>
  </si>
  <si>
    <t>S13-4-Food</t>
  </si>
  <si>
    <t>LM10</t>
  </si>
  <si>
    <t>LM11-1</t>
  </si>
  <si>
    <t>LM11-2</t>
  </si>
  <si>
    <t>LM11-3</t>
  </si>
  <si>
    <t>LM12</t>
  </si>
  <si>
    <t>LM13-1</t>
  </si>
  <si>
    <t>LM13-2</t>
  </si>
  <si>
    <t>P11-1</t>
  </si>
  <si>
    <t>P11-2</t>
  </si>
  <si>
    <t>P11-3</t>
  </si>
  <si>
    <t>P12-1n2</t>
  </si>
  <si>
    <t>P12-3</t>
  </si>
  <si>
    <t>P13-1</t>
  </si>
  <si>
    <t>P13-2</t>
  </si>
  <si>
    <t>P13-3</t>
  </si>
  <si>
    <t>P13-4</t>
  </si>
  <si>
    <t>Org20</t>
  </si>
  <si>
    <t>Org30</t>
  </si>
  <si>
    <t>Org40</t>
  </si>
  <si>
    <t>Org50</t>
  </si>
  <si>
    <t>Org10</t>
  </si>
  <si>
    <t>Org11</t>
  </si>
  <si>
    <t>Org12</t>
  </si>
  <si>
    <t>Org13</t>
  </si>
  <si>
    <t>Org10_ID</t>
  </si>
  <si>
    <t>Org11_ID</t>
  </si>
  <si>
    <t>Org12_ID</t>
  </si>
  <si>
    <t>Org13_ID</t>
  </si>
  <si>
    <t>Org20_ID</t>
  </si>
  <si>
    <t>Org30_ID</t>
  </si>
  <si>
    <t>Org40_ID</t>
  </si>
  <si>
    <t>Org50_ID</t>
  </si>
  <si>
    <t>Org10 Legal Name</t>
  </si>
  <si>
    <t>Org11 Legal Name</t>
  </si>
  <si>
    <t>Org12 Legal Name</t>
  </si>
  <si>
    <t>Org13 Legal Name</t>
  </si>
  <si>
    <t>Org20 Legal Name</t>
  </si>
  <si>
    <t>Org30 Legal Name</t>
  </si>
  <si>
    <t>Org40 Legal Name</t>
  </si>
  <si>
    <t>Org50 Legal Name</t>
  </si>
  <si>
    <t>CL-Shelter, CL-Food</t>
  </si>
  <si>
    <t>CL-Health, CL-Food</t>
  </si>
  <si>
    <t>CL-Youth, Comp-CL-Female_Homeless_Youth, Comp-CL-Female_Youth</t>
  </si>
  <si>
    <t>Comp-CL-Female_Youth, Comp-CL-Adult_Female, Comp-CL-Adult_Female_Homeless, Comp-CL-Adult_Female_Homeless, Comp-CL-Adult_Homeless_Male</t>
  </si>
  <si>
    <t>LM11-1, LM11-2, LM11-3</t>
  </si>
  <si>
    <t>LM13-1, LM13-2</t>
  </si>
  <si>
    <t>LM20-a1na2</t>
  </si>
  <si>
    <t>LM30-a3</t>
  </si>
  <si>
    <t>LM40-a4na5</t>
  </si>
  <si>
    <t>LM50-a6na7</t>
  </si>
  <si>
    <t>P20-a2</t>
  </si>
  <si>
    <t>P20-a1</t>
  </si>
  <si>
    <t>Funding a1 for P10-1 and P10-2</t>
  </si>
  <si>
    <t>Funding a2 for P10-3 and P11-1</t>
  </si>
  <si>
    <t>P30-a3</t>
  </si>
  <si>
    <t>P40-a4</t>
  </si>
  <si>
    <t>P40-a5</t>
  </si>
  <si>
    <t>P50-a6na7</t>
  </si>
  <si>
    <t>Funding a3 for P11-2 and P11-3</t>
  </si>
  <si>
    <t>Funding a4 for P12-1n2</t>
  </si>
  <si>
    <t>Funding a5 for P12-3</t>
  </si>
  <si>
    <t>Funding a6 and a7 for P13-1to3 and P13-4</t>
  </si>
  <si>
    <t>Funding for Org20 and Org30</t>
  </si>
  <si>
    <t>funding for Org 40 and Org50</t>
  </si>
  <si>
    <t>Org100_ID</t>
  </si>
  <si>
    <t>Org100 Legal Name</t>
  </si>
  <si>
    <t>Org100</t>
  </si>
  <si>
    <t>LM30-a1</t>
  </si>
  <si>
    <t>Funding for P20</t>
  </si>
  <si>
    <t>Funding for P30</t>
  </si>
  <si>
    <t>Funding for P40</t>
  </si>
  <si>
    <t>Funding for P50</t>
  </si>
  <si>
    <t>LM100-a100na101</t>
  </si>
  <si>
    <t>Funding for all funders</t>
  </si>
  <si>
    <t>P100-a100</t>
  </si>
  <si>
    <t>P101-a101</t>
  </si>
  <si>
    <t>a101</t>
  </si>
  <si>
    <t>Comp-CL-Female_Homeless_Youth</t>
  </si>
  <si>
    <t>Comp-CL-Male_Youth</t>
  </si>
  <si>
    <t>Comp-CL-Female_Youth</t>
  </si>
  <si>
    <t>Comp-CL-Adult_Female_Homeless</t>
  </si>
  <si>
    <t>Comp-CL-Homeles_Youth</t>
  </si>
  <si>
    <t>Como-CL-Adult_Female</t>
  </si>
  <si>
    <t>S20-a1</t>
  </si>
  <si>
    <t>S20-a2</t>
  </si>
  <si>
    <t>S30-a3</t>
  </si>
  <si>
    <t>S40-a4</t>
  </si>
  <si>
    <t>S40-a5</t>
  </si>
  <si>
    <t>S50-a6na7</t>
  </si>
  <si>
    <t>S100-a100</t>
  </si>
  <si>
    <t>S101-a101</t>
  </si>
  <si>
    <t>online</t>
  </si>
  <si>
    <t>offline</t>
  </si>
  <si>
    <t>TL-Age</t>
  </si>
  <si>
    <t>TL-Youth</t>
  </si>
  <si>
    <t>TL-Adult</t>
  </si>
  <si>
    <t>TL-Senior</t>
  </si>
  <si>
    <t>TL-Toddler</t>
  </si>
  <si>
    <t>TL-Gender</t>
  </si>
  <si>
    <t>TL-Male</t>
  </si>
  <si>
    <t>TL-Female</t>
  </si>
  <si>
    <t>TL-Other</t>
  </si>
  <si>
    <t>TL-Housing-State</t>
  </si>
  <si>
    <t>TL-Housed</t>
  </si>
  <si>
    <t>TL-Homeless</t>
  </si>
  <si>
    <t>TL-Temporary-Housing</t>
  </si>
  <si>
    <t>TL-Prison</t>
  </si>
  <si>
    <t>TL-Institutionlized</t>
  </si>
  <si>
    <t>TL-Shelter</t>
  </si>
  <si>
    <t>TL-Education</t>
  </si>
  <si>
    <t>TL-Highschool</t>
  </si>
  <si>
    <t>TL-Higher-Education</t>
  </si>
  <si>
    <t>TL-Gradeschool</t>
  </si>
  <si>
    <t>TL-Trade-School</t>
  </si>
  <si>
    <t>TL-Food</t>
  </si>
  <si>
    <t>TL-Hot-Meal</t>
  </si>
  <si>
    <t>TL-Bagged-Lunch</t>
  </si>
  <si>
    <t>TL-Groceries</t>
  </si>
  <si>
    <t>TL-Soup-Kitchen</t>
  </si>
  <si>
    <t>TL-Health</t>
  </si>
  <si>
    <t>TL-Mental-Health</t>
  </si>
  <si>
    <t>TL-Physical-Health</t>
  </si>
  <si>
    <t>TL-Healthy</t>
  </si>
  <si>
    <t>TL-Undiagnosed</t>
  </si>
  <si>
    <t>Characteristics of the community, with (hasCode)</t>
  </si>
  <si>
    <t>Identifies client characteristics that the service focuses on, listed in Client, with (hasCode) taxonomy code list. Can be defined as a Code through hasCode.</t>
  </si>
  <si>
    <t>Comp-CL-Female_Homeless_Youth, Comp-CL-Female_Youth, Comp-CL-Adult_Homeless</t>
  </si>
  <si>
    <t>cids:hasCode CL-Young, cids:hasCode CL-Male</t>
  </si>
  <si>
    <t>cids:hasCode CL-Adult, cids:hasCode CL-Male</t>
  </si>
  <si>
    <t>CL-Homeless, CL-Female, Comp-CL-Male_Youth, Comp-CL-Adult_Female</t>
  </si>
  <si>
    <t>cids:hasCode CL-Homeless, cids:hasCode CL-Adult, cids:hasCode CL-Female</t>
  </si>
  <si>
    <t>cids:hasCode CL-Homeless, cids:hasCode CL-Adult, cids:hasCode CL-Male</t>
  </si>
  <si>
    <t>Organization</t>
  </si>
  <si>
    <t>Organization instance</t>
  </si>
  <si>
    <t>oerganization ID</t>
  </si>
  <si>
    <t>Address</t>
  </si>
  <si>
    <t>Legal Name</t>
  </si>
  <si>
    <t>Instance label for the organization</t>
  </si>
  <si>
    <t>LM10 Legal Name</t>
  </si>
  <si>
    <t>LM11-1 Legal Name</t>
  </si>
  <si>
    <t>LM11-2 Legal Name</t>
  </si>
  <si>
    <t>LM11-3 Legal Name</t>
  </si>
  <si>
    <t>LM12 Legal Name</t>
  </si>
  <si>
    <t>LM13-1 Legal Name</t>
  </si>
  <si>
    <t>LM13-2 Legal Name</t>
  </si>
  <si>
    <t>LM20-a1na2 Legal Name</t>
  </si>
  <si>
    <t>LM30-a1 Legal Name</t>
  </si>
  <si>
    <t>LM40-a4na5 Legal Name</t>
  </si>
  <si>
    <t>LM50-a6na7 Legal Name</t>
  </si>
  <si>
    <t>LM100-a100na101 Legal Name</t>
  </si>
  <si>
    <t>S10-1-Shelter Name</t>
  </si>
  <si>
    <t>S10-2-Shelter Name</t>
  </si>
  <si>
    <t>S10-3-Food Name</t>
  </si>
  <si>
    <t>S11-1-Food Name</t>
  </si>
  <si>
    <t>S11-2-Food Name</t>
  </si>
  <si>
    <t>S11-3-Food Name</t>
  </si>
  <si>
    <t>S12-1-Education Name</t>
  </si>
  <si>
    <t>S12-2-Education Name</t>
  </si>
  <si>
    <t>S12-3-Education Name</t>
  </si>
  <si>
    <t>S13-1-Health Name</t>
  </si>
  <si>
    <t>S13-2-Health Name</t>
  </si>
  <si>
    <t>S13-3-Health Name</t>
  </si>
  <si>
    <t>S13-4-Food Name</t>
  </si>
  <si>
    <t>S20-a1 Name</t>
  </si>
  <si>
    <t>S20-a2 Name</t>
  </si>
  <si>
    <t>S30-a3 Name</t>
  </si>
  <si>
    <t>S40-a4 Name</t>
  </si>
  <si>
    <t>S40-a5 Name</t>
  </si>
  <si>
    <t>S50-a6na7 Name</t>
  </si>
  <si>
    <t>S100-a100 Name</t>
  </si>
  <si>
    <t>S101-a101 Name</t>
  </si>
  <si>
    <t>Name of the Service</t>
  </si>
  <si>
    <t>Instance label for the service</t>
  </si>
  <si>
    <t>Area0_Funding</t>
  </si>
  <si>
    <t>cids:hasCode CL-Shelter</t>
  </si>
  <si>
    <t>cids:hasCode CL-Food</t>
  </si>
  <si>
    <t>cids:hasCode CL-Health</t>
  </si>
  <si>
    <t>cids:hasCode CL-Education</t>
  </si>
  <si>
    <t>Area0_Shelter</t>
  </si>
  <si>
    <t>Area0_Food</t>
  </si>
  <si>
    <t>Area0_Education</t>
  </si>
  <si>
    <t>Area0_Health</t>
  </si>
  <si>
    <t>Area1_Funding</t>
  </si>
  <si>
    <t>Area1_Shelter</t>
  </si>
  <si>
    <t>Area1_Food</t>
  </si>
  <si>
    <t>Area1_Education</t>
  </si>
  <si>
    <t>Area1_Health</t>
  </si>
  <si>
    <t>CL-Homeless,CL-Female,CL-Youth</t>
  </si>
  <si>
    <t>sh_Adult_Female_Homeless_Area0</t>
  </si>
  <si>
    <t>sh_Adult_Male_Homeless_Area0</t>
  </si>
  <si>
    <t>sh_Homeless_Female_Youth_Area0</t>
  </si>
  <si>
    <t>sh_Homeless_Area0</t>
  </si>
  <si>
    <t>sh_Homeless_Area1</t>
  </si>
  <si>
    <t>sh_Adult_Female_Homeless_Area1</t>
  </si>
  <si>
    <t>sh_Adult_Male_Homeless_Area1</t>
  </si>
  <si>
    <t>sh_Homeless_Female_Youth_Area1</t>
  </si>
  <si>
    <t>sh_Food_Shelter_Area0</t>
  </si>
  <si>
    <t>CL-Food, CL-Shelter</t>
  </si>
  <si>
    <t>sh_Food_Area0</t>
  </si>
  <si>
    <t>sh_Food_Health_Area1</t>
  </si>
  <si>
    <t>sh_Education_Area1</t>
  </si>
  <si>
    <t>CL-Food,CL-Health</t>
  </si>
  <si>
    <t>sh_Funder_Area0</t>
  </si>
  <si>
    <t>sh_Funder_Area1</t>
  </si>
  <si>
    <t>sh_Funder_Area0,sh_Funder_Area1</t>
  </si>
  <si>
    <t>sh_Adult_Female_Homeless_Area0,sh_Homeless_Female_Youth_Area0,sh_Homeless_Female_Youth_Area0</t>
  </si>
  <si>
    <t>sh_Adult_Female_Homeless_Area0,sh_Adult_Male_Homeless_Area0</t>
  </si>
  <si>
    <t>sh_Homeless_Female_Youth_Area0, sh_Homeless_Female_Youth_Area0</t>
  </si>
  <si>
    <t>sh_Adult_Female_Homeless_Area1, sh_Homeless_Female_Youth_Area1</t>
  </si>
  <si>
    <t>sh_Adult_Female_Homeless_Area1, sh_Homeless_Female_Youth_Area1, sh_Homeless_Female_Youth_Area1</t>
  </si>
  <si>
    <t>sh_Adult_Female_Homeless_Area1, sh_Adult_Male_Homeless_Area1, sh_Homeless_Female_Youth_Area1, sh_Homeless_Female_Youth_Area1, sh_Homeless_Area1</t>
  </si>
  <si>
    <t>sh_Adult_Female_Homeless_Area1,sh_Homeless_Female_Youth_Area1</t>
  </si>
  <si>
    <t>sh_Adult_Female_Homeless_Area0, sh_Adult_Male_Homeless_Area0</t>
  </si>
  <si>
    <t>sh_Food_Area0, sh_Food_Health_Area1</t>
  </si>
  <si>
    <t>sh_Funder_Area0, sh_Funder_Area1</t>
  </si>
  <si>
    <t>sh_Adult_Female_Homeless_Area0, sh_Homeless_Female_Youth_Area0, sh_Homeless_Female_Youth_Area0</t>
  </si>
  <si>
    <t>sh_Food_Shelter_Area0, sh_Food_Area0</t>
  </si>
  <si>
    <t>hasLegalName</t>
  </si>
  <si>
    <t>hasLegalStatus</t>
  </si>
  <si>
    <t>hasID</t>
  </si>
  <si>
    <t>catchmentArea</t>
  </si>
  <si>
    <t>,LM100-a100na101</t>
  </si>
  <si>
    <t>cp:ClientCode</t>
  </si>
  <si>
    <t>cp:ServiceCode</t>
  </si>
  <si>
    <t>cids:Code</t>
  </si>
  <si>
    <t>CommunityCharacteristic</t>
  </si>
  <si>
    <t>sh_Homeless_Female_Youth_Area0, sh_Female_Youth_Area0</t>
  </si>
  <si>
    <t>cids:hasCode CL-Homeless, cids:hasCode CL-Female</t>
  </si>
  <si>
    <t>cids:hasCode CL-Homeless, cids:hasCode CL-Male</t>
  </si>
  <si>
    <t>Area0_Female_Homeless</t>
  </si>
  <si>
    <t>Area0_Homeless_Male</t>
  </si>
  <si>
    <t>Area1_Homeless_Male</t>
  </si>
  <si>
    <t>Area1_Female_Homeless</t>
  </si>
  <si>
    <t>Gender</t>
  </si>
  <si>
    <t>Monthly Income</t>
  </si>
  <si>
    <t>Health Status</t>
  </si>
  <si>
    <t>Food Access</t>
  </si>
  <si>
    <t>Age</t>
  </si>
  <si>
    <t>Need</t>
  </si>
  <si>
    <t>Action</t>
  </si>
  <si>
    <t>improve, achieve, acquire</t>
  </si>
  <si>
    <t>Characteristic</t>
  </si>
  <si>
    <t>improve</t>
  </si>
  <si>
    <t>Scenario</t>
  </si>
  <si>
    <t>Young male who is homeless, and wants to find housing</t>
  </si>
  <si>
    <t>Young male who is homeless suffers form addiciton, and wants to become sober</t>
  </si>
  <si>
    <t>Young female, living with low income who wants not to live in low income</t>
  </si>
  <si>
    <t>Adult female high-school dropout, wants to get her GED</t>
  </si>
  <si>
    <t xml:space="preserve">Middle aged female who with precarious access to food, wants to stable access to food </t>
  </si>
  <si>
    <t>Improve housing status</t>
  </si>
  <si>
    <t>housing status</t>
  </si>
  <si>
    <t>hasCode X</t>
  </si>
  <si>
    <t>mental health status</t>
  </si>
  <si>
    <t>Need Taxonomy</t>
  </si>
  <si>
    <t>Improve mental health</t>
  </si>
  <si>
    <t>Raise income level</t>
  </si>
  <si>
    <t>monthly income</t>
  </si>
  <si>
    <t>Improve education attainment</t>
  </si>
  <si>
    <t>ND-improve_housing</t>
  </si>
  <si>
    <t>ND-improve_mental_health</t>
  </si>
  <si>
    <t>ND-raise_income</t>
  </si>
  <si>
    <t>Educational attainment</t>
  </si>
  <si>
    <t>Improve access to food</t>
  </si>
  <si>
    <t>Access to food</t>
  </si>
  <si>
    <t>ND-improve_access_to_food</t>
  </si>
  <si>
    <t>ND-improve_educational_attainment</t>
  </si>
  <si>
    <t>CurrentState</t>
  </si>
  <si>
    <t>age=17, gender=male, housing-status=homeless</t>
  </si>
  <si>
    <t>DesiredState</t>
  </si>
  <si>
    <t>housing-state=housed</t>
  </si>
  <si>
    <t>age=20, gender=male, housing-status=homeless, health-status=addicted</t>
  </si>
  <si>
    <t>health-status=sober</t>
  </si>
  <si>
    <t>NeedSatisfier</t>
  </si>
  <si>
    <t>NS-House</t>
  </si>
  <si>
    <t>CL-Housing</t>
  </si>
  <si>
    <t>NL-Addiction_Treatment</t>
  </si>
  <si>
    <t>CL-Peer_Support_Group</t>
  </si>
  <si>
    <t>NL-Peer_Support</t>
  </si>
  <si>
    <t>CL-Addiction_Services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</si>
</sst>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vertical="top" wrapText="1"/>
    </xf>
    <xf numFmtId="0" fontId="2" fillId="0" borderId="0" xfId="0" applyFont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0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FD0F-1C3B-E848-BB64-C39EB767905C}">
  <dimension ref="A1:H20"/>
  <sheetViews>
    <sheetView zoomScale="140" zoomScaleNormal="140" workbookViewId="0">
      <selection activeCell="A3" sqref="A3"/>
    </sheetView>
  </sheetViews>
  <sheetFormatPr baseColWidth="10" defaultRowHeight="16" x14ac:dyDescent="0.2"/>
  <cols>
    <col min="1" max="1" width="40.83203125" customWidth="1"/>
    <col min="2" max="2" width="37.33203125" customWidth="1"/>
  </cols>
  <sheetData>
    <row r="1" spans="1:8" ht="68" x14ac:dyDescent="0.2">
      <c r="A1" s="3" t="s">
        <v>28</v>
      </c>
      <c r="B1" s="3" t="s">
        <v>29</v>
      </c>
      <c r="C1" s="3" t="s">
        <v>30</v>
      </c>
      <c r="D1" s="3"/>
      <c r="E1" s="3"/>
      <c r="F1" s="3"/>
      <c r="G1" s="3"/>
      <c r="H1" s="3"/>
    </row>
    <row r="2" spans="1:8" x14ac:dyDescent="0.2">
      <c r="A2" t="s">
        <v>26</v>
      </c>
      <c r="B2" t="s">
        <v>52</v>
      </c>
      <c r="C2" t="s">
        <v>27</v>
      </c>
      <c r="D2" t="s">
        <v>372</v>
      </c>
    </row>
    <row r="3" spans="1:8" x14ac:dyDescent="0.2">
      <c r="A3" s="2" t="s">
        <v>340</v>
      </c>
      <c r="B3" t="s">
        <v>108</v>
      </c>
      <c r="C3" t="s">
        <v>112</v>
      </c>
      <c r="F3" s="2"/>
    </row>
    <row r="4" spans="1:8" x14ac:dyDescent="0.2">
      <c r="A4" s="2" t="s">
        <v>341</v>
      </c>
      <c r="B4" t="s">
        <v>109</v>
      </c>
      <c r="C4" t="s">
        <v>112</v>
      </c>
      <c r="F4" s="2"/>
    </row>
    <row r="5" spans="1:8" x14ac:dyDescent="0.2">
      <c r="A5" s="2" t="s">
        <v>342</v>
      </c>
      <c r="B5" t="s">
        <v>339</v>
      </c>
      <c r="C5" t="s">
        <v>112</v>
      </c>
      <c r="F5" s="2"/>
    </row>
    <row r="6" spans="1:8" x14ac:dyDescent="0.2">
      <c r="A6" s="2" t="s">
        <v>342</v>
      </c>
      <c r="B6" t="s">
        <v>110</v>
      </c>
      <c r="C6" t="s">
        <v>112</v>
      </c>
      <c r="F6" s="2"/>
    </row>
    <row r="7" spans="1:8" x14ac:dyDescent="0.2">
      <c r="A7" s="2" t="s">
        <v>343</v>
      </c>
      <c r="B7" t="s">
        <v>11</v>
      </c>
      <c r="C7" t="s">
        <v>112</v>
      </c>
      <c r="F7" s="2"/>
    </row>
    <row r="8" spans="1:8" x14ac:dyDescent="0.2">
      <c r="A8" s="2"/>
      <c r="F8" s="2"/>
    </row>
    <row r="9" spans="1:8" x14ac:dyDescent="0.2">
      <c r="A9" s="2" t="s">
        <v>345</v>
      </c>
      <c r="B9" t="s">
        <v>108</v>
      </c>
      <c r="C9" t="s">
        <v>103</v>
      </c>
      <c r="F9" s="2"/>
    </row>
    <row r="10" spans="1:8" x14ac:dyDescent="0.2">
      <c r="A10" s="2" t="s">
        <v>346</v>
      </c>
      <c r="B10" t="s">
        <v>109</v>
      </c>
      <c r="C10" t="s">
        <v>103</v>
      </c>
      <c r="F10" s="2"/>
    </row>
    <row r="11" spans="1:8" x14ac:dyDescent="0.2">
      <c r="A11" s="2" t="s">
        <v>347</v>
      </c>
      <c r="B11" t="s">
        <v>339</v>
      </c>
      <c r="C11" t="s">
        <v>103</v>
      </c>
    </row>
    <row r="12" spans="1:8" x14ac:dyDescent="0.2">
      <c r="A12" s="2" t="s">
        <v>347</v>
      </c>
      <c r="B12" t="s">
        <v>110</v>
      </c>
      <c r="C12" t="s">
        <v>103</v>
      </c>
    </row>
    <row r="13" spans="1:8" x14ac:dyDescent="0.2">
      <c r="A13" s="2" t="s">
        <v>344</v>
      </c>
      <c r="B13" t="s">
        <v>11</v>
      </c>
      <c r="C13" t="s">
        <v>103</v>
      </c>
    </row>
    <row r="14" spans="1:8" x14ac:dyDescent="0.2">
      <c r="A14" s="2"/>
    </row>
    <row r="15" spans="1:8" x14ac:dyDescent="0.2">
      <c r="A15" t="s">
        <v>348</v>
      </c>
      <c r="B15" t="s">
        <v>349</v>
      </c>
      <c r="C15" t="s">
        <v>112</v>
      </c>
    </row>
    <row r="16" spans="1:8" x14ac:dyDescent="0.2">
      <c r="A16" t="s">
        <v>350</v>
      </c>
      <c r="B16" t="s">
        <v>13</v>
      </c>
      <c r="C16" t="s">
        <v>112</v>
      </c>
    </row>
    <row r="17" spans="1:3" x14ac:dyDescent="0.2">
      <c r="A17" t="s">
        <v>352</v>
      </c>
      <c r="B17" t="s">
        <v>14</v>
      </c>
      <c r="C17" t="s">
        <v>103</v>
      </c>
    </row>
    <row r="18" spans="1:3" x14ac:dyDescent="0.2">
      <c r="A18" t="s">
        <v>351</v>
      </c>
      <c r="B18" t="s">
        <v>353</v>
      </c>
      <c r="C18" t="s">
        <v>103</v>
      </c>
    </row>
    <row r="19" spans="1:3" x14ac:dyDescent="0.2">
      <c r="A19" t="s">
        <v>354</v>
      </c>
      <c r="B19" t="s">
        <v>76</v>
      </c>
      <c r="C19" t="s">
        <v>112</v>
      </c>
    </row>
    <row r="20" spans="1:3" x14ac:dyDescent="0.2">
      <c r="A20" t="s">
        <v>355</v>
      </c>
      <c r="B20" t="s">
        <v>76</v>
      </c>
      <c r="C20" t="s">
        <v>103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49A9-2DA0-1E4E-8DC9-95F1075482B8}">
  <dimension ref="A2:O45"/>
  <sheetViews>
    <sheetView zoomScale="120" zoomScaleNormal="120" workbookViewId="0">
      <selection activeCell="D29" sqref="D29"/>
    </sheetView>
  </sheetViews>
  <sheetFormatPr baseColWidth="10" defaultRowHeight="16" x14ac:dyDescent="0.2"/>
  <cols>
    <col min="1" max="1" width="15.83203125" customWidth="1"/>
    <col min="2" max="3" width="22.6640625" customWidth="1"/>
  </cols>
  <sheetData>
    <row r="2" spans="1:15" x14ac:dyDescent="0.2">
      <c r="A2" t="s">
        <v>98</v>
      </c>
      <c r="B2" t="s">
        <v>70</v>
      </c>
      <c r="C2" t="s">
        <v>97</v>
      </c>
      <c r="D2" t="s">
        <v>69</v>
      </c>
    </row>
    <row r="3" spans="1:15" x14ac:dyDescent="0.2">
      <c r="A3" t="s">
        <v>376</v>
      </c>
      <c r="B3" t="s">
        <v>374</v>
      </c>
    </row>
    <row r="4" spans="1:15" x14ac:dyDescent="0.2">
      <c r="A4" t="s">
        <v>374</v>
      </c>
      <c r="B4" t="s">
        <v>245</v>
      </c>
      <c r="C4" t="str">
        <f t="shared" ref="C4:C42" si="0">SUBSTITUTE(B4, "TL-","INST-")</f>
        <v>INST-Age</v>
      </c>
      <c r="D4" t="str">
        <f t="shared" ref="D4:D18" si="1">SUBSTITUTE(B4, "TL-","CL-")</f>
        <v>CL-Age</v>
      </c>
      <c r="G4" t="s">
        <v>389</v>
      </c>
      <c r="I4" t="s">
        <v>385</v>
      </c>
      <c r="K4" t="s">
        <v>386</v>
      </c>
      <c r="M4" t="s">
        <v>388</v>
      </c>
      <c r="O4" t="s">
        <v>387</v>
      </c>
    </row>
    <row r="5" spans="1:15" x14ac:dyDescent="0.2">
      <c r="A5" t="s">
        <v>245</v>
      </c>
      <c r="B5" t="s">
        <v>246</v>
      </c>
      <c r="C5" t="str">
        <f t="shared" si="0"/>
        <v>INST-Youth</v>
      </c>
      <c r="D5" t="str">
        <f t="shared" si="1"/>
        <v>CL-Youth</v>
      </c>
    </row>
    <row r="6" spans="1:15" x14ac:dyDescent="0.2">
      <c r="A6" t="s">
        <v>245</v>
      </c>
      <c r="B6" t="s">
        <v>247</v>
      </c>
      <c r="C6" t="str">
        <f t="shared" si="0"/>
        <v>INST-Adult</v>
      </c>
      <c r="D6" t="str">
        <f t="shared" si="1"/>
        <v>CL-Adult</v>
      </c>
    </row>
    <row r="7" spans="1:15" x14ac:dyDescent="0.2">
      <c r="A7" t="s">
        <v>245</v>
      </c>
      <c r="B7" t="s">
        <v>248</v>
      </c>
      <c r="C7" t="str">
        <f t="shared" si="0"/>
        <v>INST-Senior</v>
      </c>
      <c r="D7" t="str">
        <f t="shared" si="1"/>
        <v>CL-Senior</v>
      </c>
    </row>
    <row r="8" spans="1:15" x14ac:dyDescent="0.2">
      <c r="A8" t="s">
        <v>245</v>
      </c>
      <c r="B8" t="s">
        <v>249</v>
      </c>
      <c r="C8" t="str">
        <f t="shared" si="0"/>
        <v>INST-Toddler</v>
      </c>
      <c r="D8" t="str">
        <f t="shared" si="1"/>
        <v>CL-Toddler</v>
      </c>
    </row>
    <row r="9" spans="1:15" x14ac:dyDescent="0.2">
      <c r="A9" t="s">
        <v>374</v>
      </c>
      <c r="B9" t="s">
        <v>250</v>
      </c>
      <c r="C9" t="str">
        <f t="shared" si="0"/>
        <v>INST-Gender</v>
      </c>
      <c r="D9" t="str">
        <f t="shared" si="1"/>
        <v>CL-Gender</v>
      </c>
    </row>
    <row r="10" spans="1:15" x14ac:dyDescent="0.2">
      <c r="A10" t="s">
        <v>250</v>
      </c>
      <c r="B10" t="s">
        <v>251</v>
      </c>
      <c r="C10" t="str">
        <f t="shared" si="0"/>
        <v>INST-Male</v>
      </c>
      <c r="D10" t="str">
        <f t="shared" si="1"/>
        <v>CL-Male</v>
      </c>
    </row>
    <row r="11" spans="1:15" x14ac:dyDescent="0.2">
      <c r="A11" t="s">
        <v>250</v>
      </c>
      <c r="B11" t="s">
        <v>252</v>
      </c>
      <c r="C11" t="str">
        <f t="shared" si="0"/>
        <v>INST-Female</v>
      </c>
      <c r="D11" t="str">
        <f t="shared" si="1"/>
        <v>CL-Female</v>
      </c>
    </row>
    <row r="12" spans="1:15" x14ac:dyDescent="0.2">
      <c r="A12" t="s">
        <v>250</v>
      </c>
      <c r="B12" t="s">
        <v>253</v>
      </c>
      <c r="C12" t="str">
        <f t="shared" si="0"/>
        <v>INST-Other</v>
      </c>
      <c r="D12" t="str">
        <f t="shared" si="1"/>
        <v>CL-Other</v>
      </c>
    </row>
    <row r="13" spans="1:15" x14ac:dyDescent="0.2">
      <c r="A13" t="s">
        <v>374</v>
      </c>
      <c r="B13" t="s">
        <v>254</v>
      </c>
      <c r="C13" t="str">
        <f t="shared" si="0"/>
        <v>INST-Housing-State</v>
      </c>
      <c r="D13" t="str">
        <f t="shared" si="1"/>
        <v>CL-Housing-State</v>
      </c>
    </row>
    <row r="14" spans="1:15" x14ac:dyDescent="0.2">
      <c r="A14" t="s">
        <v>254</v>
      </c>
      <c r="B14" t="s">
        <v>255</v>
      </c>
      <c r="C14" t="str">
        <f t="shared" si="0"/>
        <v>INST-Housed</v>
      </c>
      <c r="D14" t="str">
        <f t="shared" si="1"/>
        <v>CL-Housed</v>
      </c>
    </row>
    <row r="15" spans="1:15" x14ac:dyDescent="0.2">
      <c r="A15" t="s">
        <v>254</v>
      </c>
      <c r="B15" t="s">
        <v>256</v>
      </c>
      <c r="C15" t="str">
        <f t="shared" si="0"/>
        <v>INST-Homeless</v>
      </c>
      <c r="D15" t="str">
        <f t="shared" si="1"/>
        <v>CL-Homeless</v>
      </c>
    </row>
    <row r="16" spans="1:15" x14ac:dyDescent="0.2">
      <c r="A16" t="s">
        <v>254</v>
      </c>
      <c r="B16" t="s">
        <v>257</v>
      </c>
      <c r="C16" t="str">
        <f t="shared" si="0"/>
        <v>INST-Temporary-Housing</v>
      </c>
      <c r="D16" t="str">
        <f t="shared" si="1"/>
        <v>CL-Temporary-Housing</v>
      </c>
    </row>
    <row r="17" spans="1:4" x14ac:dyDescent="0.2">
      <c r="A17" t="s">
        <v>254</v>
      </c>
      <c r="B17" t="s">
        <v>258</v>
      </c>
      <c r="C17" t="str">
        <f t="shared" si="0"/>
        <v>INST-Prison</v>
      </c>
      <c r="D17" t="str">
        <f t="shared" si="1"/>
        <v>CL-Prison</v>
      </c>
    </row>
    <row r="18" spans="1:4" x14ac:dyDescent="0.2">
      <c r="A18" t="s">
        <v>254</v>
      </c>
      <c r="B18" t="s">
        <v>259</v>
      </c>
      <c r="C18" t="str">
        <f t="shared" si="0"/>
        <v>INST-Institutionlized</v>
      </c>
      <c r="D18" t="str">
        <f t="shared" si="1"/>
        <v>CL-Institutionlized</v>
      </c>
    </row>
    <row r="19" spans="1:4" x14ac:dyDescent="0.2">
      <c r="C19" t="str">
        <f t="shared" si="0"/>
        <v/>
      </c>
    </row>
    <row r="20" spans="1:4" x14ac:dyDescent="0.2">
      <c r="C20" t="str">
        <f t="shared" si="0"/>
        <v/>
      </c>
    </row>
    <row r="21" spans="1:4" x14ac:dyDescent="0.2">
      <c r="A21" t="s">
        <v>376</v>
      </c>
      <c r="B21" t="s">
        <v>375</v>
      </c>
    </row>
    <row r="22" spans="1:4" x14ac:dyDescent="0.2">
      <c r="A22" t="s">
        <v>375</v>
      </c>
      <c r="B22" t="s">
        <v>260</v>
      </c>
      <c r="C22" t="str">
        <f t="shared" si="0"/>
        <v>INST-Shelter</v>
      </c>
      <c r="D22" t="str">
        <f t="shared" ref="D22:D42" si="2">SUBSTITUTE(B22, "TL-","CL-")</f>
        <v>CL-Shelter</v>
      </c>
    </row>
    <row r="23" spans="1:4" x14ac:dyDescent="0.2">
      <c r="A23" t="s">
        <v>260</v>
      </c>
      <c r="B23" t="s">
        <v>255</v>
      </c>
      <c r="C23" t="str">
        <f t="shared" si="0"/>
        <v>INST-Housed</v>
      </c>
      <c r="D23" t="str">
        <f t="shared" si="2"/>
        <v>CL-Housed</v>
      </c>
    </row>
    <row r="24" spans="1:4" x14ac:dyDescent="0.2">
      <c r="A24" t="s">
        <v>260</v>
      </c>
      <c r="B24" t="s">
        <v>256</v>
      </c>
      <c r="C24" t="str">
        <f t="shared" si="0"/>
        <v>INST-Homeless</v>
      </c>
      <c r="D24" t="str">
        <f t="shared" si="2"/>
        <v>CL-Homeless</v>
      </c>
    </row>
    <row r="25" spans="1:4" x14ac:dyDescent="0.2">
      <c r="A25" t="s">
        <v>260</v>
      </c>
      <c r="B25" t="s">
        <v>257</v>
      </c>
      <c r="C25" t="str">
        <f t="shared" si="0"/>
        <v>INST-Temporary-Housing</v>
      </c>
      <c r="D25" t="str">
        <f t="shared" si="2"/>
        <v>CL-Temporary-Housing</v>
      </c>
    </row>
    <row r="26" spans="1:4" x14ac:dyDescent="0.2">
      <c r="A26" t="s">
        <v>260</v>
      </c>
      <c r="B26" t="s">
        <v>258</v>
      </c>
      <c r="C26" t="str">
        <f t="shared" si="0"/>
        <v>INST-Prison</v>
      </c>
      <c r="D26" t="str">
        <f t="shared" si="2"/>
        <v>CL-Prison</v>
      </c>
    </row>
    <row r="27" spans="1:4" x14ac:dyDescent="0.2">
      <c r="A27" t="s">
        <v>260</v>
      </c>
      <c r="B27" t="s">
        <v>259</v>
      </c>
      <c r="C27" t="str">
        <f t="shared" si="0"/>
        <v>INST-Institutionlized</v>
      </c>
      <c r="D27" t="str">
        <f t="shared" si="2"/>
        <v>CL-Institutionlized</v>
      </c>
    </row>
    <row r="28" spans="1:4" x14ac:dyDescent="0.2">
      <c r="A28" t="s">
        <v>375</v>
      </c>
      <c r="B28" t="s">
        <v>261</v>
      </c>
      <c r="C28" t="str">
        <f t="shared" si="0"/>
        <v>INST-Education</v>
      </c>
      <c r="D28" t="str">
        <f t="shared" si="2"/>
        <v>CL-Education</v>
      </c>
    </row>
    <row r="29" spans="1:4" x14ac:dyDescent="0.2">
      <c r="A29" t="s">
        <v>261</v>
      </c>
      <c r="B29" t="s">
        <v>262</v>
      </c>
      <c r="C29" t="str">
        <f t="shared" si="0"/>
        <v>INST-Highschool</v>
      </c>
      <c r="D29" t="str">
        <f t="shared" si="2"/>
        <v>CL-Highschool</v>
      </c>
    </row>
    <row r="30" spans="1:4" x14ac:dyDescent="0.2">
      <c r="A30" t="s">
        <v>261</v>
      </c>
      <c r="B30" t="s">
        <v>263</v>
      </c>
      <c r="C30" t="str">
        <f t="shared" si="0"/>
        <v>INST-Higher-Education</v>
      </c>
      <c r="D30" t="str">
        <f t="shared" si="2"/>
        <v>CL-Higher-Education</v>
      </c>
    </row>
    <row r="31" spans="1:4" x14ac:dyDescent="0.2">
      <c r="A31" t="s">
        <v>261</v>
      </c>
      <c r="B31" t="s">
        <v>264</v>
      </c>
      <c r="C31" t="str">
        <f t="shared" si="0"/>
        <v>INST-Gradeschool</v>
      </c>
      <c r="D31" t="str">
        <f t="shared" si="2"/>
        <v>CL-Gradeschool</v>
      </c>
    </row>
    <row r="32" spans="1:4" x14ac:dyDescent="0.2">
      <c r="A32" t="s">
        <v>261</v>
      </c>
      <c r="B32" t="s">
        <v>265</v>
      </c>
      <c r="C32" t="str">
        <f t="shared" si="0"/>
        <v>INST-Trade-School</v>
      </c>
      <c r="D32" t="str">
        <f t="shared" si="2"/>
        <v>CL-Trade-School</v>
      </c>
    </row>
    <row r="33" spans="1:4" x14ac:dyDescent="0.2">
      <c r="A33" t="s">
        <v>375</v>
      </c>
      <c r="B33" t="s">
        <v>266</v>
      </c>
      <c r="C33" t="str">
        <f t="shared" si="0"/>
        <v>INST-Food</v>
      </c>
      <c r="D33" t="str">
        <f t="shared" si="2"/>
        <v>CL-Food</v>
      </c>
    </row>
    <row r="34" spans="1:4" x14ac:dyDescent="0.2">
      <c r="A34" t="s">
        <v>266</v>
      </c>
      <c r="B34" t="s">
        <v>267</v>
      </c>
      <c r="C34" t="str">
        <f t="shared" si="0"/>
        <v>INST-Hot-Meal</v>
      </c>
      <c r="D34" t="str">
        <f t="shared" si="2"/>
        <v>CL-Hot-Meal</v>
      </c>
    </row>
    <row r="35" spans="1:4" x14ac:dyDescent="0.2">
      <c r="A35" t="s">
        <v>266</v>
      </c>
      <c r="B35" t="s">
        <v>268</v>
      </c>
      <c r="C35" t="str">
        <f t="shared" si="0"/>
        <v>INST-Bagged-Lunch</v>
      </c>
      <c r="D35" t="str">
        <f t="shared" si="2"/>
        <v>CL-Bagged-Lunch</v>
      </c>
    </row>
    <row r="36" spans="1:4" x14ac:dyDescent="0.2">
      <c r="A36" t="s">
        <v>266</v>
      </c>
      <c r="B36" t="s">
        <v>269</v>
      </c>
      <c r="C36" t="str">
        <f t="shared" si="0"/>
        <v>INST-Groceries</v>
      </c>
      <c r="D36" t="str">
        <f t="shared" si="2"/>
        <v>CL-Groceries</v>
      </c>
    </row>
    <row r="37" spans="1:4" x14ac:dyDescent="0.2">
      <c r="A37" t="s">
        <v>266</v>
      </c>
      <c r="B37" t="s">
        <v>270</v>
      </c>
      <c r="C37" t="str">
        <f t="shared" si="0"/>
        <v>INST-Soup-Kitchen</v>
      </c>
      <c r="D37" t="str">
        <f t="shared" si="2"/>
        <v>CL-Soup-Kitchen</v>
      </c>
    </row>
    <row r="38" spans="1:4" x14ac:dyDescent="0.2">
      <c r="A38" t="s">
        <v>375</v>
      </c>
      <c r="B38" t="s">
        <v>271</v>
      </c>
      <c r="C38" t="str">
        <f t="shared" si="0"/>
        <v>INST-Health</v>
      </c>
      <c r="D38" t="str">
        <f t="shared" si="2"/>
        <v>CL-Health</v>
      </c>
    </row>
    <row r="39" spans="1:4" x14ac:dyDescent="0.2">
      <c r="A39" t="s">
        <v>271</v>
      </c>
      <c r="B39" t="s">
        <v>272</v>
      </c>
      <c r="C39" t="str">
        <f t="shared" si="0"/>
        <v>INST-Mental-Health</v>
      </c>
      <c r="D39" t="str">
        <f t="shared" si="2"/>
        <v>CL-Mental-Health</v>
      </c>
    </row>
    <row r="40" spans="1:4" x14ac:dyDescent="0.2">
      <c r="A40" t="s">
        <v>271</v>
      </c>
      <c r="B40" t="s">
        <v>273</v>
      </c>
      <c r="C40" t="str">
        <f t="shared" si="0"/>
        <v>INST-Physical-Health</v>
      </c>
      <c r="D40" t="str">
        <f t="shared" si="2"/>
        <v>CL-Physical-Health</v>
      </c>
    </row>
    <row r="41" spans="1:4" x14ac:dyDescent="0.2">
      <c r="A41" t="s">
        <v>271</v>
      </c>
      <c r="B41" t="s">
        <v>274</v>
      </c>
      <c r="C41" t="str">
        <f t="shared" si="0"/>
        <v>INST-Healthy</v>
      </c>
      <c r="D41" t="str">
        <f t="shared" si="2"/>
        <v>CL-Healthy</v>
      </c>
    </row>
    <row r="42" spans="1:4" x14ac:dyDescent="0.2">
      <c r="A42" t="s">
        <v>271</v>
      </c>
      <c r="B42" t="s">
        <v>275</v>
      </c>
      <c r="C42" t="str">
        <f t="shared" si="0"/>
        <v>INST-Undiagnosed</v>
      </c>
      <c r="D42" t="str">
        <f t="shared" si="2"/>
        <v>CL-Undiagnosed</v>
      </c>
    </row>
    <row r="45" spans="1:4" x14ac:dyDescent="0.2">
      <c r="A45" s="11"/>
    </row>
  </sheetData>
  <autoFilter ref="A2:D42" xr:uid="{BC4E49A9-2DA0-1E4E-8DC9-95F1075482B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6BA4-F773-F84B-98B0-640D50853606}">
  <dimension ref="A1:J8"/>
  <sheetViews>
    <sheetView tabSelected="1" zoomScale="140" zoomScaleNormal="140" workbookViewId="0">
      <selection activeCell="C20" sqref="C20"/>
    </sheetView>
  </sheetViews>
  <sheetFormatPr baseColWidth="10" defaultRowHeight="16" x14ac:dyDescent="0.2"/>
  <cols>
    <col min="1" max="1" width="21" customWidth="1"/>
    <col min="2" max="2" width="12.1640625" customWidth="1"/>
    <col min="3" max="3" width="11" customWidth="1"/>
    <col min="5" max="5" width="15.33203125" customWidth="1"/>
    <col min="7" max="7" width="16.1640625" customWidth="1"/>
    <col min="8" max="8" width="16.5" customWidth="1"/>
  </cols>
  <sheetData>
    <row r="1" spans="1:10" x14ac:dyDescent="0.2">
      <c r="B1" t="s">
        <v>392</v>
      </c>
      <c r="D1" t="s">
        <v>405</v>
      </c>
    </row>
    <row r="2" spans="1:10" x14ac:dyDescent="0.2">
      <c r="A2" t="s">
        <v>390</v>
      </c>
      <c r="B2" t="s">
        <v>391</v>
      </c>
      <c r="C2" t="s">
        <v>393</v>
      </c>
      <c r="D2" t="s">
        <v>403</v>
      </c>
      <c r="F2" t="s">
        <v>418</v>
      </c>
      <c r="G2" t="s">
        <v>420</v>
      </c>
      <c r="H2" t="s">
        <v>424</v>
      </c>
      <c r="I2" t="s">
        <v>3</v>
      </c>
      <c r="J2" t="s">
        <v>395</v>
      </c>
    </row>
    <row r="3" spans="1:10" x14ac:dyDescent="0.2">
      <c r="A3" t="s">
        <v>401</v>
      </c>
      <c r="B3" t="s">
        <v>394</v>
      </c>
      <c r="C3" t="s">
        <v>402</v>
      </c>
      <c r="D3" t="s">
        <v>410</v>
      </c>
      <c r="F3" t="s">
        <v>419</v>
      </c>
      <c r="G3" t="s">
        <v>421</v>
      </c>
      <c r="H3" t="s">
        <v>425</v>
      </c>
      <c r="I3" t="s">
        <v>426</v>
      </c>
      <c r="J3" t="s">
        <v>396</v>
      </c>
    </row>
    <row r="4" spans="1:10" x14ac:dyDescent="0.2">
      <c r="A4" t="s">
        <v>406</v>
      </c>
      <c r="B4" t="s">
        <v>394</v>
      </c>
      <c r="C4" t="s">
        <v>404</v>
      </c>
      <c r="D4" t="s">
        <v>411</v>
      </c>
      <c r="F4" t="s">
        <v>422</v>
      </c>
      <c r="G4" t="s">
        <v>423</v>
      </c>
      <c r="H4" t="s">
        <v>427</v>
      </c>
      <c r="I4" t="s">
        <v>430</v>
      </c>
      <c r="J4" t="s">
        <v>397</v>
      </c>
    </row>
    <row r="5" spans="1:10" x14ac:dyDescent="0.2">
      <c r="H5" t="s">
        <v>429</v>
      </c>
      <c r="I5" t="s">
        <v>428</v>
      </c>
    </row>
    <row r="6" spans="1:10" x14ac:dyDescent="0.2">
      <c r="A6" t="s">
        <v>407</v>
      </c>
      <c r="B6" t="s">
        <v>394</v>
      </c>
      <c r="C6" t="s">
        <v>408</v>
      </c>
      <c r="D6" t="s">
        <v>412</v>
      </c>
      <c r="J6" t="s">
        <v>398</v>
      </c>
    </row>
    <row r="7" spans="1:10" x14ac:dyDescent="0.2">
      <c r="A7" t="s">
        <v>409</v>
      </c>
      <c r="B7" t="s">
        <v>394</v>
      </c>
      <c r="C7" t="s">
        <v>413</v>
      </c>
      <c r="D7" t="s">
        <v>417</v>
      </c>
      <c r="J7" t="s">
        <v>399</v>
      </c>
    </row>
    <row r="8" spans="1:10" x14ac:dyDescent="0.2">
      <c r="A8" t="s">
        <v>414</v>
      </c>
      <c r="B8" t="s">
        <v>394</v>
      </c>
      <c r="C8" t="s">
        <v>415</v>
      </c>
      <c r="D8" t="s">
        <v>416</v>
      </c>
      <c r="J8" t="s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22F-E063-BB4C-B444-C88B8AEDCA8C}">
  <dimension ref="A1:E18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26.1640625" customWidth="1"/>
    <col min="2" max="2" width="20.5" customWidth="1"/>
    <col min="3" max="3" width="22.1640625" customWidth="1"/>
    <col min="4" max="4" width="19.33203125" customWidth="1"/>
    <col min="5" max="5" width="27.83203125" customWidth="1"/>
  </cols>
  <sheetData>
    <row r="1" spans="1:5" ht="131" customHeight="1" x14ac:dyDescent="0.2">
      <c r="A1" s="1" t="s">
        <v>18</v>
      </c>
      <c r="B1" s="1" t="s">
        <v>276</v>
      </c>
      <c r="C1" s="9" t="s">
        <v>100</v>
      </c>
      <c r="D1" s="10" t="s">
        <v>105</v>
      </c>
      <c r="E1" s="10" t="s">
        <v>106</v>
      </c>
    </row>
    <row r="2" spans="1:5" x14ac:dyDescent="0.2">
      <c r="A2" t="s">
        <v>2</v>
      </c>
      <c r="B2" t="s">
        <v>377</v>
      </c>
      <c r="C2" t="s">
        <v>99</v>
      </c>
      <c r="D2" t="s">
        <v>101</v>
      </c>
      <c r="E2" t="s">
        <v>102</v>
      </c>
    </row>
    <row r="3" spans="1:5" x14ac:dyDescent="0.2">
      <c r="A3" t="s">
        <v>381</v>
      </c>
      <c r="B3" t="s">
        <v>379</v>
      </c>
      <c r="C3">
        <v>50</v>
      </c>
      <c r="D3" t="s">
        <v>111</v>
      </c>
      <c r="E3" t="s">
        <v>112</v>
      </c>
    </row>
    <row r="4" spans="1:5" x14ac:dyDescent="0.2">
      <c r="A4" t="s">
        <v>382</v>
      </c>
      <c r="B4" t="s">
        <v>380</v>
      </c>
      <c r="C4">
        <v>30</v>
      </c>
      <c r="D4" t="s">
        <v>111</v>
      </c>
      <c r="E4" t="s">
        <v>112</v>
      </c>
    </row>
    <row r="5" spans="1:5" x14ac:dyDescent="0.2">
      <c r="A5" t="s">
        <v>384</v>
      </c>
      <c r="B5" t="s">
        <v>379</v>
      </c>
      <c r="C5">
        <v>40</v>
      </c>
      <c r="D5" t="s">
        <v>104</v>
      </c>
      <c r="E5" t="s">
        <v>103</v>
      </c>
    </row>
    <row r="6" spans="1:5" x14ac:dyDescent="0.2">
      <c r="A6" t="s">
        <v>383</v>
      </c>
      <c r="B6" t="s">
        <v>380</v>
      </c>
      <c r="C6">
        <v>25</v>
      </c>
      <c r="D6" t="s">
        <v>104</v>
      </c>
      <c r="E6" t="s">
        <v>103</v>
      </c>
    </row>
    <row r="8" spans="1:5" x14ac:dyDescent="0.2">
      <c r="A8" t="s">
        <v>325</v>
      </c>
      <c r="B8" t="s">
        <v>107</v>
      </c>
      <c r="C8">
        <v>2</v>
      </c>
      <c r="D8" t="s">
        <v>111</v>
      </c>
      <c r="E8" t="s">
        <v>112</v>
      </c>
    </row>
    <row r="9" spans="1:5" x14ac:dyDescent="0.2">
      <c r="A9" t="s">
        <v>330</v>
      </c>
      <c r="B9" t="s">
        <v>326</v>
      </c>
      <c r="C9">
        <v>1</v>
      </c>
      <c r="D9" t="s">
        <v>111</v>
      </c>
      <c r="E9" t="s">
        <v>112</v>
      </c>
    </row>
    <row r="10" spans="1:5" x14ac:dyDescent="0.2">
      <c r="A10" t="s">
        <v>331</v>
      </c>
      <c r="B10" t="s">
        <v>327</v>
      </c>
      <c r="C10">
        <v>2</v>
      </c>
      <c r="D10" t="s">
        <v>111</v>
      </c>
      <c r="E10" t="s">
        <v>112</v>
      </c>
    </row>
    <row r="11" spans="1:5" x14ac:dyDescent="0.2">
      <c r="A11" t="s">
        <v>332</v>
      </c>
      <c r="B11" t="s">
        <v>329</v>
      </c>
      <c r="C11">
        <v>0</v>
      </c>
      <c r="D11" t="s">
        <v>111</v>
      </c>
      <c r="E11" t="s">
        <v>112</v>
      </c>
    </row>
    <row r="12" spans="1:5" x14ac:dyDescent="0.2">
      <c r="A12" t="s">
        <v>333</v>
      </c>
      <c r="B12" t="s">
        <v>328</v>
      </c>
      <c r="C12">
        <v>0</v>
      </c>
      <c r="D12" t="s">
        <v>111</v>
      </c>
      <c r="E12" t="s">
        <v>112</v>
      </c>
    </row>
    <row r="14" spans="1:5" x14ac:dyDescent="0.2">
      <c r="A14" t="s">
        <v>334</v>
      </c>
      <c r="B14" t="s">
        <v>107</v>
      </c>
      <c r="C14">
        <v>2</v>
      </c>
      <c r="D14" t="s">
        <v>104</v>
      </c>
      <c r="E14" t="s">
        <v>103</v>
      </c>
    </row>
    <row r="15" spans="1:5" x14ac:dyDescent="0.2">
      <c r="A15" t="s">
        <v>335</v>
      </c>
      <c r="B15" t="s">
        <v>326</v>
      </c>
      <c r="C15">
        <v>0</v>
      </c>
      <c r="D15" t="s">
        <v>104</v>
      </c>
      <c r="E15" t="s">
        <v>103</v>
      </c>
    </row>
    <row r="16" spans="1:5" x14ac:dyDescent="0.2">
      <c r="A16" t="s">
        <v>336</v>
      </c>
      <c r="B16" t="s">
        <v>327</v>
      </c>
      <c r="C16">
        <v>1</v>
      </c>
      <c r="D16" t="s">
        <v>104</v>
      </c>
      <c r="E16" t="s">
        <v>103</v>
      </c>
    </row>
    <row r="17" spans="1:5" x14ac:dyDescent="0.2">
      <c r="A17" t="s">
        <v>337</v>
      </c>
      <c r="B17" t="s">
        <v>329</v>
      </c>
      <c r="C17">
        <v>1</v>
      </c>
      <c r="D17" t="s">
        <v>104</v>
      </c>
      <c r="E17" t="s">
        <v>103</v>
      </c>
    </row>
    <row r="18" spans="1:5" x14ac:dyDescent="0.2">
      <c r="A18" t="s">
        <v>338</v>
      </c>
      <c r="B18" t="s">
        <v>328</v>
      </c>
      <c r="C18">
        <v>1</v>
      </c>
      <c r="D18" t="s">
        <v>104</v>
      </c>
      <c r="E18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52CC-892D-974D-8A24-08B944B52E5F}">
  <dimension ref="A1:R12"/>
  <sheetViews>
    <sheetView zoomScale="130" zoomScaleNormal="130" workbookViewId="0">
      <selection activeCell="L3" sqref="L3"/>
    </sheetView>
  </sheetViews>
  <sheetFormatPr baseColWidth="10" defaultRowHeight="16" x14ac:dyDescent="0.2"/>
  <cols>
    <col min="2" max="2" width="16.83203125" customWidth="1"/>
    <col min="3" max="3" width="8" customWidth="1"/>
    <col min="4" max="4" width="16.83203125" customWidth="1"/>
    <col min="5" max="9" width="5.1640625" customWidth="1"/>
    <col min="10" max="10" width="15.5" style="4" customWidth="1"/>
    <col min="12" max="12" width="19.1640625" customWidth="1"/>
    <col min="13" max="13" width="33.33203125" customWidth="1"/>
  </cols>
  <sheetData>
    <row r="1" spans="1:18" ht="17" x14ac:dyDescent="0.2">
      <c r="A1" s="8" t="s">
        <v>285</v>
      </c>
      <c r="B1" s="3" t="s">
        <v>286</v>
      </c>
      <c r="C1" s="3" t="s">
        <v>287</v>
      </c>
      <c r="D1" s="3" t="s">
        <v>288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t="s">
        <v>284</v>
      </c>
      <c r="B2" t="s">
        <v>371</v>
      </c>
      <c r="C2" t="s">
        <v>31</v>
      </c>
      <c r="D2" t="s">
        <v>369</v>
      </c>
      <c r="E2" t="s">
        <v>370</v>
      </c>
      <c r="F2" t="s">
        <v>32</v>
      </c>
      <c r="G2" t="s">
        <v>33</v>
      </c>
      <c r="H2" t="s">
        <v>34</v>
      </c>
      <c r="I2" t="s">
        <v>35</v>
      </c>
      <c r="J2" s="4" t="s">
        <v>36</v>
      </c>
      <c r="K2" t="s">
        <v>37</v>
      </c>
      <c r="L2" t="s">
        <v>61</v>
      </c>
      <c r="M2" t="s">
        <v>75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  <row r="3" spans="1:18" x14ac:dyDescent="0.2">
      <c r="A3" t="s">
        <v>172</v>
      </c>
      <c r="B3" t="s">
        <v>176</v>
      </c>
      <c r="D3" t="s">
        <v>184</v>
      </c>
      <c r="J3" s="4" t="s">
        <v>152</v>
      </c>
      <c r="K3" t="s">
        <v>172</v>
      </c>
      <c r="L3" t="s">
        <v>192</v>
      </c>
      <c r="M3" s="2" t="s">
        <v>278</v>
      </c>
    </row>
    <row r="4" spans="1:18" x14ac:dyDescent="0.2">
      <c r="A4" t="s">
        <v>173</v>
      </c>
      <c r="B4" t="s">
        <v>177</v>
      </c>
      <c r="D4" t="s">
        <v>185</v>
      </c>
      <c r="J4" s="4" t="s">
        <v>196</v>
      </c>
      <c r="K4" t="s">
        <v>173</v>
      </c>
      <c r="L4" t="s">
        <v>13</v>
      </c>
      <c r="M4" s="2" t="s">
        <v>194</v>
      </c>
    </row>
    <row r="5" spans="1:18" x14ac:dyDescent="0.2">
      <c r="A5" t="s">
        <v>174</v>
      </c>
      <c r="B5" t="s">
        <v>178</v>
      </c>
      <c r="D5" t="s">
        <v>186</v>
      </c>
      <c r="J5" s="4" t="s">
        <v>156</v>
      </c>
      <c r="K5" t="s">
        <v>174</v>
      </c>
      <c r="L5" t="s">
        <v>14</v>
      </c>
      <c r="M5" s="2" t="s">
        <v>195</v>
      </c>
    </row>
    <row r="6" spans="1:18" x14ac:dyDescent="0.2">
      <c r="A6" t="s">
        <v>175</v>
      </c>
      <c r="B6" t="s">
        <v>179</v>
      </c>
      <c r="D6" t="s">
        <v>187</v>
      </c>
      <c r="J6" s="4" t="s">
        <v>197</v>
      </c>
      <c r="K6" t="s">
        <v>175</v>
      </c>
      <c r="L6" t="s">
        <v>193</v>
      </c>
      <c r="M6" s="2" t="s">
        <v>281</v>
      </c>
    </row>
    <row r="7" spans="1:18" x14ac:dyDescent="0.2">
      <c r="A7" t="s">
        <v>168</v>
      </c>
      <c r="B7" t="s">
        <v>180</v>
      </c>
      <c r="D7" t="s">
        <v>188</v>
      </c>
      <c r="J7" s="4" t="s">
        <v>198</v>
      </c>
      <c r="K7" t="s">
        <v>168</v>
      </c>
      <c r="L7" t="s">
        <v>15</v>
      </c>
      <c r="M7" s="2" t="s">
        <v>192</v>
      </c>
    </row>
    <row r="8" spans="1:18" x14ac:dyDescent="0.2">
      <c r="A8" t="s">
        <v>169</v>
      </c>
      <c r="B8" t="s">
        <v>181</v>
      </c>
      <c r="D8" t="s">
        <v>189</v>
      </c>
      <c r="J8" s="4" t="s">
        <v>199</v>
      </c>
      <c r="K8" t="s">
        <v>169</v>
      </c>
      <c r="L8" t="s">
        <v>15</v>
      </c>
      <c r="M8" s="2" t="s">
        <v>13</v>
      </c>
    </row>
    <row r="9" spans="1:18" x14ac:dyDescent="0.2">
      <c r="A9" t="s">
        <v>170</v>
      </c>
      <c r="B9" t="s">
        <v>182</v>
      </c>
      <c r="D9" t="s">
        <v>190</v>
      </c>
      <c r="J9" s="4" t="s">
        <v>200</v>
      </c>
      <c r="K9" t="s">
        <v>170</v>
      </c>
      <c r="L9" t="s">
        <v>15</v>
      </c>
      <c r="M9" s="2" t="s">
        <v>14</v>
      </c>
    </row>
    <row r="10" spans="1:18" x14ac:dyDescent="0.2">
      <c r="A10" t="s">
        <v>171</v>
      </c>
      <c r="B10" t="s">
        <v>183</v>
      </c>
      <c r="D10" t="s">
        <v>191</v>
      </c>
      <c r="J10" s="4" t="s">
        <v>201</v>
      </c>
      <c r="K10" t="s">
        <v>171</v>
      </c>
      <c r="L10" t="s">
        <v>15</v>
      </c>
      <c r="M10" s="2" t="s">
        <v>193</v>
      </c>
    </row>
    <row r="12" spans="1:18" x14ac:dyDescent="0.2">
      <c r="A12" t="s">
        <v>218</v>
      </c>
      <c r="B12" t="s">
        <v>216</v>
      </c>
      <c r="D12" t="s">
        <v>217</v>
      </c>
      <c r="J12" s="12" t="s">
        <v>373</v>
      </c>
      <c r="K12" t="s">
        <v>218</v>
      </c>
      <c r="L12" t="s">
        <v>15</v>
      </c>
      <c r="M12" t="s">
        <v>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D5EC-E981-8D4E-8560-6CCE31F45EF8}">
  <dimension ref="A1:K26"/>
  <sheetViews>
    <sheetView zoomScale="120" zoomScaleNormal="120" workbookViewId="0">
      <selection activeCell="F23" sqref="F23"/>
    </sheetView>
  </sheetViews>
  <sheetFormatPr baseColWidth="10" defaultRowHeight="16" x14ac:dyDescent="0.2"/>
  <cols>
    <col min="3" max="3" width="29.33203125" customWidth="1"/>
    <col min="4" max="4" width="20.5" customWidth="1"/>
    <col min="5" max="5" width="26.1640625" customWidth="1"/>
    <col min="6" max="10" width="15.5" customWidth="1"/>
  </cols>
  <sheetData>
    <row r="1" spans="1:11" ht="131" customHeight="1" x14ac:dyDescent="0.2">
      <c r="A1" s="7" t="s">
        <v>289</v>
      </c>
      <c r="B1" s="7" t="s">
        <v>93</v>
      </c>
      <c r="C1" s="7" t="s">
        <v>91</v>
      </c>
      <c r="D1" s="7" t="s">
        <v>92</v>
      </c>
      <c r="E1" s="7" t="s">
        <v>94</v>
      </c>
      <c r="F1" s="7" t="s">
        <v>95</v>
      </c>
      <c r="G1" s="1" t="s">
        <v>25</v>
      </c>
      <c r="H1" s="7" t="s">
        <v>85</v>
      </c>
      <c r="I1" s="7" t="s">
        <v>86</v>
      </c>
      <c r="J1" s="7" t="s">
        <v>89</v>
      </c>
      <c r="K1" s="1" t="s">
        <v>90</v>
      </c>
    </row>
    <row r="2" spans="1:11" x14ac:dyDescent="0.2">
      <c r="A2" t="s">
        <v>72</v>
      </c>
      <c r="B2" t="s">
        <v>71</v>
      </c>
      <c r="C2" t="s">
        <v>44</v>
      </c>
      <c r="D2" t="s">
        <v>39</v>
      </c>
      <c r="E2" t="s">
        <v>73</v>
      </c>
      <c r="F2" t="s">
        <v>74</v>
      </c>
      <c r="G2" t="s">
        <v>75</v>
      </c>
      <c r="H2" t="s">
        <v>63</v>
      </c>
      <c r="I2" t="s">
        <v>58</v>
      </c>
      <c r="J2" t="s">
        <v>87</v>
      </c>
      <c r="K2" t="s">
        <v>88</v>
      </c>
    </row>
    <row r="3" spans="1:11" x14ac:dyDescent="0.2">
      <c r="A3" t="s">
        <v>152</v>
      </c>
      <c r="B3" t="s">
        <v>172</v>
      </c>
      <c r="C3" t="s">
        <v>290</v>
      </c>
      <c r="D3" t="s">
        <v>117</v>
      </c>
      <c r="E3" t="s">
        <v>136</v>
      </c>
      <c r="F3" s="2" t="s">
        <v>342</v>
      </c>
      <c r="G3" t="s">
        <v>229</v>
      </c>
    </row>
    <row r="4" spans="1:11" x14ac:dyDescent="0.2">
      <c r="A4" t="s">
        <v>152</v>
      </c>
      <c r="B4" t="s">
        <v>172</v>
      </c>
      <c r="C4" t="s">
        <v>290</v>
      </c>
      <c r="D4" t="s">
        <v>118</v>
      </c>
      <c r="E4" t="s">
        <v>137</v>
      </c>
      <c r="F4" t="s">
        <v>359</v>
      </c>
      <c r="G4" t="s">
        <v>67</v>
      </c>
    </row>
    <row r="5" spans="1:11" x14ac:dyDescent="0.2">
      <c r="A5" t="s">
        <v>152</v>
      </c>
      <c r="B5" t="s">
        <v>172</v>
      </c>
      <c r="C5" t="s">
        <v>290</v>
      </c>
      <c r="D5" t="s">
        <v>131</v>
      </c>
      <c r="E5" t="s">
        <v>138</v>
      </c>
      <c r="F5" s="2" t="s">
        <v>364</v>
      </c>
      <c r="G5" t="s">
        <v>233</v>
      </c>
    </row>
    <row r="6" spans="1:11" x14ac:dyDescent="0.2">
      <c r="A6" t="s">
        <v>153</v>
      </c>
      <c r="B6" t="s">
        <v>173</v>
      </c>
      <c r="C6" t="s">
        <v>291</v>
      </c>
      <c r="D6" t="s">
        <v>120</v>
      </c>
      <c r="E6" t="s">
        <v>159</v>
      </c>
      <c r="F6" s="2" t="s">
        <v>342</v>
      </c>
      <c r="G6" t="s">
        <v>67</v>
      </c>
    </row>
    <row r="7" spans="1:11" x14ac:dyDescent="0.2">
      <c r="A7" t="s">
        <v>154</v>
      </c>
      <c r="B7" t="s">
        <v>173</v>
      </c>
      <c r="C7" t="s">
        <v>292</v>
      </c>
      <c r="D7" t="s">
        <v>121</v>
      </c>
      <c r="E7" t="s">
        <v>160</v>
      </c>
      <c r="F7" s="2" t="s">
        <v>342</v>
      </c>
      <c r="G7" t="s">
        <v>230</v>
      </c>
    </row>
    <row r="8" spans="1:11" x14ac:dyDescent="0.2">
      <c r="A8" t="s">
        <v>155</v>
      </c>
      <c r="B8" t="s">
        <v>173</v>
      </c>
      <c r="C8" t="s">
        <v>293</v>
      </c>
      <c r="D8" t="s">
        <v>122</v>
      </c>
      <c r="E8" t="s">
        <v>161</v>
      </c>
      <c r="F8" t="s">
        <v>359</v>
      </c>
      <c r="G8" t="s">
        <v>231</v>
      </c>
    </row>
    <row r="9" spans="1:11" x14ac:dyDescent="0.2">
      <c r="A9" t="s">
        <v>156</v>
      </c>
      <c r="B9" t="s">
        <v>174</v>
      </c>
      <c r="C9" t="s">
        <v>294</v>
      </c>
      <c r="D9" t="s">
        <v>123</v>
      </c>
      <c r="E9" t="s">
        <v>162</v>
      </c>
      <c r="F9" t="s">
        <v>361</v>
      </c>
      <c r="G9" t="s">
        <v>229</v>
      </c>
    </row>
    <row r="10" spans="1:11" x14ac:dyDescent="0.2">
      <c r="A10" t="s">
        <v>156</v>
      </c>
      <c r="B10" t="s">
        <v>174</v>
      </c>
      <c r="C10" t="s">
        <v>294</v>
      </c>
      <c r="D10" t="s">
        <v>124</v>
      </c>
      <c r="E10" t="s">
        <v>162</v>
      </c>
      <c r="F10" s="2" t="s">
        <v>347</v>
      </c>
      <c r="G10" t="s">
        <v>231</v>
      </c>
    </row>
    <row r="11" spans="1:11" x14ac:dyDescent="0.2">
      <c r="A11" t="s">
        <v>156</v>
      </c>
      <c r="B11" t="s">
        <v>174</v>
      </c>
      <c r="C11" t="s">
        <v>294</v>
      </c>
      <c r="D11" t="s">
        <v>125</v>
      </c>
      <c r="E11" t="s">
        <v>163</v>
      </c>
      <c r="F11" s="2" t="s">
        <v>345</v>
      </c>
      <c r="G11" t="s">
        <v>232</v>
      </c>
    </row>
    <row r="12" spans="1:11" x14ac:dyDescent="0.2">
      <c r="A12" t="s">
        <v>157</v>
      </c>
      <c r="B12" t="s">
        <v>175</v>
      </c>
      <c r="C12" t="s">
        <v>295</v>
      </c>
      <c r="D12" t="s">
        <v>126</v>
      </c>
      <c r="E12" t="s">
        <v>164</v>
      </c>
      <c r="F12" t="s">
        <v>362</v>
      </c>
      <c r="G12" t="s">
        <v>66</v>
      </c>
    </row>
    <row r="13" spans="1:11" x14ac:dyDescent="0.2">
      <c r="A13" t="s">
        <v>157</v>
      </c>
      <c r="B13" t="s">
        <v>175</v>
      </c>
      <c r="C13" t="s">
        <v>295</v>
      </c>
      <c r="D13" t="s">
        <v>127</v>
      </c>
      <c r="E13" t="s">
        <v>165</v>
      </c>
      <c r="F13" s="2" t="s">
        <v>360</v>
      </c>
      <c r="G13" t="s">
        <v>115</v>
      </c>
    </row>
    <row r="14" spans="1:11" x14ac:dyDescent="0.2">
      <c r="A14" t="s">
        <v>157</v>
      </c>
      <c r="B14" t="s">
        <v>175</v>
      </c>
      <c r="C14" t="s">
        <v>295</v>
      </c>
      <c r="D14" t="s">
        <v>128</v>
      </c>
      <c r="E14" t="s">
        <v>166</v>
      </c>
      <c r="F14" s="2" t="s">
        <v>347</v>
      </c>
      <c r="G14" t="s">
        <v>230</v>
      </c>
    </row>
    <row r="15" spans="1:11" x14ac:dyDescent="0.2">
      <c r="A15" t="s">
        <v>158</v>
      </c>
      <c r="B15" t="s">
        <v>175</v>
      </c>
      <c r="C15" t="s">
        <v>296</v>
      </c>
      <c r="D15" t="s">
        <v>130</v>
      </c>
      <c r="E15" t="s">
        <v>167</v>
      </c>
      <c r="F15" s="2" t="s">
        <v>347</v>
      </c>
      <c r="G15" t="s">
        <v>230</v>
      </c>
    </row>
    <row r="16" spans="1:11" x14ac:dyDescent="0.2">
      <c r="A16" t="s">
        <v>158</v>
      </c>
      <c r="B16" t="s">
        <v>175</v>
      </c>
      <c r="C16" t="s">
        <v>296</v>
      </c>
      <c r="D16" t="s">
        <v>130</v>
      </c>
      <c r="E16" t="s">
        <v>167</v>
      </c>
      <c r="F16" s="2" t="s">
        <v>345</v>
      </c>
      <c r="G16" t="s">
        <v>234</v>
      </c>
    </row>
    <row r="18" spans="1:7" x14ac:dyDescent="0.2">
      <c r="A18" t="s">
        <v>198</v>
      </c>
      <c r="B18" t="s">
        <v>168</v>
      </c>
      <c r="C18" t="s">
        <v>297</v>
      </c>
      <c r="D18" t="s">
        <v>220</v>
      </c>
      <c r="E18" t="s">
        <v>203</v>
      </c>
      <c r="F18" t="s">
        <v>348</v>
      </c>
      <c r="G18" t="s">
        <v>107</v>
      </c>
    </row>
    <row r="19" spans="1:7" x14ac:dyDescent="0.2">
      <c r="A19" t="s">
        <v>198</v>
      </c>
      <c r="B19" t="s">
        <v>168</v>
      </c>
      <c r="C19" t="s">
        <v>297</v>
      </c>
      <c r="D19" t="s">
        <v>220</v>
      </c>
      <c r="E19" t="s">
        <v>202</v>
      </c>
      <c r="F19" t="s">
        <v>348</v>
      </c>
      <c r="G19" t="s">
        <v>107</v>
      </c>
    </row>
    <row r="20" spans="1:7" x14ac:dyDescent="0.2">
      <c r="A20" t="s">
        <v>199</v>
      </c>
      <c r="B20" t="s">
        <v>169</v>
      </c>
      <c r="C20" t="s">
        <v>298</v>
      </c>
      <c r="D20" t="s">
        <v>221</v>
      </c>
      <c r="E20" t="s">
        <v>206</v>
      </c>
      <c r="F20" t="s">
        <v>350</v>
      </c>
      <c r="G20" t="s">
        <v>107</v>
      </c>
    </row>
    <row r="21" spans="1:7" x14ac:dyDescent="0.2">
      <c r="A21" t="s">
        <v>200</v>
      </c>
      <c r="B21" t="s">
        <v>170</v>
      </c>
      <c r="C21" t="s">
        <v>299</v>
      </c>
      <c r="D21" t="s">
        <v>222</v>
      </c>
      <c r="E21" t="s">
        <v>207</v>
      </c>
      <c r="F21" t="s">
        <v>352</v>
      </c>
      <c r="G21" t="s">
        <v>107</v>
      </c>
    </row>
    <row r="22" spans="1:7" x14ac:dyDescent="0.2">
      <c r="A22" t="s">
        <v>200</v>
      </c>
      <c r="B22" t="s">
        <v>170</v>
      </c>
      <c r="C22" t="s">
        <v>299</v>
      </c>
      <c r="D22" t="s">
        <v>222</v>
      </c>
      <c r="E22" t="s">
        <v>208</v>
      </c>
      <c r="F22" t="s">
        <v>352</v>
      </c>
      <c r="G22" t="s">
        <v>107</v>
      </c>
    </row>
    <row r="23" spans="1:7" x14ac:dyDescent="0.2">
      <c r="A23" t="s">
        <v>201</v>
      </c>
      <c r="B23" t="s">
        <v>171</v>
      </c>
      <c r="C23" t="s">
        <v>300</v>
      </c>
      <c r="D23" t="s">
        <v>223</v>
      </c>
      <c r="E23" t="s">
        <v>209</v>
      </c>
      <c r="F23" t="s">
        <v>365</v>
      </c>
      <c r="G23" t="s">
        <v>107</v>
      </c>
    </row>
    <row r="25" spans="1:7" x14ac:dyDescent="0.2">
      <c r="A25" t="s">
        <v>224</v>
      </c>
      <c r="B25" t="s">
        <v>218</v>
      </c>
      <c r="C25" t="s">
        <v>301</v>
      </c>
      <c r="D25" t="s">
        <v>225</v>
      </c>
      <c r="E25" t="s">
        <v>226</v>
      </c>
      <c r="F25" t="s">
        <v>354</v>
      </c>
      <c r="G25" t="s">
        <v>107</v>
      </c>
    </row>
    <row r="26" spans="1:7" x14ac:dyDescent="0.2">
      <c r="A26" t="s">
        <v>224</v>
      </c>
      <c r="B26" t="s">
        <v>218</v>
      </c>
      <c r="C26" t="s">
        <v>301</v>
      </c>
      <c r="D26" t="s">
        <v>225</v>
      </c>
      <c r="E26" t="s">
        <v>227</v>
      </c>
      <c r="F26" t="s">
        <v>356</v>
      </c>
      <c r="G2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48F-5EB0-9249-ABA5-5BED0193EFCE}">
  <dimension ref="A1:F26"/>
  <sheetViews>
    <sheetView zoomScale="120" zoomScaleNormal="120" workbookViewId="0">
      <selection activeCell="C3" sqref="C3:C16"/>
    </sheetView>
  </sheetViews>
  <sheetFormatPr baseColWidth="10" defaultRowHeight="16" x14ac:dyDescent="0.2"/>
  <cols>
    <col min="1" max="2" width="26.1640625" customWidth="1"/>
    <col min="3" max="3" width="45.1640625" customWidth="1"/>
    <col min="4" max="4" width="28.83203125" customWidth="1"/>
    <col min="5" max="5" width="23.83203125" customWidth="1"/>
    <col min="6" max="6" width="25.5" customWidth="1"/>
  </cols>
  <sheetData>
    <row r="1" spans="1:6" ht="131" customHeight="1" x14ac:dyDescent="0.2">
      <c r="A1" s="1"/>
      <c r="B1" s="1"/>
      <c r="C1" s="1"/>
      <c r="D1" s="1" t="s">
        <v>17</v>
      </c>
      <c r="E1" s="1"/>
      <c r="F1" s="1"/>
    </row>
    <row r="2" spans="1:6" x14ac:dyDescent="0.2">
      <c r="A2" t="s">
        <v>1</v>
      </c>
      <c r="B2" t="s">
        <v>44</v>
      </c>
      <c r="C2" t="s">
        <v>39</v>
      </c>
      <c r="D2" t="s">
        <v>96</v>
      </c>
      <c r="E2" t="s">
        <v>57</v>
      </c>
      <c r="F2" t="s">
        <v>46</v>
      </c>
    </row>
    <row r="3" spans="1:6" x14ac:dyDescent="0.2">
      <c r="A3" t="s">
        <v>136</v>
      </c>
      <c r="B3" t="str">
        <f>_xlfn.CONCAT(A3, " Name")</f>
        <v>P10-1 Name</v>
      </c>
      <c r="C3" t="s">
        <v>117</v>
      </c>
      <c r="D3" t="s">
        <v>139</v>
      </c>
      <c r="E3" t="s">
        <v>354</v>
      </c>
      <c r="F3" t="s">
        <v>367</v>
      </c>
    </row>
    <row r="4" spans="1:6" x14ac:dyDescent="0.2">
      <c r="A4" t="s">
        <v>137</v>
      </c>
      <c r="B4" t="str">
        <f t="shared" ref="B4:B26" si="0">_xlfn.CONCAT(A4, " Name")</f>
        <v>P10-2 Name</v>
      </c>
      <c r="C4" t="s">
        <v>118</v>
      </c>
      <c r="D4" t="s">
        <v>140</v>
      </c>
      <c r="E4" t="s">
        <v>354</v>
      </c>
      <c r="F4" s="2" t="s">
        <v>342</v>
      </c>
    </row>
    <row r="5" spans="1:6" x14ac:dyDescent="0.2">
      <c r="A5" t="s">
        <v>138</v>
      </c>
      <c r="B5" t="str">
        <f t="shared" si="0"/>
        <v>P10-3 Name</v>
      </c>
      <c r="C5" t="s">
        <v>119</v>
      </c>
      <c r="D5" t="s">
        <v>141</v>
      </c>
      <c r="E5" t="s">
        <v>354</v>
      </c>
      <c r="F5" s="2" t="s">
        <v>364</v>
      </c>
    </row>
    <row r="6" spans="1:6" x14ac:dyDescent="0.2">
      <c r="A6" t="s">
        <v>159</v>
      </c>
      <c r="B6" t="str">
        <f t="shared" si="0"/>
        <v>P11-1 Name</v>
      </c>
      <c r="C6" t="s">
        <v>120</v>
      </c>
      <c r="D6" t="s">
        <v>143</v>
      </c>
      <c r="E6" t="s">
        <v>354</v>
      </c>
      <c r="F6" s="2" t="s">
        <v>342</v>
      </c>
    </row>
    <row r="7" spans="1:6" x14ac:dyDescent="0.2">
      <c r="A7" t="s">
        <v>160</v>
      </c>
      <c r="B7" t="str">
        <f t="shared" si="0"/>
        <v>P11-2 Name</v>
      </c>
      <c r="C7" t="s">
        <v>121</v>
      </c>
      <c r="D7" t="s">
        <v>142</v>
      </c>
      <c r="E7" t="s">
        <v>354</v>
      </c>
      <c r="F7" s="2" t="s">
        <v>342</v>
      </c>
    </row>
    <row r="8" spans="1:6" x14ac:dyDescent="0.2">
      <c r="A8" t="s">
        <v>161</v>
      </c>
      <c r="B8" t="str">
        <f t="shared" si="0"/>
        <v>P11-3 Name</v>
      </c>
      <c r="C8" t="s">
        <v>122</v>
      </c>
      <c r="D8" t="s">
        <v>144</v>
      </c>
      <c r="E8" t="s">
        <v>366</v>
      </c>
      <c r="F8" t="s">
        <v>359</v>
      </c>
    </row>
    <row r="9" spans="1:6" x14ac:dyDescent="0.2">
      <c r="A9" t="s">
        <v>162</v>
      </c>
      <c r="B9" t="str">
        <f t="shared" si="0"/>
        <v>P12-1n2 Name</v>
      </c>
      <c r="C9" t="s">
        <v>133</v>
      </c>
      <c r="D9" t="s">
        <v>145</v>
      </c>
      <c r="E9" t="s">
        <v>355</v>
      </c>
      <c r="F9" t="s">
        <v>361</v>
      </c>
    </row>
    <row r="10" spans="1:6" x14ac:dyDescent="0.2">
      <c r="A10" t="s">
        <v>162</v>
      </c>
      <c r="B10" t="str">
        <f t="shared" si="0"/>
        <v>P12-1n2 Name</v>
      </c>
      <c r="C10" t="s">
        <v>132</v>
      </c>
      <c r="D10" t="s">
        <v>146</v>
      </c>
      <c r="E10" t="s">
        <v>355</v>
      </c>
      <c r="F10" s="2" t="s">
        <v>347</v>
      </c>
    </row>
    <row r="11" spans="1:6" x14ac:dyDescent="0.2">
      <c r="A11" t="s">
        <v>163</v>
      </c>
      <c r="B11" t="str">
        <f t="shared" si="0"/>
        <v>P12-3 Name</v>
      </c>
      <c r="C11" t="s">
        <v>125</v>
      </c>
      <c r="D11" t="s">
        <v>147</v>
      </c>
      <c r="E11" t="s">
        <v>355</v>
      </c>
      <c r="F11" s="2" t="s">
        <v>347</v>
      </c>
    </row>
    <row r="12" spans="1:6" x14ac:dyDescent="0.2">
      <c r="A12" t="s">
        <v>164</v>
      </c>
      <c r="B12" t="str">
        <f t="shared" si="0"/>
        <v>P13-1 Name</v>
      </c>
      <c r="C12" t="s">
        <v>126</v>
      </c>
      <c r="D12" t="s">
        <v>148</v>
      </c>
      <c r="E12" t="s">
        <v>366</v>
      </c>
      <c r="F12" t="s">
        <v>362</v>
      </c>
    </row>
    <row r="13" spans="1:6" x14ac:dyDescent="0.2">
      <c r="A13" t="s">
        <v>165</v>
      </c>
      <c r="B13" t="str">
        <f t="shared" si="0"/>
        <v>P13-2 Name</v>
      </c>
      <c r="C13" t="s">
        <v>127</v>
      </c>
      <c r="D13" t="s">
        <v>149</v>
      </c>
      <c r="E13" t="s">
        <v>366</v>
      </c>
      <c r="F13" t="s">
        <v>360</v>
      </c>
    </row>
    <row r="14" spans="1:6" x14ac:dyDescent="0.2">
      <c r="A14" t="s">
        <v>166</v>
      </c>
      <c r="B14" t="str">
        <f t="shared" si="0"/>
        <v>P13-3 Name</v>
      </c>
      <c r="C14" t="s">
        <v>128</v>
      </c>
      <c r="D14" t="s">
        <v>150</v>
      </c>
      <c r="E14" t="s">
        <v>366</v>
      </c>
      <c r="F14" s="2" t="s">
        <v>347</v>
      </c>
    </row>
    <row r="15" spans="1:6" x14ac:dyDescent="0.2">
      <c r="A15" t="s">
        <v>167</v>
      </c>
      <c r="B15" t="str">
        <f t="shared" si="0"/>
        <v>P13-4 Name</v>
      </c>
      <c r="C15" t="s">
        <v>130</v>
      </c>
      <c r="D15" t="s">
        <v>151</v>
      </c>
      <c r="E15" t="s">
        <v>366</v>
      </c>
      <c r="F15" s="2" t="s">
        <v>347</v>
      </c>
    </row>
    <row r="16" spans="1:6" x14ac:dyDescent="0.2">
      <c r="A16" t="s">
        <v>167</v>
      </c>
      <c r="B16" t="str">
        <f t="shared" si="0"/>
        <v>P13-4 Name</v>
      </c>
      <c r="C16" t="s">
        <v>130</v>
      </c>
      <c r="D16" t="s">
        <v>151</v>
      </c>
      <c r="E16" t="s">
        <v>366</v>
      </c>
      <c r="F16" s="2" t="s">
        <v>345</v>
      </c>
    </row>
    <row r="18" spans="1:6" x14ac:dyDescent="0.2">
      <c r="A18" t="s">
        <v>203</v>
      </c>
      <c r="B18" t="str">
        <f t="shared" si="0"/>
        <v>P20-a1 Name</v>
      </c>
      <c r="C18" t="s">
        <v>204</v>
      </c>
      <c r="D18" t="s">
        <v>235</v>
      </c>
      <c r="E18" t="s">
        <v>354</v>
      </c>
      <c r="F18" t="s">
        <v>348</v>
      </c>
    </row>
    <row r="19" spans="1:6" x14ac:dyDescent="0.2">
      <c r="A19" t="s">
        <v>202</v>
      </c>
      <c r="B19" t="str">
        <f t="shared" si="0"/>
        <v>P20-a2 Name</v>
      </c>
      <c r="C19" t="s">
        <v>205</v>
      </c>
      <c r="D19" t="s">
        <v>236</v>
      </c>
      <c r="E19" t="s">
        <v>354</v>
      </c>
      <c r="F19" t="s">
        <v>368</v>
      </c>
    </row>
    <row r="20" spans="1:6" x14ac:dyDescent="0.2">
      <c r="A20" t="s">
        <v>206</v>
      </c>
      <c r="B20" t="str">
        <f t="shared" si="0"/>
        <v>P30-a3 Name</v>
      </c>
      <c r="C20" t="s">
        <v>210</v>
      </c>
      <c r="D20" t="s">
        <v>237</v>
      </c>
      <c r="E20" t="s">
        <v>354</v>
      </c>
      <c r="F20" s="12" t="s">
        <v>350</v>
      </c>
    </row>
    <row r="21" spans="1:6" x14ac:dyDescent="0.2">
      <c r="A21" t="s">
        <v>207</v>
      </c>
      <c r="B21" t="str">
        <f t="shared" si="0"/>
        <v>P40-a4 Name</v>
      </c>
      <c r="C21" t="s">
        <v>211</v>
      </c>
      <c r="D21" t="s">
        <v>238</v>
      </c>
      <c r="E21" t="s">
        <v>355</v>
      </c>
      <c r="F21" t="s">
        <v>352</v>
      </c>
    </row>
    <row r="22" spans="1:6" x14ac:dyDescent="0.2">
      <c r="A22" t="s">
        <v>208</v>
      </c>
      <c r="B22" t="str">
        <f t="shared" si="0"/>
        <v>P40-a5 Name</v>
      </c>
      <c r="C22" t="s">
        <v>212</v>
      </c>
      <c r="D22" t="s">
        <v>239</v>
      </c>
      <c r="E22" t="s">
        <v>355</v>
      </c>
      <c r="F22" t="s">
        <v>352</v>
      </c>
    </row>
    <row r="23" spans="1:6" x14ac:dyDescent="0.2">
      <c r="A23" t="s">
        <v>209</v>
      </c>
      <c r="B23" t="str">
        <f t="shared" si="0"/>
        <v>P50-a6na7 Name</v>
      </c>
      <c r="C23" t="s">
        <v>213</v>
      </c>
      <c r="D23" t="s">
        <v>240</v>
      </c>
      <c r="E23" t="s">
        <v>366</v>
      </c>
      <c r="F23" t="s">
        <v>351</v>
      </c>
    </row>
    <row r="25" spans="1:6" x14ac:dyDescent="0.2">
      <c r="A25" t="s">
        <v>226</v>
      </c>
      <c r="B25" t="str">
        <f t="shared" si="0"/>
        <v>P100-a100 Name</v>
      </c>
      <c r="C25" t="s">
        <v>214</v>
      </c>
      <c r="D25" t="s">
        <v>241</v>
      </c>
      <c r="E25" t="s">
        <v>366</v>
      </c>
      <c r="F25" t="s">
        <v>354</v>
      </c>
    </row>
    <row r="26" spans="1:6" x14ac:dyDescent="0.2">
      <c r="A26" t="s">
        <v>227</v>
      </c>
      <c r="B26" t="str">
        <f t="shared" si="0"/>
        <v>P101-a101 Name</v>
      </c>
      <c r="C26" t="s">
        <v>215</v>
      </c>
      <c r="D26" t="s">
        <v>242</v>
      </c>
      <c r="E26" t="s">
        <v>366</v>
      </c>
      <c r="F26" t="s">
        <v>366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8A40-4F98-2D4B-9B19-5D3AF53C327F}">
  <dimension ref="A1:O27"/>
  <sheetViews>
    <sheetView topLeftCell="E1" zoomScale="120" zoomScaleNormal="120" workbookViewId="0">
      <selection activeCell="H3" sqref="H3"/>
    </sheetView>
  </sheetViews>
  <sheetFormatPr baseColWidth="10" defaultRowHeight="16" x14ac:dyDescent="0.2"/>
  <cols>
    <col min="1" max="3" width="22.6640625" customWidth="1"/>
    <col min="4" max="4" width="28.83203125" customWidth="1"/>
    <col min="5" max="5" width="16.5" customWidth="1"/>
    <col min="6" max="6" width="22" customWidth="1"/>
    <col min="7" max="7" width="25.33203125" customWidth="1"/>
    <col min="8" max="8" width="60.33203125" customWidth="1"/>
    <col min="9" max="9" width="29.83203125" customWidth="1"/>
  </cols>
  <sheetData>
    <row r="1" spans="1:15" ht="131" customHeight="1" x14ac:dyDescent="0.2">
      <c r="A1" s="1" t="s">
        <v>324</v>
      </c>
      <c r="B1" s="1" t="s">
        <v>323</v>
      </c>
      <c r="C1" s="1" t="s">
        <v>45</v>
      </c>
      <c r="D1" s="1" t="s">
        <v>129</v>
      </c>
      <c r="E1" s="1" t="s">
        <v>53</v>
      </c>
      <c r="F1" s="1"/>
      <c r="G1" s="1" t="s">
        <v>56</v>
      </c>
      <c r="H1" s="1" t="s">
        <v>68</v>
      </c>
      <c r="I1" s="1" t="s">
        <v>277</v>
      </c>
      <c r="J1" s="1" t="s">
        <v>22</v>
      </c>
      <c r="K1" s="1" t="s">
        <v>64</v>
      </c>
      <c r="L1" s="1" t="s">
        <v>55</v>
      </c>
      <c r="M1" s="1" t="s">
        <v>62</v>
      </c>
      <c r="N1" s="1" t="s">
        <v>59</v>
      </c>
      <c r="O1" s="5" t="s">
        <v>60</v>
      </c>
    </row>
    <row r="2" spans="1:15" x14ac:dyDescent="0.2">
      <c r="A2" t="s">
        <v>3</v>
      </c>
      <c r="B2" t="s">
        <v>44</v>
      </c>
      <c r="C2" t="s">
        <v>39</v>
      </c>
      <c r="D2" t="s">
        <v>48</v>
      </c>
      <c r="E2" t="s">
        <v>52</v>
      </c>
      <c r="F2" t="s">
        <v>57</v>
      </c>
      <c r="G2" t="s">
        <v>46</v>
      </c>
      <c r="H2" t="s">
        <v>47</v>
      </c>
      <c r="I2" t="s">
        <v>51</v>
      </c>
      <c r="J2" t="s">
        <v>49</v>
      </c>
      <c r="K2" t="s">
        <v>65</v>
      </c>
      <c r="L2" t="s">
        <v>54</v>
      </c>
      <c r="M2" t="s">
        <v>63</v>
      </c>
      <c r="N2" t="s">
        <v>58</v>
      </c>
      <c r="O2" t="s">
        <v>61</v>
      </c>
    </row>
    <row r="3" spans="1:15" x14ac:dyDescent="0.2">
      <c r="A3" t="s">
        <v>139</v>
      </c>
      <c r="B3" t="s">
        <v>302</v>
      </c>
      <c r="C3" t="s">
        <v>117</v>
      </c>
      <c r="D3" t="s">
        <v>152</v>
      </c>
      <c r="E3" t="s">
        <v>12</v>
      </c>
      <c r="F3" t="s">
        <v>354</v>
      </c>
      <c r="G3" t="s">
        <v>367</v>
      </c>
      <c r="H3" t="s">
        <v>113</v>
      </c>
      <c r="I3" t="s">
        <v>113</v>
      </c>
      <c r="J3" t="s">
        <v>50</v>
      </c>
    </row>
    <row r="4" spans="1:15" x14ac:dyDescent="0.2">
      <c r="A4" t="s">
        <v>140</v>
      </c>
      <c r="B4" t="s">
        <v>303</v>
      </c>
      <c r="C4" t="s">
        <v>118</v>
      </c>
      <c r="D4" t="s">
        <v>152</v>
      </c>
      <c r="E4" t="s">
        <v>12</v>
      </c>
      <c r="F4" t="s">
        <v>354</v>
      </c>
      <c r="G4" s="2" t="s">
        <v>342</v>
      </c>
      <c r="H4" t="s">
        <v>67</v>
      </c>
      <c r="I4" t="s">
        <v>67</v>
      </c>
      <c r="J4" t="s">
        <v>50</v>
      </c>
    </row>
    <row r="5" spans="1:15" x14ac:dyDescent="0.2">
      <c r="A5" t="s">
        <v>141</v>
      </c>
      <c r="B5" t="s">
        <v>304</v>
      </c>
      <c r="C5" t="s">
        <v>131</v>
      </c>
      <c r="D5" t="s">
        <v>152</v>
      </c>
      <c r="E5" t="s">
        <v>13</v>
      </c>
      <c r="F5" t="s">
        <v>354</v>
      </c>
      <c r="G5" s="2" t="s">
        <v>364</v>
      </c>
      <c r="H5" t="s">
        <v>116</v>
      </c>
      <c r="I5" t="s">
        <v>116</v>
      </c>
      <c r="J5" t="s">
        <v>50</v>
      </c>
    </row>
    <row r="6" spans="1:15" x14ac:dyDescent="0.2">
      <c r="A6" t="s">
        <v>143</v>
      </c>
      <c r="B6" t="s">
        <v>305</v>
      </c>
      <c r="C6" t="s">
        <v>120</v>
      </c>
      <c r="D6" t="s">
        <v>153</v>
      </c>
      <c r="E6" t="s">
        <v>13</v>
      </c>
      <c r="F6" t="s">
        <v>354</v>
      </c>
      <c r="G6" s="2" t="s">
        <v>342</v>
      </c>
      <c r="H6" t="s">
        <v>113</v>
      </c>
      <c r="I6" t="s">
        <v>113</v>
      </c>
      <c r="J6" t="s">
        <v>50</v>
      </c>
    </row>
    <row r="7" spans="1:15" x14ac:dyDescent="0.2">
      <c r="A7" t="s">
        <v>142</v>
      </c>
      <c r="B7" t="s">
        <v>306</v>
      </c>
      <c r="C7" t="s">
        <v>121</v>
      </c>
      <c r="D7" t="s">
        <v>154</v>
      </c>
      <c r="E7" t="s">
        <v>13</v>
      </c>
      <c r="F7" t="s">
        <v>354</v>
      </c>
      <c r="G7" s="2" t="s">
        <v>342</v>
      </c>
      <c r="H7" t="s">
        <v>67</v>
      </c>
      <c r="I7" t="s">
        <v>67</v>
      </c>
      <c r="J7" t="s">
        <v>50</v>
      </c>
    </row>
    <row r="8" spans="1:15" x14ac:dyDescent="0.2">
      <c r="A8" t="s">
        <v>144</v>
      </c>
      <c r="B8" t="s">
        <v>307</v>
      </c>
      <c r="C8" t="s">
        <v>122</v>
      </c>
      <c r="D8" t="s">
        <v>155</v>
      </c>
      <c r="E8" t="s">
        <v>13</v>
      </c>
      <c r="F8" t="s">
        <v>366</v>
      </c>
      <c r="G8" s="2" t="s">
        <v>378</v>
      </c>
      <c r="H8" t="s">
        <v>114</v>
      </c>
      <c r="I8" t="s">
        <v>114</v>
      </c>
      <c r="J8" t="s">
        <v>50</v>
      </c>
    </row>
    <row r="9" spans="1:15" x14ac:dyDescent="0.2">
      <c r="A9" t="s">
        <v>145</v>
      </c>
      <c r="B9" t="s">
        <v>308</v>
      </c>
      <c r="C9" t="s">
        <v>123</v>
      </c>
      <c r="D9" t="s">
        <v>156</v>
      </c>
      <c r="E9" t="s">
        <v>14</v>
      </c>
      <c r="F9" s="12" t="s">
        <v>355</v>
      </c>
      <c r="G9" t="s">
        <v>361</v>
      </c>
      <c r="H9" t="s">
        <v>114</v>
      </c>
      <c r="I9" t="s">
        <v>134</v>
      </c>
      <c r="J9" t="s">
        <v>50</v>
      </c>
    </row>
    <row r="10" spans="1:15" x14ac:dyDescent="0.2">
      <c r="A10" t="s">
        <v>146</v>
      </c>
      <c r="B10" t="s">
        <v>309</v>
      </c>
      <c r="C10" t="s">
        <v>124</v>
      </c>
      <c r="D10" t="s">
        <v>156</v>
      </c>
      <c r="E10" t="s">
        <v>14</v>
      </c>
      <c r="F10" s="12" t="s">
        <v>355</v>
      </c>
      <c r="G10" s="2" t="s">
        <v>345</v>
      </c>
      <c r="H10" t="s">
        <v>135</v>
      </c>
      <c r="I10" t="s">
        <v>135</v>
      </c>
      <c r="J10" t="s">
        <v>50</v>
      </c>
    </row>
    <row r="11" spans="1:15" x14ac:dyDescent="0.2">
      <c r="A11" t="s">
        <v>147</v>
      </c>
      <c r="B11" t="s">
        <v>310</v>
      </c>
      <c r="C11" t="s">
        <v>125</v>
      </c>
      <c r="D11" t="s">
        <v>156</v>
      </c>
      <c r="E11" t="s">
        <v>14</v>
      </c>
      <c r="F11" s="12" t="s">
        <v>355</v>
      </c>
      <c r="G11" s="2" t="s">
        <v>347</v>
      </c>
      <c r="H11" t="s">
        <v>282</v>
      </c>
      <c r="I11" t="s">
        <v>282</v>
      </c>
      <c r="J11" t="s">
        <v>50</v>
      </c>
    </row>
    <row r="12" spans="1:15" x14ac:dyDescent="0.2">
      <c r="A12" t="s">
        <v>147</v>
      </c>
      <c r="B12" t="s">
        <v>310</v>
      </c>
      <c r="C12" t="s">
        <v>125</v>
      </c>
      <c r="D12" t="s">
        <v>156</v>
      </c>
      <c r="E12" t="s">
        <v>14</v>
      </c>
      <c r="F12" s="12" t="s">
        <v>355</v>
      </c>
      <c r="G12" s="2" t="s">
        <v>345</v>
      </c>
      <c r="H12" t="s">
        <v>283</v>
      </c>
      <c r="I12" t="s">
        <v>283</v>
      </c>
      <c r="J12" t="s">
        <v>50</v>
      </c>
    </row>
    <row r="13" spans="1:15" x14ac:dyDescent="0.2">
      <c r="A13" t="s">
        <v>148</v>
      </c>
      <c r="B13" t="s">
        <v>311</v>
      </c>
      <c r="C13" t="s">
        <v>126</v>
      </c>
      <c r="D13" t="s">
        <v>157</v>
      </c>
      <c r="E13" t="s">
        <v>24</v>
      </c>
      <c r="F13" t="s">
        <v>366</v>
      </c>
      <c r="G13" t="s">
        <v>362</v>
      </c>
      <c r="H13" t="s">
        <v>66</v>
      </c>
      <c r="I13" t="s">
        <v>66</v>
      </c>
      <c r="J13" t="s">
        <v>50</v>
      </c>
    </row>
    <row r="14" spans="1:15" x14ac:dyDescent="0.2">
      <c r="A14" t="s">
        <v>149</v>
      </c>
      <c r="B14" t="s">
        <v>312</v>
      </c>
      <c r="C14" t="s">
        <v>127</v>
      </c>
      <c r="D14" t="s">
        <v>157</v>
      </c>
      <c r="E14" t="s">
        <v>24</v>
      </c>
      <c r="F14" t="s">
        <v>366</v>
      </c>
      <c r="G14" s="2" t="s">
        <v>360</v>
      </c>
      <c r="H14" t="s">
        <v>115</v>
      </c>
      <c r="I14" t="s">
        <v>115</v>
      </c>
      <c r="J14" t="s">
        <v>50</v>
      </c>
    </row>
    <row r="15" spans="1:15" x14ac:dyDescent="0.2">
      <c r="A15" t="s">
        <v>150</v>
      </c>
      <c r="B15" t="s">
        <v>313</v>
      </c>
      <c r="C15" t="s">
        <v>128</v>
      </c>
      <c r="D15" t="s">
        <v>157</v>
      </c>
      <c r="E15" t="s">
        <v>24</v>
      </c>
      <c r="F15" t="s">
        <v>366</v>
      </c>
      <c r="G15" s="2" t="s">
        <v>347</v>
      </c>
      <c r="H15" t="s">
        <v>279</v>
      </c>
      <c r="I15" t="s">
        <v>279</v>
      </c>
      <c r="J15" t="s">
        <v>50</v>
      </c>
    </row>
    <row r="16" spans="1:15" x14ac:dyDescent="0.2">
      <c r="A16" t="s">
        <v>151</v>
      </c>
      <c r="B16" t="s">
        <v>314</v>
      </c>
      <c r="C16" t="s">
        <v>130</v>
      </c>
      <c r="D16" t="s">
        <v>158</v>
      </c>
      <c r="E16" t="s">
        <v>13</v>
      </c>
      <c r="F16" t="s">
        <v>366</v>
      </c>
      <c r="G16" s="2" t="s">
        <v>347</v>
      </c>
      <c r="H16" t="s">
        <v>279</v>
      </c>
      <c r="I16" t="s">
        <v>279</v>
      </c>
      <c r="J16" t="s">
        <v>50</v>
      </c>
    </row>
    <row r="17" spans="1:10" x14ac:dyDescent="0.2">
      <c r="A17" t="s">
        <v>151</v>
      </c>
      <c r="B17" t="s">
        <v>314</v>
      </c>
      <c r="C17" t="s">
        <v>130</v>
      </c>
      <c r="D17" t="s">
        <v>158</v>
      </c>
      <c r="E17" t="s">
        <v>13</v>
      </c>
      <c r="F17" t="s">
        <v>366</v>
      </c>
      <c r="G17" s="2" t="s">
        <v>345</v>
      </c>
      <c r="H17" t="s">
        <v>280</v>
      </c>
      <c r="I17" t="s">
        <v>280</v>
      </c>
      <c r="J17" t="s">
        <v>50</v>
      </c>
    </row>
    <row r="19" spans="1:10" x14ac:dyDescent="0.2">
      <c r="A19" t="s">
        <v>235</v>
      </c>
      <c r="B19" t="s">
        <v>315</v>
      </c>
      <c r="C19" t="s">
        <v>220</v>
      </c>
      <c r="D19" t="s">
        <v>198</v>
      </c>
      <c r="E19" t="s">
        <v>15</v>
      </c>
      <c r="F19" t="s">
        <v>366</v>
      </c>
      <c r="G19" t="s">
        <v>348</v>
      </c>
      <c r="J19" t="s">
        <v>243</v>
      </c>
    </row>
    <row r="20" spans="1:10" x14ac:dyDescent="0.2">
      <c r="A20" t="s">
        <v>236</v>
      </c>
      <c r="B20" t="s">
        <v>316</v>
      </c>
      <c r="C20" t="s">
        <v>220</v>
      </c>
      <c r="D20" t="s">
        <v>198</v>
      </c>
      <c r="E20" t="s">
        <v>15</v>
      </c>
      <c r="F20" t="s">
        <v>366</v>
      </c>
      <c r="G20" t="s">
        <v>348</v>
      </c>
      <c r="J20" t="s">
        <v>243</v>
      </c>
    </row>
    <row r="21" spans="1:10" x14ac:dyDescent="0.2">
      <c r="A21" t="s">
        <v>237</v>
      </c>
      <c r="B21" t="s">
        <v>317</v>
      </c>
      <c r="C21" t="s">
        <v>221</v>
      </c>
      <c r="D21" t="s">
        <v>219</v>
      </c>
      <c r="E21" t="s">
        <v>15</v>
      </c>
      <c r="F21" t="s">
        <v>366</v>
      </c>
      <c r="G21" t="s">
        <v>350</v>
      </c>
      <c r="J21" t="s">
        <v>243</v>
      </c>
    </row>
    <row r="22" spans="1:10" x14ac:dyDescent="0.2">
      <c r="A22" t="s">
        <v>238</v>
      </c>
      <c r="B22" t="s">
        <v>318</v>
      </c>
      <c r="C22" t="s">
        <v>222</v>
      </c>
      <c r="D22" t="s">
        <v>200</v>
      </c>
      <c r="E22" t="s">
        <v>15</v>
      </c>
      <c r="F22" t="s">
        <v>366</v>
      </c>
      <c r="G22" t="s">
        <v>352</v>
      </c>
      <c r="J22" t="s">
        <v>243</v>
      </c>
    </row>
    <row r="23" spans="1:10" x14ac:dyDescent="0.2">
      <c r="A23" t="s">
        <v>239</v>
      </c>
      <c r="B23" t="s">
        <v>319</v>
      </c>
      <c r="C23" t="s">
        <v>222</v>
      </c>
      <c r="D23" t="s">
        <v>200</v>
      </c>
      <c r="E23" t="s">
        <v>15</v>
      </c>
      <c r="F23" t="s">
        <v>366</v>
      </c>
      <c r="G23" t="s">
        <v>352</v>
      </c>
      <c r="J23" t="s">
        <v>243</v>
      </c>
    </row>
    <row r="24" spans="1:10" x14ac:dyDescent="0.2">
      <c r="A24" t="s">
        <v>240</v>
      </c>
      <c r="B24" t="s">
        <v>320</v>
      </c>
      <c r="C24" t="s">
        <v>223</v>
      </c>
      <c r="D24" t="s">
        <v>201</v>
      </c>
      <c r="E24" t="s">
        <v>15</v>
      </c>
      <c r="F24" t="s">
        <v>366</v>
      </c>
      <c r="G24" t="s">
        <v>365</v>
      </c>
      <c r="J24" t="s">
        <v>243</v>
      </c>
    </row>
    <row r="26" spans="1:10" x14ac:dyDescent="0.2">
      <c r="A26" t="s">
        <v>241</v>
      </c>
      <c r="B26" t="s">
        <v>321</v>
      </c>
      <c r="C26" t="s">
        <v>225</v>
      </c>
      <c r="D26" t="s">
        <v>224</v>
      </c>
      <c r="E26" t="s">
        <v>15</v>
      </c>
      <c r="G26" t="s">
        <v>354</v>
      </c>
      <c r="J26" t="s">
        <v>244</v>
      </c>
    </row>
    <row r="27" spans="1:10" x14ac:dyDescent="0.2">
      <c r="A27" t="s">
        <v>242</v>
      </c>
      <c r="B27" t="s">
        <v>322</v>
      </c>
      <c r="C27" t="s">
        <v>225</v>
      </c>
      <c r="D27" t="s">
        <v>224</v>
      </c>
      <c r="E27" t="s">
        <v>15</v>
      </c>
      <c r="G27" t="s">
        <v>366</v>
      </c>
      <c r="J27" t="s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3244-2CD0-9444-A54A-60419E0E2F84}">
  <dimension ref="A1:G23"/>
  <sheetViews>
    <sheetView zoomScale="130" zoomScaleNormal="130" workbookViewId="0">
      <selection activeCell="E2" sqref="E2"/>
    </sheetView>
  </sheetViews>
  <sheetFormatPr baseColWidth="10" defaultRowHeight="16" x14ac:dyDescent="0.2"/>
  <cols>
    <col min="3" max="3" width="26.1640625" customWidth="1"/>
    <col min="6" max="6" width="18" customWidth="1"/>
  </cols>
  <sheetData>
    <row r="1" spans="1:7" ht="131" customHeight="1" x14ac:dyDescent="0.2">
      <c r="A1" s="1" t="s">
        <v>16</v>
      </c>
      <c r="B1" s="6" t="s">
        <v>79</v>
      </c>
      <c r="C1" s="6" t="s">
        <v>80</v>
      </c>
      <c r="D1" s="6" t="s">
        <v>82</v>
      </c>
      <c r="E1" s="6" t="s">
        <v>81</v>
      </c>
      <c r="F1" s="6" t="s">
        <v>84</v>
      </c>
      <c r="G1" s="6" t="s">
        <v>83</v>
      </c>
    </row>
    <row r="2" spans="1:7" x14ac:dyDescent="0.2">
      <c r="A2" t="s">
        <v>0</v>
      </c>
      <c r="B2" t="s">
        <v>77</v>
      </c>
      <c r="C2" t="s">
        <v>78</v>
      </c>
      <c r="D2" t="s">
        <v>43</v>
      </c>
      <c r="E2" t="s">
        <v>21</v>
      </c>
      <c r="F2" t="s">
        <v>20</v>
      </c>
      <c r="G2" t="s">
        <v>19</v>
      </c>
    </row>
    <row r="3" spans="1:7" x14ac:dyDescent="0.2">
      <c r="A3" t="s">
        <v>4</v>
      </c>
      <c r="B3" t="s">
        <v>168</v>
      </c>
      <c r="C3" t="s">
        <v>203</v>
      </c>
      <c r="D3">
        <v>100</v>
      </c>
      <c r="E3">
        <v>100</v>
      </c>
      <c r="F3" t="s">
        <v>136</v>
      </c>
      <c r="G3" s="2" t="s">
        <v>357</v>
      </c>
    </row>
    <row r="4" spans="1:7" x14ac:dyDescent="0.2">
      <c r="A4" t="s">
        <v>4</v>
      </c>
      <c r="B4" t="s">
        <v>168</v>
      </c>
      <c r="C4" t="s">
        <v>203</v>
      </c>
      <c r="D4">
        <v>100</v>
      </c>
      <c r="E4">
        <v>100</v>
      </c>
      <c r="F4" t="s">
        <v>137</v>
      </c>
      <c r="G4" s="2" t="s">
        <v>342</v>
      </c>
    </row>
    <row r="5" spans="1:7" x14ac:dyDescent="0.2">
      <c r="A5" t="s">
        <v>5</v>
      </c>
      <c r="B5" t="s">
        <v>168</v>
      </c>
      <c r="C5" t="s">
        <v>202</v>
      </c>
      <c r="D5">
        <v>120</v>
      </c>
      <c r="E5">
        <v>150</v>
      </c>
      <c r="F5" t="s">
        <v>138</v>
      </c>
      <c r="G5" s="2" t="s">
        <v>358</v>
      </c>
    </row>
    <row r="6" spans="1:7" x14ac:dyDescent="0.2">
      <c r="A6" t="s">
        <v>5</v>
      </c>
      <c r="B6" t="s">
        <v>168</v>
      </c>
      <c r="C6" t="s">
        <v>202</v>
      </c>
      <c r="D6">
        <v>120</v>
      </c>
      <c r="E6">
        <v>150</v>
      </c>
      <c r="F6" t="s">
        <v>159</v>
      </c>
      <c r="G6" s="2" t="s">
        <v>342</v>
      </c>
    </row>
    <row r="7" spans="1:7" x14ac:dyDescent="0.2">
      <c r="A7" t="s">
        <v>5</v>
      </c>
      <c r="B7" t="s">
        <v>168</v>
      </c>
      <c r="C7" t="s">
        <v>202</v>
      </c>
      <c r="D7">
        <v>120</v>
      </c>
      <c r="E7">
        <v>150</v>
      </c>
      <c r="F7" t="s">
        <v>160</v>
      </c>
      <c r="G7" s="2" t="s">
        <v>342</v>
      </c>
    </row>
    <row r="8" spans="1:7" x14ac:dyDescent="0.2">
      <c r="A8" t="s">
        <v>10</v>
      </c>
      <c r="B8" t="s">
        <v>171</v>
      </c>
      <c r="C8" t="s">
        <v>209</v>
      </c>
      <c r="D8">
        <v>120</v>
      </c>
      <c r="E8">
        <v>150</v>
      </c>
      <c r="F8" t="s">
        <v>161</v>
      </c>
      <c r="G8" s="2" t="s">
        <v>359</v>
      </c>
    </row>
    <row r="9" spans="1:7" x14ac:dyDescent="0.2">
      <c r="A9" t="s">
        <v>6</v>
      </c>
      <c r="B9" t="s">
        <v>169</v>
      </c>
      <c r="C9" t="s">
        <v>206</v>
      </c>
      <c r="D9">
        <v>40</v>
      </c>
      <c r="E9">
        <v>50</v>
      </c>
      <c r="F9" t="s">
        <v>160</v>
      </c>
      <c r="G9" s="2" t="s">
        <v>359</v>
      </c>
    </row>
    <row r="10" spans="1:7" x14ac:dyDescent="0.2">
      <c r="A10" t="s">
        <v>6</v>
      </c>
      <c r="B10" t="s">
        <v>169</v>
      </c>
      <c r="C10" t="s">
        <v>206</v>
      </c>
      <c r="D10">
        <v>40</v>
      </c>
      <c r="E10">
        <v>50</v>
      </c>
      <c r="F10" t="s">
        <v>161</v>
      </c>
      <c r="G10" s="2" t="s">
        <v>359</v>
      </c>
    </row>
    <row r="11" spans="1:7" x14ac:dyDescent="0.2">
      <c r="A11" t="s">
        <v>7</v>
      </c>
      <c r="B11" t="s">
        <v>170</v>
      </c>
      <c r="C11" t="s">
        <v>207</v>
      </c>
      <c r="D11">
        <v>55</v>
      </c>
      <c r="E11">
        <v>110</v>
      </c>
      <c r="F11" t="s">
        <v>162</v>
      </c>
      <c r="G11" s="2" t="s">
        <v>361</v>
      </c>
    </row>
    <row r="12" spans="1:7" x14ac:dyDescent="0.2">
      <c r="A12" t="s">
        <v>8</v>
      </c>
      <c r="B12" t="s">
        <v>170</v>
      </c>
      <c r="C12" t="s">
        <v>208</v>
      </c>
      <c r="D12">
        <v>110</v>
      </c>
      <c r="E12">
        <v>150</v>
      </c>
      <c r="F12" t="s">
        <v>163</v>
      </c>
      <c r="G12" s="2" t="s">
        <v>347</v>
      </c>
    </row>
    <row r="13" spans="1:7" x14ac:dyDescent="0.2">
      <c r="A13" t="s">
        <v>10</v>
      </c>
      <c r="B13" t="s">
        <v>171</v>
      </c>
      <c r="C13" t="s">
        <v>209</v>
      </c>
      <c r="D13">
        <v>120</v>
      </c>
      <c r="E13">
        <v>150</v>
      </c>
      <c r="F13" t="s">
        <v>164</v>
      </c>
      <c r="G13" t="s">
        <v>362</v>
      </c>
    </row>
    <row r="14" spans="1:7" x14ac:dyDescent="0.2">
      <c r="A14" t="s">
        <v>10</v>
      </c>
      <c r="B14" t="s">
        <v>171</v>
      </c>
      <c r="C14" t="s">
        <v>209</v>
      </c>
      <c r="D14">
        <v>20</v>
      </c>
      <c r="E14">
        <v>50</v>
      </c>
      <c r="F14" t="s">
        <v>165</v>
      </c>
      <c r="G14" s="2" t="s">
        <v>360</v>
      </c>
    </row>
    <row r="15" spans="1:7" x14ac:dyDescent="0.2">
      <c r="A15" t="s">
        <v>10</v>
      </c>
      <c r="B15" t="s">
        <v>171</v>
      </c>
      <c r="C15" t="s">
        <v>209</v>
      </c>
      <c r="D15">
        <v>120</v>
      </c>
      <c r="E15">
        <v>150</v>
      </c>
      <c r="F15" t="s">
        <v>166</v>
      </c>
      <c r="G15" s="2" t="s">
        <v>347</v>
      </c>
    </row>
    <row r="16" spans="1:7" x14ac:dyDescent="0.2">
      <c r="A16" t="s">
        <v>9</v>
      </c>
      <c r="B16" t="s">
        <v>171</v>
      </c>
      <c r="C16" t="s">
        <v>209</v>
      </c>
      <c r="D16">
        <v>50</v>
      </c>
      <c r="E16">
        <v>100</v>
      </c>
      <c r="F16" t="s">
        <v>167</v>
      </c>
      <c r="G16" s="2" t="s">
        <v>363</v>
      </c>
    </row>
    <row r="18" spans="1:7" x14ac:dyDescent="0.2">
      <c r="A18" t="s">
        <v>23</v>
      </c>
      <c r="B18" t="s">
        <v>218</v>
      </c>
      <c r="C18" t="s">
        <v>226</v>
      </c>
      <c r="D18">
        <v>200</v>
      </c>
      <c r="E18">
        <v>300</v>
      </c>
      <c r="F18" t="s">
        <v>203</v>
      </c>
      <c r="G18" t="s">
        <v>354</v>
      </c>
    </row>
    <row r="19" spans="1:7" x14ac:dyDescent="0.2">
      <c r="A19" t="s">
        <v>23</v>
      </c>
      <c r="B19" t="s">
        <v>218</v>
      </c>
      <c r="C19" t="s">
        <v>226</v>
      </c>
      <c r="D19">
        <v>200</v>
      </c>
      <c r="E19">
        <v>300</v>
      </c>
      <c r="F19" t="s">
        <v>202</v>
      </c>
      <c r="G19" t="s">
        <v>354</v>
      </c>
    </row>
    <row r="20" spans="1:7" x14ac:dyDescent="0.2">
      <c r="A20" t="s">
        <v>23</v>
      </c>
      <c r="B20" t="s">
        <v>218</v>
      </c>
      <c r="C20" t="s">
        <v>226</v>
      </c>
      <c r="D20">
        <v>200</v>
      </c>
      <c r="E20">
        <v>300</v>
      </c>
      <c r="F20" t="s">
        <v>206</v>
      </c>
      <c r="G20" t="s">
        <v>354</v>
      </c>
    </row>
    <row r="21" spans="1:7" x14ac:dyDescent="0.2">
      <c r="A21" t="s">
        <v>228</v>
      </c>
      <c r="B21" t="s">
        <v>218</v>
      </c>
      <c r="C21" t="s">
        <v>227</v>
      </c>
      <c r="D21">
        <v>100</v>
      </c>
      <c r="E21">
        <v>105</v>
      </c>
      <c r="F21" t="s">
        <v>207</v>
      </c>
      <c r="G21" t="s">
        <v>355</v>
      </c>
    </row>
    <row r="22" spans="1:7" x14ac:dyDescent="0.2">
      <c r="A22" t="s">
        <v>228</v>
      </c>
      <c r="B22" t="s">
        <v>218</v>
      </c>
      <c r="C22" t="s">
        <v>227</v>
      </c>
      <c r="D22">
        <v>100</v>
      </c>
      <c r="E22">
        <v>105</v>
      </c>
      <c r="F22" t="s">
        <v>208</v>
      </c>
      <c r="G22" t="s">
        <v>355</v>
      </c>
    </row>
    <row r="23" spans="1:7" x14ac:dyDescent="0.2">
      <c r="A23" t="s">
        <v>228</v>
      </c>
      <c r="B23" t="s">
        <v>218</v>
      </c>
      <c r="C23" t="s">
        <v>227</v>
      </c>
      <c r="D23">
        <v>100</v>
      </c>
      <c r="E23">
        <v>105</v>
      </c>
      <c r="F23" t="s">
        <v>209</v>
      </c>
      <c r="G23" t="s">
        <v>356</v>
      </c>
    </row>
  </sheetData>
  <autoFilter ref="A2:G2" xr:uid="{47583244-2CD0-9444-A54A-60419E0E2F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Stakeholders</vt:lpstr>
      <vt:lpstr>Taxonomies</vt:lpstr>
      <vt:lpstr>Needs</vt:lpstr>
      <vt:lpstr>Communities</vt:lpstr>
      <vt:lpstr>Organizations</vt:lpstr>
      <vt:lpstr>LogicModels</vt:lpstr>
      <vt:lpstr>Programs</vt:lpstr>
      <vt:lpstr>Services</vt:lpstr>
      <vt:lpstr>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2022-04-11T23:39:21Z</dcterms:created>
  <dcterms:modified xsi:type="dcterms:W3CDTF">2022-05-06T16:36:33Z</dcterms:modified>
</cp:coreProperties>
</file>