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报销总明细" sheetId="4" r:id="rId1"/>
    <sheet name="差旅交通明细" sheetId="1" r:id="rId2"/>
    <sheet name="机场交通明细" sheetId="2" r:id="rId3"/>
    <sheet name="出差各项合计" sheetId="3" r:id="rId4"/>
  </sheets>
  <calcPr calcId="124519"/>
</workbook>
</file>

<file path=xl/calcChain.xml><?xml version="1.0" encoding="utf-8"?>
<calcChain xmlns="http://schemas.openxmlformats.org/spreadsheetml/2006/main">
  <c r="E25" i="1"/>
  <c r="E10" i="2"/>
  <c r="D9" i="3"/>
  <c r="B4"/>
  <c r="B9"/>
  <c r="B6" l="1"/>
</calcChain>
</file>

<file path=xl/sharedStrings.xml><?xml version="1.0" encoding="utf-8"?>
<sst xmlns="http://schemas.openxmlformats.org/spreadsheetml/2006/main" count="165" uniqueCount="71">
  <si>
    <t>日期</t>
    <phoneticPr fontId="1" type="noConversion"/>
  </si>
  <si>
    <t>终点</t>
    <phoneticPr fontId="1" type="noConversion"/>
  </si>
  <si>
    <t>起点</t>
    <phoneticPr fontId="1" type="noConversion"/>
  </si>
  <si>
    <t>里程</t>
    <phoneticPr fontId="1" type="noConversion"/>
  </si>
  <si>
    <t>价格</t>
    <phoneticPr fontId="1" type="noConversion"/>
  </si>
  <si>
    <t>目的</t>
    <phoneticPr fontId="1" type="noConversion"/>
  </si>
  <si>
    <t>酒店</t>
    <phoneticPr fontId="1" type="noConversion"/>
  </si>
  <si>
    <t>公司</t>
    <phoneticPr fontId="1" type="noConversion"/>
  </si>
  <si>
    <t>去公司</t>
    <phoneticPr fontId="1" type="noConversion"/>
  </si>
  <si>
    <t>家</t>
    <phoneticPr fontId="1" type="noConversion"/>
  </si>
  <si>
    <t>火车站</t>
    <phoneticPr fontId="1" type="noConversion"/>
  </si>
  <si>
    <t>去火车站</t>
    <phoneticPr fontId="1" type="noConversion"/>
  </si>
  <si>
    <t>去酒店</t>
    <phoneticPr fontId="1" type="noConversion"/>
  </si>
  <si>
    <t>回家</t>
    <phoneticPr fontId="1" type="noConversion"/>
  </si>
  <si>
    <t>机场来回</t>
    <phoneticPr fontId="3" type="noConversion"/>
  </si>
  <si>
    <t>出租车</t>
    <phoneticPr fontId="3" type="noConversion"/>
  </si>
  <si>
    <t>酒店</t>
    <phoneticPr fontId="3" type="noConversion"/>
  </si>
  <si>
    <t>火车</t>
    <phoneticPr fontId="3" type="noConversion"/>
  </si>
  <si>
    <t>补助</t>
    <phoneticPr fontId="3" type="noConversion"/>
  </si>
  <si>
    <t>需要发票</t>
    <phoneticPr fontId="1" type="noConversion"/>
  </si>
  <si>
    <t>合计</t>
    <phoneticPr fontId="1" type="noConversion"/>
  </si>
  <si>
    <t>出差天数</t>
    <phoneticPr fontId="1" type="noConversion"/>
  </si>
  <si>
    <t>酒店明细</t>
    <phoneticPr fontId="3" type="noConversion"/>
  </si>
  <si>
    <t>火车明细</t>
    <phoneticPr fontId="3" type="noConversion"/>
  </si>
  <si>
    <t>补助总金额</t>
    <phoneticPr fontId="1" type="noConversion"/>
  </si>
  <si>
    <t>4.4</t>
    <phoneticPr fontId="1" type="noConversion"/>
  </si>
  <si>
    <t>10</t>
    <phoneticPr fontId="1" type="noConversion"/>
  </si>
  <si>
    <t>4.9</t>
    <phoneticPr fontId="1" type="noConversion"/>
  </si>
  <si>
    <t>酒店</t>
    <phoneticPr fontId="1" type="noConversion"/>
  </si>
  <si>
    <t>3.8</t>
    <phoneticPr fontId="1" type="noConversion"/>
  </si>
  <si>
    <t>3.5</t>
    <phoneticPr fontId="1" type="noConversion"/>
  </si>
  <si>
    <t>17.4</t>
    <phoneticPr fontId="1" type="noConversion"/>
  </si>
  <si>
    <t>2.5</t>
    <phoneticPr fontId="1" type="noConversion"/>
  </si>
  <si>
    <t>19.1</t>
    <phoneticPr fontId="1" type="noConversion"/>
  </si>
  <si>
    <t>3.6</t>
    <phoneticPr fontId="1" type="noConversion"/>
  </si>
  <si>
    <t>18.4</t>
    <phoneticPr fontId="1" type="noConversion"/>
  </si>
  <si>
    <t>4.9</t>
    <phoneticPr fontId="1" type="noConversion"/>
  </si>
  <si>
    <t>3.4</t>
    <phoneticPr fontId="1" type="noConversion"/>
  </si>
  <si>
    <t>10.7</t>
    <phoneticPr fontId="1" type="noConversion"/>
  </si>
  <si>
    <t>14.3</t>
    <phoneticPr fontId="1" type="noConversion"/>
  </si>
  <si>
    <t>10</t>
    <phoneticPr fontId="1" type="noConversion"/>
  </si>
  <si>
    <t>公司</t>
    <phoneticPr fontId="1" type="noConversion"/>
  </si>
  <si>
    <t>酒店</t>
    <phoneticPr fontId="1" type="noConversion"/>
  </si>
  <si>
    <t>5.1</t>
    <phoneticPr fontId="1" type="noConversion"/>
  </si>
  <si>
    <t>3.5</t>
    <phoneticPr fontId="1" type="noConversion"/>
  </si>
  <si>
    <t>3.6</t>
    <phoneticPr fontId="1" type="noConversion"/>
  </si>
  <si>
    <t>3.7</t>
    <phoneticPr fontId="1" type="noConversion"/>
  </si>
  <si>
    <t>5</t>
    <phoneticPr fontId="1" type="noConversion"/>
  </si>
  <si>
    <t>公司</t>
    <phoneticPr fontId="1" type="noConversion"/>
  </si>
  <si>
    <t>三墩</t>
    <phoneticPr fontId="1" type="noConversion"/>
  </si>
  <si>
    <t>8.1</t>
    <phoneticPr fontId="1" type="noConversion"/>
  </si>
  <si>
    <t>去三墩开会</t>
    <phoneticPr fontId="1" type="noConversion"/>
  </si>
  <si>
    <t>3.6</t>
    <phoneticPr fontId="1" type="noConversion"/>
  </si>
  <si>
    <t>火车站</t>
    <phoneticPr fontId="1" type="noConversion"/>
  </si>
  <si>
    <t>家</t>
    <phoneticPr fontId="1" type="noConversion"/>
  </si>
  <si>
    <t>13</t>
    <phoneticPr fontId="1" type="noConversion"/>
  </si>
  <si>
    <t>10.8</t>
    <phoneticPr fontId="1" type="noConversion"/>
  </si>
  <si>
    <t>去火车站</t>
    <phoneticPr fontId="1" type="noConversion"/>
  </si>
  <si>
    <t>上海虹桥-杭州</t>
    <phoneticPr fontId="1" type="noConversion"/>
  </si>
  <si>
    <t>杭州-上海虹桥</t>
    <phoneticPr fontId="1" type="noConversion"/>
  </si>
  <si>
    <t>住宿费</t>
  </si>
  <si>
    <t>起始-结束日期</t>
    <phoneticPr fontId="1" type="noConversion"/>
  </si>
  <si>
    <t>起点-终点</t>
    <phoneticPr fontId="1" type="noConversion"/>
  </si>
  <si>
    <t>机票款</t>
    <phoneticPr fontId="1" type="noConversion"/>
  </si>
  <si>
    <t>火车及长途汽车</t>
    <phoneticPr fontId="1" type="noConversion"/>
  </si>
  <si>
    <t>出租车/巴士/停车费</t>
    <phoneticPr fontId="1" type="noConversion"/>
  </si>
  <si>
    <t>电话/电报费</t>
    <phoneticPr fontId="1" type="noConversion"/>
  </si>
  <si>
    <t>订票/手续/邮寄费</t>
    <phoneticPr fontId="1" type="noConversion"/>
  </si>
  <si>
    <t>机场交通费</t>
    <phoneticPr fontId="1" type="noConversion"/>
  </si>
  <si>
    <t>差旅费-发票补助</t>
    <phoneticPr fontId="1" type="noConversion"/>
  </si>
  <si>
    <t>差旅费-无票补助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</si>
</sst>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K6" sqref="K6:K7"/>
    </sheetView>
  </sheetViews>
  <sheetFormatPr defaultRowHeight="12"/>
  <cols>
    <col min="1" max="1" width="13.375" style="12" bestFit="1" customWidth="1"/>
    <col min="2" max="2" width="12.375" style="12" bestFit="1" customWidth="1"/>
    <col min="3" max="3" width="6.75" style="12" bestFit="1" customWidth="1"/>
    <col min="4" max="4" width="14.125" style="15" bestFit="1" customWidth="1"/>
    <col min="5" max="5" width="6.75" style="14" bestFit="1" customWidth="1"/>
    <col min="6" max="6" width="18.375" style="14" bestFit="1" customWidth="1"/>
    <col min="7" max="7" width="11.375" style="14" bestFit="1" customWidth="1"/>
    <col min="8" max="8" width="16.375" style="14" bestFit="1" customWidth="1"/>
    <col min="9" max="9" width="10.25" style="14" bestFit="1" customWidth="1"/>
    <col min="10" max="11" width="15.25" style="14" bestFit="1" customWidth="1"/>
    <col min="12" max="16384" width="9" style="14"/>
  </cols>
  <sheetData>
    <row r="1" spans="1:11" s="10" customFormat="1">
      <c r="A1" s="10" t="s">
        <v>61</v>
      </c>
      <c r="B1" s="10" t="s">
        <v>62</v>
      </c>
      <c r="C1" s="10" t="s">
        <v>63</v>
      </c>
      <c r="D1" s="16" t="s">
        <v>64</v>
      </c>
      <c r="E1" s="16" t="s">
        <v>60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  <c r="K1" s="10" t="s">
        <v>70</v>
      </c>
    </row>
    <row r="2" spans="1:11" ht="13.5" customHeight="1">
      <c r="A2" s="11">
        <v>41841</v>
      </c>
      <c r="B2" s="12" t="s">
        <v>58</v>
      </c>
      <c r="D2" s="17">
        <v>155</v>
      </c>
      <c r="E2" s="17">
        <v>916</v>
      </c>
      <c r="F2" s="17">
        <v>278</v>
      </c>
      <c r="G2" s="17"/>
      <c r="H2" s="17"/>
      <c r="I2" s="17"/>
      <c r="J2" s="17"/>
      <c r="K2" s="17"/>
    </row>
    <row r="3" spans="1:11">
      <c r="A3" s="11">
        <v>41845</v>
      </c>
      <c r="B3" s="12" t="s">
        <v>59</v>
      </c>
      <c r="D3" s="17"/>
      <c r="E3" s="17"/>
      <c r="F3" s="17"/>
      <c r="G3" s="17"/>
      <c r="H3" s="17"/>
      <c r="I3" s="17"/>
      <c r="J3" s="17"/>
      <c r="K3" s="17"/>
    </row>
    <row r="4" spans="1:11">
      <c r="A4" s="11">
        <v>41851</v>
      </c>
      <c r="B4" s="12" t="s">
        <v>58</v>
      </c>
      <c r="D4" s="17">
        <v>155</v>
      </c>
      <c r="E4" s="17">
        <v>1832</v>
      </c>
      <c r="F4" s="17">
        <v>300</v>
      </c>
      <c r="G4" s="17"/>
      <c r="H4" s="17"/>
      <c r="I4" s="17"/>
      <c r="J4" s="17">
        <v>600</v>
      </c>
      <c r="K4" s="17">
        <v>450</v>
      </c>
    </row>
    <row r="5" spans="1:11">
      <c r="A5" s="11">
        <v>41859</v>
      </c>
      <c r="B5" s="12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11">
        <v>41841</v>
      </c>
      <c r="B6" s="13" t="s">
        <v>58</v>
      </c>
      <c r="C6" s="13"/>
      <c r="D6" s="17">
        <v>155</v>
      </c>
      <c r="E6" s="17">
        <v>916</v>
      </c>
      <c r="F6" s="17">
        <v>278</v>
      </c>
      <c r="G6" s="17"/>
      <c r="H6" s="17"/>
      <c r="I6" s="17"/>
      <c r="J6" s="17"/>
      <c r="K6" s="17"/>
    </row>
    <row r="7" spans="1:11">
      <c r="A7" s="11">
        <v>41845</v>
      </c>
      <c r="B7" s="13" t="s">
        <v>59</v>
      </c>
      <c r="C7" s="13"/>
      <c r="D7" s="17"/>
      <c r="E7" s="17"/>
      <c r="F7" s="17"/>
      <c r="G7" s="17"/>
      <c r="H7" s="17"/>
      <c r="I7" s="17"/>
      <c r="J7" s="17"/>
      <c r="K7" s="17"/>
    </row>
    <row r="8" spans="1:11">
      <c r="A8" s="11">
        <v>41851</v>
      </c>
      <c r="B8" s="13" t="s">
        <v>58</v>
      </c>
      <c r="C8" s="13"/>
      <c r="D8" s="17">
        <v>155</v>
      </c>
      <c r="E8" s="17">
        <v>1832</v>
      </c>
      <c r="F8" s="17">
        <v>300</v>
      </c>
      <c r="G8" s="17"/>
      <c r="H8" s="17"/>
      <c r="I8" s="17"/>
      <c r="J8" s="17">
        <v>1200</v>
      </c>
      <c r="K8" s="17">
        <v>900</v>
      </c>
    </row>
    <row r="9" spans="1:11">
      <c r="A9" s="11">
        <v>41859</v>
      </c>
      <c r="B9" s="13" t="s">
        <v>59</v>
      </c>
      <c r="C9" s="13"/>
      <c r="D9" s="17"/>
      <c r="E9" s="17"/>
      <c r="F9" s="17"/>
      <c r="G9" s="17"/>
      <c r="H9" s="17"/>
      <c r="I9" s="17"/>
      <c r="J9" s="17"/>
      <c r="K9" s="17"/>
    </row>
  </sheetData>
  <mergeCells count="32">
    <mergeCell ref="K8:K9"/>
    <mergeCell ref="K6:K7"/>
    <mergeCell ref="K2:K3"/>
    <mergeCell ref="K4:K5"/>
    <mergeCell ref="J4:J5"/>
    <mergeCell ref="I4:I5"/>
    <mergeCell ref="G2:G3"/>
    <mergeCell ref="G4:G5"/>
    <mergeCell ref="H2:H3"/>
    <mergeCell ref="H4:H5"/>
    <mergeCell ref="I2:I3"/>
    <mergeCell ref="J2:J3"/>
    <mergeCell ref="D2:D3"/>
    <mergeCell ref="E2:E3"/>
    <mergeCell ref="F2:F3"/>
    <mergeCell ref="D4:D5"/>
    <mergeCell ref="E4:E5"/>
    <mergeCell ref="F4:F5"/>
    <mergeCell ref="I6:I7"/>
    <mergeCell ref="J6:J7"/>
    <mergeCell ref="D8:D9"/>
    <mergeCell ref="E8:E9"/>
    <mergeCell ref="F8:F9"/>
    <mergeCell ref="G8:G9"/>
    <mergeCell ref="H8:H9"/>
    <mergeCell ref="I8:I9"/>
    <mergeCell ref="J8:J9"/>
    <mergeCell ref="D6:D7"/>
    <mergeCell ref="E6:E7"/>
    <mergeCell ref="F6:F7"/>
    <mergeCell ref="G6:G7"/>
    <mergeCell ref="H6:H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2" sqref="A2"/>
    </sheetView>
  </sheetViews>
  <sheetFormatPr defaultRowHeight="13.5"/>
  <cols>
    <col min="1" max="1" width="16" style="1" customWidth="1"/>
    <col min="4" max="4" width="9" style="2"/>
    <col min="5" max="5" width="9" style="9"/>
    <col min="6" max="6" width="19.125" customWidth="1"/>
  </cols>
  <sheetData>
    <row r="1" spans="1:6" s="4" customFormat="1">
      <c r="A1" s="3" t="s">
        <v>0</v>
      </c>
      <c r="B1" s="4" t="s">
        <v>2</v>
      </c>
      <c r="C1" s="4" t="s">
        <v>1</v>
      </c>
      <c r="D1" s="5" t="s">
        <v>3</v>
      </c>
      <c r="E1" s="8" t="s">
        <v>4</v>
      </c>
      <c r="F1" s="4" t="s">
        <v>5</v>
      </c>
    </row>
    <row r="2" spans="1:6" s="4" customFormat="1">
      <c r="A2" s="1">
        <v>41841</v>
      </c>
      <c r="B2" t="s">
        <v>9</v>
      </c>
      <c r="C2" t="s">
        <v>10</v>
      </c>
      <c r="D2" s="2" t="s">
        <v>35</v>
      </c>
      <c r="E2" s="9">
        <v>64</v>
      </c>
      <c r="F2" t="s">
        <v>11</v>
      </c>
    </row>
    <row r="3" spans="1:6">
      <c r="A3" s="1">
        <v>41841</v>
      </c>
      <c r="B3" t="s">
        <v>10</v>
      </c>
      <c r="C3" t="s">
        <v>6</v>
      </c>
      <c r="D3" s="2" t="s">
        <v>33</v>
      </c>
      <c r="E3" s="9">
        <v>65</v>
      </c>
      <c r="F3" t="s">
        <v>12</v>
      </c>
    </row>
    <row r="4" spans="1:6">
      <c r="A4" s="1">
        <v>41842</v>
      </c>
      <c r="B4" t="s">
        <v>7</v>
      </c>
      <c r="C4" t="s">
        <v>28</v>
      </c>
      <c r="D4" s="2" t="s">
        <v>29</v>
      </c>
      <c r="E4">
        <v>18</v>
      </c>
      <c r="F4" t="s">
        <v>12</v>
      </c>
    </row>
    <row r="5" spans="1:6">
      <c r="A5" s="1">
        <v>41843</v>
      </c>
      <c r="B5" t="s">
        <v>7</v>
      </c>
      <c r="C5" t="s">
        <v>6</v>
      </c>
      <c r="D5" s="2" t="s">
        <v>36</v>
      </c>
      <c r="E5" s="9">
        <v>17</v>
      </c>
      <c r="F5" t="s">
        <v>12</v>
      </c>
    </row>
    <row r="6" spans="1:6">
      <c r="A6" s="1">
        <v>41843</v>
      </c>
      <c r="B6" t="s">
        <v>6</v>
      </c>
      <c r="C6" t="s">
        <v>7</v>
      </c>
      <c r="D6" s="2" t="s">
        <v>37</v>
      </c>
      <c r="E6" s="9">
        <v>14</v>
      </c>
      <c r="F6" t="s">
        <v>8</v>
      </c>
    </row>
    <row r="7" spans="1:6">
      <c r="A7" s="1">
        <v>41844</v>
      </c>
      <c r="B7" t="s">
        <v>6</v>
      </c>
      <c r="C7" t="s">
        <v>7</v>
      </c>
      <c r="D7" s="2" t="s">
        <v>34</v>
      </c>
      <c r="E7" s="9">
        <v>14</v>
      </c>
      <c r="F7" t="s">
        <v>8</v>
      </c>
    </row>
    <row r="8" spans="1:6">
      <c r="A8" s="1">
        <v>41844</v>
      </c>
      <c r="B8" t="s">
        <v>7</v>
      </c>
      <c r="C8" t="s">
        <v>6</v>
      </c>
      <c r="D8" s="2" t="s">
        <v>34</v>
      </c>
      <c r="E8" s="9">
        <v>16</v>
      </c>
      <c r="F8" t="s">
        <v>12</v>
      </c>
    </row>
    <row r="9" spans="1:6">
      <c r="A9" s="1">
        <v>41845</v>
      </c>
      <c r="B9" t="s">
        <v>6</v>
      </c>
      <c r="C9" t="s">
        <v>7</v>
      </c>
      <c r="D9" s="2" t="s">
        <v>34</v>
      </c>
      <c r="E9" s="9">
        <v>14</v>
      </c>
      <c r="F9" t="s">
        <v>8</v>
      </c>
    </row>
    <row r="10" spans="1:6">
      <c r="A10" s="1">
        <v>41845</v>
      </c>
      <c r="B10" t="s">
        <v>7</v>
      </c>
      <c r="C10" t="s">
        <v>10</v>
      </c>
      <c r="D10" s="2" t="s">
        <v>39</v>
      </c>
      <c r="E10" s="9">
        <v>55</v>
      </c>
      <c r="F10" t="s">
        <v>11</v>
      </c>
    </row>
    <row r="11" spans="1:6">
      <c r="A11" s="1">
        <v>41845</v>
      </c>
      <c r="B11" t="s">
        <v>10</v>
      </c>
      <c r="C11" t="s">
        <v>9</v>
      </c>
      <c r="D11" s="2" t="s">
        <v>38</v>
      </c>
      <c r="E11" s="9">
        <v>39</v>
      </c>
      <c r="F11" t="s">
        <v>13</v>
      </c>
    </row>
    <row r="12" spans="1:6">
      <c r="A12" s="1">
        <v>41851</v>
      </c>
      <c r="B12" t="s">
        <v>9</v>
      </c>
      <c r="C12" t="s">
        <v>10</v>
      </c>
      <c r="D12" s="2" t="s">
        <v>40</v>
      </c>
      <c r="E12" s="9">
        <v>10</v>
      </c>
      <c r="F12" t="s">
        <v>11</v>
      </c>
    </row>
    <row r="13" spans="1:6">
      <c r="A13" s="1">
        <v>41851</v>
      </c>
      <c r="B13" t="s">
        <v>41</v>
      </c>
      <c r="C13" t="s">
        <v>42</v>
      </c>
      <c r="D13" s="2" t="s">
        <v>43</v>
      </c>
      <c r="E13" s="9">
        <v>17</v>
      </c>
      <c r="F13" t="s">
        <v>12</v>
      </c>
    </row>
    <row r="14" spans="1:6">
      <c r="A14" s="1">
        <v>41852</v>
      </c>
      <c r="B14" t="s">
        <v>6</v>
      </c>
      <c r="C14" t="s">
        <v>7</v>
      </c>
      <c r="D14" s="2" t="s">
        <v>44</v>
      </c>
      <c r="E14" s="9">
        <v>13</v>
      </c>
      <c r="F14" t="s">
        <v>8</v>
      </c>
    </row>
    <row r="15" spans="1:6">
      <c r="A15" s="1">
        <v>41852</v>
      </c>
      <c r="B15" t="s">
        <v>7</v>
      </c>
      <c r="C15" t="s">
        <v>6</v>
      </c>
      <c r="D15" s="2" t="s">
        <v>45</v>
      </c>
      <c r="E15" s="9">
        <v>14</v>
      </c>
      <c r="F15" t="s">
        <v>12</v>
      </c>
    </row>
    <row r="16" spans="1:6">
      <c r="A16" s="1">
        <v>41855</v>
      </c>
      <c r="B16" t="s">
        <v>6</v>
      </c>
      <c r="C16" t="s">
        <v>7</v>
      </c>
      <c r="D16" s="2" t="s">
        <v>45</v>
      </c>
      <c r="E16" s="9">
        <v>14</v>
      </c>
      <c r="F16" t="s">
        <v>8</v>
      </c>
    </row>
    <row r="17" spans="1:6">
      <c r="A17" s="1">
        <v>41856</v>
      </c>
      <c r="B17" t="s">
        <v>6</v>
      </c>
      <c r="C17" t="s">
        <v>7</v>
      </c>
      <c r="D17" s="2" t="s">
        <v>46</v>
      </c>
      <c r="E17" s="9">
        <v>15</v>
      </c>
      <c r="F17" t="s">
        <v>8</v>
      </c>
    </row>
    <row r="18" spans="1:6">
      <c r="A18" s="1">
        <v>41856</v>
      </c>
      <c r="B18" t="s">
        <v>7</v>
      </c>
      <c r="C18" t="s">
        <v>6</v>
      </c>
      <c r="D18" s="2" t="s">
        <v>47</v>
      </c>
      <c r="E18" s="9">
        <v>18</v>
      </c>
      <c r="F18" t="s">
        <v>12</v>
      </c>
    </row>
    <row r="19" spans="1:6">
      <c r="A19" s="1">
        <v>41856</v>
      </c>
      <c r="B19" t="s">
        <v>48</v>
      </c>
      <c r="C19" t="s">
        <v>49</v>
      </c>
      <c r="D19" s="2" t="s">
        <v>50</v>
      </c>
      <c r="E19" s="9">
        <v>26</v>
      </c>
      <c r="F19" s="9" t="s">
        <v>51</v>
      </c>
    </row>
    <row r="20" spans="1:6">
      <c r="A20" s="1">
        <v>41857</v>
      </c>
      <c r="B20" t="s">
        <v>6</v>
      </c>
      <c r="C20" t="s">
        <v>7</v>
      </c>
      <c r="D20" s="2" t="s">
        <v>46</v>
      </c>
      <c r="E20" s="9">
        <v>13</v>
      </c>
      <c r="F20" t="s">
        <v>8</v>
      </c>
    </row>
    <row r="21" spans="1:6">
      <c r="A21" s="1">
        <v>41857</v>
      </c>
      <c r="B21" t="s">
        <v>7</v>
      </c>
      <c r="C21" t="s">
        <v>6</v>
      </c>
      <c r="D21" s="2" t="s">
        <v>46</v>
      </c>
      <c r="E21" s="9">
        <v>15</v>
      </c>
      <c r="F21" t="s">
        <v>12</v>
      </c>
    </row>
    <row r="22" spans="1:6">
      <c r="A22" s="1">
        <v>41858</v>
      </c>
      <c r="B22" t="s">
        <v>7</v>
      </c>
      <c r="C22" t="s">
        <v>6</v>
      </c>
      <c r="D22" s="2" t="s">
        <v>52</v>
      </c>
      <c r="E22" s="9">
        <v>14</v>
      </c>
      <c r="F22" t="s">
        <v>12</v>
      </c>
    </row>
    <row r="23" spans="1:6">
      <c r="A23" s="1">
        <v>41859</v>
      </c>
      <c r="B23" t="s">
        <v>7</v>
      </c>
      <c r="C23" t="s">
        <v>53</v>
      </c>
      <c r="D23" s="2" t="s">
        <v>55</v>
      </c>
      <c r="E23" s="9">
        <v>50</v>
      </c>
      <c r="F23" s="9" t="s">
        <v>57</v>
      </c>
    </row>
    <row r="24" spans="1:6">
      <c r="A24" s="1">
        <v>41859</v>
      </c>
      <c r="B24" t="s">
        <v>53</v>
      </c>
      <c r="C24" t="s">
        <v>54</v>
      </c>
      <c r="D24" s="2" t="s">
        <v>56</v>
      </c>
      <c r="E24" s="9">
        <v>43</v>
      </c>
      <c r="F24" t="s">
        <v>13</v>
      </c>
    </row>
    <row r="25" spans="1:6">
      <c r="E25" s="9">
        <f>SUM(E2:E24)</f>
        <v>578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H16" sqref="H16"/>
    </sheetView>
  </sheetViews>
  <sheetFormatPr defaultRowHeight="13.5"/>
  <cols>
    <col min="1" max="1" width="13.625" customWidth="1"/>
    <col min="2" max="2" width="12.5" customWidth="1"/>
    <col min="3" max="3" width="9.875" customWidth="1"/>
    <col min="4" max="4" width="11" customWidth="1"/>
    <col min="5" max="5" width="11.75" customWidth="1"/>
    <col min="6" max="6" width="11.25" customWidth="1"/>
  </cols>
  <sheetData>
    <row r="1" spans="1:6">
      <c r="A1" s="3" t="s">
        <v>0</v>
      </c>
      <c r="B1" s="4" t="s">
        <v>2</v>
      </c>
      <c r="C1" s="4" t="s">
        <v>1</v>
      </c>
      <c r="D1" s="5" t="s">
        <v>3</v>
      </c>
      <c r="E1" s="5" t="s">
        <v>4</v>
      </c>
      <c r="F1" s="4" t="s">
        <v>5</v>
      </c>
    </row>
    <row r="2" spans="1:6" s="4" customFormat="1">
      <c r="A2" s="1">
        <v>41821</v>
      </c>
      <c r="B2" t="s">
        <v>9</v>
      </c>
      <c r="C2" t="s">
        <v>10</v>
      </c>
      <c r="D2" s="2" t="s">
        <v>26</v>
      </c>
      <c r="E2" s="9">
        <v>10</v>
      </c>
      <c r="F2" t="s">
        <v>11</v>
      </c>
    </row>
    <row r="3" spans="1:6">
      <c r="A3" s="1">
        <v>41821</v>
      </c>
      <c r="B3" t="s">
        <v>9</v>
      </c>
      <c r="C3" t="s">
        <v>10</v>
      </c>
      <c r="D3" s="2" t="s">
        <v>25</v>
      </c>
      <c r="E3" s="9">
        <v>21</v>
      </c>
      <c r="F3" t="s">
        <v>11</v>
      </c>
    </row>
    <row r="4" spans="1:6">
      <c r="A4" s="1">
        <v>41821</v>
      </c>
      <c r="B4" t="s">
        <v>7</v>
      </c>
      <c r="C4" t="s">
        <v>28</v>
      </c>
      <c r="D4" s="2" t="s">
        <v>27</v>
      </c>
      <c r="E4">
        <v>16</v>
      </c>
      <c r="F4" t="s">
        <v>12</v>
      </c>
    </row>
    <row r="5" spans="1:6">
      <c r="A5" s="1">
        <v>41822</v>
      </c>
      <c r="B5" t="s">
        <v>6</v>
      </c>
      <c r="C5" t="s">
        <v>7</v>
      </c>
      <c r="D5" s="2">
        <v>3.6</v>
      </c>
      <c r="E5" s="9">
        <v>16</v>
      </c>
      <c r="F5" t="s">
        <v>8</v>
      </c>
    </row>
    <row r="6" spans="1:6">
      <c r="A6" s="1">
        <v>41823</v>
      </c>
      <c r="B6" t="s">
        <v>7</v>
      </c>
      <c r="C6" t="s">
        <v>6</v>
      </c>
      <c r="D6" s="2" t="s">
        <v>29</v>
      </c>
      <c r="E6" s="9">
        <v>15</v>
      </c>
      <c r="F6" t="s">
        <v>12</v>
      </c>
    </row>
    <row r="7" spans="1:6">
      <c r="A7" s="1">
        <v>41824</v>
      </c>
      <c r="B7" t="s">
        <v>6</v>
      </c>
      <c r="C7" t="s">
        <v>7</v>
      </c>
      <c r="D7" s="2" t="s">
        <v>30</v>
      </c>
      <c r="E7" s="9">
        <v>13</v>
      </c>
      <c r="F7" t="s">
        <v>8</v>
      </c>
    </row>
    <row r="8" spans="1:6">
      <c r="A8" s="1">
        <v>41824</v>
      </c>
      <c r="B8" t="s">
        <v>7</v>
      </c>
      <c r="C8" t="s">
        <v>10</v>
      </c>
      <c r="D8" s="2" t="s">
        <v>31</v>
      </c>
      <c r="E8" s="9">
        <v>61</v>
      </c>
      <c r="F8" t="s">
        <v>11</v>
      </c>
    </row>
    <row r="9" spans="1:6">
      <c r="A9" s="1">
        <v>41824</v>
      </c>
      <c r="B9" t="s">
        <v>10</v>
      </c>
      <c r="C9" t="s">
        <v>9</v>
      </c>
      <c r="D9" s="2" t="s">
        <v>32</v>
      </c>
      <c r="E9" s="9">
        <v>18</v>
      </c>
      <c r="F9" t="s">
        <v>13</v>
      </c>
    </row>
    <row r="10" spans="1:6">
      <c r="E10">
        <f>SUM(E2:E9)</f>
        <v>170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5" sqref="C5"/>
    </sheetView>
  </sheetViews>
  <sheetFormatPr defaultRowHeight="13.5"/>
  <cols>
    <col min="3" max="3" width="11.625" customWidth="1"/>
    <col min="4" max="4" width="7.75" customWidth="1"/>
    <col min="6" max="6" width="7.375" customWidth="1"/>
  </cols>
  <sheetData>
    <row r="1" spans="1:8">
      <c r="A1" s="6" t="s">
        <v>14</v>
      </c>
      <c r="B1" s="6">
        <v>0</v>
      </c>
      <c r="C1" s="6"/>
      <c r="D1" s="6"/>
      <c r="E1" s="6"/>
      <c r="G1" s="6"/>
      <c r="H1" s="6"/>
    </row>
    <row r="2" spans="1:8">
      <c r="A2" s="6" t="s">
        <v>15</v>
      </c>
      <c r="B2" s="6">
        <v>578</v>
      </c>
      <c r="C2" s="6"/>
      <c r="D2" s="6"/>
      <c r="E2" s="6"/>
      <c r="F2" s="6"/>
      <c r="G2" s="6"/>
      <c r="H2" s="6"/>
    </row>
    <row r="3" spans="1:8">
      <c r="A3" s="6" t="s">
        <v>16</v>
      </c>
      <c r="B3" s="6">
        <v>2748</v>
      </c>
      <c r="C3" s="6"/>
      <c r="D3" s="6"/>
      <c r="E3" s="6"/>
      <c r="F3" s="6"/>
      <c r="G3" s="6"/>
      <c r="H3" s="6"/>
    </row>
    <row r="4" spans="1:8">
      <c r="A4" s="6" t="s">
        <v>17</v>
      </c>
      <c r="B4" s="6">
        <f>SUM(B10,C10,D10,E10,F10,G10,H10,I10)</f>
        <v>310</v>
      </c>
      <c r="C4" s="6"/>
      <c r="D4" s="6"/>
      <c r="E4" s="6"/>
      <c r="F4" s="6"/>
      <c r="G4" s="6"/>
      <c r="H4" s="6"/>
    </row>
    <row r="5" spans="1:8">
      <c r="A5" s="6" t="s">
        <v>18</v>
      </c>
      <c r="B5" s="6">
        <v>1050</v>
      </c>
      <c r="C5" s="6"/>
      <c r="D5" s="6"/>
      <c r="E5" s="6"/>
      <c r="F5" s="6"/>
      <c r="G5" s="6"/>
      <c r="H5" s="6"/>
    </row>
    <row r="6" spans="1:8">
      <c r="A6" s="7" t="s">
        <v>20</v>
      </c>
      <c r="B6" s="6">
        <f>SUM(B1:B5)</f>
        <v>4686</v>
      </c>
      <c r="C6" s="6"/>
      <c r="D6" s="6"/>
      <c r="E6" s="6"/>
      <c r="F6" s="6"/>
      <c r="G6" s="6"/>
      <c r="H6" s="6"/>
    </row>
    <row r="8" spans="1:8">
      <c r="A8" s="6" t="s">
        <v>21</v>
      </c>
      <c r="B8" s="6">
        <v>14</v>
      </c>
    </row>
    <row r="9" spans="1:8">
      <c r="A9" s="6" t="s">
        <v>19</v>
      </c>
      <c r="B9">
        <f>PRODUCT(B8,40)</f>
        <v>560</v>
      </c>
      <c r="C9" t="s">
        <v>24</v>
      </c>
      <c r="D9">
        <f>PRODUCT(B8,75)</f>
        <v>1050</v>
      </c>
    </row>
    <row r="10" spans="1:8">
      <c r="A10" s="6" t="s">
        <v>23</v>
      </c>
      <c r="B10">
        <v>77.5</v>
      </c>
      <c r="C10">
        <v>77.5</v>
      </c>
      <c r="D10">
        <v>77.5</v>
      </c>
      <c r="E10">
        <v>77.5</v>
      </c>
    </row>
    <row r="11" spans="1:8">
      <c r="A11" s="6" t="s">
        <v>22</v>
      </c>
      <c r="B11">
        <v>2290</v>
      </c>
      <c r="C11">
        <v>657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报销总明细</vt:lpstr>
      <vt:lpstr>差旅交通明细</vt:lpstr>
      <vt:lpstr>机场交通明细</vt:lpstr>
      <vt:lpstr>出差各项合计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2014-08-12T02:01:22Z</dcterms:modified>
</cp:coreProperties>
</file>