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700" yWindow="160" windowWidth="19840" windowHeight="138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2" l="1"/>
  <c r="C40" i="2"/>
  <c r="B41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6" i="2"/>
  <c r="C16" i="2"/>
  <c r="B17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B3" i="2"/>
  <c r="C3" i="2"/>
  <c r="C2" i="2"/>
  <c r="B2" i="2"/>
  <c r="I71" i="1"/>
  <c r="M71" i="1"/>
  <c r="N41" i="2"/>
  <c r="F41" i="2"/>
  <c r="N40" i="2"/>
  <c r="F40" i="2"/>
  <c r="I51" i="1"/>
  <c r="M51" i="1"/>
  <c r="I64" i="1"/>
  <c r="I65" i="1"/>
  <c r="I66" i="1"/>
  <c r="I67" i="1"/>
  <c r="I68" i="1"/>
  <c r="I69" i="1"/>
  <c r="I70" i="1"/>
  <c r="I72" i="1"/>
  <c r="I73" i="1"/>
  <c r="I74" i="1"/>
  <c r="I75" i="1"/>
  <c r="I3" i="1"/>
  <c r="I18" i="1"/>
  <c r="I9" i="1"/>
  <c r="I76" i="1"/>
  <c r="I4" i="1"/>
  <c r="I77" i="1"/>
  <c r="I78" i="1"/>
  <c r="I54" i="1"/>
  <c r="I79" i="1"/>
  <c r="I80" i="1"/>
  <c r="I81" i="1"/>
  <c r="I82" i="1"/>
  <c r="I83" i="1"/>
  <c r="I84" i="1"/>
  <c r="I85" i="1"/>
  <c r="I86" i="1"/>
  <c r="I53" i="1"/>
  <c r="I87" i="1"/>
  <c r="I88" i="1"/>
  <c r="I89" i="1"/>
  <c r="I90" i="1"/>
  <c r="I91" i="1"/>
  <c r="I40" i="1"/>
  <c r="I21" i="1"/>
  <c r="I92" i="1"/>
  <c r="I93" i="1"/>
  <c r="I55" i="1"/>
  <c r="I41" i="1"/>
  <c r="I94" i="1"/>
  <c r="I95" i="1"/>
  <c r="I11" i="1"/>
  <c r="I96" i="1"/>
  <c r="I97" i="1"/>
  <c r="I98" i="1"/>
  <c r="I99" i="1"/>
  <c r="I30" i="1"/>
  <c r="I100" i="1"/>
  <c r="I101" i="1"/>
  <c r="I46" i="1"/>
  <c r="I43" i="1"/>
  <c r="I102" i="1"/>
  <c r="I103" i="1"/>
  <c r="I104" i="1"/>
  <c r="I49" i="1"/>
  <c r="I105" i="1"/>
  <c r="I38" i="1"/>
  <c r="I106" i="1"/>
  <c r="I107" i="1"/>
  <c r="I108" i="1"/>
  <c r="I109" i="1"/>
  <c r="I110" i="1"/>
  <c r="I111" i="1"/>
  <c r="I112" i="1"/>
  <c r="I14" i="1"/>
  <c r="I113" i="1"/>
  <c r="I114" i="1"/>
  <c r="I115" i="1"/>
  <c r="I20" i="1"/>
  <c r="I28" i="1"/>
  <c r="I116" i="1"/>
  <c r="I117" i="1"/>
  <c r="I26" i="1"/>
  <c r="I118" i="1"/>
  <c r="I12" i="1"/>
  <c r="I48" i="1"/>
  <c r="I10" i="1"/>
  <c r="I13" i="1"/>
  <c r="I119" i="1"/>
  <c r="I120" i="1"/>
  <c r="I19" i="1"/>
  <c r="I24" i="1"/>
  <c r="I121" i="1"/>
  <c r="I7" i="1"/>
  <c r="I42" i="1"/>
  <c r="I23" i="1"/>
  <c r="I122" i="1"/>
  <c r="I6" i="1"/>
  <c r="I2" i="1"/>
  <c r="I16" i="1"/>
  <c r="I123" i="1"/>
  <c r="I124" i="1"/>
  <c r="I125" i="1"/>
  <c r="I126" i="1"/>
  <c r="I127" i="1"/>
  <c r="I47" i="1"/>
  <c r="I128" i="1"/>
  <c r="I129" i="1"/>
  <c r="I130" i="1"/>
  <c r="I131" i="1"/>
  <c r="I132" i="1"/>
  <c r="I45" i="1"/>
  <c r="I133" i="1"/>
  <c r="I134" i="1"/>
  <c r="I22" i="1"/>
  <c r="I17" i="1"/>
  <c r="I135" i="1"/>
  <c r="I15" i="1"/>
  <c r="I136" i="1"/>
  <c r="I137" i="1"/>
  <c r="I138" i="1"/>
  <c r="I139" i="1"/>
  <c r="I140" i="1"/>
  <c r="I141" i="1"/>
  <c r="I36" i="1"/>
  <c r="I33" i="1"/>
  <c r="I142" i="1"/>
  <c r="I143" i="1"/>
  <c r="I5" i="1"/>
  <c r="I144" i="1"/>
  <c r="I39" i="1"/>
  <c r="I29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44" i="1"/>
  <c r="I161" i="1"/>
  <c r="I32" i="1"/>
  <c r="I37" i="1"/>
  <c r="I162" i="1"/>
  <c r="I163" i="1"/>
  <c r="I164" i="1"/>
  <c r="I34" i="1"/>
  <c r="I165" i="1"/>
  <c r="I166" i="1"/>
  <c r="I167" i="1"/>
  <c r="I168" i="1"/>
  <c r="I169" i="1"/>
  <c r="I170" i="1"/>
  <c r="I31" i="1"/>
  <c r="I171" i="1"/>
  <c r="I50" i="1"/>
  <c r="I35" i="1"/>
  <c r="I172" i="1"/>
  <c r="I173" i="1"/>
  <c r="I174" i="1"/>
  <c r="I175" i="1"/>
  <c r="I2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27" i="1"/>
  <c r="I8" i="1"/>
  <c r="I188" i="1"/>
  <c r="I189" i="1"/>
  <c r="I190" i="1"/>
  <c r="I52" i="1"/>
  <c r="I191" i="1"/>
  <c r="I192" i="1"/>
  <c r="I193" i="1"/>
  <c r="I194" i="1"/>
  <c r="I195" i="1"/>
  <c r="I196" i="1"/>
  <c r="I197" i="1"/>
  <c r="I57" i="1"/>
  <c r="I58" i="1"/>
  <c r="I59" i="1"/>
  <c r="I60" i="1"/>
  <c r="I61" i="1"/>
  <c r="I62" i="1"/>
  <c r="I63" i="1"/>
  <c r="I56" i="1"/>
  <c r="M47" i="1"/>
  <c r="M161" i="1"/>
  <c r="M32" i="1"/>
  <c r="M37" i="1"/>
  <c r="M162" i="1"/>
  <c r="M5" i="1"/>
  <c r="M144" i="1"/>
  <c r="M39" i="1"/>
  <c r="M29" i="1"/>
  <c r="M145" i="1"/>
  <c r="M131" i="1"/>
  <c r="M132" i="1"/>
  <c r="M45" i="1"/>
  <c r="M133" i="1"/>
  <c r="M134" i="1"/>
  <c r="M123" i="1"/>
  <c r="M124" i="1"/>
  <c r="M125" i="1"/>
  <c r="M126" i="1"/>
  <c r="M127" i="1"/>
  <c r="M141" i="1"/>
  <c r="M36" i="1"/>
  <c r="M33" i="1"/>
  <c r="M142" i="1"/>
  <c r="M143" i="1"/>
  <c r="M151" i="1"/>
  <c r="M152" i="1"/>
  <c r="M153" i="1"/>
  <c r="M154" i="1"/>
  <c r="M155" i="1"/>
  <c r="M156" i="1"/>
  <c r="M157" i="1"/>
  <c r="M158" i="1"/>
  <c r="M159" i="1"/>
  <c r="M160" i="1"/>
  <c r="M174" i="1"/>
  <c r="M175" i="1"/>
  <c r="M25" i="1"/>
  <c r="M176" i="1"/>
  <c r="M177" i="1"/>
  <c r="M167" i="1"/>
  <c r="M168" i="1"/>
  <c r="M169" i="1"/>
  <c r="M170" i="1"/>
  <c r="M31" i="1"/>
  <c r="M163" i="1"/>
  <c r="M164" i="1"/>
  <c r="M34" i="1"/>
  <c r="M165" i="1"/>
  <c r="M166" i="1"/>
  <c r="M136" i="1"/>
  <c r="M137" i="1"/>
  <c r="M138" i="1"/>
  <c r="M139" i="1"/>
  <c r="M140" i="1"/>
  <c r="M187" i="1"/>
  <c r="M27" i="1"/>
  <c r="M8" i="1"/>
  <c r="M188" i="1"/>
  <c r="M189" i="1"/>
  <c r="M182" i="1"/>
  <c r="M183" i="1"/>
  <c r="M184" i="1"/>
  <c r="M185" i="1"/>
  <c r="M186" i="1"/>
  <c r="M23" i="1"/>
  <c r="M122" i="1"/>
  <c r="M6" i="1"/>
  <c r="M2" i="1"/>
  <c r="M16" i="1"/>
  <c r="M22" i="1"/>
  <c r="M17" i="1"/>
  <c r="M135" i="1"/>
  <c r="M15" i="1"/>
  <c r="M19" i="1"/>
  <c r="M24" i="1"/>
  <c r="M121" i="1"/>
  <c r="M7" i="1"/>
  <c r="M42" i="1"/>
  <c r="M146" i="1"/>
  <c r="M147" i="1"/>
  <c r="M148" i="1"/>
  <c r="M149" i="1"/>
  <c r="M150" i="1"/>
  <c r="M128" i="1"/>
  <c r="M129" i="1"/>
  <c r="M130" i="1"/>
  <c r="M38" i="1"/>
  <c r="M106" i="1"/>
  <c r="M107" i="1"/>
  <c r="M108" i="1"/>
  <c r="M113" i="1"/>
  <c r="M114" i="1"/>
  <c r="M115" i="1"/>
  <c r="M20" i="1"/>
  <c r="M28" i="1"/>
  <c r="M77" i="1"/>
  <c r="M78" i="1"/>
  <c r="M54" i="1"/>
  <c r="M79" i="1"/>
  <c r="M80" i="1"/>
  <c r="M93" i="1"/>
  <c r="M55" i="1"/>
  <c r="M41" i="1"/>
  <c r="M94" i="1"/>
  <c r="M95" i="1"/>
  <c r="M30" i="1"/>
  <c r="M100" i="1"/>
  <c r="M101" i="1"/>
  <c r="M46" i="1"/>
  <c r="M43" i="1"/>
  <c r="M109" i="1"/>
  <c r="M110" i="1"/>
  <c r="M111" i="1"/>
  <c r="M112" i="1"/>
  <c r="M14" i="1"/>
  <c r="M72" i="1"/>
  <c r="M73" i="1"/>
  <c r="M74" i="1"/>
  <c r="M75" i="1"/>
  <c r="M11" i="1"/>
  <c r="M96" i="1"/>
  <c r="M97" i="1"/>
  <c r="M98" i="1"/>
  <c r="M99" i="1"/>
  <c r="M3" i="1"/>
  <c r="M18" i="1"/>
  <c r="M9" i="1"/>
  <c r="M76" i="1"/>
  <c r="M4" i="1"/>
  <c r="M56" i="1"/>
  <c r="M57" i="1"/>
  <c r="M58" i="1"/>
  <c r="M59" i="1"/>
  <c r="M60" i="1"/>
  <c r="M171" i="1"/>
  <c r="M50" i="1"/>
  <c r="M35" i="1"/>
  <c r="M172" i="1"/>
  <c r="M173" i="1"/>
  <c r="M81" i="1"/>
  <c r="M82" i="1"/>
  <c r="M83" i="1"/>
  <c r="M84" i="1"/>
  <c r="M85" i="1"/>
  <c r="M190" i="1"/>
  <c r="M52" i="1"/>
  <c r="M191" i="1"/>
  <c r="M192" i="1"/>
  <c r="M102" i="1"/>
  <c r="M103" i="1"/>
  <c r="M104" i="1"/>
  <c r="M49" i="1"/>
  <c r="M105" i="1"/>
  <c r="M61" i="1"/>
  <c r="M62" i="1"/>
  <c r="M63" i="1"/>
  <c r="M64" i="1"/>
  <c r="M65" i="1"/>
  <c r="M116" i="1"/>
  <c r="M117" i="1"/>
  <c r="M26" i="1"/>
  <c r="M118" i="1"/>
  <c r="M12" i="1"/>
  <c r="M66" i="1"/>
  <c r="M67" i="1"/>
  <c r="M68" i="1"/>
  <c r="M69" i="1"/>
  <c r="M70" i="1"/>
  <c r="M193" i="1"/>
  <c r="M194" i="1"/>
  <c r="M195" i="1"/>
  <c r="M196" i="1"/>
  <c r="M197" i="1"/>
  <c r="M86" i="1"/>
  <c r="M53" i="1"/>
  <c r="M87" i="1"/>
  <c r="M88" i="1"/>
  <c r="M89" i="1"/>
  <c r="M90" i="1"/>
  <c r="M91" i="1"/>
  <c r="M40" i="1"/>
  <c r="M21" i="1"/>
  <c r="M92" i="1"/>
  <c r="M178" i="1"/>
  <c r="M10" i="1"/>
  <c r="M13" i="1"/>
  <c r="M119" i="1"/>
  <c r="M120" i="1"/>
  <c r="M179" i="1"/>
  <c r="M180" i="1"/>
  <c r="M181" i="1"/>
  <c r="M44" i="1"/>
  <c r="M48" i="1"/>
</calcChain>
</file>

<file path=xl/sharedStrings.xml><?xml version="1.0" encoding="utf-8"?>
<sst xmlns="http://schemas.openxmlformats.org/spreadsheetml/2006/main" count="1717" uniqueCount="301">
  <si>
    <t>SampleID</t>
  </si>
  <si>
    <t>Samp_date</t>
  </si>
  <si>
    <t>Individual_animal</t>
  </si>
  <si>
    <t>sample_ID</t>
  </si>
  <si>
    <t>Cow_enviro</t>
  </si>
  <si>
    <t>Parity</t>
  </si>
  <si>
    <t>DIM</t>
  </si>
  <si>
    <t>Fecal</t>
  </si>
  <si>
    <t>Hygiene_day1</t>
  </si>
  <si>
    <t>BCS_day1</t>
  </si>
  <si>
    <t>Temp</t>
  </si>
  <si>
    <t>ShNS_day_1</t>
  </si>
  <si>
    <t>Sh_NSh</t>
  </si>
  <si>
    <t>Day</t>
  </si>
  <si>
    <t>Farm</t>
  </si>
  <si>
    <t>Pathotype</t>
  </si>
  <si>
    <t>Pathotype_1</t>
  </si>
  <si>
    <t>Pathotype_2</t>
  </si>
  <si>
    <t>Pattern_1</t>
  </si>
  <si>
    <t>Treatment</t>
  </si>
  <si>
    <t>Disease</t>
  </si>
  <si>
    <t>Milk_lbs</t>
  </si>
  <si>
    <t>Week_avglbs</t>
  </si>
  <si>
    <t>Pattern_2</t>
  </si>
  <si>
    <t>EvNev_1</t>
  </si>
  <si>
    <t>EvNev_2</t>
  </si>
  <si>
    <t>DPDO_1</t>
  </si>
  <si>
    <t>DPDO_2</t>
  </si>
  <si>
    <t>DPvNS</t>
  </si>
  <si>
    <t>Description</t>
  </si>
  <si>
    <t>50A</t>
  </si>
  <si>
    <t>A</t>
  </si>
  <si>
    <t>H309</t>
  </si>
  <si>
    <t>NA</t>
  </si>
  <si>
    <t>Sh</t>
  </si>
  <si>
    <t>50B</t>
  </si>
  <si>
    <t>B</t>
  </si>
  <si>
    <t>50C</t>
  </si>
  <si>
    <t>C</t>
  </si>
  <si>
    <t>NS</t>
  </si>
  <si>
    <t>50D</t>
  </si>
  <si>
    <t>D</t>
  </si>
  <si>
    <t>50E</t>
  </si>
  <si>
    <t>E</t>
  </si>
  <si>
    <t>71A</t>
  </si>
  <si>
    <t>H742</t>
  </si>
  <si>
    <t>71B</t>
  </si>
  <si>
    <t>71C</t>
  </si>
  <si>
    <t>71D</t>
  </si>
  <si>
    <t>67A</t>
  </si>
  <si>
    <t>H1097</t>
  </si>
  <si>
    <t>67B</t>
  </si>
  <si>
    <t>67C</t>
  </si>
  <si>
    <t>67D</t>
  </si>
  <si>
    <t>67E</t>
  </si>
  <si>
    <t>63A</t>
  </si>
  <si>
    <t>H1889</t>
  </si>
  <si>
    <t>63B</t>
  </si>
  <si>
    <t>63C</t>
  </si>
  <si>
    <t>63D</t>
  </si>
  <si>
    <t>63E</t>
  </si>
  <si>
    <t>58A</t>
  </si>
  <si>
    <t>H2729</t>
  </si>
  <si>
    <t>58B</t>
  </si>
  <si>
    <t>58C</t>
  </si>
  <si>
    <t>58D</t>
  </si>
  <si>
    <t>58E</t>
  </si>
  <si>
    <t>55A</t>
  </si>
  <si>
    <t>H4387</t>
  </si>
  <si>
    <t>55B</t>
  </si>
  <si>
    <t>55C</t>
  </si>
  <si>
    <t>55D</t>
  </si>
  <si>
    <t>55E</t>
  </si>
  <si>
    <t>62A</t>
  </si>
  <si>
    <t>H4452</t>
  </si>
  <si>
    <t>62B</t>
  </si>
  <si>
    <t>62C</t>
  </si>
  <si>
    <t>62D</t>
  </si>
  <si>
    <t>62E</t>
  </si>
  <si>
    <t>65A</t>
  </si>
  <si>
    <t>H4492</t>
  </si>
  <si>
    <t>65B</t>
  </si>
  <si>
    <t>65C</t>
  </si>
  <si>
    <t>65D</t>
  </si>
  <si>
    <t>65E</t>
  </si>
  <si>
    <t>66A</t>
  </si>
  <si>
    <t>H4497</t>
  </si>
  <si>
    <t>66B</t>
  </si>
  <si>
    <t>66C</t>
  </si>
  <si>
    <t>66D</t>
  </si>
  <si>
    <t>66E</t>
  </si>
  <si>
    <t>70A</t>
  </si>
  <si>
    <t>H6039</t>
  </si>
  <si>
    <t>70B</t>
  </si>
  <si>
    <t>70C</t>
  </si>
  <si>
    <t>70D</t>
  </si>
  <si>
    <t>70E</t>
  </si>
  <si>
    <t>69A</t>
  </si>
  <si>
    <t>H2823</t>
  </si>
  <si>
    <t>69B</t>
  </si>
  <si>
    <t>69C</t>
  </si>
  <si>
    <t>69D</t>
  </si>
  <si>
    <t>69E</t>
  </si>
  <si>
    <t>68A</t>
  </si>
  <si>
    <t>H2847</t>
  </si>
  <si>
    <t>68B</t>
  </si>
  <si>
    <t>68C</t>
  </si>
  <si>
    <t>68D</t>
  </si>
  <si>
    <t>68E</t>
  </si>
  <si>
    <t>61A</t>
  </si>
  <si>
    <t>H2854</t>
  </si>
  <si>
    <t>61B</t>
  </si>
  <si>
    <t>61C</t>
  </si>
  <si>
    <t>61D</t>
  </si>
  <si>
    <t>61E</t>
  </si>
  <si>
    <t>74A</t>
  </si>
  <si>
    <t>H4419</t>
  </si>
  <si>
    <t>74B</t>
  </si>
  <si>
    <t>74C</t>
  </si>
  <si>
    <t>74D</t>
  </si>
  <si>
    <t>74E</t>
  </si>
  <si>
    <t>73A</t>
  </si>
  <si>
    <t>H4471</t>
  </si>
  <si>
    <t>73B</t>
  </si>
  <si>
    <t>73C</t>
  </si>
  <si>
    <t>73D</t>
  </si>
  <si>
    <t>73E</t>
  </si>
  <si>
    <t>53A</t>
  </si>
  <si>
    <t>H413</t>
  </si>
  <si>
    <t>53B</t>
  </si>
  <si>
    <t>53C</t>
  </si>
  <si>
    <t>53D</t>
  </si>
  <si>
    <t>53E</t>
  </si>
  <si>
    <t>60B</t>
  </si>
  <si>
    <t>H1677</t>
  </si>
  <si>
    <t>60C</t>
  </si>
  <si>
    <t>60D</t>
  </si>
  <si>
    <t>60E</t>
  </si>
  <si>
    <t>52A</t>
  </si>
  <si>
    <t>H1697</t>
  </si>
  <si>
    <t>52B</t>
  </si>
  <si>
    <t>52C</t>
  </si>
  <si>
    <t>52D</t>
  </si>
  <si>
    <t>52E</t>
  </si>
  <si>
    <t>64A</t>
  </si>
  <si>
    <t>H2745</t>
  </si>
  <si>
    <t>64B</t>
  </si>
  <si>
    <t>64C</t>
  </si>
  <si>
    <t>64D</t>
  </si>
  <si>
    <t>64E</t>
  </si>
  <si>
    <t>57B</t>
  </si>
  <si>
    <t>H2812</t>
  </si>
  <si>
    <t>57C</t>
  </si>
  <si>
    <t>57D</t>
  </si>
  <si>
    <t>57E</t>
  </si>
  <si>
    <t>42A</t>
  </si>
  <si>
    <t>LL6881</t>
  </si>
  <si>
    <t>42B</t>
  </si>
  <si>
    <t>42C</t>
  </si>
  <si>
    <t>42D</t>
  </si>
  <si>
    <t>42E</t>
  </si>
  <si>
    <t>45A</t>
  </si>
  <si>
    <t>LL11780</t>
  </si>
  <si>
    <t>45B</t>
  </si>
  <si>
    <t>45C</t>
  </si>
  <si>
    <t>45D</t>
  </si>
  <si>
    <t>45E</t>
  </si>
  <si>
    <t>20A</t>
  </si>
  <si>
    <t>LL11810</t>
  </si>
  <si>
    <t>20B</t>
  </si>
  <si>
    <t>20C</t>
  </si>
  <si>
    <t>20D</t>
  </si>
  <si>
    <t>20E</t>
  </si>
  <si>
    <t>34A</t>
  </si>
  <si>
    <t>LL11816</t>
  </si>
  <si>
    <t>34B</t>
  </si>
  <si>
    <t>34C</t>
  </si>
  <si>
    <t>34D</t>
  </si>
  <si>
    <t>34E</t>
  </si>
  <si>
    <t>38A</t>
  </si>
  <si>
    <t>LL12346</t>
  </si>
  <si>
    <t>38B</t>
  </si>
  <si>
    <t>38C</t>
  </si>
  <si>
    <t>38D</t>
  </si>
  <si>
    <t>38E</t>
  </si>
  <si>
    <t>44A</t>
  </si>
  <si>
    <t>LL12415</t>
  </si>
  <si>
    <t>44B</t>
  </si>
  <si>
    <t>44C</t>
  </si>
  <si>
    <t>44D</t>
  </si>
  <si>
    <t>44E</t>
  </si>
  <si>
    <t>18A</t>
  </si>
  <si>
    <t>LL13016</t>
  </si>
  <si>
    <t>18B</t>
  </si>
  <si>
    <t>18C</t>
  </si>
  <si>
    <t>18D</t>
  </si>
  <si>
    <t>18E</t>
  </si>
  <si>
    <t>35A</t>
  </si>
  <si>
    <t>LL13122</t>
  </si>
  <si>
    <t>35B</t>
  </si>
  <si>
    <t>35C</t>
  </si>
  <si>
    <t>35D</t>
  </si>
  <si>
    <t>35E</t>
  </si>
  <si>
    <t>1A</t>
  </si>
  <si>
    <t>LL13140</t>
  </si>
  <si>
    <t>1B</t>
  </si>
  <si>
    <t>1C</t>
  </si>
  <si>
    <t>1D</t>
  </si>
  <si>
    <t>1E</t>
  </si>
  <si>
    <t>10A</t>
  </si>
  <si>
    <t>LL13254</t>
  </si>
  <si>
    <t>10B</t>
  </si>
  <si>
    <t>10C</t>
  </si>
  <si>
    <t>10D</t>
  </si>
  <si>
    <t>10E</t>
  </si>
  <si>
    <t>6A</t>
  </si>
  <si>
    <t>LL7957</t>
  </si>
  <si>
    <t>6B</t>
  </si>
  <si>
    <t>6C</t>
  </si>
  <si>
    <t>6D</t>
  </si>
  <si>
    <t>6E</t>
  </si>
  <si>
    <t>24A</t>
  </si>
  <si>
    <t>LL11473</t>
  </si>
  <si>
    <t>24B</t>
  </si>
  <si>
    <t>24C</t>
  </si>
  <si>
    <t>24D</t>
  </si>
  <si>
    <t>24E</t>
  </si>
  <si>
    <t>LL11583</t>
  </si>
  <si>
    <t>7B</t>
  </si>
  <si>
    <t>7C</t>
  </si>
  <si>
    <t>7D</t>
  </si>
  <si>
    <t>7E</t>
  </si>
  <si>
    <t>39A</t>
  </si>
  <si>
    <t>LL11996</t>
  </si>
  <si>
    <t>39B</t>
  </si>
  <si>
    <t>39C</t>
  </si>
  <si>
    <t>39D</t>
  </si>
  <si>
    <t>39E</t>
  </si>
  <si>
    <t>14A</t>
  </si>
  <si>
    <t>LL12276</t>
  </si>
  <si>
    <t>14B</t>
  </si>
  <si>
    <t>14C</t>
  </si>
  <si>
    <t>14D</t>
  </si>
  <si>
    <t>14E</t>
  </si>
  <si>
    <t>48A</t>
  </si>
  <si>
    <t>LL12484</t>
  </si>
  <si>
    <t>48B</t>
  </si>
  <si>
    <t>48C</t>
  </si>
  <si>
    <t>48D</t>
  </si>
  <si>
    <t>48E</t>
  </si>
  <si>
    <t>15A</t>
  </si>
  <si>
    <t>LL13213</t>
  </si>
  <si>
    <t>15B</t>
  </si>
  <si>
    <t>15C</t>
  </si>
  <si>
    <t>15D</t>
  </si>
  <si>
    <t>15E</t>
  </si>
  <si>
    <t>8A</t>
  </si>
  <si>
    <t>LL13224</t>
  </si>
  <si>
    <t>8B</t>
  </si>
  <si>
    <t>8C</t>
  </si>
  <si>
    <t>8D</t>
  </si>
  <si>
    <t>8E</t>
  </si>
  <si>
    <t>29A</t>
  </si>
  <si>
    <t>LL13261</t>
  </si>
  <si>
    <t>29B</t>
  </si>
  <si>
    <t>29C</t>
  </si>
  <si>
    <t>29D</t>
  </si>
  <si>
    <t>29E</t>
  </si>
  <si>
    <t>30A</t>
  </si>
  <si>
    <t>LL13265</t>
  </si>
  <si>
    <t>30B</t>
  </si>
  <si>
    <t>30C</t>
  </si>
  <si>
    <t>30D</t>
  </si>
  <si>
    <t>30E</t>
  </si>
  <si>
    <t>Obs_richness</t>
  </si>
  <si>
    <t>Evenness</t>
  </si>
  <si>
    <t>Shannon</t>
  </si>
  <si>
    <t>Normrich</t>
  </si>
  <si>
    <t>Normshann</t>
  </si>
  <si>
    <t>Normeven</t>
  </si>
  <si>
    <t>Path_1.1</t>
  </si>
  <si>
    <t>Path_1.0</t>
  </si>
  <si>
    <t>Pattern_1.0</t>
  </si>
  <si>
    <t>Pattern_1.1</t>
  </si>
  <si>
    <t>Pattern_1.2</t>
  </si>
  <si>
    <t>Evnev_1.0</t>
  </si>
  <si>
    <t>Evnev_1.1</t>
  </si>
  <si>
    <t>Avgrich</t>
  </si>
  <si>
    <t>Avgshann</t>
  </si>
  <si>
    <t>Avgeven</t>
  </si>
  <si>
    <t>Scaledrich</t>
  </si>
  <si>
    <t>Avgscaledrich</t>
  </si>
  <si>
    <t>OTUcts</t>
  </si>
  <si>
    <t>OTUctsnormed</t>
  </si>
  <si>
    <t>Parity_1</t>
  </si>
  <si>
    <t>Parity_2</t>
  </si>
  <si>
    <t>DIM_1</t>
  </si>
  <si>
    <t>Newscaleavgrich</t>
  </si>
  <si>
    <t>sample</t>
  </si>
  <si>
    <t>g__Moryella</t>
  </si>
  <si>
    <t>s__coagulans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</si>
</sst>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97"/>
  <sheetViews>
    <sheetView tabSelected="1" workbookViewId="0">
      <pane ySplit="1" topLeftCell="A66" activePane="bottomLeft" state="frozen"/>
      <selection activeCell="J1" sqref="J1"/>
      <selection pane="bottomLeft" activeCell="AH1" sqref="AH1:AK1048576"/>
    </sheetView>
  </sheetViews>
  <sheetFormatPr baseColWidth="10" defaultColWidth="18.5" defaultRowHeight="15" x14ac:dyDescent="0"/>
  <cols>
    <col min="1" max="1" width="10.1640625" customWidth="1"/>
    <col min="2" max="2" width="8.83203125"/>
    <col min="3" max="4" width="12.1640625" bestFit="1" customWidth="1"/>
    <col min="5" max="5" width="10.1640625" customWidth="1"/>
    <col min="6" max="6" width="13.5" hidden="1" customWidth="1"/>
    <col min="7" max="7" width="9" hidden="1" customWidth="1"/>
    <col min="8" max="9" width="12.1640625" hidden="1" customWidth="1"/>
    <col min="10" max="10" width="12.5" hidden="1" customWidth="1"/>
    <col min="11" max="13" width="18.5" style="7" hidden="1" customWidth="1"/>
    <col min="14" max="17" width="18.5" hidden="1" customWidth="1"/>
    <col min="18" max="18" width="10" customWidth="1"/>
    <col min="19" max="19" width="18.5" hidden="1" customWidth="1"/>
    <col min="20" max="20" width="18.5" customWidth="1"/>
    <col min="21" max="28" width="18.5" hidden="1" customWidth="1"/>
    <col min="29" max="29" width="8" customWidth="1"/>
    <col min="30" max="30" width="18.5" hidden="1" customWidth="1"/>
    <col min="31" max="31" width="9.1640625" hidden="1" customWidth="1"/>
    <col min="32" max="32" width="9.33203125" hidden="1" customWidth="1"/>
    <col min="33" max="33" width="11.6640625" customWidth="1"/>
    <col min="34" max="34" width="18.5" hidden="1" customWidth="1"/>
    <col min="35" max="36" width="12.33203125" hidden="1" customWidth="1"/>
    <col min="37" max="37" width="11.83203125" hidden="1" customWidth="1"/>
    <col min="38" max="39" width="18.5" customWidth="1"/>
    <col min="43" max="43" width="0" hidden="1" customWidth="1"/>
    <col min="44" max="44" width="10.83203125" hidden="1" customWidth="1"/>
    <col min="45" max="45" width="11.5" hidden="1" customWidth="1"/>
    <col min="46" max="51" width="0" hidden="1" customWidth="1"/>
  </cols>
  <sheetData>
    <row r="1" spans="1:51">
      <c r="A1" t="s">
        <v>0</v>
      </c>
      <c r="B1" t="s">
        <v>298</v>
      </c>
      <c r="C1" t="s">
        <v>299</v>
      </c>
      <c r="D1" t="s">
        <v>300</v>
      </c>
      <c r="E1" t="s">
        <v>292</v>
      </c>
      <c r="F1" t="s">
        <v>293</v>
      </c>
      <c r="G1" t="s">
        <v>277</v>
      </c>
      <c r="H1" t="s">
        <v>278</v>
      </c>
      <c r="I1" t="s">
        <v>279</v>
      </c>
      <c r="J1" t="s">
        <v>290</v>
      </c>
      <c r="K1" s="7" t="s">
        <v>274</v>
      </c>
      <c r="L1" t="s">
        <v>276</v>
      </c>
      <c r="M1" t="s">
        <v>275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294</v>
      </c>
      <c r="T1" t="s">
        <v>6</v>
      </c>
      <c r="U1" t="s">
        <v>296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281</v>
      </c>
      <c r="AF1" t="s">
        <v>280</v>
      </c>
      <c r="AG1" t="s">
        <v>16</v>
      </c>
      <c r="AH1" t="s">
        <v>17</v>
      </c>
      <c r="AI1" t="s">
        <v>282</v>
      </c>
      <c r="AJ1" t="s">
        <v>283</v>
      </c>
      <c r="AK1" t="s">
        <v>284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s">
        <v>23</v>
      </c>
      <c r="AR1" t="s">
        <v>285</v>
      </c>
      <c r="AS1" t="s">
        <v>286</v>
      </c>
      <c r="AT1" t="s">
        <v>24</v>
      </c>
      <c r="AU1" t="s">
        <v>25</v>
      </c>
      <c r="AV1" t="s">
        <v>26</v>
      </c>
      <c r="AW1" t="s">
        <v>27</v>
      </c>
      <c r="AX1" t="s">
        <v>28</v>
      </c>
      <c r="AY1" t="s">
        <v>29</v>
      </c>
    </row>
    <row r="2" spans="1:51">
      <c r="A2" s="4" t="s">
        <v>131</v>
      </c>
      <c r="B2" t="s">
        <v>131</v>
      </c>
      <c r="C2">
        <v>5.284015852047605</v>
      </c>
      <c r="D2">
        <v>0</v>
      </c>
      <c r="E2">
        <v>31089</v>
      </c>
      <c r="F2">
        <v>8213.7384412153988</v>
      </c>
      <c r="G2">
        <v>4103</v>
      </c>
      <c r="H2">
        <v>6.4019948377121159</v>
      </c>
      <c r="I2" s="4">
        <f>H2/LN(G2)</f>
        <v>0.76951921171744309</v>
      </c>
      <c r="J2">
        <v>-6.1309231258491109E-2</v>
      </c>
      <c r="K2" s="7">
        <v>4103</v>
      </c>
      <c r="L2">
        <v>6.4019948377121159</v>
      </c>
      <c r="M2">
        <f>L2/LN(K2)</f>
        <v>0.76951921171744309</v>
      </c>
      <c r="N2" s="6">
        <v>41837</v>
      </c>
      <c r="O2" s="5">
        <v>53</v>
      </c>
      <c r="P2" s="5" t="s">
        <v>41</v>
      </c>
      <c r="Q2" s="5" t="s">
        <v>128</v>
      </c>
      <c r="R2" s="5">
        <v>6</v>
      </c>
      <c r="S2" s="5">
        <v>3</v>
      </c>
      <c r="T2" s="5">
        <v>16</v>
      </c>
      <c r="U2" s="5">
        <v>0</v>
      </c>
      <c r="V2" s="5">
        <v>2</v>
      </c>
      <c r="W2" s="5">
        <v>3</v>
      </c>
      <c r="X2" s="5">
        <v>2</v>
      </c>
      <c r="Y2" s="5">
        <v>38</v>
      </c>
      <c r="Z2" s="5" t="s">
        <v>39</v>
      </c>
      <c r="AA2" s="5" t="s">
        <v>39</v>
      </c>
      <c r="AB2" s="5">
        <v>4</v>
      </c>
      <c r="AC2" s="5">
        <v>2</v>
      </c>
      <c r="AD2" s="5">
        <v>0</v>
      </c>
      <c r="AE2" s="5">
        <v>1</v>
      </c>
      <c r="AF2" s="5">
        <v>0</v>
      </c>
      <c r="AG2" s="5">
        <v>0</v>
      </c>
      <c r="AH2" s="5">
        <v>0</v>
      </c>
      <c r="AI2" s="5">
        <v>1</v>
      </c>
      <c r="AJ2" s="5">
        <v>0</v>
      </c>
      <c r="AK2" s="2">
        <v>0</v>
      </c>
      <c r="AL2" s="5">
        <v>0</v>
      </c>
      <c r="AM2" s="5">
        <v>1</v>
      </c>
      <c r="AN2" s="5">
        <v>1</v>
      </c>
      <c r="AO2" s="5" t="s">
        <v>33</v>
      </c>
      <c r="AP2" s="5" t="s">
        <v>33</v>
      </c>
      <c r="AQ2" s="5">
        <v>0</v>
      </c>
      <c r="AR2" s="5">
        <v>1</v>
      </c>
      <c r="AS2" s="5">
        <v>0</v>
      </c>
      <c r="AT2" s="5">
        <v>0</v>
      </c>
      <c r="AU2" s="5">
        <v>0</v>
      </c>
      <c r="AV2" s="5">
        <v>2</v>
      </c>
      <c r="AW2" s="5">
        <v>4</v>
      </c>
      <c r="AX2" s="5">
        <v>0</v>
      </c>
      <c r="AY2" s="5">
        <v>79</v>
      </c>
    </row>
    <row r="3" spans="1:51">
      <c r="A3" s="1" t="s">
        <v>203</v>
      </c>
      <c r="B3" t="s">
        <v>203</v>
      </c>
      <c r="C3">
        <v>5.066956207021418</v>
      </c>
      <c r="D3">
        <v>0.36192544335867272</v>
      </c>
      <c r="E3">
        <v>34697</v>
      </c>
      <c r="F3">
        <v>12557.727108215868</v>
      </c>
      <c r="G3">
        <v>3107</v>
      </c>
      <c r="H3">
        <v>5.5624982841349562</v>
      </c>
      <c r="I3" s="4">
        <f>H3/LN(G3)</f>
        <v>0.69173145898744859</v>
      </c>
      <c r="J3">
        <v>-0.88371992935219001</v>
      </c>
      <c r="K3" s="7">
        <v>3107</v>
      </c>
      <c r="L3">
        <v>5.5624982841349562</v>
      </c>
      <c r="M3">
        <f>L3/LN(K3)</f>
        <v>0.69173145898744859</v>
      </c>
      <c r="N3" s="3">
        <v>41834</v>
      </c>
      <c r="O3" s="2">
        <v>1</v>
      </c>
      <c r="P3" s="2" t="s">
        <v>31</v>
      </c>
      <c r="Q3" s="2" t="s">
        <v>204</v>
      </c>
      <c r="R3" s="2">
        <v>1</v>
      </c>
      <c r="S3" s="2">
        <v>1</v>
      </c>
      <c r="T3" s="2">
        <v>14</v>
      </c>
      <c r="U3" s="2">
        <v>0</v>
      </c>
      <c r="V3" s="2">
        <v>2</v>
      </c>
      <c r="W3" s="2">
        <v>2</v>
      </c>
      <c r="X3" s="2">
        <v>3</v>
      </c>
      <c r="Y3" s="2">
        <v>38</v>
      </c>
      <c r="Z3" s="2" t="s">
        <v>34</v>
      </c>
      <c r="AA3" s="2" t="s">
        <v>34</v>
      </c>
      <c r="AB3" s="2">
        <v>1</v>
      </c>
      <c r="AC3" s="2">
        <v>1</v>
      </c>
      <c r="AD3" s="2">
        <v>1</v>
      </c>
      <c r="AE3" s="2">
        <v>1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1</v>
      </c>
      <c r="AL3" s="2">
        <v>2</v>
      </c>
      <c r="AM3" s="2">
        <v>2</v>
      </c>
      <c r="AN3" s="2">
        <v>1</v>
      </c>
      <c r="AO3" s="2">
        <v>45</v>
      </c>
      <c r="AP3" s="2">
        <v>47.8</v>
      </c>
      <c r="AQ3" s="2">
        <v>3</v>
      </c>
      <c r="AR3" s="2">
        <v>0</v>
      </c>
      <c r="AS3" s="2">
        <v>1</v>
      </c>
      <c r="AT3" s="2">
        <v>1</v>
      </c>
      <c r="AU3" s="2">
        <v>3</v>
      </c>
      <c r="AV3" s="2">
        <v>2</v>
      </c>
      <c r="AW3" s="2">
        <v>4</v>
      </c>
      <c r="AX3" s="2">
        <v>2</v>
      </c>
      <c r="AY3" s="2">
        <v>141</v>
      </c>
    </row>
    <row r="4" spans="1:51">
      <c r="A4" s="1" t="s">
        <v>208</v>
      </c>
      <c r="B4" t="s">
        <v>208</v>
      </c>
      <c r="C4">
        <v>3.9735099337748805</v>
      </c>
      <c r="D4">
        <v>0</v>
      </c>
      <c r="E4">
        <v>37534</v>
      </c>
      <c r="F4">
        <v>12428.476821192198</v>
      </c>
      <c r="G4">
        <v>3333</v>
      </c>
      <c r="H4">
        <v>5.6369970193103613</v>
      </c>
      <c r="I4" s="4">
        <f>H4/LN(G4)</f>
        <v>0.69492794355117427</v>
      </c>
      <c r="J4">
        <v>-0.6971086665317322</v>
      </c>
      <c r="K4" s="7">
        <v>3333</v>
      </c>
      <c r="L4">
        <v>5.6369970193103622</v>
      </c>
      <c r="M4">
        <f>L4/LN(K4)</f>
        <v>0.69492794355117438</v>
      </c>
      <c r="N4" s="3">
        <v>41838</v>
      </c>
      <c r="O4" s="2">
        <v>1</v>
      </c>
      <c r="P4" s="2" t="s">
        <v>43</v>
      </c>
      <c r="Q4" s="2" t="s">
        <v>204</v>
      </c>
      <c r="R4" s="2">
        <v>1</v>
      </c>
      <c r="S4" s="2">
        <v>1</v>
      </c>
      <c r="T4" s="2">
        <v>18</v>
      </c>
      <c r="U4" s="2">
        <v>0</v>
      </c>
      <c r="V4" s="2">
        <v>3</v>
      </c>
      <c r="W4" s="2">
        <v>2</v>
      </c>
      <c r="X4" s="2">
        <v>3</v>
      </c>
      <c r="Y4" s="2">
        <v>38.9</v>
      </c>
      <c r="Z4" s="2" t="s">
        <v>34</v>
      </c>
      <c r="AA4" s="2" t="s">
        <v>34</v>
      </c>
      <c r="AB4" s="2">
        <v>5</v>
      </c>
      <c r="AC4" s="2">
        <v>1</v>
      </c>
      <c r="AD4" s="2">
        <v>3</v>
      </c>
      <c r="AE4" s="2">
        <v>0</v>
      </c>
      <c r="AF4" s="2">
        <v>1</v>
      </c>
      <c r="AG4" s="2">
        <v>1</v>
      </c>
      <c r="AH4" s="2">
        <v>1</v>
      </c>
      <c r="AI4" s="2">
        <v>0</v>
      </c>
      <c r="AJ4" s="2">
        <v>0</v>
      </c>
      <c r="AK4" s="2">
        <v>1</v>
      </c>
      <c r="AL4" s="2">
        <v>2</v>
      </c>
      <c r="AM4" s="2">
        <v>2</v>
      </c>
      <c r="AN4" s="2">
        <v>1</v>
      </c>
      <c r="AO4" s="2">
        <v>51</v>
      </c>
      <c r="AP4" s="2">
        <v>47.8</v>
      </c>
      <c r="AQ4" s="2">
        <v>3</v>
      </c>
      <c r="AR4" s="2">
        <v>0</v>
      </c>
      <c r="AS4" s="2">
        <v>1</v>
      </c>
      <c r="AT4" s="2">
        <v>1</v>
      </c>
      <c r="AU4" s="2">
        <v>3</v>
      </c>
      <c r="AV4" s="2">
        <v>1</v>
      </c>
      <c r="AW4" s="2">
        <v>1</v>
      </c>
      <c r="AX4" s="2">
        <v>2</v>
      </c>
      <c r="AY4" s="2">
        <v>145</v>
      </c>
    </row>
    <row r="5" spans="1:51">
      <c r="A5" s="4" t="s">
        <v>55</v>
      </c>
      <c r="B5" t="s">
        <v>55</v>
      </c>
      <c r="C5">
        <v>3.3877425315676377</v>
      </c>
      <c r="D5">
        <v>2.4638127502310092</v>
      </c>
      <c r="E5">
        <v>37969</v>
      </c>
      <c r="F5">
        <v>11693.563289190148</v>
      </c>
      <c r="G5">
        <v>3659</v>
      </c>
      <c r="H5">
        <v>5.8155607183537503</v>
      </c>
      <c r="I5" s="4">
        <f>H5/LN(G5)</f>
        <v>0.70878727418529142</v>
      </c>
      <c r="J5">
        <v>-0.42792604848098342</v>
      </c>
      <c r="K5" s="7">
        <v>3659</v>
      </c>
      <c r="L5">
        <v>5.8155607183537503</v>
      </c>
      <c r="M5">
        <f>L5/LN(K5)</f>
        <v>0.70878727418529142</v>
      </c>
      <c r="N5" s="6">
        <v>41834</v>
      </c>
      <c r="O5" s="5">
        <v>63</v>
      </c>
      <c r="P5" s="5" t="s">
        <v>31</v>
      </c>
      <c r="Q5" s="5" t="s">
        <v>56</v>
      </c>
      <c r="R5" s="5">
        <v>2</v>
      </c>
      <c r="S5" s="5">
        <v>2</v>
      </c>
      <c r="T5" s="5">
        <v>0</v>
      </c>
      <c r="U5" s="5">
        <v>1</v>
      </c>
      <c r="V5" s="5">
        <v>3</v>
      </c>
      <c r="W5" s="5">
        <v>3</v>
      </c>
      <c r="X5" s="5">
        <v>3</v>
      </c>
      <c r="Y5" s="5">
        <v>38.6</v>
      </c>
      <c r="Z5" s="5" t="s">
        <v>34</v>
      </c>
      <c r="AA5" s="5" t="s">
        <v>34</v>
      </c>
      <c r="AB5" s="5">
        <v>1</v>
      </c>
      <c r="AC5" s="5">
        <v>2</v>
      </c>
      <c r="AD5" s="5">
        <v>1</v>
      </c>
      <c r="AE5" s="2">
        <v>1</v>
      </c>
      <c r="AF5" s="2">
        <v>0</v>
      </c>
      <c r="AG5" s="5">
        <v>0</v>
      </c>
      <c r="AH5" s="5">
        <v>0</v>
      </c>
      <c r="AI5" s="5">
        <v>0</v>
      </c>
      <c r="AJ5" s="5">
        <v>1</v>
      </c>
      <c r="AK5" s="2">
        <v>0</v>
      </c>
      <c r="AL5" s="5">
        <v>1</v>
      </c>
      <c r="AM5" s="5">
        <v>0</v>
      </c>
      <c r="AN5" s="5">
        <v>0</v>
      </c>
      <c r="AO5" s="5" t="s">
        <v>33</v>
      </c>
      <c r="AP5" s="5" t="s">
        <v>33</v>
      </c>
      <c r="AQ5" s="5">
        <v>1</v>
      </c>
      <c r="AR5" s="5">
        <v>0</v>
      </c>
      <c r="AS5" s="5">
        <v>1</v>
      </c>
      <c r="AT5" s="5">
        <v>1</v>
      </c>
      <c r="AU5" s="5">
        <v>1</v>
      </c>
      <c r="AV5" s="5">
        <v>2</v>
      </c>
      <c r="AW5" s="5">
        <v>4</v>
      </c>
      <c r="AX5" s="5">
        <v>2</v>
      </c>
      <c r="AY5" s="5">
        <v>16</v>
      </c>
    </row>
    <row r="6" spans="1:51">
      <c r="A6" s="4" t="s">
        <v>130</v>
      </c>
      <c r="B6" t="s">
        <v>130</v>
      </c>
      <c r="C6">
        <v>3.3726812816189531</v>
      </c>
      <c r="D6">
        <v>0</v>
      </c>
      <c r="E6">
        <v>26954</v>
      </c>
      <c r="F6">
        <v>15151.208544126212</v>
      </c>
      <c r="G6">
        <v>3538</v>
      </c>
      <c r="H6">
        <v>6.2353953725967326</v>
      </c>
      <c r="I6" s="4">
        <f>H6/LN(G6)</f>
        <v>0.7630832910038875</v>
      </c>
      <c r="J6">
        <v>-0.52783738830963556</v>
      </c>
      <c r="K6" s="7">
        <v>3538</v>
      </c>
      <c r="L6">
        <v>6.2353953725967335</v>
      </c>
      <c r="M6">
        <f>L6/LN(K6)</f>
        <v>0.76308329100388761</v>
      </c>
      <c r="N6" s="6">
        <v>41836</v>
      </c>
      <c r="O6" s="5">
        <v>53</v>
      </c>
      <c r="P6" s="5" t="s">
        <v>38</v>
      </c>
      <c r="Q6" s="5" t="s">
        <v>128</v>
      </c>
      <c r="R6" s="5">
        <v>6</v>
      </c>
      <c r="S6" s="5">
        <v>3</v>
      </c>
      <c r="T6" s="5">
        <v>15</v>
      </c>
      <c r="U6" s="5">
        <v>0</v>
      </c>
      <c r="V6" s="5">
        <v>3</v>
      </c>
      <c r="W6" s="5">
        <v>3</v>
      </c>
      <c r="X6" s="5">
        <v>2</v>
      </c>
      <c r="Y6" s="5">
        <v>38</v>
      </c>
      <c r="Z6" s="5" t="s">
        <v>39</v>
      </c>
      <c r="AA6" s="5" t="s">
        <v>39</v>
      </c>
      <c r="AB6" s="5">
        <v>3</v>
      </c>
      <c r="AC6" s="5">
        <v>2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0</v>
      </c>
      <c r="AK6" s="2">
        <v>0</v>
      </c>
      <c r="AL6" s="5">
        <v>0</v>
      </c>
      <c r="AM6" s="5">
        <v>1</v>
      </c>
      <c r="AN6" s="5">
        <v>1</v>
      </c>
      <c r="AO6" s="5" t="s">
        <v>33</v>
      </c>
      <c r="AP6" s="5" t="s">
        <v>33</v>
      </c>
      <c r="AQ6" s="5">
        <v>0</v>
      </c>
      <c r="AR6" s="5">
        <v>1</v>
      </c>
      <c r="AS6" s="5">
        <v>0</v>
      </c>
      <c r="AT6" s="5">
        <v>0</v>
      </c>
      <c r="AU6" s="5">
        <v>0</v>
      </c>
      <c r="AV6" s="5">
        <v>2</v>
      </c>
      <c r="AW6" s="5">
        <v>4</v>
      </c>
      <c r="AX6" s="5">
        <v>0</v>
      </c>
      <c r="AY6" s="5">
        <v>78</v>
      </c>
    </row>
    <row r="7" spans="1:51">
      <c r="A7" s="4" t="s">
        <v>142</v>
      </c>
      <c r="B7" t="s">
        <v>142</v>
      </c>
      <c r="C7">
        <v>2.4390243902439259</v>
      </c>
      <c r="D7">
        <v>0.27100271002710286</v>
      </c>
      <c r="E7">
        <v>37017</v>
      </c>
      <c r="F7">
        <v>10031.707317073267</v>
      </c>
      <c r="G7">
        <v>4052</v>
      </c>
      <c r="H7">
        <v>6.159876858513992</v>
      </c>
      <c r="I7" s="4">
        <f>H7/LN(G7)</f>
        <v>0.7415314999901812</v>
      </c>
      <c r="J7">
        <v>-0.10342062242593955</v>
      </c>
      <c r="K7" s="7">
        <v>4052</v>
      </c>
      <c r="L7">
        <v>6.1598768585139929</v>
      </c>
      <c r="M7">
        <f>L7/LN(K7)</f>
        <v>0.74153149999018131</v>
      </c>
      <c r="N7" s="6">
        <v>41837</v>
      </c>
      <c r="O7" s="5">
        <v>52</v>
      </c>
      <c r="P7" s="5" t="s">
        <v>41</v>
      </c>
      <c r="Q7" s="5" t="s">
        <v>139</v>
      </c>
      <c r="R7" s="5">
        <v>3</v>
      </c>
      <c r="S7" s="5">
        <v>3</v>
      </c>
      <c r="T7" s="5">
        <v>7</v>
      </c>
      <c r="U7" s="5">
        <v>1</v>
      </c>
      <c r="V7" s="5">
        <v>2</v>
      </c>
      <c r="W7" s="5">
        <v>2</v>
      </c>
      <c r="X7" s="5">
        <v>2</v>
      </c>
      <c r="Y7" s="5">
        <v>38.299999999999997</v>
      </c>
      <c r="Z7" s="5" t="s">
        <v>39</v>
      </c>
      <c r="AA7" s="5" t="s">
        <v>39</v>
      </c>
      <c r="AB7" s="5">
        <v>4</v>
      </c>
      <c r="AC7" s="5">
        <v>2</v>
      </c>
      <c r="AD7" s="5">
        <v>0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0</v>
      </c>
      <c r="AK7" s="2">
        <v>0</v>
      </c>
      <c r="AL7" s="5">
        <v>0</v>
      </c>
      <c r="AM7" s="5">
        <v>0</v>
      </c>
      <c r="AN7" s="5">
        <v>0</v>
      </c>
      <c r="AO7" s="5" t="s">
        <v>33</v>
      </c>
      <c r="AP7" s="5" t="s">
        <v>33</v>
      </c>
      <c r="AQ7" s="5">
        <v>0</v>
      </c>
      <c r="AR7" s="5">
        <v>1</v>
      </c>
      <c r="AS7" s="5">
        <v>0</v>
      </c>
      <c r="AT7" s="5">
        <v>0</v>
      </c>
      <c r="AU7" s="5">
        <v>0</v>
      </c>
      <c r="AV7" s="5">
        <v>2</v>
      </c>
      <c r="AW7" s="5">
        <v>4</v>
      </c>
      <c r="AX7" s="5">
        <v>0</v>
      </c>
      <c r="AY7" s="5">
        <v>89</v>
      </c>
    </row>
    <row r="8" spans="1:51">
      <c r="A8" s="4" t="s">
        <v>118</v>
      </c>
      <c r="B8" t="s">
        <v>118</v>
      </c>
      <c r="C8">
        <v>2.3980815347722326</v>
      </c>
      <c r="D8">
        <v>0.59952038369305816</v>
      </c>
      <c r="E8">
        <v>21783</v>
      </c>
      <c r="F8">
        <v>13059.352517985884</v>
      </c>
      <c r="G8">
        <v>2999</v>
      </c>
      <c r="H8">
        <v>5.841828860760101</v>
      </c>
      <c r="I8" s="4">
        <f>H8/LN(G8)</f>
        <v>0.72967823148525723</v>
      </c>
      <c r="J8">
        <v>-0.97289699300090438</v>
      </c>
      <c r="K8" s="7">
        <v>2999</v>
      </c>
      <c r="L8">
        <v>5.841828860760101</v>
      </c>
      <c r="M8">
        <f>L8/LN(K8)</f>
        <v>0.72967823148525723</v>
      </c>
      <c r="N8" s="6">
        <v>41836</v>
      </c>
      <c r="O8" s="5">
        <v>74</v>
      </c>
      <c r="P8" s="5" t="s">
        <v>38</v>
      </c>
      <c r="Q8" s="5" t="s">
        <v>116</v>
      </c>
      <c r="R8" s="5">
        <v>1</v>
      </c>
      <c r="S8" s="5">
        <v>1</v>
      </c>
      <c r="T8" s="5">
        <v>5</v>
      </c>
      <c r="U8" s="5">
        <v>1</v>
      </c>
      <c r="V8" s="5">
        <v>3</v>
      </c>
      <c r="W8" s="5">
        <v>4</v>
      </c>
      <c r="X8" s="5">
        <v>3</v>
      </c>
      <c r="Y8" s="5">
        <v>39.299999999999997</v>
      </c>
      <c r="Z8" s="5" t="s">
        <v>39</v>
      </c>
      <c r="AA8" s="5" t="s">
        <v>34</v>
      </c>
      <c r="AB8" s="5">
        <v>3</v>
      </c>
      <c r="AC8" s="5">
        <v>2</v>
      </c>
      <c r="AD8" s="5">
        <v>3</v>
      </c>
      <c r="AE8" s="5">
        <v>0</v>
      </c>
      <c r="AF8" s="5">
        <v>1</v>
      </c>
      <c r="AG8" s="5">
        <v>1</v>
      </c>
      <c r="AH8" s="5">
        <v>1</v>
      </c>
      <c r="AI8" s="5">
        <v>0</v>
      </c>
      <c r="AJ8" s="5">
        <v>1</v>
      </c>
      <c r="AK8" s="2">
        <v>0</v>
      </c>
      <c r="AL8" s="5">
        <v>1</v>
      </c>
      <c r="AM8" s="5">
        <v>0</v>
      </c>
      <c r="AN8" s="5">
        <v>0</v>
      </c>
      <c r="AO8" s="5" t="s">
        <v>33</v>
      </c>
      <c r="AP8" s="5" t="s">
        <v>33</v>
      </c>
      <c r="AQ8" s="5">
        <v>1</v>
      </c>
      <c r="AR8" s="5">
        <v>0</v>
      </c>
      <c r="AS8" s="5">
        <v>1</v>
      </c>
      <c r="AT8" s="5">
        <v>1</v>
      </c>
      <c r="AU8" s="5">
        <v>1</v>
      </c>
      <c r="AV8" s="5">
        <v>1</v>
      </c>
      <c r="AW8" s="5">
        <v>1</v>
      </c>
      <c r="AX8" s="5">
        <v>2</v>
      </c>
      <c r="AY8" s="5">
        <v>68</v>
      </c>
    </row>
    <row r="9" spans="1:51">
      <c r="A9" s="1" t="s">
        <v>206</v>
      </c>
      <c r="B9" t="s">
        <v>206</v>
      </c>
      <c r="C9">
        <v>2.188183807439994</v>
      </c>
      <c r="D9">
        <v>0</v>
      </c>
      <c r="E9">
        <v>7893</v>
      </c>
      <c r="F9">
        <v>17271.334792123875</v>
      </c>
      <c r="G9">
        <v>602</v>
      </c>
      <c r="H9">
        <v>4.7082591234379576</v>
      </c>
      <c r="I9" s="4">
        <f>H9/LN(G9)</f>
        <v>0.73563589647303285</v>
      </c>
      <c r="J9">
        <v>-2.9521323778709809</v>
      </c>
      <c r="K9" s="7">
        <v>602</v>
      </c>
      <c r="L9">
        <v>4.7082591234379585</v>
      </c>
      <c r="M9">
        <f>L9/LN(K9)</f>
        <v>0.73563589647303307</v>
      </c>
      <c r="N9" s="3">
        <v>41836</v>
      </c>
      <c r="O9" s="2">
        <v>1</v>
      </c>
      <c r="P9" s="2" t="s">
        <v>38</v>
      </c>
      <c r="Q9" s="2" t="s">
        <v>204</v>
      </c>
      <c r="R9" s="2">
        <v>1</v>
      </c>
      <c r="S9" s="2">
        <v>1</v>
      </c>
      <c r="T9" s="2">
        <v>16</v>
      </c>
      <c r="U9" s="2">
        <v>0</v>
      </c>
      <c r="V9" s="2">
        <v>3</v>
      </c>
      <c r="W9" s="2">
        <v>2</v>
      </c>
      <c r="X9" s="2">
        <v>3</v>
      </c>
      <c r="Y9" s="2">
        <v>38.299999999999997</v>
      </c>
      <c r="Z9" s="2" t="s">
        <v>34</v>
      </c>
      <c r="AA9" s="2" t="s">
        <v>34</v>
      </c>
      <c r="AB9" s="2">
        <v>3</v>
      </c>
      <c r="AC9" s="2">
        <v>1</v>
      </c>
      <c r="AD9" s="2">
        <v>1</v>
      </c>
      <c r="AE9" s="2">
        <v>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1</v>
      </c>
      <c r="AL9" s="2">
        <v>2</v>
      </c>
      <c r="AM9" s="2">
        <v>2</v>
      </c>
      <c r="AN9" s="2">
        <v>1</v>
      </c>
      <c r="AO9" s="2">
        <v>49</v>
      </c>
      <c r="AP9" s="2">
        <v>47.8</v>
      </c>
      <c r="AQ9" s="2">
        <v>3</v>
      </c>
      <c r="AR9" s="2">
        <v>0</v>
      </c>
      <c r="AS9" s="2">
        <v>1</v>
      </c>
      <c r="AT9" s="2">
        <v>1</v>
      </c>
      <c r="AU9" s="2">
        <v>3</v>
      </c>
      <c r="AV9" s="2">
        <v>0</v>
      </c>
      <c r="AW9" s="2">
        <v>2</v>
      </c>
      <c r="AX9" s="2">
        <v>1</v>
      </c>
      <c r="AY9" s="2">
        <v>143</v>
      </c>
    </row>
    <row r="10" spans="1:51">
      <c r="A10" s="1" t="s">
        <v>35</v>
      </c>
      <c r="B10" t="s">
        <v>35</v>
      </c>
      <c r="C10">
        <v>2.1276595744681246</v>
      </c>
      <c r="D10">
        <v>0.53191489361703115</v>
      </c>
      <c r="E10">
        <v>38518</v>
      </c>
      <c r="F10">
        <v>20488.297872340809</v>
      </c>
      <c r="G10">
        <v>3580</v>
      </c>
      <c r="H10">
        <v>5.766581562228362</v>
      </c>
      <c r="I10" s="4">
        <f>H10/LN(G10)</f>
        <v>0.70469245418182702</v>
      </c>
      <c r="J10">
        <v>-0.49315741911291333</v>
      </c>
      <c r="K10" s="7">
        <v>3580</v>
      </c>
      <c r="L10">
        <v>5.766581562228362</v>
      </c>
      <c r="M10">
        <f>L10/LN(K10)</f>
        <v>0.70469245418182702</v>
      </c>
      <c r="N10" s="3">
        <v>41835</v>
      </c>
      <c r="O10" s="2">
        <v>50</v>
      </c>
      <c r="P10" s="2" t="s">
        <v>36</v>
      </c>
      <c r="Q10" s="2" t="s">
        <v>32</v>
      </c>
      <c r="R10" s="2">
        <v>6</v>
      </c>
      <c r="S10" s="2">
        <v>3</v>
      </c>
      <c r="T10" s="2">
        <v>5</v>
      </c>
      <c r="U10" s="2">
        <v>1</v>
      </c>
      <c r="V10" s="2">
        <v>2</v>
      </c>
      <c r="W10" s="2">
        <v>2</v>
      </c>
      <c r="X10" s="2">
        <v>3</v>
      </c>
      <c r="Y10" s="2">
        <v>38.5</v>
      </c>
      <c r="Z10" s="2" t="s">
        <v>34</v>
      </c>
      <c r="AA10" s="2" t="s">
        <v>34</v>
      </c>
      <c r="AB10" s="2">
        <v>2</v>
      </c>
      <c r="AC10" s="2">
        <v>2</v>
      </c>
      <c r="AD10" s="2">
        <v>1</v>
      </c>
      <c r="AE10" s="2">
        <v>1</v>
      </c>
      <c r="AF10" s="2">
        <v>0</v>
      </c>
      <c r="AG10" s="2">
        <v>0</v>
      </c>
      <c r="AH10" s="2">
        <v>0</v>
      </c>
      <c r="AI10" s="5">
        <v>0</v>
      </c>
      <c r="AJ10" s="2">
        <v>1</v>
      </c>
      <c r="AK10" s="2">
        <v>0</v>
      </c>
      <c r="AL10" s="2">
        <v>1</v>
      </c>
      <c r="AM10" s="2">
        <v>0</v>
      </c>
      <c r="AN10" s="2">
        <v>0</v>
      </c>
      <c r="AO10" s="2" t="s">
        <v>33</v>
      </c>
      <c r="AP10" s="2" t="s">
        <v>33</v>
      </c>
      <c r="AQ10" s="2">
        <v>1</v>
      </c>
      <c r="AR10" s="2">
        <v>0</v>
      </c>
      <c r="AS10" s="2">
        <v>1</v>
      </c>
      <c r="AT10" s="2">
        <v>1</v>
      </c>
      <c r="AU10" s="2">
        <v>1</v>
      </c>
      <c r="AV10" s="2">
        <v>2</v>
      </c>
      <c r="AW10" s="2">
        <v>4</v>
      </c>
      <c r="AX10" s="2">
        <v>2</v>
      </c>
      <c r="AY10" s="2">
        <v>2</v>
      </c>
    </row>
    <row r="11" spans="1:51">
      <c r="A11" s="4" t="s">
        <v>197</v>
      </c>
      <c r="B11" t="s">
        <v>197</v>
      </c>
      <c r="C11">
        <v>1.9576437088449985</v>
      </c>
      <c r="D11">
        <v>0</v>
      </c>
      <c r="E11">
        <v>43137</v>
      </c>
      <c r="F11">
        <v>7676.9887880406086</v>
      </c>
      <c r="G11">
        <v>5859</v>
      </c>
      <c r="H11">
        <v>6.6840913590399023</v>
      </c>
      <c r="I11" s="4">
        <f>H11/LN(G11)</f>
        <v>0.77043523808992542</v>
      </c>
      <c r="J11">
        <v>1.3886437665854199</v>
      </c>
      <c r="K11" s="7">
        <v>5859</v>
      </c>
      <c r="L11">
        <v>6.6840913590399023</v>
      </c>
      <c r="M11">
        <f>L11/LN(K11)</f>
        <v>0.77043523808992542</v>
      </c>
      <c r="N11" s="6">
        <v>41834</v>
      </c>
      <c r="O11" s="5">
        <v>35</v>
      </c>
      <c r="P11" s="5" t="s">
        <v>31</v>
      </c>
      <c r="Q11" s="5" t="s">
        <v>198</v>
      </c>
      <c r="R11" s="5">
        <v>1</v>
      </c>
      <c r="S11" s="5">
        <v>1</v>
      </c>
      <c r="T11" s="5">
        <v>9</v>
      </c>
      <c r="U11" s="5">
        <v>1</v>
      </c>
      <c r="V11" s="5">
        <v>3</v>
      </c>
      <c r="W11" s="5">
        <v>1</v>
      </c>
      <c r="X11" s="5">
        <v>3</v>
      </c>
      <c r="Y11" s="5">
        <v>39.299999999999997</v>
      </c>
      <c r="Z11" s="5" t="s">
        <v>34</v>
      </c>
      <c r="AA11" s="5" t="s">
        <v>34</v>
      </c>
      <c r="AB11" s="5">
        <v>1</v>
      </c>
      <c r="AC11" s="5">
        <v>1</v>
      </c>
      <c r="AD11" s="5">
        <v>1</v>
      </c>
      <c r="AE11" s="5">
        <v>1</v>
      </c>
      <c r="AF11" s="5">
        <v>0</v>
      </c>
      <c r="AG11" s="5">
        <v>0</v>
      </c>
      <c r="AH11" s="5">
        <v>0</v>
      </c>
      <c r="AI11" s="5">
        <v>1</v>
      </c>
      <c r="AJ11" s="5">
        <v>0</v>
      </c>
      <c r="AK11" s="2">
        <v>0</v>
      </c>
      <c r="AL11" s="5">
        <v>0</v>
      </c>
      <c r="AM11" s="5">
        <v>1</v>
      </c>
      <c r="AN11" s="5">
        <v>1</v>
      </c>
      <c r="AO11" s="5">
        <v>35</v>
      </c>
      <c r="AP11" s="5">
        <v>43.6</v>
      </c>
      <c r="AQ11" s="5">
        <v>0</v>
      </c>
      <c r="AR11" s="5">
        <v>1</v>
      </c>
      <c r="AS11" s="5">
        <v>0</v>
      </c>
      <c r="AT11" s="5">
        <v>0</v>
      </c>
      <c r="AU11" s="5">
        <v>0</v>
      </c>
      <c r="AV11" s="5">
        <v>2</v>
      </c>
      <c r="AW11" s="5">
        <v>4</v>
      </c>
      <c r="AX11" s="5">
        <v>0</v>
      </c>
      <c r="AY11" s="5">
        <v>136</v>
      </c>
    </row>
    <row r="12" spans="1:51">
      <c r="A12" s="4" t="s">
        <v>249</v>
      </c>
      <c r="B12" t="s">
        <v>249</v>
      </c>
      <c r="C12">
        <v>1.8873859704309739</v>
      </c>
      <c r="D12">
        <v>0.3145643284051623</v>
      </c>
      <c r="E12">
        <v>31694</v>
      </c>
      <c r="F12">
        <v>9969.8018244732139</v>
      </c>
      <c r="G12">
        <v>3474</v>
      </c>
      <c r="H12">
        <v>5.9879954498625132</v>
      </c>
      <c r="I12" s="4">
        <f>H12/LN(G12)</f>
        <v>0.73444743691809833</v>
      </c>
      <c r="J12">
        <v>-0.58068305565702183</v>
      </c>
      <c r="K12" s="7">
        <v>3474</v>
      </c>
      <c r="L12">
        <v>5.9879954498625132</v>
      </c>
      <c r="M12">
        <f>L12/LN(K12)</f>
        <v>0.73444743691809833</v>
      </c>
      <c r="N12" s="6">
        <v>41838</v>
      </c>
      <c r="O12" s="5">
        <v>48</v>
      </c>
      <c r="P12" s="5" t="s">
        <v>43</v>
      </c>
      <c r="Q12" s="5" t="s">
        <v>245</v>
      </c>
      <c r="R12" s="5">
        <v>2</v>
      </c>
      <c r="S12" s="5">
        <v>2</v>
      </c>
      <c r="T12" s="5">
        <v>7</v>
      </c>
      <c r="U12" s="5">
        <v>1</v>
      </c>
      <c r="V12" s="5">
        <v>3</v>
      </c>
      <c r="W12" s="5">
        <v>2</v>
      </c>
      <c r="X12" s="5">
        <v>3</v>
      </c>
      <c r="Y12" s="5">
        <v>38.9</v>
      </c>
      <c r="Z12" s="5" t="s">
        <v>39</v>
      </c>
      <c r="AA12" s="5" t="s">
        <v>34</v>
      </c>
      <c r="AB12" s="5">
        <v>5</v>
      </c>
      <c r="AC12" s="5">
        <v>1</v>
      </c>
      <c r="AD12" s="5">
        <v>3</v>
      </c>
      <c r="AE12" s="5">
        <v>0</v>
      </c>
      <c r="AF12" s="5">
        <v>1</v>
      </c>
      <c r="AG12" s="5">
        <v>1</v>
      </c>
      <c r="AH12" s="5">
        <v>1</v>
      </c>
      <c r="AI12" s="5">
        <v>0</v>
      </c>
      <c r="AJ12" s="5">
        <v>0</v>
      </c>
      <c r="AK12" s="5">
        <v>1</v>
      </c>
      <c r="AL12" s="5">
        <v>2</v>
      </c>
      <c r="AM12" s="5">
        <v>2</v>
      </c>
      <c r="AN12" s="5">
        <v>1</v>
      </c>
      <c r="AO12" s="5">
        <v>98</v>
      </c>
      <c r="AP12" s="5">
        <v>93.6</v>
      </c>
      <c r="AQ12" s="5">
        <v>3</v>
      </c>
      <c r="AR12" s="5">
        <v>0</v>
      </c>
      <c r="AS12" s="5">
        <v>1</v>
      </c>
      <c r="AT12" s="5">
        <v>1</v>
      </c>
      <c r="AU12" s="5">
        <v>1</v>
      </c>
      <c r="AV12" s="5">
        <v>1</v>
      </c>
      <c r="AW12" s="5">
        <v>1</v>
      </c>
      <c r="AX12" s="5">
        <v>2</v>
      </c>
      <c r="AY12" s="5">
        <v>180</v>
      </c>
    </row>
    <row r="13" spans="1:51">
      <c r="A13" s="1" t="s">
        <v>37</v>
      </c>
      <c r="B13" t="s">
        <v>37</v>
      </c>
      <c r="C13">
        <v>1.6377333770062421</v>
      </c>
      <c r="D13">
        <v>0</v>
      </c>
      <c r="E13">
        <v>35878</v>
      </c>
      <c r="F13">
        <v>11751.719620045993</v>
      </c>
      <c r="G13">
        <v>3482</v>
      </c>
      <c r="H13">
        <v>5.8900630932479574</v>
      </c>
      <c r="I13" s="4">
        <f>H13/LN(G13)</f>
        <v>0.72223195075131352</v>
      </c>
      <c r="J13">
        <v>-0.5740773472385986</v>
      </c>
      <c r="K13" s="7">
        <v>3482</v>
      </c>
      <c r="L13">
        <v>5.8900630932479583</v>
      </c>
      <c r="M13">
        <f>L13/LN(K13)</f>
        <v>0.72223195075131363</v>
      </c>
      <c r="N13" s="3">
        <v>41836</v>
      </c>
      <c r="O13" s="2">
        <v>50</v>
      </c>
      <c r="P13" s="2" t="s">
        <v>38</v>
      </c>
      <c r="Q13" s="2" t="s">
        <v>32</v>
      </c>
      <c r="R13" s="2">
        <v>6</v>
      </c>
      <c r="S13" s="2">
        <v>3</v>
      </c>
      <c r="T13" s="2">
        <v>6</v>
      </c>
      <c r="U13" s="2">
        <v>1</v>
      </c>
      <c r="V13" s="2">
        <v>2</v>
      </c>
      <c r="W13" s="2">
        <v>2</v>
      </c>
      <c r="X13" s="2">
        <v>3</v>
      </c>
      <c r="Y13" s="2">
        <v>38.9</v>
      </c>
      <c r="Z13" s="2" t="s">
        <v>34</v>
      </c>
      <c r="AA13" s="2" t="s">
        <v>39</v>
      </c>
      <c r="AB13" s="2">
        <v>3</v>
      </c>
      <c r="AC13" s="2">
        <v>2</v>
      </c>
      <c r="AD13" s="2">
        <v>0</v>
      </c>
      <c r="AE13" s="2">
        <v>1</v>
      </c>
      <c r="AF13" s="2">
        <v>0</v>
      </c>
      <c r="AG13" s="2">
        <v>0</v>
      </c>
      <c r="AH13" s="2">
        <v>0</v>
      </c>
      <c r="AI13" s="5">
        <v>0</v>
      </c>
      <c r="AJ13" s="2">
        <v>1</v>
      </c>
      <c r="AK13" s="2">
        <v>0</v>
      </c>
      <c r="AL13" s="2">
        <v>1</v>
      </c>
      <c r="AM13" s="2">
        <v>0</v>
      </c>
      <c r="AN13" s="2">
        <v>0</v>
      </c>
      <c r="AO13" s="2" t="s">
        <v>33</v>
      </c>
      <c r="AP13" s="2" t="s">
        <v>33</v>
      </c>
      <c r="AQ13" s="2">
        <v>1</v>
      </c>
      <c r="AR13" s="2">
        <v>0</v>
      </c>
      <c r="AS13" s="2">
        <v>1</v>
      </c>
      <c r="AT13" s="2">
        <v>1</v>
      </c>
      <c r="AU13" s="2">
        <v>1</v>
      </c>
      <c r="AV13" s="2">
        <v>2</v>
      </c>
      <c r="AW13" s="2">
        <v>4</v>
      </c>
      <c r="AX13" s="2">
        <v>2</v>
      </c>
      <c r="AY13" s="2">
        <v>3</v>
      </c>
    </row>
    <row r="14" spans="1:51">
      <c r="A14" s="4" t="s">
        <v>190</v>
      </c>
      <c r="B14" t="s">
        <v>190</v>
      </c>
      <c r="C14">
        <v>1.600000000000015</v>
      </c>
      <c r="D14">
        <v>0</v>
      </c>
      <c r="E14">
        <v>48450</v>
      </c>
      <c r="F14">
        <v>12920.000000000122</v>
      </c>
      <c r="G14">
        <v>4209</v>
      </c>
      <c r="H14">
        <v>5.7471330709714916</v>
      </c>
      <c r="I14" s="4">
        <f>H14/LN(G14)</f>
        <v>0.68869342011624068</v>
      </c>
      <c r="J14">
        <v>2.621640528561741E-2</v>
      </c>
      <c r="K14" s="7">
        <v>4209</v>
      </c>
      <c r="L14">
        <v>5.7471330709714916</v>
      </c>
      <c r="M14">
        <f>L14/LN(K14)</f>
        <v>0.68869342011624068</v>
      </c>
      <c r="N14" s="6">
        <v>41838</v>
      </c>
      <c r="O14" s="5">
        <v>44</v>
      </c>
      <c r="P14" s="5" t="s">
        <v>43</v>
      </c>
      <c r="Q14" s="5" t="s">
        <v>186</v>
      </c>
      <c r="R14" s="5">
        <v>2</v>
      </c>
      <c r="S14" s="5">
        <v>2</v>
      </c>
      <c r="T14" s="5">
        <v>7</v>
      </c>
      <c r="U14" s="5">
        <v>1</v>
      </c>
      <c r="V14" s="5">
        <v>3</v>
      </c>
      <c r="W14" s="5">
        <v>3</v>
      </c>
      <c r="X14" s="5">
        <v>3</v>
      </c>
      <c r="Y14" s="5">
        <v>39.4</v>
      </c>
      <c r="Z14" s="5" t="s">
        <v>34</v>
      </c>
      <c r="AA14" s="5" t="s">
        <v>39</v>
      </c>
      <c r="AB14" s="5">
        <v>5</v>
      </c>
      <c r="AC14" s="5">
        <v>1</v>
      </c>
      <c r="AD14" s="5">
        <v>0</v>
      </c>
      <c r="AE14" s="5">
        <v>1</v>
      </c>
      <c r="AF14" s="2">
        <v>0</v>
      </c>
      <c r="AG14" s="5">
        <v>0</v>
      </c>
      <c r="AH14" s="5">
        <v>0</v>
      </c>
      <c r="AI14" s="5">
        <v>1</v>
      </c>
      <c r="AJ14" s="5">
        <v>0</v>
      </c>
      <c r="AK14" s="2">
        <v>0</v>
      </c>
      <c r="AL14" s="5">
        <v>0</v>
      </c>
      <c r="AM14" s="5">
        <v>1</v>
      </c>
      <c r="AN14" s="5">
        <v>1</v>
      </c>
      <c r="AO14" s="5">
        <v>57</v>
      </c>
      <c r="AP14" s="5">
        <v>54</v>
      </c>
      <c r="AQ14" s="5">
        <v>0</v>
      </c>
      <c r="AR14" s="5">
        <v>1</v>
      </c>
      <c r="AS14" s="5">
        <v>0</v>
      </c>
      <c r="AT14" s="5">
        <v>0</v>
      </c>
      <c r="AU14" s="5">
        <v>0</v>
      </c>
      <c r="AV14" s="5">
        <v>2</v>
      </c>
      <c r="AW14" s="5">
        <v>4</v>
      </c>
      <c r="AX14" s="5">
        <v>0</v>
      </c>
      <c r="AY14" s="5">
        <v>130</v>
      </c>
    </row>
    <row r="15" spans="1:51">
      <c r="A15" s="1" t="s">
        <v>137</v>
      </c>
      <c r="B15" t="s">
        <v>137</v>
      </c>
      <c r="C15">
        <v>1.5756302521008694</v>
      </c>
      <c r="D15">
        <v>0.52521008403362313</v>
      </c>
      <c r="E15">
        <v>35614</v>
      </c>
      <c r="F15">
        <v>18704.831932773453</v>
      </c>
      <c r="G15">
        <v>3737</v>
      </c>
      <c r="H15">
        <v>5.8586275636310887</v>
      </c>
      <c r="I15" s="4">
        <f>H15/LN(G15)</f>
        <v>0.71220522659259322</v>
      </c>
      <c r="J15">
        <v>-0.36352039140135639</v>
      </c>
      <c r="K15" s="7">
        <v>3737</v>
      </c>
      <c r="L15">
        <v>5.8586275636310887</v>
      </c>
      <c r="M15">
        <f>L15/LN(K15)</f>
        <v>0.71220522659259322</v>
      </c>
      <c r="N15" s="3">
        <v>41838</v>
      </c>
      <c r="O15" s="2">
        <v>60</v>
      </c>
      <c r="P15" s="2" t="s">
        <v>43</v>
      </c>
      <c r="Q15" s="2" t="s">
        <v>134</v>
      </c>
      <c r="R15" s="2">
        <v>3</v>
      </c>
      <c r="S15" s="2">
        <v>3</v>
      </c>
      <c r="T15" s="2">
        <v>6</v>
      </c>
      <c r="U15" s="2">
        <v>1</v>
      </c>
      <c r="V15" s="2">
        <v>3</v>
      </c>
      <c r="W15" s="2">
        <v>2</v>
      </c>
      <c r="X15" s="2">
        <v>3</v>
      </c>
      <c r="Y15" s="2">
        <v>39.1</v>
      </c>
      <c r="Z15" s="2" t="s">
        <v>39</v>
      </c>
      <c r="AA15" s="2" t="s">
        <v>34</v>
      </c>
      <c r="AB15" s="2">
        <v>5</v>
      </c>
      <c r="AC15" s="2">
        <v>2</v>
      </c>
      <c r="AD15" s="2">
        <v>1</v>
      </c>
      <c r="AE15" s="2">
        <v>1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 t="s">
        <v>33</v>
      </c>
      <c r="AP15" s="2" t="s">
        <v>33</v>
      </c>
      <c r="AQ15" s="2">
        <v>0</v>
      </c>
      <c r="AR15" s="2">
        <v>1</v>
      </c>
      <c r="AS15" s="2">
        <v>0</v>
      </c>
      <c r="AT15" s="2">
        <v>0</v>
      </c>
      <c r="AU15" s="2">
        <v>0</v>
      </c>
      <c r="AV15" s="2">
        <v>2</v>
      </c>
      <c r="AW15" s="2">
        <v>4</v>
      </c>
      <c r="AX15" s="2">
        <v>0</v>
      </c>
      <c r="AY15" s="2">
        <v>85</v>
      </c>
    </row>
    <row r="16" spans="1:51">
      <c r="A16" s="4" t="s">
        <v>132</v>
      </c>
      <c r="B16" t="s">
        <v>132</v>
      </c>
      <c r="C16">
        <v>1.5137753557372247</v>
      </c>
      <c r="D16">
        <v>0</v>
      </c>
      <c r="E16">
        <v>26490</v>
      </c>
      <c r="F16">
        <v>8019.9818346958164</v>
      </c>
      <c r="G16">
        <v>3581</v>
      </c>
      <c r="H16">
        <v>6.2710636533102875</v>
      </c>
      <c r="I16" s="4">
        <f>H16/LN(G16)</f>
        <v>0.76631542741660708</v>
      </c>
      <c r="J16">
        <v>-0.49233170556061046</v>
      </c>
      <c r="K16" s="7">
        <v>3581</v>
      </c>
      <c r="L16">
        <v>6.2710636533102875</v>
      </c>
      <c r="M16">
        <f>L16/LN(K16)</f>
        <v>0.76631542741660708</v>
      </c>
      <c r="N16" s="6">
        <v>41838</v>
      </c>
      <c r="O16" s="5">
        <v>53</v>
      </c>
      <c r="P16" s="5" t="s">
        <v>43</v>
      </c>
      <c r="Q16" s="5" t="s">
        <v>128</v>
      </c>
      <c r="R16" s="5">
        <v>6</v>
      </c>
      <c r="S16" s="5">
        <v>3</v>
      </c>
      <c r="T16" s="5">
        <v>17</v>
      </c>
      <c r="U16" s="5">
        <v>0</v>
      </c>
      <c r="V16" s="5">
        <v>3</v>
      </c>
      <c r="W16" s="5">
        <v>3</v>
      </c>
      <c r="X16" s="5">
        <v>2</v>
      </c>
      <c r="Y16" s="5">
        <v>37.9</v>
      </c>
      <c r="Z16" s="5" t="s">
        <v>39</v>
      </c>
      <c r="AA16" s="5" t="s">
        <v>34</v>
      </c>
      <c r="AB16" s="5">
        <v>5</v>
      </c>
      <c r="AC16" s="5">
        <v>2</v>
      </c>
      <c r="AD16" s="5">
        <v>1</v>
      </c>
      <c r="AE16" s="5">
        <v>1</v>
      </c>
      <c r="AF16" s="5">
        <v>0</v>
      </c>
      <c r="AG16" s="5">
        <v>0</v>
      </c>
      <c r="AH16" s="5">
        <v>0</v>
      </c>
      <c r="AI16" s="5">
        <v>1</v>
      </c>
      <c r="AJ16" s="5">
        <v>0</v>
      </c>
      <c r="AK16" s="2">
        <v>0</v>
      </c>
      <c r="AL16" s="5">
        <v>0</v>
      </c>
      <c r="AM16" s="5">
        <v>1</v>
      </c>
      <c r="AN16" s="5">
        <v>1</v>
      </c>
      <c r="AO16" s="5" t="s">
        <v>33</v>
      </c>
      <c r="AP16" s="5" t="s">
        <v>33</v>
      </c>
      <c r="AQ16" s="5">
        <v>0</v>
      </c>
      <c r="AR16" s="5">
        <v>1</v>
      </c>
      <c r="AS16" s="5">
        <v>0</v>
      </c>
      <c r="AT16" s="5">
        <v>0</v>
      </c>
      <c r="AU16" s="5">
        <v>0</v>
      </c>
      <c r="AV16" s="5">
        <v>2</v>
      </c>
      <c r="AW16" s="5">
        <v>4</v>
      </c>
      <c r="AX16" s="5">
        <v>0</v>
      </c>
      <c r="AY16" s="5">
        <v>80</v>
      </c>
    </row>
    <row r="17" spans="1:51">
      <c r="A17" s="1" t="s">
        <v>135</v>
      </c>
      <c r="B17" t="s">
        <v>135</v>
      </c>
      <c r="C17">
        <v>1.3431833445265435</v>
      </c>
      <c r="D17">
        <v>0</v>
      </c>
      <c r="E17">
        <v>30297</v>
      </c>
      <c r="F17">
        <v>10173.606447280174</v>
      </c>
      <c r="G17">
        <v>3270</v>
      </c>
      <c r="H17">
        <v>6.0764473614672543</v>
      </c>
      <c r="I17" s="4">
        <f>H17/LN(G17)</f>
        <v>0.75086974039925181</v>
      </c>
      <c r="J17">
        <v>-0.7491286203268156</v>
      </c>
      <c r="K17" s="7">
        <v>3270</v>
      </c>
      <c r="L17">
        <v>6.0764473614672552</v>
      </c>
      <c r="M17">
        <f>L17/LN(K17)</f>
        <v>0.75086974039925192</v>
      </c>
      <c r="N17" s="3">
        <v>41836</v>
      </c>
      <c r="O17" s="2">
        <v>60</v>
      </c>
      <c r="P17" s="2" t="s">
        <v>38</v>
      </c>
      <c r="Q17" s="2" t="s">
        <v>134</v>
      </c>
      <c r="R17" s="2">
        <v>3</v>
      </c>
      <c r="S17" s="2">
        <v>3</v>
      </c>
      <c r="T17" s="2">
        <v>4</v>
      </c>
      <c r="U17" s="2">
        <v>1</v>
      </c>
      <c r="V17" s="2">
        <v>3</v>
      </c>
      <c r="W17" s="2">
        <v>2</v>
      </c>
      <c r="X17" s="2">
        <v>3</v>
      </c>
      <c r="Y17" s="2">
        <v>38.9</v>
      </c>
      <c r="Z17" s="2" t="s">
        <v>39</v>
      </c>
      <c r="AA17" s="2" t="s">
        <v>39</v>
      </c>
      <c r="AB17" s="2">
        <v>3</v>
      </c>
      <c r="AC17" s="2">
        <v>2</v>
      </c>
      <c r="AD17" s="2">
        <v>0</v>
      </c>
      <c r="AE17" s="2">
        <v>1</v>
      </c>
      <c r="AF17" s="2">
        <v>0</v>
      </c>
      <c r="AG17" s="2">
        <v>0</v>
      </c>
      <c r="AH17" s="2">
        <v>0</v>
      </c>
      <c r="AI17" s="2">
        <v>1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 t="s">
        <v>33</v>
      </c>
      <c r="AP17" s="2" t="s">
        <v>33</v>
      </c>
      <c r="AQ17" s="2">
        <v>0</v>
      </c>
      <c r="AR17" s="2">
        <v>1</v>
      </c>
      <c r="AS17" s="2">
        <v>0</v>
      </c>
      <c r="AT17" s="2">
        <v>0</v>
      </c>
      <c r="AU17" s="2">
        <v>0</v>
      </c>
      <c r="AV17" s="2">
        <v>2</v>
      </c>
      <c r="AW17" s="2">
        <v>4</v>
      </c>
      <c r="AX17" s="2">
        <v>0</v>
      </c>
      <c r="AY17" s="2">
        <v>83</v>
      </c>
    </row>
    <row r="18" spans="1:51">
      <c r="A18" s="1" t="s">
        <v>205</v>
      </c>
      <c r="B18" t="s">
        <v>205</v>
      </c>
      <c r="C18">
        <v>1.3157894736842408</v>
      </c>
      <c r="D18">
        <v>0.65789473684212041</v>
      </c>
      <c r="E18">
        <v>32035</v>
      </c>
      <c r="F18">
        <v>21075.657894737327</v>
      </c>
      <c r="G18">
        <v>2910</v>
      </c>
      <c r="H18">
        <v>5.4139248327735174</v>
      </c>
      <c r="I18" s="4">
        <f>H18/LN(G18)</f>
        <v>0.67878473376305859</v>
      </c>
      <c r="J18">
        <v>-1.0463854991558634</v>
      </c>
      <c r="K18" s="7">
        <v>2910</v>
      </c>
      <c r="L18">
        <v>5.4139248327735174</v>
      </c>
      <c r="M18">
        <f>L18/LN(K18)</f>
        <v>0.67878473376305859</v>
      </c>
      <c r="N18" s="3">
        <v>41835</v>
      </c>
      <c r="O18" s="2">
        <v>1</v>
      </c>
      <c r="P18" s="2" t="s">
        <v>36</v>
      </c>
      <c r="Q18" s="2" t="s">
        <v>204</v>
      </c>
      <c r="R18" s="2">
        <v>1</v>
      </c>
      <c r="S18" s="2">
        <v>1</v>
      </c>
      <c r="T18" s="2">
        <v>15</v>
      </c>
      <c r="U18" s="2">
        <v>0</v>
      </c>
      <c r="V18" s="2">
        <v>3</v>
      </c>
      <c r="W18" s="2">
        <v>2</v>
      </c>
      <c r="X18" s="2">
        <v>3</v>
      </c>
      <c r="Y18" s="2">
        <v>38.4</v>
      </c>
      <c r="Z18" s="2" t="s">
        <v>34</v>
      </c>
      <c r="AA18" s="2" t="s">
        <v>34</v>
      </c>
      <c r="AB18" s="2">
        <v>2</v>
      </c>
      <c r="AC18" s="2">
        <v>1</v>
      </c>
      <c r="AD18" s="2">
        <v>1</v>
      </c>
      <c r="AE18" s="2">
        <v>1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1</v>
      </c>
      <c r="AL18" s="2">
        <v>2</v>
      </c>
      <c r="AM18" s="2">
        <v>2</v>
      </c>
      <c r="AN18" s="2">
        <v>1</v>
      </c>
      <c r="AO18" s="2">
        <v>48</v>
      </c>
      <c r="AP18" s="2">
        <v>47.8</v>
      </c>
      <c r="AQ18" s="2">
        <v>3</v>
      </c>
      <c r="AR18" s="2">
        <v>0</v>
      </c>
      <c r="AS18" s="2">
        <v>1</v>
      </c>
      <c r="AT18" s="2">
        <v>1</v>
      </c>
      <c r="AU18" s="2">
        <v>3</v>
      </c>
      <c r="AV18" s="2">
        <v>2</v>
      </c>
      <c r="AW18" s="2">
        <v>4</v>
      </c>
      <c r="AX18" s="2">
        <v>2</v>
      </c>
      <c r="AY18" s="2">
        <v>142</v>
      </c>
    </row>
    <row r="19" spans="1:51">
      <c r="A19" s="4" t="s">
        <v>138</v>
      </c>
      <c r="B19" t="s">
        <v>138</v>
      </c>
      <c r="C19">
        <v>1.126549004881727</v>
      </c>
      <c r="D19">
        <v>1.5020653398423027</v>
      </c>
      <c r="E19">
        <v>30687</v>
      </c>
      <c r="F19">
        <v>11523.469770935186</v>
      </c>
      <c r="G19">
        <v>2991</v>
      </c>
      <c r="H19">
        <v>5.318205970546054</v>
      </c>
      <c r="I19" s="4">
        <f>H19/LN(G19)</f>
        <v>0.66449640377259722</v>
      </c>
      <c r="J19">
        <v>-0.97950270141932771</v>
      </c>
      <c r="K19" s="7">
        <v>2991</v>
      </c>
      <c r="L19">
        <v>5.3182059705460532</v>
      </c>
      <c r="M19">
        <f>L19/LN(K19)</f>
        <v>0.66449640377259711</v>
      </c>
      <c r="N19" s="6">
        <v>41834</v>
      </c>
      <c r="O19" s="5">
        <v>52</v>
      </c>
      <c r="P19" s="5" t="s">
        <v>31</v>
      </c>
      <c r="Q19" s="5" t="s">
        <v>139</v>
      </c>
      <c r="R19" s="5">
        <v>3</v>
      </c>
      <c r="S19" s="5">
        <v>3</v>
      </c>
      <c r="T19" s="5">
        <v>4</v>
      </c>
      <c r="U19" s="5">
        <v>1</v>
      </c>
      <c r="V19" s="5">
        <v>2</v>
      </c>
      <c r="W19" s="5">
        <v>2</v>
      </c>
      <c r="X19" s="5">
        <v>2</v>
      </c>
      <c r="Y19" s="5">
        <v>38.5</v>
      </c>
      <c r="Z19" s="5" t="s">
        <v>39</v>
      </c>
      <c r="AA19" s="5" t="s">
        <v>39</v>
      </c>
      <c r="AB19" s="5">
        <v>1</v>
      </c>
      <c r="AC19" s="5">
        <v>2</v>
      </c>
      <c r="AD19" s="5">
        <v>0</v>
      </c>
      <c r="AE19" s="5">
        <v>1</v>
      </c>
      <c r="AF19" s="5">
        <v>0</v>
      </c>
      <c r="AG19" s="5">
        <v>0</v>
      </c>
      <c r="AH19" s="5">
        <v>0</v>
      </c>
      <c r="AI19" s="5">
        <v>1</v>
      </c>
      <c r="AJ19" s="5">
        <v>0</v>
      </c>
      <c r="AK19" s="2">
        <v>0</v>
      </c>
      <c r="AL19" s="5">
        <v>0</v>
      </c>
      <c r="AM19" s="5">
        <v>0</v>
      </c>
      <c r="AN19" s="5">
        <v>0</v>
      </c>
      <c r="AO19" s="5" t="s">
        <v>33</v>
      </c>
      <c r="AP19" s="5" t="s">
        <v>33</v>
      </c>
      <c r="AQ19" s="5">
        <v>0</v>
      </c>
      <c r="AR19" s="5">
        <v>1</v>
      </c>
      <c r="AS19" s="5">
        <v>0</v>
      </c>
      <c r="AT19" s="5">
        <v>0</v>
      </c>
      <c r="AU19" s="5">
        <v>0</v>
      </c>
      <c r="AV19" s="5">
        <v>2</v>
      </c>
      <c r="AW19" s="5">
        <v>4</v>
      </c>
      <c r="AX19" s="5">
        <v>0</v>
      </c>
      <c r="AY19" s="5">
        <v>86</v>
      </c>
    </row>
    <row r="20" spans="1:51">
      <c r="A20" s="4" t="s">
        <v>165</v>
      </c>
      <c r="B20" t="s">
        <v>165</v>
      </c>
      <c r="C20">
        <v>0.99108027750249483</v>
      </c>
      <c r="D20">
        <v>0</v>
      </c>
      <c r="E20">
        <v>21320</v>
      </c>
      <c r="F20">
        <v>10564.915758176594</v>
      </c>
      <c r="G20">
        <v>3581</v>
      </c>
      <c r="H20">
        <v>6.3872895383417809</v>
      </c>
      <c r="I20" s="4">
        <f>H20/LN(G20)</f>
        <v>0.78051807208562862</v>
      </c>
      <c r="J20">
        <v>-0.49233170556061046</v>
      </c>
      <c r="K20" s="7">
        <v>3581</v>
      </c>
      <c r="L20">
        <v>6.3872895383417809</v>
      </c>
      <c r="M20">
        <f>L20/LN(K20)</f>
        <v>0.78051807208562862</v>
      </c>
      <c r="N20" s="6">
        <v>41837</v>
      </c>
      <c r="O20" s="5">
        <v>45</v>
      </c>
      <c r="P20" s="5" t="s">
        <v>41</v>
      </c>
      <c r="Q20" s="5" t="s">
        <v>162</v>
      </c>
      <c r="R20" s="5">
        <v>3</v>
      </c>
      <c r="S20" s="5">
        <v>3</v>
      </c>
      <c r="T20" s="5">
        <v>5</v>
      </c>
      <c r="U20" s="5">
        <v>1</v>
      </c>
      <c r="V20" s="5">
        <v>3</v>
      </c>
      <c r="W20" s="5">
        <v>1</v>
      </c>
      <c r="X20" s="5">
        <v>2</v>
      </c>
      <c r="Y20" s="5">
        <v>38.5</v>
      </c>
      <c r="Z20" s="5" t="s">
        <v>34</v>
      </c>
      <c r="AA20" s="5" t="s">
        <v>34</v>
      </c>
      <c r="AB20" s="5">
        <v>4</v>
      </c>
      <c r="AC20" s="5">
        <v>1</v>
      </c>
      <c r="AD20" s="5">
        <v>3</v>
      </c>
      <c r="AE20" s="5">
        <v>0</v>
      </c>
      <c r="AF20" s="5">
        <v>1</v>
      </c>
      <c r="AG20" s="5">
        <v>1</v>
      </c>
      <c r="AH20" s="5">
        <v>1</v>
      </c>
      <c r="AI20" s="5">
        <v>0</v>
      </c>
      <c r="AJ20" s="5">
        <v>1</v>
      </c>
      <c r="AK20" s="2">
        <v>0</v>
      </c>
      <c r="AL20" s="5">
        <v>1</v>
      </c>
      <c r="AM20" s="5">
        <v>0</v>
      </c>
      <c r="AN20" s="5">
        <v>0</v>
      </c>
      <c r="AO20" s="5">
        <v>83</v>
      </c>
      <c r="AP20" s="5">
        <v>83</v>
      </c>
      <c r="AQ20" s="5">
        <v>1</v>
      </c>
      <c r="AR20" s="5">
        <v>0</v>
      </c>
      <c r="AS20" s="5">
        <v>1</v>
      </c>
      <c r="AT20" s="5">
        <v>1</v>
      </c>
      <c r="AU20" s="5">
        <v>1</v>
      </c>
      <c r="AV20" s="5">
        <v>1</v>
      </c>
      <c r="AW20" s="5">
        <v>1</v>
      </c>
      <c r="AX20" s="5">
        <v>2</v>
      </c>
      <c r="AY20" s="5">
        <v>109</v>
      </c>
    </row>
    <row r="21" spans="1:51">
      <c r="A21" s="4" t="s">
        <v>272</v>
      </c>
      <c r="B21" t="s">
        <v>272</v>
      </c>
      <c r="C21">
        <v>0.96504396311387652</v>
      </c>
      <c r="D21">
        <v>0</v>
      </c>
      <c r="E21">
        <v>104548</v>
      </c>
      <c r="F21">
        <v>11210.37958395884</v>
      </c>
      <c r="G21">
        <v>9913</v>
      </c>
      <c r="H21">
        <v>6.792642129723685</v>
      </c>
      <c r="I21" s="4">
        <f>H21/LN(G21)</f>
        <v>0.73820209826610161</v>
      </c>
      <c r="J21">
        <v>4.7360865076214189</v>
      </c>
      <c r="K21" s="7">
        <v>9913</v>
      </c>
      <c r="L21">
        <v>6.792642129723685</v>
      </c>
      <c r="M21">
        <f>L21/LN(K21)</f>
        <v>0.73820209826610161</v>
      </c>
      <c r="N21" s="6">
        <v>41837</v>
      </c>
      <c r="O21" s="5">
        <v>30</v>
      </c>
      <c r="P21" s="5" t="s">
        <v>41</v>
      </c>
      <c r="Q21" s="5" t="s">
        <v>269</v>
      </c>
      <c r="R21" s="5">
        <v>1</v>
      </c>
      <c r="S21" s="2">
        <v>1</v>
      </c>
      <c r="T21" s="5">
        <v>17</v>
      </c>
      <c r="U21" s="5">
        <v>0</v>
      </c>
      <c r="V21" s="5">
        <v>3</v>
      </c>
      <c r="W21" s="5">
        <v>2</v>
      </c>
      <c r="X21" s="5">
        <v>4</v>
      </c>
      <c r="Y21" s="5">
        <v>38.9</v>
      </c>
      <c r="Z21" s="5" t="s">
        <v>39</v>
      </c>
      <c r="AA21" s="5" t="s">
        <v>34</v>
      </c>
      <c r="AB21" s="5">
        <v>4</v>
      </c>
      <c r="AC21" s="5">
        <v>1</v>
      </c>
      <c r="AD21" s="5">
        <v>3</v>
      </c>
      <c r="AE21" s="5">
        <v>0</v>
      </c>
      <c r="AF21" s="5">
        <v>1</v>
      </c>
      <c r="AG21" s="5">
        <v>1</v>
      </c>
      <c r="AH21" s="5">
        <v>1</v>
      </c>
      <c r="AI21" s="5">
        <v>0</v>
      </c>
      <c r="AJ21" s="5">
        <v>1</v>
      </c>
      <c r="AK21" s="2">
        <v>0</v>
      </c>
      <c r="AL21" s="5">
        <v>1</v>
      </c>
      <c r="AM21" s="5">
        <v>0</v>
      </c>
      <c r="AN21" s="5">
        <v>0</v>
      </c>
      <c r="AO21" s="5">
        <v>68</v>
      </c>
      <c r="AP21" s="5">
        <v>63.8</v>
      </c>
      <c r="AQ21" s="5">
        <v>1</v>
      </c>
      <c r="AR21" s="5">
        <v>0</v>
      </c>
      <c r="AS21" s="5">
        <v>1</v>
      </c>
      <c r="AT21" s="5">
        <v>1</v>
      </c>
      <c r="AU21" s="5">
        <v>1</v>
      </c>
      <c r="AV21" s="5">
        <v>1</v>
      </c>
      <c r="AW21" s="5">
        <v>1</v>
      </c>
      <c r="AX21" s="5">
        <v>2</v>
      </c>
      <c r="AY21" s="5">
        <v>199</v>
      </c>
    </row>
    <row r="22" spans="1:51">
      <c r="A22" s="1" t="s">
        <v>133</v>
      </c>
      <c r="B22" t="s">
        <v>133</v>
      </c>
      <c r="C22">
        <v>0.90964220739843293</v>
      </c>
      <c r="D22">
        <v>0.30321406913281096</v>
      </c>
      <c r="E22">
        <v>35017</v>
      </c>
      <c r="F22">
        <v>10617.647058823643</v>
      </c>
      <c r="G22">
        <v>3671</v>
      </c>
      <c r="H22">
        <v>5.9136752846104166</v>
      </c>
      <c r="I22" s="4">
        <f>H22/LN(G22)</f>
        <v>0.7204577519577815</v>
      </c>
      <c r="J22">
        <v>-0.41801748585334847</v>
      </c>
      <c r="K22" s="7">
        <v>3671</v>
      </c>
      <c r="L22">
        <v>5.9136752846104175</v>
      </c>
      <c r="M22">
        <f>L22/LN(K22)</f>
        <v>0.72045775195778161</v>
      </c>
      <c r="N22" s="3">
        <v>41835</v>
      </c>
      <c r="O22" s="2">
        <v>60</v>
      </c>
      <c r="P22" s="2" t="s">
        <v>36</v>
      </c>
      <c r="Q22" s="2" t="s">
        <v>134</v>
      </c>
      <c r="R22" s="2">
        <v>3</v>
      </c>
      <c r="S22" s="2">
        <v>3</v>
      </c>
      <c r="T22" s="2">
        <v>3</v>
      </c>
      <c r="U22" s="2">
        <v>1</v>
      </c>
      <c r="V22" s="2">
        <v>3</v>
      </c>
      <c r="W22" s="2">
        <v>2</v>
      </c>
      <c r="X22" s="2">
        <v>3</v>
      </c>
      <c r="Y22" s="2">
        <v>38.6</v>
      </c>
      <c r="Z22" s="2" t="s">
        <v>39</v>
      </c>
      <c r="AA22" s="2" t="s">
        <v>39</v>
      </c>
      <c r="AB22" s="2">
        <v>2</v>
      </c>
      <c r="AC22" s="2">
        <v>2</v>
      </c>
      <c r="AD22" s="2">
        <v>0</v>
      </c>
      <c r="AE22" s="2">
        <v>1</v>
      </c>
      <c r="AF22" s="2">
        <v>0</v>
      </c>
      <c r="AG22" s="2">
        <v>0</v>
      </c>
      <c r="AH22" s="2">
        <v>0</v>
      </c>
      <c r="AI22" s="2">
        <v>1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 t="s">
        <v>33</v>
      </c>
      <c r="AP22" s="2" t="s">
        <v>33</v>
      </c>
      <c r="AQ22" s="2">
        <v>0</v>
      </c>
      <c r="AR22" s="2">
        <v>1</v>
      </c>
      <c r="AS22" s="2">
        <v>0</v>
      </c>
      <c r="AT22" s="2">
        <v>0</v>
      </c>
      <c r="AU22" s="2">
        <v>0</v>
      </c>
      <c r="AV22" s="2">
        <v>2</v>
      </c>
      <c r="AW22" s="2">
        <v>4</v>
      </c>
      <c r="AX22" s="2">
        <v>0</v>
      </c>
      <c r="AY22" s="2">
        <v>82</v>
      </c>
    </row>
    <row r="23" spans="1:51">
      <c r="A23" s="4" t="s">
        <v>127</v>
      </c>
      <c r="B23" t="s">
        <v>127</v>
      </c>
      <c r="C23">
        <v>0.73583517292127198</v>
      </c>
      <c r="D23">
        <v>0.24527839097375731</v>
      </c>
      <c r="E23">
        <v>38825</v>
      </c>
      <c r="F23">
        <v>9522.9335295561268</v>
      </c>
      <c r="G23">
        <v>4449</v>
      </c>
      <c r="H23">
        <v>6.1886616189266022</v>
      </c>
      <c r="I23" s="4">
        <f>H23/LN(G23)</f>
        <v>0.73670731228971964</v>
      </c>
      <c r="J23">
        <v>0.22438765783831593</v>
      </c>
      <c r="K23" s="7">
        <v>4449</v>
      </c>
      <c r="L23">
        <v>6.1886616189266022</v>
      </c>
      <c r="M23">
        <f>L23/LN(K23)</f>
        <v>0.73670731228971964</v>
      </c>
      <c r="N23" s="6">
        <v>41834</v>
      </c>
      <c r="O23" s="5">
        <v>53</v>
      </c>
      <c r="P23" s="5" t="s">
        <v>31</v>
      </c>
      <c r="Q23" s="5" t="s">
        <v>128</v>
      </c>
      <c r="R23" s="5">
        <v>6</v>
      </c>
      <c r="S23" s="5">
        <v>3</v>
      </c>
      <c r="T23" s="5">
        <v>13</v>
      </c>
      <c r="U23" s="5">
        <v>0</v>
      </c>
      <c r="V23" s="5">
        <v>2</v>
      </c>
      <c r="W23" s="5">
        <v>3</v>
      </c>
      <c r="X23" s="5">
        <v>2</v>
      </c>
      <c r="Y23" s="5">
        <v>38.4</v>
      </c>
      <c r="Z23" s="5" t="s">
        <v>39</v>
      </c>
      <c r="AA23" s="5" t="s">
        <v>39</v>
      </c>
      <c r="AB23" s="5">
        <v>1</v>
      </c>
      <c r="AC23" s="5">
        <v>2</v>
      </c>
      <c r="AD23" s="5">
        <v>0</v>
      </c>
      <c r="AE23" s="5">
        <v>1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2">
        <v>0</v>
      </c>
      <c r="AL23" s="5">
        <v>0</v>
      </c>
      <c r="AM23" s="5">
        <v>1</v>
      </c>
      <c r="AN23" s="5">
        <v>1</v>
      </c>
      <c r="AO23" s="5" t="s">
        <v>33</v>
      </c>
      <c r="AP23" s="5" t="s">
        <v>33</v>
      </c>
      <c r="AQ23" s="5">
        <v>0</v>
      </c>
      <c r="AR23" s="5">
        <v>1</v>
      </c>
      <c r="AS23" s="5">
        <v>0</v>
      </c>
      <c r="AT23" s="5">
        <v>0</v>
      </c>
      <c r="AU23" s="5">
        <v>0</v>
      </c>
      <c r="AV23" s="5">
        <v>2</v>
      </c>
      <c r="AW23" s="5">
        <v>4</v>
      </c>
      <c r="AX23" s="5">
        <v>0</v>
      </c>
      <c r="AY23" s="5">
        <v>76</v>
      </c>
    </row>
    <row r="24" spans="1:51">
      <c r="A24" s="4" t="s">
        <v>140</v>
      </c>
      <c r="B24" t="s">
        <v>140</v>
      </c>
      <c r="C24">
        <v>0.6577504933128745</v>
      </c>
      <c r="D24">
        <v>1.5347511510633738</v>
      </c>
      <c r="E24">
        <v>47311</v>
      </c>
      <c r="F24">
        <v>10372.944529708469</v>
      </c>
      <c r="G24">
        <v>4994</v>
      </c>
      <c r="H24">
        <v>6.1290560853361713</v>
      </c>
      <c r="I24" s="4">
        <f>H24/LN(G24)</f>
        <v>0.71971130861413468</v>
      </c>
      <c r="J24">
        <v>0.67440154384340223</v>
      </c>
      <c r="K24" s="7">
        <v>4994</v>
      </c>
      <c r="L24">
        <v>6.1290560853361722</v>
      </c>
      <c r="M24">
        <f>L24/LN(K24)</f>
        <v>0.71971130861413479</v>
      </c>
      <c r="N24" s="6">
        <v>41835</v>
      </c>
      <c r="O24" s="5">
        <v>52</v>
      </c>
      <c r="P24" s="5" t="s">
        <v>36</v>
      </c>
      <c r="Q24" s="5" t="s">
        <v>139</v>
      </c>
      <c r="R24" s="5">
        <v>3</v>
      </c>
      <c r="S24" s="5">
        <v>3</v>
      </c>
      <c r="T24" s="5">
        <v>5</v>
      </c>
      <c r="U24" s="5">
        <v>1</v>
      </c>
      <c r="V24" s="5">
        <v>3</v>
      </c>
      <c r="W24" s="5">
        <v>2</v>
      </c>
      <c r="X24" s="5">
        <v>2</v>
      </c>
      <c r="Y24" s="5">
        <v>38.700000000000003</v>
      </c>
      <c r="Z24" s="5" t="s">
        <v>39</v>
      </c>
      <c r="AA24" s="5" t="s">
        <v>34</v>
      </c>
      <c r="AB24" s="5">
        <v>2</v>
      </c>
      <c r="AC24" s="5">
        <v>2</v>
      </c>
      <c r="AD24" s="5">
        <v>1</v>
      </c>
      <c r="AE24" s="5">
        <v>1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2">
        <v>0</v>
      </c>
      <c r="AL24" s="5">
        <v>0</v>
      </c>
      <c r="AM24" s="5">
        <v>0</v>
      </c>
      <c r="AN24" s="5">
        <v>0</v>
      </c>
      <c r="AO24" s="5" t="s">
        <v>33</v>
      </c>
      <c r="AP24" s="5" t="s">
        <v>33</v>
      </c>
      <c r="AQ24" s="5">
        <v>0</v>
      </c>
      <c r="AR24" s="5">
        <v>1</v>
      </c>
      <c r="AS24" s="5">
        <v>0</v>
      </c>
      <c r="AT24" s="5">
        <v>0</v>
      </c>
      <c r="AU24" s="5">
        <v>0</v>
      </c>
      <c r="AV24" s="5">
        <v>2</v>
      </c>
      <c r="AW24" s="5">
        <v>4</v>
      </c>
      <c r="AX24" s="5">
        <v>0</v>
      </c>
      <c r="AY24" s="5">
        <v>87</v>
      </c>
    </row>
    <row r="25" spans="1:51">
      <c r="A25" s="4" t="s">
        <v>94</v>
      </c>
      <c r="B25" t="s">
        <v>94</v>
      </c>
      <c r="C25">
        <v>0.64808813998704562</v>
      </c>
      <c r="D25">
        <v>0</v>
      </c>
      <c r="E25">
        <v>28020</v>
      </c>
      <c r="F25">
        <v>9079.7148412185088</v>
      </c>
      <c r="G25">
        <v>3414</v>
      </c>
      <c r="H25">
        <v>6.1993255886044407</v>
      </c>
      <c r="I25" s="4">
        <f>H25/LN(G25)</f>
        <v>0.7619960645072813</v>
      </c>
      <c r="J25">
        <v>-0.63022586879519649</v>
      </c>
      <c r="K25" s="7">
        <v>3414</v>
      </c>
      <c r="L25">
        <v>6.1993255886044398</v>
      </c>
      <c r="M25">
        <f>L25/LN(K25)</f>
        <v>0.76199606450728119</v>
      </c>
      <c r="N25" s="6">
        <v>41836</v>
      </c>
      <c r="O25" s="5">
        <v>70</v>
      </c>
      <c r="P25" s="5" t="s">
        <v>38</v>
      </c>
      <c r="Q25" s="5" t="s">
        <v>92</v>
      </c>
      <c r="R25" s="5">
        <v>1</v>
      </c>
      <c r="S25" s="5">
        <v>1</v>
      </c>
      <c r="T25" s="5">
        <v>14</v>
      </c>
      <c r="U25" s="5">
        <v>0</v>
      </c>
      <c r="V25" s="5">
        <v>3</v>
      </c>
      <c r="W25" s="5">
        <v>3</v>
      </c>
      <c r="X25" s="5">
        <v>4</v>
      </c>
      <c r="Y25" s="5">
        <v>38.6</v>
      </c>
      <c r="Z25" s="5" t="s">
        <v>34</v>
      </c>
      <c r="AA25" s="5" t="s">
        <v>34</v>
      </c>
      <c r="AB25" s="5">
        <v>3</v>
      </c>
      <c r="AC25" s="5">
        <v>2</v>
      </c>
      <c r="AD25" s="5">
        <v>1</v>
      </c>
      <c r="AE25" s="2">
        <v>1</v>
      </c>
      <c r="AF25" s="2">
        <v>0</v>
      </c>
      <c r="AG25" s="5">
        <v>0</v>
      </c>
      <c r="AH25" s="5">
        <v>0</v>
      </c>
      <c r="AI25" s="5">
        <v>1</v>
      </c>
      <c r="AJ25" s="5">
        <v>0</v>
      </c>
      <c r="AK25" s="2">
        <v>0</v>
      </c>
      <c r="AL25" s="5">
        <v>0</v>
      </c>
      <c r="AM25" s="5">
        <v>1</v>
      </c>
      <c r="AN25" s="5">
        <v>1</v>
      </c>
      <c r="AO25" s="5" t="s">
        <v>33</v>
      </c>
      <c r="AP25" s="5" t="s">
        <v>33</v>
      </c>
      <c r="AQ25" s="5">
        <v>0</v>
      </c>
      <c r="AR25" s="5">
        <v>1</v>
      </c>
      <c r="AS25" s="5">
        <v>0</v>
      </c>
      <c r="AT25" s="5">
        <v>0</v>
      </c>
      <c r="AU25" s="5">
        <v>0</v>
      </c>
      <c r="AV25" s="5">
        <v>2</v>
      </c>
      <c r="AW25" s="5">
        <v>4</v>
      </c>
      <c r="AX25" s="5">
        <v>0</v>
      </c>
      <c r="AY25" s="5">
        <v>48</v>
      </c>
    </row>
    <row r="26" spans="1:51">
      <c r="A26" s="4" t="s">
        <v>247</v>
      </c>
      <c r="B26" t="s">
        <v>247</v>
      </c>
      <c r="C26">
        <v>0.64502257579015687</v>
      </c>
      <c r="D26">
        <v>0.64502257579015687</v>
      </c>
      <c r="E26">
        <v>52612</v>
      </c>
      <c r="F26">
        <v>11311.975919157245</v>
      </c>
      <c r="G26">
        <v>5096</v>
      </c>
      <c r="H26">
        <v>6.0779184417239378</v>
      </c>
      <c r="I26" s="4">
        <f>H26/LN(G26)</f>
        <v>0.71201594024296844</v>
      </c>
      <c r="J26">
        <v>0.75862432617829911</v>
      </c>
      <c r="K26" s="7">
        <v>5096</v>
      </c>
      <c r="L26">
        <v>6.0779184417239387</v>
      </c>
      <c r="M26">
        <f>L26/LN(K26)</f>
        <v>0.71201594024296855</v>
      </c>
      <c r="N26" s="6">
        <v>41836</v>
      </c>
      <c r="O26" s="5">
        <v>48</v>
      </c>
      <c r="P26" s="5" t="s">
        <v>38</v>
      </c>
      <c r="Q26" s="5" t="s">
        <v>245</v>
      </c>
      <c r="R26" s="5">
        <v>2</v>
      </c>
      <c r="S26" s="5">
        <v>2</v>
      </c>
      <c r="T26" s="5">
        <v>5</v>
      </c>
      <c r="U26" s="5">
        <v>1</v>
      </c>
      <c r="V26" s="5">
        <v>3</v>
      </c>
      <c r="W26" s="5">
        <v>2</v>
      </c>
      <c r="X26" s="5">
        <v>3</v>
      </c>
      <c r="Y26" s="5">
        <v>38.799999999999997</v>
      </c>
      <c r="Z26" s="5" t="s">
        <v>39</v>
      </c>
      <c r="AA26" s="5" t="s">
        <v>34</v>
      </c>
      <c r="AB26" s="5">
        <v>3</v>
      </c>
      <c r="AC26" s="5">
        <v>1</v>
      </c>
      <c r="AD26" s="5">
        <v>3</v>
      </c>
      <c r="AE26" s="5">
        <v>0</v>
      </c>
      <c r="AF26" s="5">
        <v>1</v>
      </c>
      <c r="AG26" s="5">
        <v>1</v>
      </c>
      <c r="AH26" s="5">
        <v>1</v>
      </c>
      <c r="AI26" s="5">
        <v>0</v>
      </c>
      <c r="AJ26" s="5">
        <v>0</v>
      </c>
      <c r="AK26" s="5">
        <v>1</v>
      </c>
      <c r="AL26" s="5">
        <v>2</v>
      </c>
      <c r="AM26" s="5">
        <v>2</v>
      </c>
      <c r="AN26" s="5">
        <v>1</v>
      </c>
      <c r="AO26" s="5">
        <v>92</v>
      </c>
      <c r="AP26" s="5">
        <v>93.6</v>
      </c>
      <c r="AQ26" s="5">
        <v>3</v>
      </c>
      <c r="AR26" s="5">
        <v>0</v>
      </c>
      <c r="AS26" s="5">
        <v>1</v>
      </c>
      <c r="AT26" s="5">
        <v>1</v>
      </c>
      <c r="AU26" s="5">
        <v>1</v>
      </c>
      <c r="AV26" s="5">
        <v>1</v>
      </c>
      <c r="AW26" s="5">
        <v>1</v>
      </c>
      <c r="AX26" s="5">
        <v>2</v>
      </c>
      <c r="AY26" s="5">
        <v>178</v>
      </c>
    </row>
    <row r="27" spans="1:51">
      <c r="A27" s="4" t="s">
        <v>117</v>
      </c>
      <c r="B27" t="s">
        <v>117</v>
      </c>
      <c r="C27">
        <v>0.60827250608273797</v>
      </c>
      <c r="D27">
        <v>0.60827250608273797</v>
      </c>
      <c r="E27">
        <v>25343</v>
      </c>
      <c r="F27">
        <v>15415.450121654829</v>
      </c>
      <c r="G27">
        <v>3277</v>
      </c>
      <c r="H27">
        <v>6.051417721012049</v>
      </c>
      <c r="I27" s="4">
        <f>H27/LN(G27)</f>
        <v>0.74757927346361308</v>
      </c>
      <c r="J27">
        <v>-0.74334862546069524</v>
      </c>
      <c r="K27" s="7">
        <v>3277</v>
      </c>
      <c r="L27">
        <v>6.051417721012049</v>
      </c>
      <c r="M27">
        <f>L27/LN(K27)</f>
        <v>0.74757927346361308</v>
      </c>
      <c r="N27" s="6">
        <v>41835</v>
      </c>
      <c r="O27" s="5">
        <v>74</v>
      </c>
      <c r="P27" s="5" t="s">
        <v>36</v>
      </c>
      <c r="Q27" s="5" t="s">
        <v>116</v>
      </c>
      <c r="R27" s="5">
        <v>1</v>
      </c>
      <c r="S27" s="5">
        <v>1</v>
      </c>
      <c r="T27" s="5">
        <v>4</v>
      </c>
      <c r="U27" s="5">
        <v>1</v>
      </c>
      <c r="V27" s="5">
        <v>3</v>
      </c>
      <c r="W27" s="5">
        <v>4</v>
      </c>
      <c r="X27" s="5">
        <v>3</v>
      </c>
      <c r="Y27" s="5">
        <v>38.9</v>
      </c>
      <c r="Z27" s="5" t="s">
        <v>39</v>
      </c>
      <c r="AA27" s="5" t="s">
        <v>34</v>
      </c>
      <c r="AB27" s="5">
        <v>2</v>
      </c>
      <c r="AC27" s="5">
        <v>2</v>
      </c>
      <c r="AD27" s="5">
        <v>1</v>
      </c>
      <c r="AE27" s="2">
        <v>1</v>
      </c>
      <c r="AF27" s="2">
        <v>0</v>
      </c>
      <c r="AG27" s="5">
        <v>0</v>
      </c>
      <c r="AH27" s="5">
        <v>0</v>
      </c>
      <c r="AI27" s="5">
        <v>0</v>
      </c>
      <c r="AJ27" s="5">
        <v>1</v>
      </c>
      <c r="AK27" s="2">
        <v>0</v>
      </c>
      <c r="AL27" s="5">
        <v>1</v>
      </c>
      <c r="AM27" s="5">
        <v>0</v>
      </c>
      <c r="AN27" s="5">
        <v>0</v>
      </c>
      <c r="AO27" s="5" t="s">
        <v>33</v>
      </c>
      <c r="AP27" s="5" t="s">
        <v>33</v>
      </c>
      <c r="AQ27" s="5">
        <v>1</v>
      </c>
      <c r="AR27" s="5">
        <v>0</v>
      </c>
      <c r="AS27" s="5">
        <v>1</v>
      </c>
      <c r="AT27" s="5">
        <v>1</v>
      </c>
      <c r="AU27" s="5">
        <v>1</v>
      </c>
      <c r="AV27" s="5">
        <v>0</v>
      </c>
      <c r="AW27" s="5">
        <v>0</v>
      </c>
      <c r="AX27" s="5">
        <v>1</v>
      </c>
      <c r="AY27" s="5">
        <v>67</v>
      </c>
    </row>
    <row r="28" spans="1:51">
      <c r="A28" s="4" t="s">
        <v>166</v>
      </c>
      <c r="B28" t="s">
        <v>166</v>
      </c>
      <c r="C28">
        <v>0.56764427625355052</v>
      </c>
      <c r="D28">
        <v>0</v>
      </c>
      <c r="E28">
        <v>49972</v>
      </c>
      <c r="F28">
        <v>9455.4399243141415</v>
      </c>
      <c r="G28">
        <v>5722</v>
      </c>
      <c r="H28">
        <v>6.4106392659739697</v>
      </c>
      <c r="I28" s="4">
        <f>H28/LN(G28)</f>
        <v>0.74093674046341618</v>
      </c>
      <c r="J28">
        <v>1.275521009919921</v>
      </c>
      <c r="K28" s="7">
        <v>5722</v>
      </c>
      <c r="L28">
        <v>6.4106392659739688</v>
      </c>
      <c r="M28">
        <f>L28/LN(K28)</f>
        <v>0.74093674046341607</v>
      </c>
      <c r="N28" s="6">
        <v>41838</v>
      </c>
      <c r="O28" s="5">
        <v>45</v>
      </c>
      <c r="P28" s="5" t="s">
        <v>43</v>
      </c>
      <c r="Q28" s="5" t="s">
        <v>162</v>
      </c>
      <c r="R28" s="5">
        <v>3</v>
      </c>
      <c r="S28" s="5">
        <v>3</v>
      </c>
      <c r="T28" s="5">
        <v>6</v>
      </c>
      <c r="U28" s="5">
        <v>1</v>
      </c>
      <c r="V28" s="5">
        <v>3</v>
      </c>
      <c r="W28" s="5">
        <v>1</v>
      </c>
      <c r="X28" s="5">
        <v>2</v>
      </c>
      <c r="Y28" s="5">
        <v>38.5</v>
      </c>
      <c r="Z28" s="5" t="s">
        <v>34</v>
      </c>
      <c r="AA28" s="5" t="s">
        <v>39</v>
      </c>
      <c r="AB28" s="5">
        <v>5</v>
      </c>
      <c r="AC28" s="5">
        <v>1</v>
      </c>
      <c r="AD28" s="5">
        <v>0</v>
      </c>
      <c r="AE28" s="5">
        <v>1</v>
      </c>
      <c r="AF28" s="5">
        <v>0</v>
      </c>
      <c r="AG28" s="5">
        <v>0</v>
      </c>
      <c r="AH28" s="5">
        <v>0</v>
      </c>
      <c r="AI28" s="5">
        <v>0</v>
      </c>
      <c r="AJ28" s="5">
        <v>1</v>
      </c>
      <c r="AK28" s="2">
        <v>0</v>
      </c>
      <c r="AL28" s="5">
        <v>1</v>
      </c>
      <c r="AM28" s="5">
        <v>0</v>
      </c>
      <c r="AN28" s="5">
        <v>0</v>
      </c>
      <c r="AO28" s="5">
        <v>84</v>
      </c>
      <c r="AP28" s="5">
        <v>83</v>
      </c>
      <c r="AQ28" s="5">
        <v>1</v>
      </c>
      <c r="AR28" s="5">
        <v>0</v>
      </c>
      <c r="AS28" s="5">
        <v>1</v>
      </c>
      <c r="AT28" s="5">
        <v>1</v>
      </c>
      <c r="AU28" s="5">
        <v>1</v>
      </c>
      <c r="AV28" s="5">
        <v>2</v>
      </c>
      <c r="AW28" s="5">
        <v>4</v>
      </c>
      <c r="AX28" s="5">
        <v>2</v>
      </c>
      <c r="AY28" s="5">
        <v>110</v>
      </c>
    </row>
    <row r="29" spans="1:51">
      <c r="A29" s="4" t="s">
        <v>59</v>
      </c>
      <c r="B29" t="s">
        <v>59</v>
      </c>
      <c r="C29">
        <v>0.55928411633110164</v>
      </c>
      <c r="D29">
        <v>0</v>
      </c>
      <c r="E29">
        <v>41063</v>
      </c>
      <c r="F29">
        <v>11482.941834452015</v>
      </c>
      <c r="G29">
        <v>4044</v>
      </c>
      <c r="H29">
        <v>6.0046360348608934</v>
      </c>
      <c r="I29" s="4">
        <f>H29/LN(G29)</f>
        <v>0.72301548086462619</v>
      </c>
      <c r="J29">
        <v>-0.11002633084436284</v>
      </c>
      <c r="K29" s="7">
        <v>4044</v>
      </c>
      <c r="L29">
        <v>6.0046360348608934</v>
      </c>
      <c r="M29">
        <f>L29/LN(K29)</f>
        <v>0.72301548086462619</v>
      </c>
      <c r="N29" s="6">
        <v>41837</v>
      </c>
      <c r="O29" s="5">
        <v>63</v>
      </c>
      <c r="P29" s="5" t="s">
        <v>41</v>
      </c>
      <c r="Q29" s="5" t="s">
        <v>56</v>
      </c>
      <c r="R29" s="5">
        <v>2</v>
      </c>
      <c r="S29" s="5">
        <v>2</v>
      </c>
      <c r="T29" s="5">
        <v>3</v>
      </c>
      <c r="U29" s="5">
        <v>1</v>
      </c>
      <c r="V29" s="5">
        <v>3</v>
      </c>
      <c r="W29" s="5">
        <v>3</v>
      </c>
      <c r="X29" s="5">
        <v>3</v>
      </c>
      <c r="Y29" s="5">
        <v>38.9</v>
      </c>
      <c r="Z29" s="5" t="s">
        <v>34</v>
      </c>
      <c r="AA29" s="5" t="s">
        <v>39</v>
      </c>
      <c r="AB29" s="5">
        <v>4</v>
      </c>
      <c r="AC29" s="5">
        <v>2</v>
      </c>
      <c r="AD29" s="5">
        <v>0</v>
      </c>
      <c r="AE29" s="2">
        <v>1</v>
      </c>
      <c r="AF29" s="2">
        <v>0</v>
      </c>
      <c r="AG29" s="5">
        <v>0</v>
      </c>
      <c r="AH29" s="5">
        <v>0</v>
      </c>
      <c r="AI29" s="5">
        <v>0</v>
      </c>
      <c r="AJ29" s="5">
        <v>1</v>
      </c>
      <c r="AK29" s="2">
        <v>0</v>
      </c>
      <c r="AL29" s="5">
        <v>1</v>
      </c>
      <c r="AM29" s="5">
        <v>0</v>
      </c>
      <c r="AN29" s="5">
        <v>0</v>
      </c>
      <c r="AO29" s="5" t="s">
        <v>33</v>
      </c>
      <c r="AP29" s="5" t="s">
        <v>33</v>
      </c>
      <c r="AQ29" s="5">
        <v>1</v>
      </c>
      <c r="AR29" s="5">
        <v>0</v>
      </c>
      <c r="AS29" s="5">
        <v>1</v>
      </c>
      <c r="AT29" s="5">
        <v>1</v>
      </c>
      <c r="AU29" s="5">
        <v>1</v>
      </c>
      <c r="AV29" s="5">
        <v>0</v>
      </c>
      <c r="AW29" s="5">
        <v>0</v>
      </c>
      <c r="AX29" s="5">
        <v>1</v>
      </c>
      <c r="AY29" s="5">
        <v>19</v>
      </c>
    </row>
    <row r="30" spans="1:51">
      <c r="A30" s="1" t="s">
        <v>179</v>
      </c>
      <c r="B30" t="s">
        <v>179</v>
      </c>
      <c r="C30">
        <v>0.53475935828878007</v>
      </c>
      <c r="D30">
        <v>0</v>
      </c>
      <c r="E30">
        <v>33731</v>
      </c>
      <c r="F30">
        <v>18037.967914438839</v>
      </c>
      <c r="G30">
        <v>3693</v>
      </c>
      <c r="H30">
        <v>5.8934630494751454</v>
      </c>
      <c r="I30" s="4">
        <f>H30/LN(G30)</f>
        <v>0.7174730413999979</v>
      </c>
      <c r="J30">
        <v>-0.39985178770268442</v>
      </c>
      <c r="K30" s="7">
        <v>3693</v>
      </c>
      <c r="L30">
        <v>5.8934630494751445</v>
      </c>
      <c r="M30">
        <f>L30/LN(K30)</f>
        <v>0.71747304139999779</v>
      </c>
      <c r="N30" s="3">
        <v>41834</v>
      </c>
      <c r="O30" s="2">
        <v>38</v>
      </c>
      <c r="P30" s="2" t="s">
        <v>31</v>
      </c>
      <c r="Q30" s="2" t="s">
        <v>180</v>
      </c>
      <c r="R30" s="2">
        <v>2</v>
      </c>
      <c r="S30" s="2">
        <v>2</v>
      </c>
      <c r="T30" s="2">
        <v>7</v>
      </c>
      <c r="U30" s="2">
        <v>1</v>
      </c>
      <c r="V30" s="2">
        <v>3</v>
      </c>
      <c r="W30" s="2">
        <v>2</v>
      </c>
      <c r="X30" s="2">
        <v>3</v>
      </c>
      <c r="Y30" s="2">
        <v>38.5</v>
      </c>
      <c r="Z30" s="2" t="s">
        <v>34</v>
      </c>
      <c r="AA30" s="2" t="s">
        <v>34</v>
      </c>
      <c r="AB30" s="2">
        <v>1</v>
      </c>
      <c r="AC30" s="2">
        <v>1</v>
      </c>
      <c r="AD30" s="2">
        <v>3</v>
      </c>
      <c r="AE30" s="2">
        <v>0</v>
      </c>
      <c r="AF30" s="2">
        <v>1</v>
      </c>
      <c r="AG30" s="2">
        <v>1</v>
      </c>
      <c r="AH30" s="2">
        <v>1</v>
      </c>
      <c r="AI30" s="2">
        <v>0</v>
      </c>
      <c r="AJ30" s="2">
        <v>1</v>
      </c>
      <c r="AK30" s="2">
        <v>0</v>
      </c>
      <c r="AL30" s="2">
        <v>1</v>
      </c>
      <c r="AM30" s="2">
        <v>0</v>
      </c>
      <c r="AN30" s="2">
        <v>0</v>
      </c>
      <c r="AO30" s="2">
        <v>97</v>
      </c>
      <c r="AP30" s="2">
        <v>93.2</v>
      </c>
      <c r="AQ30" s="2">
        <v>1</v>
      </c>
      <c r="AR30" s="2">
        <v>0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2</v>
      </c>
      <c r="AY30" s="2">
        <v>121</v>
      </c>
    </row>
    <row r="31" spans="1:51">
      <c r="A31" s="1" t="s">
        <v>102</v>
      </c>
      <c r="B31" t="s">
        <v>102</v>
      </c>
      <c r="C31">
        <v>0.51361068310221314</v>
      </c>
      <c r="D31">
        <v>0</v>
      </c>
      <c r="E31">
        <v>35599</v>
      </c>
      <c r="F31">
        <v>9142.0133538778427</v>
      </c>
      <c r="G31">
        <v>4343</v>
      </c>
      <c r="H31">
        <v>6.2867211492857296</v>
      </c>
      <c r="I31" s="4">
        <f>H31/LN(G31)</f>
        <v>0.75053492160593871</v>
      </c>
      <c r="J31">
        <v>0.13686202129420744</v>
      </c>
      <c r="K31" s="7">
        <v>4343</v>
      </c>
      <c r="L31">
        <v>6.2867211492857296</v>
      </c>
      <c r="M31">
        <f>L31/LN(K31)</f>
        <v>0.75053492160593871</v>
      </c>
      <c r="N31" s="3">
        <v>41838</v>
      </c>
      <c r="O31" s="2">
        <v>69</v>
      </c>
      <c r="P31" s="2" t="s">
        <v>43</v>
      </c>
      <c r="Q31" s="2" t="s">
        <v>98</v>
      </c>
      <c r="R31" s="2">
        <v>1</v>
      </c>
      <c r="S31" s="2">
        <v>1</v>
      </c>
      <c r="T31" s="2">
        <v>13</v>
      </c>
      <c r="U31" s="2">
        <v>0</v>
      </c>
      <c r="V31" s="2">
        <v>3</v>
      </c>
      <c r="W31" s="2">
        <v>2</v>
      </c>
      <c r="X31" s="2">
        <v>3</v>
      </c>
      <c r="Y31" s="2">
        <v>38.6</v>
      </c>
      <c r="Z31" s="2" t="s">
        <v>39</v>
      </c>
      <c r="AA31" s="2" t="s">
        <v>39</v>
      </c>
      <c r="AB31" s="2">
        <v>5</v>
      </c>
      <c r="AC31" s="2">
        <v>2</v>
      </c>
      <c r="AD31" s="2">
        <v>0</v>
      </c>
      <c r="AE31" s="2">
        <v>1</v>
      </c>
      <c r="AF31" s="2">
        <v>0</v>
      </c>
      <c r="AG31" s="2">
        <v>0</v>
      </c>
      <c r="AH31" s="2">
        <v>0</v>
      </c>
      <c r="AI31" s="5">
        <v>1</v>
      </c>
      <c r="AJ31" s="5">
        <v>0</v>
      </c>
      <c r="AK31" s="2">
        <v>0</v>
      </c>
      <c r="AL31" s="2">
        <v>0</v>
      </c>
      <c r="AM31" s="2">
        <v>0</v>
      </c>
      <c r="AN31" s="2">
        <v>0</v>
      </c>
      <c r="AO31" s="2" t="s">
        <v>33</v>
      </c>
      <c r="AP31" s="2" t="s">
        <v>33</v>
      </c>
      <c r="AQ31" s="2">
        <v>0</v>
      </c>
      <c r="AR31" s="2">
        <v>1</v>
      </c>
      <c r="AS31" s="2">
        <v>0</v>
      </c>
      <c r="AT31" s="2">
        <v>0</v>
      </c>
      <c r="AU31" s="2">
        <v>0</v>
      </c>
      <c r="AV31" s="2">
        <v>2</v>
      </c>
      <c r="AW31" s="2">
        <v>4</v>
      </c>
      <c r="AX31" s="2">
        <v>0</v>
      </c>
      <c r="AY31" s="2">
        <v>55</v>
      </c>
    </row>
    <row r="32" spans="1:51">
      <c r="A32" s="1" t="s">
        <v>52</v>
      </c>
      <c r="B32" t="s">
        <v>52</v>
      </c>
      <c r="C32">
        <v>0.47214353163362038</v>
      </c>
      <c r="D32">
        <v>0</v>
      </c>
      <c r="E32">
        <v>37035</v>
      </c>
      <c r="F32">
        <v>8742.9178470255665</v>
      </c>
      <c r="G32">
        <v>4590</v>
      </c>
      <c r="H32">
        <v>6.4124920258732683</v>
      </c>
      <c r="I32" s="4">
        <f>H32/LN(G32)</f>
        <v>0.76052767884186911</v>
      </c>
      <c r="J32">
        <v>0.34081326871302636</v>
      </c>
      <c r="K32" s="7">
        <v>4590</v>
      </c>
      <c r="L32">
        <v>6.4124920258732683</v>
      </c>
      <c r="M32">
        <f>L32/LN(K32)</f>
        <v>0.76052767884186911</v>
      </c>
      <c r="N32" s="3">
        <v>41836</v>
      </c>
      <c r="O32" s="2">
        <v>67</v>
      </c>
      <c r="P32" s="2" t="s">
        <v>38</v>
      </c>
      <c r="Q32" s="2" t="s">
        <v>50</v>
      </c>
      <c r="R32" s="2">
        <v>4</v>
      </c>
      <c r="S32" s="2">
        <v>3</v>
      </c>
      <c r="T32" s="2">
        <v>6</v>
      </c>
      <c r="U32" s="2">
        <v>1</v>
      </c>
      <c r="V32" s="2">
        <v>3</v>
      </c>
      <c r="W32" s="2">
        <v>2</v>
      </c>
      <c r="X32" s="2">
        <v>5</v>
      </c>
      <c r="Y32" s="2">
        <v>38.799999999999997</v>
      </c>
      <c r="Z32" s="2" t="s">
        <v>34</v>
      </c>
      <c r="AA32" s="2" t="s">
        <v>34</v>
      </c>
      <c r="AB32" s="2">
        <v>3</v>
      </c>
      <c r="AC32" s="2">
        <v>2</v>
      </c>
      <c r="AD32" s="2">
        <v>1</v>
      </c>
      <c r="AE32" s="2">
        <v>1</v>
      </c>
      <c r="AF32" s="2">
        <v>0</v>
      </c>
      <c r="AG32" s="2">
        <v>0</v>
      </c>
      <c r="AH32" s="2">
        <v>0</v>
      </c>
      <c r="AI32" s="2">
        <v>0</v>
      </c>
      <c r="AJ32" s="2">
        <v>1</v>
      </c>
      <c r="AK32" s="2">
        <v>0</v>
      </c>
      <c r="AL32" s="2">
        <v>1</v>
      </c>
      <c r="AM32" s="2">
        <v>0</v>
      </c>
      <c r="AN32" s="2">
        <v>0</v>
      </c>
      <c r="AO32" s="2" t="s">
        <v>33</v>
      </c>
      <c r="AP32" s="2" t="s">
        <v>33</v>
      </c>
      <c r="AQ32" s="2">
        <v>1</v>
      </c>
      <c r="AR32" s="2">
        <v>0</v>
      </c>
      <c r="AS32" s="2">
        <v>1</v>
      </c>
      <c r="AT32" s="2">
        <v>1</v>
      </c>
      <c r="AU32" s="2">
        <v>1</v>
      </c>
      <c r="AV32" s="2">
        <v>2</v>
      </c>
      <c r="AW32" s="2">
        <v>4</v>
      </c>
      <c r="AX32" s="2">
        <v>2</v>
      </c>
      <c r="AY32" s="2">
        <v>13</v>
      </c>
    </row>
    <row r="33" spans="1:51">
      <c r="A33" s="1" t="s">
        <v>76</v>
      </c>
      <c r="B33" t="s">
        <v>76</v>
      </c>
      <c r="C33">
        <v>0.46425255338905119</v>
      </c>
      <c r="D33">
        <v>0</v>
      </c>
      <c r="E33">
        <v>33294</v>
      </c>
      <c r="F33">
        <v>15456.824512535071</v>
      </c>
      <c r="G33">
        <v>4116</v>
      </c>
      <c r="H33">
        <v>6.1912854217210427</v>
      </c>
      <c r="I33" s="4">
        <f>H33/LN(G33)</f>
        <v>0.74390909390811166</v>
      </c>
      <c r="J33">
        <v>-5.0574955078553273E-2</v>
      </c>
      <c r="K33" s="7">
        <v>4116</v>
      </c>
      <c r="L33">
        <v>6.1912854217210427</v>
      </c>
      <c r="M33">
        <f>L33/LN(K33)</f>
        <v>0.74390909390811166</v>
      </c>
      <c r="N33" s="3">
        <v>41836</v>
      </c>
      <c r="O33" s="2">
        <v>62</v>
      </c>
      <c r="P33" s="2" t="s">
        <v>38</v>
      </c>
      <c r="Q33" s="2" t="s">
        <v>74</v>
      </c>
      <c r="R33" s="2">
        <v>1</v>
      </c>
      <c r="S33" s="2">
        <v>1</v>
      </c>
      <c r="T33" s="2">
        <v>5</v>
      </c>
      <c r="U33" s="2">
        <v>1</v>
      </c>
      <c r="V33" s="2">
        <v>3</v>
      </c>
      <c r="W33" s="2">
        <v>2</v>
      </c>
      <c r="X33" s="2">
        <v>4</v>
      </c>
      <c r="Y33" s="2">
        <v>38.700000000000003</v>
      </c>
      <c r="Z33" s="2" t="s">
        <v>34</v>
      </c>
      <c r="AA33" s="2" t="s">
        <v>34</v>
      </c>
      <c r="AB33" s="2">
        <v>3</v>
      </c>
      <c r="AC33" s="2">
        <v>2</v>
      </c>
      <c r="AD33" s="2">
        <v>1</v>
      </c>
      <c r="AE33" s="2">
        <v>1</v>
      </c>
      <c r="AF33" s="2">
        <v>0</v>
      </c>
      <c r="AG33" s="2">
        <v>0</v>
      </c>
      <c r="AH33" s="2">
        <v>0</v>
      </c>
      <c r="AI33" s="2">
        <v>1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 t="s">
        <v>33</v>
      </c>
      <c r="AP33" s="2" t="s">
        <v>33</v>
      </c>
      <c r="AQ33" s="2">
        <v>0</v>
      </c>
      <c r="AR33" s="2">
        <v>1</v>
      </c>
      <c r="AS33" s="2">
        <v>0</v>
      </c>
      <c r="AT33" s="2">
        <v>0</v>
      </c>
      <c r="AU33" s="2">
        <v>0</v>
      </c>
      <c r="AV33" s="2">
        <v>2</v>
      </c>
      <c r="AW33" s="2">
        <v>4</v>
      </c>
      <c r="AX33" s="2">
        <v>0</v>
      </c>
      <c r="AY33" s="2">
        <v>33</v>
      </c>
    </row>
    <row r="34" spans="1:51">
      <c r="A34" s="4" t="s">
        <v>106</v>
      </c>
      <c r="B34" t="s">
        <v>106</v>
      </c>
      <c r="C34">
        <v>0.45892611289583113</v>
      </c>
      <c r="D34">
        <v>0</v>
      </c>
      <c r="E34">
        <v>38095</v>
      </c>
      <c r="F34">
        <v>17482.790270766687</v>
      </c>
      <c r="G34">
        <v>4356</v>
      </c>
      <c r="H34">
        <v>6.1912329397124468</v>
      </c>
      <c r="I34" s="4">
        <f>H34/LN(G34)</f>
        <v>0.73887149669019159</v>
      </c>
      <c r="J34">
        <v>0.14759629747414527</v>
      </c>
      <c r="K34" s="7">
        <v>4356</v>
      </c>
      <c r="L34">
        <v>6.1912329397124477</v>
      </c>
      <c r="M34">
        <f>L34/LN(K34)</f>
        <v>0.7388714966901917</v>
      </c>
      <c r="N34" s="6">
        <v>41836</v>
      </c>
      <c r="O34" s="5">
        <v>68</v>
      </c>
      <c r="P34" s="5" t="s">
        <v>38</v>
      </c>
      <c r="Q34" s="5" t="s">
        <v>104</v>
      </c>
      <c r="R34" s="5">
        <v>1</v>
      </c>
      <c r="S34" s="5">
        <v>1</v>
      </c>
      <c r="T34" s="5">
        <v>3</v>
      </c>
      <c r="U34" s="5">
        <v>1</v>
      </c>
      <c r="V34" s="5">
        <v>3</v>
      </c>
      <c r="W34" s="5">
        <v>4</v>
      </c>
      <c r="X34" s="5">
        <v>3</v>
      </c>
      <c r="Y34" s="5">
        <v>38.9</v>
      </c>
      <c r="Z34" s="5" t="s">
        <v>39</v>
      </c>
      <c r="AA34" s="5" t="s">
        <v>34</v>
      </c>
      <c r="AB34" s="5">
        <v>3</v>
      </c>
      <c r="AC34" s="5">
        <v>2</v>
      </c>
      <c r="AD34" s="5">
        <v>1</v>
      </c>
      <c r="AE34" s="2">
        <v>1</v>
      </c>
      <c r="AF34" s="2">
        <v>0</v>
      </c>
      <c r="AG34" s="5">
        <v>0</v>
      </c>
      <c r="AH34" s="5">
        <v>0</v>
      </c>
      <c r="AI34" s="5">
        <v>1</v>
      </c>
      <c r="AJ34" s="5">
        <v>0</v>
      </c>
      <c r="AK34" s="2">
        <v>0</v>
      </c>
      <c r="AL34" s="5">
        <v>0</v>
      </c>
      <c r="AM34" s="5">
        <v>0</v>
      </c>
      <c r="AN34" s="5">
        <v>0</v>
      </c>
      <c r="AO34" s="5" t="s">
        <v>33</v>
      </c>
      <c r="AP34" s="5" t="s">
        <v>33</v>
      </c>
      <c r="AQ34" s="5">
        <v>0</v>
      </c>
      <c r="AR34" s="5">
        <v>1</v>
      </c>
      <c r="AS34" s="5">
        <v>0</v>
      </c>
      <c r="AT34" s="5">
        <v>0</v>
      </c>
      <c r="AU34" s="5">
        <v>0</v>
      </c>
      <c r="AV34" s="5">
        <v>2</v>
      </c>
      <c r="AW34" s="5">
        <v>4</v>
      </c>
      <c r="AX34" s="5">
        <v>0</v>
      </c>
      <c r="AY34" s="5">
        <v>58</v>
      </c>
    </row>
    <row r="35" spans="1:51">
      <c r="A35" s="1" t="s">
        <v>218</v>
      </c>
      <c r="B35" t="s">
        <v>218</v>
      </c>
      <c r="C35">
        <v>0.43327556325823502</v>
      </c>
      <c r="D35">
        <v>0</v>
      </c>
      <c r="E35">
        <v>40159</v>
      </c>
      <c r="F35">
        <v>8699.95667244373</v>
      </c>
      <c r="G35">
        <v>5061</v>
      </c>
      <c r="H35">
        <v>6.3922347891647942</v>
      </c>
      <c r="I35" s="4">
        <f>H35/LN(G35)</f>
        <v>0.74944254177398839</v>
      </c>
      <c r="J35">
        <v>0.72972435184769724</v>
      </c>
      <c r="K35" s="7">
        <v>5061</v>
      </c>
      <c r="L35">
        <v>6.3922347891647933</v>
      </c>
      <c r="M35">
        <f>L35/LN(K35)</f>
        <v>0.74944254177398828</v>
      </c>
      <c r="N35" s="3">
        <v>41836</v>
      </c>
      <c r="O35" s="2">
        <v>6</v>
      </c>
      <c r="P35" s="2" t="s">
        <v>38</v>
      </c>
      <c r="Q35" s="2" t="s">
        <v>216</v>
      </c>
      <c r="R35" s="2">
        <v>4</v>
      </c>
      <c r="S35" s="2">
        <v>3</v>
      </c>
      <c r="T35" s="2">
        <v>15</v>
      </c>
      <c r="U35" s="2">
        <v>0</v>
      </c>
      <c r="V35" s="2">
        <v>3</v>
      </c>
      <c r="W35" s="2">
        <v>3</v>
      </c>
      <c r="X35" s="2">
        <v>1</v>
      </c>
      <c r="Y35" s="2">
        <v>38.9</v>
      </c>
      <c r="Z35" s="2" t="s">
        <v>39</v>
      </c>
      <c r="AA35" s="2" t="s">
        <v>39</v>
      </c>
      <c r="AB35" s="2">
        <v>3</v>
      </c>
      <c r="AC35" s="2">
        <v>1</v>
      </c>
      <c r="AD35" s="2">
        <v>0</v>
      </c>
      <c r="AE35" s="2">
        <v>1</v>
      </c>
      <c r="AF35" s="2">
        <v>0</v>
      </c>
      <c r="AG35" s="2">
        <v>0</v>
      </c>
      <c r="AH35" s="2">
        <v>0</v>
      </c>
      <c r="AI35" s="2">
        <v>0</v>
      </c>
      <c r="AJ35" s="2">
        <v>1</v>
      </c>
      <c r="AK35" s="2">
        <v>0</v>
      </c>
      <c r="AL35" s="2">
        <v>1</v>
      </c>
      <c r="AM35" s="2">
        <v>0</v>
      </c>
      <c r="AN35" s="2">
        <v>1</v>
      </c>
      <c r="AO35" s="2">
        <v>90</v>
      </c>
      <c r="AP35" s="2">
        <v>90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0</v>
      </c>
      <c r="AW35" s="2">
        <v>0</v>
      </c>
      <c r="AX35" s="2">
        <v>1</v>
      </c>
      <c r="AY35" s="2">
        <v>153</v>
      </c>
    </row>
    <row r="36" spans="1:51">
      <c r="A36" s="1" t="s">
        <v>75</v>
      </c>
      <c r="B36" t="s">
        <v>75</v>
      </c>
      <c r="C36">
        <v>0.43233895373973846</v>
      </c>
      <c r="D36">
        <v>0</v>
      </c>
      <c r="E36">
        <v>39501</v>
      </c>
      <c r="F36">
        <v>17077.821011673408</v>
      </c>
      <c r="G36">
        <v>4510</v>
      </c>
      <c r="H36">
        <v>5.9943043951878119</v>
      </c>
      <c r="I36" s="4">
        <f>H36/LN(G36)</f>
        <v>0.71241585945395702</v>
      </c>
      <c r="J36">
        <v>0.27475618452879347</v>
      </c>
      <c r="K36" s="7">
        <v>4510</v>
      </c>
      <c r="L36">
        <v>5.9943043951878119</v>
      </c>
      <c r="M36">
        <f>L36/LN(K36)</f>
        <v>0.71241585945395702</v>
      </c>
      <c r="N36" s="3">
        <v>41835</v>
      </c>
      <c r="O36" s="2">
        <v>62</v>
      </c>
      <c r="P36" s="2" t="s">
        <v>36</v>
      </c>
      <c r="Q36" s="2" t="s">
        <v>74</v>
      </c>
      <c r="R36" s="2">
        <v>1</v>
      </c>
      <c r="S36" s="2">
        <v>1</v>
      </c>
      <c r="T36" s="2">
        <v>4</v>
      </c>
      <c r="U36" s="2">
        <v>1</v>
      </c>
      <c r="V36" s="2">
        <v>3</v>
      </c>
      <c r="W36" s="2">
        <v>2</v>
      </c>
      <c r="X36" s="2">
        <v>4</v>
      </c>
      <c r="Y36" s="2">
        <v>38.799999999999997</v>
      </c>
      <c r="Z36" s="2" t="s">
        <v>34</v>
      </c>
      <c r="AA36" s="2" t="s">
        <v>34</v>
      </c>
      <c r="AB36" s="2">
        <v>2</v>
      </c>
      <c r="AC36" s="2">
        <v>2</v>
      </c>
      <c r="AD36" s="2">
        <v>1</v>
      </c>
      <c r="AE36" s="2">
        <v>1</v>
      </c>
      <c r="AF36" s="2">
        <v>0</v>
      </c>
      <c r="AG36" s="2">
        <v>0</v>
      </c>
      <c r="AH36" s="2">
        <v>0</v>
      </c>
      <c r="AI36" s="2">
        <v>1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 t="s">
        <v>33</v>
      </c>
      <c r="AP36" s="2" t="s">
        <v>33</v>
      </c>
      <c r="AQ36" s="2">
        <v>0</v>
      </c>
      <c r="AR36" s="2">
        <v>1</v>
      </c>
      <c r="AS36" s="2">
        <v>0</v>
      </c>
      <c r="AT36" s="2">
        <v>0</v>
      </c>
      <c r="AU36" s="2">
        <v>0</v>
      </c>
      <c r="AV36" s="2">
        <v>2</v>
      </c>
      <c r="AW36" s="2">
        <v>4</v>
      </c>
      <c r="AX36" s="2">
        <v>0</v>
      </c>
      <c r="AY36" s="2">
        <v>32</v>
      </c>
    </row>
    <row r="37" spans="1:51">
      <c r="A37" s="1" t="s">
        <v>53</v>
      </c>
      <c r="B37" t="s">
        <v>53</v>
      </c>
      <c r="C37">
        <v>0.4182350480970331</v>
      </c>
      <c r="D37">
        <v>0</v>
      </c>
      <c r="E37">
        <v>52463</v>
      </c>
      <c r="F37">
        <v>10970.932664157324</v>
      </c>
      <c r="G37">
        <v>5301</v>
      </c>
      <c r="H37">
        <v>6.3743258435098262</v>
      </c>
      <c r="I37" s="4">
        <f>H37/LN(G37)</f>
        <v>0.74330520460415594</v>
      </c>
      <c r="J37">
        <v>0.92789560440039576</v>
      </c>
      <c r="K37" s="7">
        <v>5301</v>
      </c>
      <c r="L37">
        <v>6.3743258435098271</v>
      </c>
      <c r="M37">
        <f>L37/LN(K37)</f>
        <v>0.74330520460415606</v>
      </c>
      <c r="N37" s="3">
        <v>41837</v>
      </c>
      <c r="O37" s="2">
        <v>67</v>
      </c>
      <c r="P37" s="2" t="s">
        <v>41</v>
      </c>
      <c r="Q37" s="2" t="s">
        <v>50</v>
      </c>
      <c r="R37" s="2">
        <v>4</v>
      </c>
      <c r="S37" s="2">
        <v>3</v>
      </c>
      <c r="T37" s="2">
        <v>7</v>
      </c>
      <c r="U37" s="2">
        <v>1</v>
      </c>
      <c r="V37" s="2">
        <v>3</v>
      </c>
      <c r="W37" s="2">
        <v>2</v>
      </c>
      <c r="X37" s="2">
        <v>5</v>
      </c>
      <c r="Y37" s="2">
        <v>38.799999999999997</v>
      </c>
      <c r="Z37" s="2" t="s">
        <v>34</v>
      </c>
      <c r="AA37" s="2" t="s">
        <v>39</v>
      </c>
      <c r="AB37" s="2">
        <v>4</v>
      </c>
      <c r="AC37" s="2">
        <v>2</v>
      </c>
      <c r="AD37" s="2">
        <v>0</v>
      </c>
      <c r="AE37" s="2">
        <v>1</v>
      </c>
      <c r="AF37" s="2">
        <v>0</v>
      </c>
      <c r="AG37" s="2">
        <v>0</v>
      </c>
      <c r="AH37" s="2">
        <v>0</v>
      </c>
      <c r="AI37" s="2">
        <v>0</v>
      </c>
      <c r="AJ37" s="2">
        <v>1</v>
      </c>
      <c r="AK37" s="2">
        <v>0</v>
      </c>
      <c r="AL37" s="2">
        <v>1</v>
      </c>
      <c r="AM37" s="2">
        <v>0</v>
      </c>
      <c r="AN37" s="2">
        <v>0</v>
      </c>
      <c r="AO37" s="2" t="s">
        <v>33</v>
      </c>
      <c r="AP37" s="2" t="s">
        <v>33</v>
      </c>
      <c r="AQ37" s="2">
        <v>1</v>
      </c>
      <c r="AR37" s="2">
        <v>0</v>
      </c>
      <c r="AS37" s="2">
        <v>1</v>
      </c>
      <c r="AT37" s="2">
        <v>1</v>
      </c>
      <c r="AU37" s="2">
        <v>1</v>
      </c>
      <c r="AV37" s="2">
        <v>2</v>
      </c>
      <c r="AW37" s="2">
        <v>4</v>
      </c>
      <c r="AX37" s="2">
        <v>2</v>
      </c>
      <c r="AY37" s="2">
        <v>14</v>
      </c>
    </row>
    <row r="38" spans="1:51">
      <c r="A38" s="1" t="s">
        <v>157</v>
      </c>
      <c r="B38" t="s">
        <v>157</v>
      </c>
      <c r="C38">
        <v>0.4063388866314529</v>
      </c>
      <c r="D38">
        <v>0</v>
      </c>
      <c r="E38">
        <v>42335</v>
      </c>
      <c r="F38">
        <v>8601.1783827712788</v>
      </c>
      <c r="G38">
        <v>5273</v>
      </c>
      <c r="H38">
        <v>6.5490761883518509</v>
      </c>
      <c r="I38" s="4">
        <f>H38/LN(G38)</f>
        <v>0.76415462222869945</v>
      </c>
      <c r="J38">
        <v>0.90477562493591424</v>
      </c>
      <c r="K38" s="7">
        <v>5273</v>
      </c>
      <c r="L38">
        <v>6.54907618835185</v>
      </c>
      <c r="M38">
        <f>L38/LN(K38)</f>
        <v>0.76415462222869934</v>
      </c>
      <c r="N38" s="3">
        <v>41835</v>
      </c>
      <c r="O38" s="2">
        <v>42</v>
      </c>
      <c r="P38" s="2" t="s">
        <v>36</v>
      </c>
      <c r="Q38" s="2" t="s">
        <v>156</v>
      </c>
      <c r="R38" s="2">
        <v>5</v>
      </c>
      <c r="S38" s="2">
        <v>3</v>
      </c>
      <c r="T38" s="2">
        <v>8</v>
      </c>
      <c r="U38" s="2">
        <v>1</v>
      </c>
      <c r="V38" s="2">
        <v>3</v>
      </c>
      <c r="W38" s="2">
        <v>2</v>
      </c>
      <c r="X38" s="2">
        <v>2</v>
      </c>
      <c r="Y38" s="2">
        <v>39.1</v>
      </c>
      <c r="Z38" s="2" t="s">
        <v>34</v>
      </c>
      <c r="AA38" s="2" t="s">
        <v>39</v>
      </c>
      <c r="AB38" s="2">
        <v>2</v>
      </c>
      <c r="AC38" s="2">
        <v>1</v>
      </c>
      <c r="AD38" s="2">
        <v>0</v>
      </c>
      <c r="AE38" s="2">
        <v>1</v>
      </c>
      <c r="AF38" s="2">
        <v>0</v>
      </c>
      <c r="AG38" s="2">
        <v>0</v>
      </c>
      <c r="AH38" s="2">
        <v>0</v>
      </c>
      <c r="AI38" s="5">
        <v>1</v>
      </c>
      <c r="AJ38" s="5">
        <v>0</v>
      </c>
      <c r="AK38" s="2">
        <v>0</v>
      </c>
      <c r="AL38" s="2">
        <v>0</v>
      </c>
      <c r="AM38" s="2">
        <v>2</v>
      </c>
      <c r="AN38" s="2">
        <v>1</v>
      </c>
      <c r="AO38" s="2">
        <v>59</v>
      </c>
      <c r="AP38" s="2">
        <v>63</v>
      </c>
      <c r="AQ38" s="2">
        <v>0</v>
      </c>
      <c r="AR38" s="2">
        <v>1</v>
      </c>
      <c r="AS38" s="2">
        <v>0</v>
      </c>
      <c r="AT38" s="2">
        <v>0</v>
      </c>
      <c r="AU38" s="2">
        <v>0</v>
      </c>
      <c r="AV38" s="2">
        <v>2</v>
      </c>
      <c r="AW38" s="2">
        <v>4</v>
      </c>
      <c r="AX38" s="2">
        <v>0</v>
      </c>
      <c r="AY38" s="2">
        <v>102</v>
      </c>
    </row>
    <row r="39" spans="1:51">
      <c r="A39" s="4" t="s">
        <v>58</v>
      </c>
      <c r="B39" t="s">
        <v>58</v>
      </c>
      <c r="C39">
        <v>0.40510431436095018</v>
      </c>
      <c r="D39">
        <v>0.20255215718047509</v>
      </c>
      <c r="E39">
        <v>61073</v>
      </c>
      <c r="F39">
        <v>12370.467895483154</v>
      </c>
      <c r="G39">
        <v>5476</v>
      </c>
      <c r="H39">
        <v>6.073219764175489</v>
      </c>
      <c r="I39" s="4">
        <f>H39/LN(G39)</f>
        <v>0.70552136557654477</v>
      </c>
      <c r="J39">
        <v>1.0723954760534051</v>
      </c>
      <c r="K39" s="7">
        <v>5476</v>
      </c>
      <c r="L39">
        <v>6.0732197641754881</v>
      </c>
      <c r="M39">
        <f>L39/LN(K39)</f>
        <v>0.70552136557654466</v>
      </c>
      <c r="N39" s="6">
        <v>41836</v>
      </c>
      <c r="O39" s="5">
        <v>63</v>
      </c>
      <c r="P39" s="5" t="s">
        <v>38</v>
      </c>
      <c r="Q39" s="5" t="s">
        <v>56</v>
      </c>
      <c r="R39" s="5">
        <v>2</v>
      </c>
      <c r="S39" s="5">
        <v>2</v>
      </c>
      <c r="T39" s="5">
        <v>2</v>
      </c>
      <c r="U39" s="5">
        <v>1</v>
      </c>
      <c r="V39" s="5">
        <v>3</v>
      </c>
      <c r="W39" s="5">
        <v>3</v>
      </c>
      <c r="X39" s="5">
        <v>3</v>
      </c>
      <c r="Y39" s="5">
        <v>38.6</v>
      </c>
      <c r="Z39" s="5" t="s">
        <v>34</v>
      </c>
      <c r="AA39" s="5" t="s">
        <v>39</v>
      </c>
      <c r="AB39" s="5">
        <v>3</v>
      </c>
      <c r="AC39" s="5">
        <v>2</v>
      </c>
      <c r="AD39" s="5">
        <v>0</v>
      </c>
      <c r="AE39" s="2">
        <v>1</v>
      </c>
      <c r="AF39" s="2">
        <v>0</v>
      </c>
      <c r="AG39" s="5">
        <v>0</v>
      </c>
      <c r="AH39" s="5">
        <v>0</v>
      </c>
      <c r="AI39" s="5">
        <v>0</v>
      </c>
      <c r="AJ39" s="5">
        <v>1</v>
      </c>
      <c r="AK39" s="2">
        <v>0</v>
      </c>
      <c r="AL39" s="5">
        <v>1</v>
      </c>
      <c r="AM39" s="5">
        <v>0</v>
      </c>
      <c r="AN39" s="5">
        <v>0</v>
      </c>
      <c r="AO39" s="5" t="s">
        <v>33</v>
      </c>
      <c r="AP39" s="5" t="s">
        <v>33</v>
      </c>
      <c r="AQ39" s="5">
        <v>1</v>
      </c>
      <c r="AR39" s="5">
        <v>0</v>
      </c>
      <c r="AS39" s="5">
        <v>1</v>
      </c>
      <c r="AT39" s="5">
        <v>1</v>
      </c>
      <c r="AU39" s="5">
        <v>1</v>
      </c>
      <c r="AV39" s="5">
        <v>2</v>
      </c>
      <c r="AW39" s="5">
        <v>4</v>
      </c>
      <c r="AX39" s="5">
        <v>2</v>
      </c>
      <c r="AY39" s="5">
        <v>18</v>
      </c>
    </row>
    <row r="40" spans="1:51">
      <c r="A40" s="4" t="s">
        <v>271</v>
      </c>
      <c r="B40" t="s">
        <v>271</v>
      </c>
      <c r="C40">
        <v>0.38629925315477809</v>
      </c>
      <c r="D40">
        <v>0</v>
      </c>
      <c r="E40">
        <v>93670</v>
      </c>
      <c r="F40">
        <v>12061.550347669356</v>
      </c>
      <c r="G40">
        <v>8414</v>
      </c>
      <c r="H40">
        <v>6.5718747210544368</v>
      </c>
      <c r="I40" s="4">
        <f>H40/LN(G40)</f>
        <v>0.7271661410478254</v>
      </c>
      <c r="J40">
        <v>3.4983418927193566</v>
      </c>
      <c r="K40" s="7">
        <v>8414</v>
      </c>
      <c r="L40">
        <v>6.5718747210544377</v>
      </c>
      <c r="M40">
        <f>L40/LN(K40)</f>
        <v>0.72716614104782551</v>
      </c>
      <c r="N40" s="6">
        <v>41836</v>
      </c>
      <c r="O40" s="5">
        <v>30</v>
      </c>
      <c r="P40" s="5" t="s">
        <v>38</v>
      </c>
      <c r="Q40" s="5" t="s">
        <v>269</v>
      </c>
      <c r="R40" s="5">
        <v>1</v>
      </c>
      <c r="S40" s="2">
        <v>1</v>
      </c>
      <c r="T40" s="5">
        <v>16</v>
      </c>
      <c r="U40" s="5">
        <v>0</v>
      </c>
      <c r="V40" s="5">
        <v>3</v>
      </c>
      <c r="W40" s="5">
        <v>2</v>
      </c>
      <c r="X40" s="5">
        <v>4</v>
      </c>
      <c r="Y40" s="5">
        <v>38.799999999999997</v>
      </c>
      <c r="Z40" s="5" t="s">
        <v>39</v>
      </c>
      <c r="AA40" s="5" t="s">
        <v>34</v>
      </c>
      <c r="AB40" s="5">
        <v>3</v>
      </c>
      <c r="AC40" s="5">
        <v>1</v>
      </c>
      <c r="AD40" s="5">
        <v>1</v>
      </c>
      <c r="AE40" s="5">
        <v>1</v>
      </c>
      <c r="AF40" s="2">
        <v>0</v>
      </c>
      <c r="AG40" s="5">
        <v>0</v>
      </c>
      <c r="AH40" s="5">
        <v>0</v>
      </c>
      <c r="AI40" s="5">
        <v>0</v>
      </c>
      <c r="AJ40" s="5">
        <v>1</v>
      </c>
      <c r="AK40" s="2">
        <v>0</v>
      </c>
      <c r="AL40" s="5">
        <v>1</v>
      </c>
      <c r="AM40" s="5">
        <v>0</v>
      </c>
      <c r="AN40" s="5">
        <v>0</v>
      </c>
      <c r="AO40" s="5">
        <v>61</v>
      </c>
      <c r="AP40" s="5">
        <v>63.8</v>
      </c>
      <c r="AQ40" s="5">
        <v>1</v>
      </c>
      <c r="AR40" s="5">
        <v>0</v>
      </c>
      <c r="AS40" s="5">
        <v>1</v>
      </c>
      <c r="AT40" s="5">
        <v>1</v>
      </c>
      <c r="AU40" s="5">
        <v>1</v>
      </c>
      <c r="AV40" s="5">
        <v>0</v>
      </c>
      <c r="AW40" s="5">
        <v>0</v>
      </c>
      <c r="AX40" s="5">
        <v>1</v>
      </c>
      <c r="AY40" s="5">
        <v>198</v>
      </c>
    </row>
    <row r="41" spans="1:51">
      <c r="A41" s="4" t="s">
        <v>176</v>
      </c>
      <c r="B41" t="s">
        <v>176</v>
      </c>
      <c r="C41">
        <v>0.36893562073418357</v>
      </c>
      <c r="D41">
        <v>0</v>
      </c>
      <c r="E41">
        <v>53190</v>
      </c>
      <c r="F41">
        <v>9811.8428334256114</v>
      </c>
      <c r="G41">
        <v>5896</v>
      </c>
      <c r="H41">
        <v>6.4096831610345291</v>
      </c>
      <c r="I41" s="4">
        <f>H41/LN(G41)</f>
        <v>0.73827014868550556</v>
      </c>
      <c r="J41">
        <v>1.4191951680206276</v>
      </c>
      <c r="K41" s="7">
        <v>5896</v>
      </c>
      <c r="L41">
        <v>6.4096831610345291</v>
      </c>
      <c r="M41">
        <f>L41/LN(K41)</f>
        <v>0.73827014868550556</v>
      </c>
      <c r="N41" s="6">
        <v>41836</v>
      </c>
      <c r="O41" s="5">
        <v>34</v>
      </c>
      <c r="P41" s="5" t="s">
        <v>38</v>
      </c>
      <c r="Q41" s="5" t="s">
        <v>174</v>
      </c>
      <c r="R41" s="5">
        <v>3</v>
      </c>
      <c r="S41" s="5">
        <v>3</v>
      </c>
      <c r="T41" s="5">
        <v>7</v>
      </c>
      <c r="U41" s="5">
        <v>1</v>
      </c>
      <c r="V41" s="5">
        <v>3</v>
      </c>
      <c r="W41" s="5">
        <v>2</v>
      </c>
      <c r="X41" s="5">
        <v>3</v>
      </c>
      <c r="Y41" s="5">
        <v>38.9</v>
      </c>
      <c r="Z41" s="5" t="s">
        <v>34</v>
      </c>
      <c r="AA41" s="5" t="s">
        <v>34</v>
      </c>
      <c r="AB41" s="5">
        <v>3</v>
      </c>
      <c r="AC41" s="5">
        <v>1</v>
      </c>
      <c r="AD41" s="5">
        <v>1</v>
      </c>
      <c r="AE41" s="5">
        <v>1</v>
      </c>
      <c r="AF41" s="5">
        <v>0</v>
      </c>
      <c r="AG41" s="5">
        <v>0</v>
      </c>
      <c r="AH41" s="5">
        <v>0</v>
      </c>
      <c r="AI41" s="5">
        <v>1</v>
      </c>
      <c r="AJ41" s="5">
        <v>0</v>
      </c>
      <c r="AK41" s="2">
        <v>0</v>
      </c>
      <c r="AL41" s="5">
        <v>0</v>
      </c>
      <c r="AM41" s="5">
        <v>0</v>
      </c>
      <c r="AN41" s="5">
        <v>0</v>
      </c>
      <c r="AO41" s="5">
        <v>104</v>
      </c>
      <c r="AP41" s="5">
        <v>103.4</v>
      </c>
      <c r="AQ41" s="5">
        <v>0</v>
      </c>
      <c r="AR41" s="5">
        <v>1</v>
      </c>
      <c r="AS41" s="5">
        <v>0</v>
      </c>
      <c r="AT41" s="5">
        <v>0</v>
      </c>
      <c r="AU41" s="5">
        <v>0</v>
      </c>
      <c r="AV41" s="5">
        <v>2</v>
      </c>
      <c r="AW41" s="5">
        <v>4</v>
      </c>
      <c r="AX41" s="5">
        <v>0</v>
      </c>
      <c r="AY41" s="5">
        <v>118</v>
      </c>
    </row>
    <row r="42" spans="1:51">
      <c r="A42" s="4" t="s">
        <v>143</v>
      </c>
      <c r="B42" t="s">
        <v>143</v>
      </c>
      <c r="C42">
        <v>0.36697247706422492</v>
      </c>
      <c r="D42">
        <v>0</v>
      </c>
      <c r="E42">
        <v>30431</v>
      </c>
      <c r="F42">
        <v>11167.339449541429</v>
      </c>
      <c r="G42">
        <v>3116</v>
      </c>
      <c r="H42">
        <v>5.8994465525083299</v>
      </c>
      <c r="I42" s="4">
        <f>H42/LN(G42)</f>
        <v>0.73336929094979542</v>
      </c>
      <c r="J42">
        <v>-0.8762885073814638</v>
      </c>
      <c r="K42" s="7">
        <v>3116</v>
      </c>
      <c r="L42">
        <v>5.8994465525083299</v>
      </c>
      <c r="M42">
        <f>L42/LN(K42)</f>
        <v>0.73336929094979542</v>
      </c>
      <c r="N42" s="6">
        <v>41838</v>
      </c>
      <c r="O42" s="5">
        <v>52</v>
      </c>
      <c r="P42" s="5" t="s">
        <v>43</v>
      </c>
      <c r="Q42" s="5" t="s">
        <v>139</v>
      </c>
      <c r="R42" s="5">
        <v>3</v>
      </c>
      <c r="S42" s="5">
        <v>3</v>
      </c>
      <c r="T42" s="5">
        <v>8</v>
      </c>
      <c r="U42" s="5">
        <v>1</v>
      </c>
      <c r="V42" s="5">
        <v>2</v>
      </c>
      <c r="W42" s="5">
        <v>2</v>
      </c>
      <c r="X42" s="5">
        <v>2</v>
      </c>
      <c r="Y42" s="5">
        <v>38.799999999999997</v>
      </c>
      <c r="Z42" s="5" t="s">
        <v>39</v>
      </c>
      <c r="AA42" s="5" t="s">
        <v>39</v>
      </c>
      <c r="AB42" s="5">
        <v>5</v>
      </c>
      <c r="AC42" s="5">
        <v>2</v>
      </c>
      <c r="AD42" s="5">
        <v>0</v>
      </c>
      <c r="AE42" s="5">
        <v>1</v>
      </c>
      <c r="AF42" s="5">
        <v>0</v>
      </c>
      <c r="AG42" s="5">
        <v>0</v>
      </c>
      <c r="AH42" s="5">
        <v>0</v>
      </c>
      <c r="AI42" s="5">
        <v>1</v>
      </c>
      <c r="AJ42" s="5">
        <v>0</v>
      </c>
      <c r="AK42" s="2">
        <v>0</v>
      </c>
      <c r="AL42" s="5">
        <v>0</v>
      </c>
      <c r="AM42" s="5">
        <v>0</v>
      </c>
      <c r="AN42" s="5">
        <v>0</v>
      </c>
      <c r="AO42" s="5" t="s">
        <v>33</v>
      </c>
      <c r="AP42" s="5" t="s">
        <v>33</v>
      </c>
      <c r="AQ42" s="5">
        <v>0</v>
      </c>
      <c r="AR42" s="5">
        <v>1</v>
      </c>
      <c r="AS42" s="5">
        <v>0</v>
      </c>
      <c r="AT42" s="5">
        <v>0</v>
      </c>
      <c r="AU42" s="5">
        <v>0</v>
      </c>
      <c r="AV42" s="5">
        <v>2</v>
      </c>
      <c r="AW42" s="5">
        <v>4</v>
      </c>
      <c r="AX42" s="5">
        <v>0</v>
      </c>
      <c r="AY42" s="5">
        <v>90</v>
      </c>
    </row>
    <row r="43" spans="1:51">
      <c r="A43" s="1" t="s">
        <v>184</v>
      </c>
      <c r="B43" t="s">
        <v>184</v>
      </c>
      <c r="C43">
        <v>0.30506406345332848</v>
      </c>
      <c r="D43">
        <v>0.30506406345332848</v>
      </c>
      <c r="E43">
        <v>32442</v>
      </c>
      <c r="F43">
        <v>9896.8883465528816</v>
      </c>
      <c r="G43">
        <v>3628</v>
      </c>
      <c r="H43">
        <v>6.032811880324167</v>
      </c>
      <c r="I43" s="4">
        <f>H43/LN(G43)</f>
        <v>0.73602859623768035</v>
      </c>
      <c r="J43">
        <v>-0.45352316860237363</v>
      </c>
      <c r="K43" s="7">
        <v>3628</v>
      </c>
      <c r="L43">
        <v>6.032811880324167</v>
      </c>
      <c r="M43">
        <f>L43/LN(K43)</f>
        <v>0.73602859623768035</v>
      </c>
      <c r="N43" s="3">
        <v>41838</v>
      </c>
      <c r="O43" s="2">
        <v>38</v>
      </c>
      <c r="P43" s="2" t="s">
        <v>43</v>
      </c>
      <c r="Q43" s="2" t="s">
        <v>180</v>
      </c>
      <c r="R43" s="2">
        <v>2</v>
      </c>
      <c r="S43" s="2">
        <v>2</v>
      </c>
      <c r="T43" s="2">
        <v>11</v>
      </c>
      <c r="U43" s="2">
        <v>0</v>
      </c>
      <c r="V43" s="2">
        <v>3</v>
      </c>
      <c r="W43" s="2">
        <v>2</v>
      </c>
      <c r="X43" s="2">
        <v>3</v>
      </c>
      <c r="Y43" s="2">
        <v>38.4</v>
      </c>
      <c r="Z43" s="2" t="s">
        <v>34</v>
      </c>
      <c r="AA43" s="2" t="s">
        <v>39</v>
      </c>
      <c r="AB43" s="2">
        <v>5</v>
      </c>
      <c r="AC43" s="2">
        <v>1</v>
      </c>
      <c r="AD43" s="2">
        <v>0</v>
      </c>
      <c r="AE43" s="2">
        <v>1</v>
      </c>
      <c r="AF43" s="2">
        <v>0</v>
      </c>
      <c r="AG43" s="2">
        <v>0</v>
      </c>
      <c r="AH43" s="2">
        <v>0</v>
      </c>
      <c r="AI43" s="2">
        <v>0</v>
      </c>
      <c r="AJ43" s="2">
        <v>1</v>
      </c>
      <c r="AK43" s="2">
        <v>0</v>
      </c>
      <c r="AL43" s="2">
        <v>1</v>
      </c>
      <c r="AM43" s="2">
        <v>0</v>
      </c>
      <c r="AN43" s="2">
        <v>0</v>
      </c>
      <c r="AO43" s="2">
        <v>95</v>
      </c>
      <c r="AP43" s="2">
        <v>93.2</v>
      </c>
      <c r="AQ43" s="2">
        <v>1</v>
      </c>
      <c r="AR43" s="2">
        <v>0</v>
      </c>
      <c r="AS43" s="2">
        <v>1</v>
      </c>
      <c r="AT43" s="2">
        <v>1</v>
      </c>
      <c r="AU43" s="2">
        <v>1</v>
      </c>
      <c r="AV43" s="2">
        <v>2</v>
      </c>
      <c r="AW43" s="2">
        <v>4</v>
      </c>
      <c r="AX43" s="2">
        <v>2</v>
      </c>
      <c r="AY43" s="2">
        <v>125</v>
      </c>
    </row>
    <row r="44" spans="1:51">
      <c r="A44" s="1" t="s">
        <v>49</v>
      </c>
      <c r="B44" t="s">
        <v>49</v>
      </c>
      <c r="C44">
        <v>0.27793218454697327</v>
      </c>
      <c r="D44">
        <v>0</v>
      </c>
      <c r="E44">
        <v>36736</v>
      </c>
      <c r="F44">
        <v>10210.11673151761</v>
      </c>
      <c r="G44">
        <v>4030</v>
      </c>
      <c r="H44">
        <v>6.1811656061828701</v>
      </c>
      <c r="I44" s="4">
        <f>H44/LN(G44)</f>
        <v>0.74458224204042056</v>
      </c>
      <c r="J44">
        <v>-0.12158632057660358</v>
      </c>
      <c r="K44" s="7">
        <v>4030</v>
      </c>
      <c r="L44">
        <v>6.1811656061828701</v>
      </c>
      <c r="M44">
        <f>L44/LN(K44)</f>
        <v>0.74458224204042056</v>
      </c>
      <c r="N44" s="3">
        <v>41834</v>
      </c>
      <c r="O44" s="2">
        <v>67</v>
      </c>
      <c r="P44" s="2" t="s">
        <v>31</v>
      </c>
      <c r="Q44" s="2" t="s">
        <v>50</v>
      </c>
      <c r="R44" s="2">
        <v>4</v>
      </c>
      <c r="S44" s="2">
        <v>3</v>
      </c>
      <c r="T44" s="2">
        <v>4</v>
      </c>
      <c r="U44" s="2">
        <v>1</v>
      </c>
      <c r="V44" s="2">
        <v>3</v>
      </c>
      <c r="W44" s="2">
        <v>2</v>
      </c>
      <c r="X44" s="2">
        <v>5</v>
      </c>
      <c r="Y44" s="2">
        <v>38.9</v>
      </c>
      <c r="Z44" s="2" t="s">
        <v>34</v>
      </c>
      <c r="AA44" s="2" t="s">
        <v>34</v>
      </c>
      <c r="AB44" s="2">
        <v>1</v>
      </c>
      <c r="AC44" s="2">
        <v>2</v>
      </c>
      <c r="AD44" s="2">
        <v>3</v>
      </c>
      <c r="AE44" s="2">
        <v>0</v>
      </c>
      <c r="AF44" s="2">
        <v>1</v>
      </c>
      <c r="AG44" s="2">
        <v>1</v>
      </c>
      <c r="AH44" s="2">
        <v>1</v>
      </c>
      <c r="AI44" s="2">
        <v>0</v>
      </c>
      <c r="AJ44" s="2">
        <v>1</v>
      </c>
      <c r="AK44" s="2">
        <v>0</v>
      </c>
      <c r="AL44" s="2">
        <v>1</v>
      </c>
      <c r="AM44" s="2">
        <v>0</v>
      </c>
      <c r="AN44" s="2">
        <v>0</v>
      </c>
      <c r="AO44" s="2" t="s">
        <v>33</v>
      </c>
      <c r="AP44" s="2" t="s">
        <v>33</v>
      </c>
      <c r="AQ44" s="2">
        <v>1</v>
      </c>
      <c r="AR44" s="2">
        <v>0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2</v>
      </c>
      <c r="AY44" s="2">
        <v>11</v>
      </c>
    </row>
    <row r="45" spans="1:51">
      <c r="A45" s="1" t="s">
        <v>64</v>
      </c>
      <c r="B45" t="s">
        <v>64</v>
      </c>
      <c r="C45">
        <v>0.27716186252771885</v>
      </c>
      <c r="D45">
        <v>0</v>
      </c>
      <c r="E45">
        <v>35927</v>
      </c>
      <c r="F45">
        <v>9957.5942350333571</v>
      </c>
      <c r="G45">
        <v>3922</v>
      </c>
      <c r="H45">
        <v>5.9773982374004655</v>
      </c>
      <c r="I45" s="4">
        <f>H45/LN(G45)</f>
        <v>0.72240033062626108</v>
      </c>
      <c r="J45">
        <v>-0.21076338422531793</v>
      </c>
      <c r="K45" s="7">
        <v>3922</v>
      </c>
      <c r="L45">
        <v>5.9773982374004655</v>
      </c>
      <c r="M45">
        <f>L45/LN(K45)</f>
        <v>0.72240033062626108</v>
      </c>
      <c r="N45" s="3">
        <v>41836</v>
      </c>
      <c r="O45" s="2">
        <v>58</v>
      </c>
      <c r="P45" s="2" t="s">
        <v>38</v>
      </c>
      <c r="Q45" s="2" t="s">
        <v>62</v>
      </c>
      <c r="R45" s="2">
        <v>2</v>
      </c>
      <c r="S45" s="2">
        <v>2</v>
      </c>
      <c r="T45" s="2">
        <v>7</v>
      </c>
      <c r="U45" s="2">
        <v>1</v>
      </c>
      <c r="V45" s="2">
        <v>3</v>
      </c>
      <c r="W45" s="2">
        <v>2</v>
      </c>
      <c r="X45" s="2">
        <v>2</v>
      </c>
      <c r="Y45" s="2">
        <v>39</v>
      </c>
      <c r="Z45" s="2" t="s">
        <v>34</v>
      </c>
      <c r="AA45" s="2" t="s">
        <v>34</v>
      </c>
      <c r="AB45" s="2">
        <v>3</v>
      </c>
      <c r="AC45" s="2">
        <v>2</v>
      </c>
      <c r="AD45" s="2">
        <v>3</v>
      </c>
      <c r="AE45" s="2">
        <v>0</v>
      </c>
      <c r="AF45" s="2">
        <v>1</v>
      </c>
      <c r="AG45" s="2">
        <v>1</v>
      </c>
      <c r="AH45" s="2">
        <v>1</v>
      </c>
      <c r="AI45" s="5">
        <v>0</v>
      </c>
      <c r="AJ45" s="5">
        <v>1</v>
      </c>
      <c r="AK45" s="2">
        <v>0</v>
      </c>
      <c r="AL45" s="2">
        <v>1</v>
      </c>
      <c r="AM45" s="2">
        <v>1</v>
      </c>
      <c r="AN45" s="2">
        <v>1</v>
      </c>
      <c r="AO45" s="2" t="s">
        <v>33</v>
      </c>
      <c r="AP45" s="2" t="s">
        <v>33</v>
      </c>
      <c r="AQ45" s="2">
        <v>1</v>
      </c>
      <c r="AR45" s="2">
        <v>0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2</v>
      </c>
      <c r="AY45" s="2">
        <v>23</v>
      </c>
    </row>
    <row r="46" spans="1:51">
      <c r="A46" s="1" t="s">
        <v>183</v>
      </c>
      <c r="B46" t="s">
        <v>183</v>
      </c>
      <c r="C46">
        <v>0.26288117770767855</v>
      </c>
      <c r="D46">
        <v>0</v>
      </c>
      <c r="E46">
        <v>34895</v>
      </c>
      <c r="F46">
        <v>9173.2386961094435</v>
      </c>
      <c r="G46">
        <v>4121</v>
      </c>
      <c r="H46">
        <v>6.1201752003883403</v>
      </c>
      <c r="I46" s="4">
        <f>H46/LN(G46)</f>
        <v>0.73525764743031452</v>
      </c>
      <c r="J46">
        <v>-4.644638731703872E-2</v>
      </c>
      <c r="K46" s="7">
        <v>4121</v>
      </c>
      <c r="L46">
        <v>6.1201752003883403</v>
      </c>
      <c r="M46">
        <f>L46/LN(K46)</f>
        <v>0.73525764743031452</v>
      </c>
      <c r="N46" s="3">
        <v>41837</v>
      </c>
      <c r="O46" s="2">
        <v>38</v>
      </c>
      <c r="P46" s="2" t="s">
        <v>41</v>
      </c>
      <c r="Q46" s="2" t="s">
        <v>180</v>
      </c>
      <c r="R46" s="2">
        <v>2</v>
      </c>
      <c r="S46" s="2">
        <v>2</v>
      </c>
      <c r="T46" s="2">
        <v>10</v>
      </c>
      <c r="U46" s="2">
        <v>1</v>
      </c>
      <c r="V46" s="2">
        <v>3</v>
      </c>
      <c r="W46" s="2">
        <v>2</v>
      </c>
      <c r="X46" s="2">
        <v>3</v>
      </c>
      <c r="Y46" s="2">
        <v>38.5</v>
      </c>
      <c r="Z46" s="2" t="s">
        <v>34</v>
      </c>
      <c r="AA46" s="2" t="s">
        <v>39</v>
      </c>
      <c r="AB46" s="2">
        <v>4</v>
      </c>
      <c r="AC46" s="2">
        <v>1</v>
      </c>
      <c r="AD46" s="2">
        <v>0</v>
      </c>
      <c r="AE46" s="2">
        <v>1</v>
      </c>
      <c r="AF46" s="2">
        <v>0</v>
      </c>
      <c r="AG46" s="2">
        <v>0</v>
      </c>
      <c r="AH46" s="2">
        <v>0</v>
      </c>
      <c r="AI46" s="2">
        <v>0</v>
      </c>
      <c r="AJ46" s="2">
        <v>1</v>
      </c>
      <c r="AK46" s="2">
        <v>0</v>
      </c>
      <c r="AL46" s="2">
        <v>1</v>
      </c>
      <c r="AM46" s="2">
        <v>0</v>
      </c>
      <c r="AN46" s="2">
        <v>0</v>
      </c>
      <c r="AO46" s="2">
        <v>93</v>
      </c>
      <c r="AP46" s="2">
        <v>93.2</v>
      </c>
      <c r="AQ46" s="2">
        <v>1</v>
      </c>
      <c r="AR46" s="2">
        <v>0</v>
      </c>
      <c r="AS46" s="2">
        <v>1</v>
      </c>
      <c r="AT46" s="2">
        <v>1</v>
      </c>
      <c r="AU46" s="2">
        <v>1</v>
      </c>
      <c r="AV46" s="2">
        <v>2</v>
      </c>
      <c r="AW46" s="2">
        <v>4</v>
      </c>
      <c r="AX46" s="2">
        <v>2</v>
      </c>
      <c r="AY46" s="2">
        <v>124</v>
      </c>
    </row>
    <row r="47" spans="1:51">
      <c r="A47" s="4" t="s">
        <v>150</v>
      </c>
      <c r="B47" t="s">
        <v>150</v>
      </c>
      <c r="C47">
        <v>0.24777006937562157</v>
      </c>
      <c r="D47">
        <v>0</v>
      </c>
      <c r="E47">
        <v>40997</v>
      </c>
      <c r="F47">
        <v>10157.829534192359</v>
      </c>
      <c r="G47">
        <v>4461</v>
      </c>
      <c r="H47">
        <v>6.1034887442852579</v>
      </c>
      <c r="I47" s="4">
        <f>H47/LN(G47)</f>
        <v>0.72633530912575617</v>
      </c>
      <c r="J47">
        <v>0.23429622046595089</v>
      </c>
      <c r="K47" s="7">
        <v>4461</v>
      </c>
      <c r="L47">
        <v>6.1034887442852579</v>
      </c>
      <c r="M47">
        <f>L47/LN(K47)</f>
        <v>0.72633530912575617</v>
      </c>
      <c r="N47" s="6">
        <v>41835</v>
      </c>
      <c r="O47" s="5">
        <v>57</v>
      </c>
      <c r="P47" s="5" t="s">
        <v>36</v>
      </c>
      <c r="Q47" s="5" t="s">
        <v>151</v>
      </c>
      <c r="R47" s="5">
        <v>1</v>
      </c>
      <c r="S47" s="5">
        <v>1</v>
      </c>
      <c r="T47" s="5">
        <v>10</v>
      </c>
      <c r="U47" s="5">
        <v>1</v>
      </c>
      <c r="V47" s="5">
        <v>3</v>
      </c>
      <c r="W47" s="5">
        <v>3</v>
      </c>
      <c r="X47" s="5">
        <v>2</v>
      </c>
      <c r="Y47" s="5">
        <v>38.799999999999997</v>
      </c>
      <c r="Z47" s="5" t="s">
        <v>39</v>
      </c>
      <c r="AA47" s="5" t="s">
        <v>34</v>
      </c>
      <c r="AB47" s="5">
        <v>2</v>
      </c>
      <c r="AC47" s="5">
        <v>2</v>
      </c>
      <c r="AD47" s="5">
        <v>2</v>
      </c>
      <c r="AE47" s="5">
        <v>0</v>
      </c>
      <c r="AF47" s="5">
        <v>1</v>
      </c>
      <c r="AG47" s="5">
        <v>1</v>
      </c>
      <c r="AH47" s="5">
        <v>2</v>
      </c>
      <c r="AI47" s="5">
        <v>0</v>
      </c>
      <c r="AJ47" s="5">
        <v>1</v>
      </c>
      <c r="AK47" s="2">
        <v>0</v>
      </c>
      <c r="AL47" s="5">
        <v>1</v>
      </c>
      <c r="AM47" s="5">
        <v>0</v>
      </c>
      <c r="AN47" s="5">
        <v>0</v>
      </c>
      <c r="AO47" s="5" t="s">
        <v>33</v>
      </c>
      <c r="AP47" s="5" t="s">
        <v>33</v>
      </c>
      <c r="AQ47" s="5">
        <v>2</v>
      </c>
      <c r="AR47" s="5">
        <v>0</v>
      </c>
      <c r="AS47" s="5">
        <v>1</v>
      </c>
      <c r="AT47" s="5">
        <v>1</v>
      </c>
      <c r="AU47" s="5">
        <v>2</v>
      </c>
      <c r="AV47" s="5">
        <v>1</v>
      </c>
      <c r="AW47" s="5">
        <v>3</v>
      </c>
      <c r="AX47" s="5">
        <v>2</v>
      </c>
      <c r="AY47" s="5">
        <v>97</v>
      </c>
    </row>
    <row r="48" spans="1:51">
      <c r="A48" s="1" t="s">
        <v>30</v>
      </c>
      <c r="B48" t="s">
        <v>30</v>
      </c>
      <c r="C48">
        <v>0.24491795248591933</v>
      </c>
      <c r="D48">
        <v>0.48983590497183865</v>
      </c>
      <c r="E48">
        <v>47981</v>
      </c>
      <c r="F48">
        <v>11751.408278226896</v>
      </c>
      <c r="G48">
        <v>4513</v>
      </c>
      <c r="H48">
        <v>6.0036753294740777</v>
      </c>
      <c r="I48" s="4">
        <f>H48/LN(G48)</f>
        <v>0.71347319751908811</v>
      </c>
      <c r="J48">
        <v>0.27723332518570221</v>
      </c>
      <c r="K48" s="7">
        <v>4513</v>
      </c>
      <c r="L48">
        <v>6.0036753294740777</v>
      </c>
      <c r="M48">
        <f>L48/LN(K48)</f>
        <v>0.71347319751908811</v>
      </c>
      <c r="N48" s="3">
        <v>41834</v>
      </c>
      <c r="O48" s="2">
        <v>50</v>
      </c>
      <c r="P48" s="2" t="s">
        <v>31</v>
      </c>
      <c r="Q48" s="2" t="s">
        <v>32</v>
      </c>
      <c r="R48" s="2">
        <v>6</v>
      </c>
      <c r="S48" s="2">
        <v>3</v>
      </c>
      <c r="T48" s="2">
        <v>4</v>
      </c>
      <c r="U48" s="2">
        <v>1</v>
      </c>
      <c r="V48" s="2">
        <v>2</v>
      </c>
      <c r="W48" s="2">
        <v>2</v>
      </c>
      <c r="X48" s="2">
        <v>3</v>
      </c>
      <c r="Y48" s="2">
        <v>38</v>
      </c>
      <c r="Z48" s="2" t="s">
        <v>34</v>
      </c>
      <c r="AA48" s="2" t="s">
        <v>34</v>
      </c>
      <c r="AB48" s="2">
        <v>1</v>
      </c>
      <c r="AC48" s="2">
        <v>2</v>
      </c>
      <c r="AD48" s="2">
        <v>1</v>
      </c>
      <c r="AE48" s="2">
        <v>1</v>
      </c>
      <c r="AF48" s="2">
        <v>0</v>
      </c>
      <c r="AG48" s="2">
        <v>0</v>
      </c>
      <c r="AH48" s="2">
        <v>0</v>
      </c>
      <c r="AI48" s="5">
        <v>0</v>
      </c>
      <c r="AJ48" s="2">
        <v>1</v>
      </c>
      <c r="AK48" s="2">
        <v>0</v>
      </c>
      <c r="AL48" s="2">
        <v>1</v>
      </c>
      <c r="AM48" s="2">
        <v>0</v>
      </c>
      <c r="AN48" s="2">
        <v>0</v>
      </c>
      <c r="AO48" s="2" t="s">
        <v>33</v>
      </c>
      <c r="AP48" s="2" t="s">
        <v>33</v>
      </c>
      <c r="AQ48" s="2">
        <v>1</v>
      </c>
      <c r="AR48" s="2">
        <v>0</v>
      </c>
      <c r="AS48" s="2">
        <v>1</v>
      </c>
      <c r="AT48" s="2">
        <v>1</v>
      </c>
      <c r="AU48" s="2">
        <v>1</v>
      </c>
      <c r="AV48" s="2">
        <v>2</v>
      </c>
      <c r="AW48" s="2">
        <v>4</v>
      </c>
      <c r="AX48" s="2">
        <v>2</v>
      </c>
      <c r="AY48" s="2">
        <v>1</v>
      </c>
    </row>
    <row r="49" spans="1:51">
      <c r="A49" s="4" t="s">
        <v>236</v>
      </c>
      <c r="B49" t="s">
        <v>236</v>
      </c>
      <c r="C49">
        <v>0.24443901246639174</v>
      </c>
      <c r="D49">
        <v>0</v>
      </c>
      <c r="E49">
        <v>34600</v>
      </c>
      <c r="F49">
        <v>8457.5898313371545</v>
      </c>
      <c r="G49">
        <v>4389</v>
      </c>
      <c r="H49">
        <v>6.29648154287589</v>
      </c>
      <c r="I49" s="4">
        <f>H49/LN(G49)</f>
        <v>0.75075582853555956</v>
      </c>
      <c r="J49">
        <v>0.17484484470014131</v>
      </c>
      <c r="K49" s="7">
        <v>4389</v>
      </c>
      <c r="L49">
        <v>6.29648154287589</v>
      </c>
      <c r="M49">
        <f>L49/LN(K49)</f>
        <v>0.75075582853555956</v>
      </c>
      <c r="N49" s="6">
        <v>41837</v>
      </c>
      <c r="O49" s="5">
        <v>39</v>
      </c>
      <c r="P49" s="5" t="s">
        <v>41</v>
      </c>
      <c r="Q49" s="5" t="s">
        <v>233</v>
      </c>
      <c r="R49" s="5">
        <v>3</v>
      </c>
      <c r="S49" s="5">
        <v>3</v>
      </c>
      <c r="T49" s="5">
        <v>9</v>
      </c>
      <c r="U49" s="5">
        <v>1</v>
      </c>
      <c r="V49" s="5">
        <v>4</v>
      </c>
      <c r="W49" s="5">
        <v>2</v>
      </c>
      <c r="X49" s="5">
        <v>2</v>
      </c>
      <c r="Y49" s="5">
        <v>38.799999999999997</v>
      </c>
      <c r="Z49" s="5" t="s">
        <v>39</v>
      </c>
      <c r="AA49" s="5" t="s">
        <v>39</v>
      </c>
      <c r="AB49" s="5">
        <v>4</v>
      </c>
      <c r="AC49" s="5">
        <v>1</v>
      </c>
      <c r="AD49" s="5">
        <v>0</v>
      </c>
      <c r="AE49" s="5">
        <v>1</v>
      </c>
      <c r="AF49" s="2">
        <v>0</v>
      </c>
      <c r="AG49" s="5">
        <v>0</v>
      </c>
      <c r="AH49" s="5">
        <v>0</v>
      </c>
      <c r="AI49" s="5">
        <v>1</v>
      </c>
      <c r="AJ49" s="5">
        <v>0</v>
      </c>
      <c r="AK49" s="2">
        <v>0</v>
      </c>
      <c r="AL49" s="5">
        <v>0</v>
      </c>
      <c r="AM49" s="5">
        <v>1</v>
      </c>
      <c r="AN49" s="5">
        <v>1</v>
      </c>
      <c r="AO49" s="5">
        <v>64</v>
      </c>
      <c r="AP49" s="5">
        <v>60.8</v>
      </c>
      <c r="AQ49" s="5">
        <v>0</v>
      </c>
      <c r="AR49" s="5">
        <v>1</v>
      </c>
      <c r="AS49" s="5">
        <v>0</v>
      </c>
      <c r="AT49" s="5">
        <v>0</v>
      </c>
      <c r="AU49" s="5">
        <v>0</v>
      </c>
      <c r="AV49" s="5">
        <v>2</v>
      </c>
      <c r="AW49" s="5">
        <v>4</v>
      </c>
      <c r="AX49" s="5">
        <v>0</v>
      </c>
      <c r="AY49" s="5">
        <v>169</v>
      </c>
    </row>
    <row r="50" spans="1:51">
      <c r="A50" s="1" t="s">
        <v>217</v>
      </c>
      <c r="B50" t="s">
        <v>217</v>
      </c>
      <c r="C50">
        <v>0.23651844843898015</v>
      </c>
      <c r="D50">
        <v>0</v>
      </c>
      <c r="E50">
        <v>31041</v>
      </c>
      <c r="F50">
        <v>7341.7691579943821</v>
      </c>
      <c r="G50">
        <v>4570</v>
      </c>
      <c r="H50">
        <v>6.5687558356137306</v>
      </c>
      <c r="I50" s="4">
        <f>H50/LN(G50)</f>
        <v>0.77946440749719392</v>
      </c>
      <c r="J50">
        <v>0.32429899766696813</v>
      </c>
      <c r="K50" s="7">
        <v>4570</v>
      </c>
      <c r="L50">
        <v>6.5687558356137297</v>
      </c>
      <c r="M50">
        <f>L50/LN(K50)</f>
        <v>0.77946440749719381</v>
      </c>
      <c r="N50" s="3">
        <v>41835</v>
      </c>
      <c r="O50" s="2">
        <v>6</v>
      </c>
      <c r="P50" s="2" t="s">
        <v>36</v>
      </c>
      <c r="Q50" s="2" t="s">
        <v>216</v>
      </c>
      <c r="R50" s="2">
        <v>4</v>
      </c>
      <c r="S50" s="2">
        <v>3</v>
      </c>
      <c r="T50" s="2">
        <v>14</v>
      </c>
      <c r="U50" s="2">
        <v>0</v>
      </c>
      <c r="V50" s="2">
        <v>3</v>
      </c>
      <c r="W50" s="2">
        <v>3</v>
      </c>
      <c r="X50" s="2">
        <v>1</v>
      </c>
      <c r="Y50" s="2">
        <v>38.299999999999997</v>
      </c>
      <c r="Z50" s="2" t="s">
        <v>39</v>
      </c>
      <c r="AA50" s="2" t="s">
        <v>39</v>
      </c>
      <c r="AB50" s="2">
        <v>2</v>
      </c>
      <c r="AC50" s="2">
        <v>1</v>
      </c>
      <c r="AD50" s="2">
        <v>0</v>
      </c>
      <c r="AE50" s="2">
        <v>1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 s="2">
        <v>0</v>
      </c>
      <c r="AL50" s="2">
        <v>1</v>
      </c>
      <c r="AM50" s="2">
        <v>0</v>
      </c>
      <c r="AN50" s="2">
        <v>1</v>
      </c>
      <c r="AO50" s="2">
        <v>82</v>
      </c>
      <c r="AP50" s="2">
        <v>90</v>
      </c>
      <c r="AQ50" s="2">
        <v>1</v>
      </c>
      <c r="AR50" s="2">
        <v>0</v>
      </c>
      <c r="AS50" s="2">
        <v>1</v>
      </c>
      <c r="AT50" s="2">
        <v>1</v>
      </c>
      <c r="AU50" s="2">
        <v>1</v>
      </c>
      <c r="AV50" s="2">
        <v>2</v>
      </c>
      <c r="AW50" s="2">
        <v>4</v>
      </c>
      <c r="AX50" s="2">
        <v>2</v>
      </c>
      <c r="AY50" s="2">
        <v>152</v>
      </c>
    </row>
    <row r="51" spans="1:51">
      <c r="A51" s="1" t="s">
        <v>155</v>
      </c>
      <c r="B51" t="s">
        <v>155</v>
      </c>
      <c r="C51">
        <v>0.22706630336058295</v>
      </c>
      <c r="D51">
        <v>0.22706630336058295</v>
      </c>
      <c r="E51">
        <v>40876</v>
      </c>
      <c r="F51">
        <v>9281.5622161671872</v>
      </c>
      <c r="G51">
        <v>4761</v>
      </c>
      <c r="H51">
        <v>6.2403702824217255</v>
      </c>
      <c r="I51" s="4">
        <f>H51/LN(G51)</f>
        <v>0.73691701846022628</v>
      </c>
      <c r="J51">
        <v>0.48201028615682406</v>
      </c>
      <c r="K51" s="7">
        <v>4761</v>
      </c>
      <c r="L51">
        <v>6.2403702824217255</v>
      </c>
      <c r="M51">
        <f>L51/LN(K51)</f>
        <v>0.73691701846022628</v>
      </c>
      <c r="N51" s="3">
        <v>41834</v>
      </c>
      <c r="O51" s="2">
        <v>42</v>
      </c>
      <c r="P51" s="2" t="s">
        <v>31</v>
      </c>
      <c r="Q51" s="2" t="s">
        <v>156</v>
      </c>
      <c r="R51" s="2">
        <v>5</v>
      </c>
      <c r="S51" s="2">
        <v>3</v>
      </c>
      <c r="T51" s="2">
        <v>7</v>
      </c>
      <c r="U51" s="2">
        <v>1</v>
      </c>
      <c r="V51" s="2">
        <v>2</v>
      </c>
      <c r="W51" s="2">
        <v>2</v>
      </c>
      <c r="X51" s="2">
        <v>2</v>
      </c>
      <c r="Y51" s="2">
        <v>39.299999999999997</v>
      </c>
      <c r="Z51" s="2" t="s">
        <v>34</v>
      </c>
      <c r="AA51" s="2" t="s">
        <v>34</v>
      </c>
      <c r="AB51" s="2">
        <v>1</v>
      </c>
      <c r="AC51" s="2">
        <v>1</v>
      </c>
      <c r="AD51" s="2">
        <v>1</v>
      </c>
      <c r="AE51" s="2">
        <v>1</v>
      </c>
      <c r="AF51" s="2">
        <v>0</v>
      </c>
      <c r="AG51" s="2">
        <v>0</v>
      </c>
      <c r="AH51" s="2">
        <v>0</v>
      </c>
      <c r="AI51" s="5">
        <v>1</v>
      </c>
      <c r="AJ51" s="5">
        <v>0</v>
      </c>
      <c r="AK51" s="2">
        <v>0</v>
      </c>
      <c r="AL51" s="2">
        <v>0</v>
      </c>
      <c r="AM51" s="2">
        <v>2</v>
      </c>
      <c r="AN51" s="2">
        <v>1</v>
      </c>
      <c r="AO51" s="2">
        <v>66</v>
      </c>
      <c r="AP51" s="2">
        <v>63</v>
      </c>
      <c r="AQ51" s="2">
        <v>0</v>
      </c>
      <c r="AR51" s="2">
        <v>1</v>
      </c>
      <c r="AS51" s="2">
        <v>0</v>
      </c>
      <c r="AT51" s="2">
        <v>0</v>
      </c>
      <c r="AU51" s="2">
        <v>0</v>
      </c>
      <c r="AV51" s="2">
        <v>2</v>
      </c>
      <c r="AW51" s="2">
        <v>4</v>
      </c>
      <c r="AX51" s="2">
        <v>0</v>
      </c>
      <c r="AY51" s="2">
        <v>101</v>
      </c>
    </row>
    <row r="52" spans="1:51">
      <c r="A52" s="1" t="s">
        <v>229</v>
      </c>
      <c r="B52" t="s">
        <v>229</v>
      </c>
      <c r="C52">
        <v>0.20496003279360642</v>
      </c>
      <c r="D52">
        <v>0</v>
      </c>
      <c r="E52">
        <v>41034</v>
      </c>
      <c r="F52">
        <v>8410.3299856528465</v>
      </c>
      <c r="G52">
        <v>5255</v>
      </c>
      <c r="H52">
        <v>6.4964539872274933</v>
      </c>
      <c r="I52" s="4">
        <f>H52/LN(G52)</f>
        <v>0.75831715454685511</v>
      </c>
      <c r="J52">
        <v>0.88991278099446192</v>
      </c>
      <c r="K52" s="7">
        <v>5255</v>
      </c>
      <c r="L52">
        <v>6.4964539872274933</v>
      </c>
      <c r="M52">
        <f>L52/LN(K52)</f>
        <v>0.75831715454685511</v>
      </c>
      <c r="N52" s="3">
        <v>41836</v>
      </c>
      <c r="O52" s="2">
        <v>7</v>
      </c>
      <c r="P52" s="2" t="s">
        <v>38</v>
      </c>
      <c r="Q52" s="2" t="s">
        <v>227</v>
      </c>
      <c r="R52" s="2">
        <v>3</v>
      </c>
      <c r="S52" s="2">
        <v>3</v>
      </c>
      <c r="T52" s="2">
        <v>17</v>
      </c>
      <c r="U52" s="2">
        <v>0</v>
      </c>
      <c r="V52" s="2">
        <v>3</v>
      </c>
      <c r="W52" s="2">
        <v>2</v>
      </c>
      <c r="X52" s="2">
        <v>3</v>
      </c>
      <c r="Y52" s="2">
        <v>38.4</v>
      </c>
      <c r="Z52" s="2" t="s">
        <v>39</v>
      </c>
      <c r="AA52" s="2" t="s">
        <v>34</v>
      </c>
      <c r="AB52" s="2">
        <v>3</v>
      </c>
      <c r="AC52" s="2">
        <v>1</v>
      </c>
      <c r="AD52" s="2">
        <v>1</v>
      </c>
      <c r="AE52" s="5">
        <v>1</v>
      </c>
      <c r="AF52" s="5">
        <v>0</v>
      </c>
      <c r="AG52" s="2">
        <v>0</v>
      </c>
      <c r="AH52" s="2">
        <v>0</v>
      </c>
      <c r="AI52" s="2">
        <v>1</v>
      </c>
      <c r="AJ52" s="2">
        <v>0</v>
      </c>
      <c r="AK52" s="2">
        <v>0</v>
      </c>
      <c r="AL52" s="2">
        <v>0</v>
      </c>
      <c r="AM52" s="2">
        <v>0</v>
      </c>
      <c r="AN52" s="2">
        <v>1</v>
      </c>
      <c r="AO52" s="2">
        <v>90</v>
      </c>
      <c r="AP52" s="2">
        <v>90.4</v>
      </c>
      <c r="AQ52" s="2">
        <v>0</v>
      </c>
      <c r="AR52" s="2">
        <v>1</v>
      </c>
      <c r="AS52" s="2">
        <v>0</v>
      </c>
      <c r="AT52" s="2">
        <v>0</v>
      </c>
      <c r="AU52" s="2">
        <v>0</v>
      </c>
      <c r="AV52" s="2">
        <v>2</v>
      </c>
      <c r="AW52" s="2">
        <v>4</v>
      </c>
      <c r="AX52" s="2">
        <v>0</v>
      </c>
      <c r="AY52" s="2">
        <v>163</v>
      </c>
    </row>
    <row r="53" spans="1:51">
      <c r="A53" s="1" t="s">
        <v>264</v>
      </c>
      <c r="B53" t="s">
        <v>264</v>
      </c>
      <c r="C53">
        <v>0.18224895206852643</v>
      </c>
      <c r="D53">
        <v>0</v>
      </c>
      <c r="E53">
        <v>81646</v>
      </c>
      <c r="F53">
        <v>14879.897940586909</v>
      </c>
      <c r="G53">
        <v>6307</v>
      </c>
      <c r="H53">
        <v>6.3088470646622534</v>
      </c>
      <c r="I53" s="4">
        <f>H53/LN(G53)</f>
        <v>0.72105926755487759</v>
      </c>
      <c r="J53">
        <v>1.7585634380171238</v>
      </c>
      <c r="K53" s="7">
        <v>6307</v>
      </c>
      <c r="L53">
        <v>6.3088470646622534</v>
      </c>
      <c r="M53">
        <f>L53/LN(K53)</f>
        <v>0.72105926755487759</v>
      </c>
      <c r="N53" s="3">
        <v>41835</v>
      </c>
      <c r="O53" s="2">
        <v>29</v>
      </c>
      <c r="P53" s="2" t="s">
        <v>36</v>
      </c>
      <c r="Q53" s="2" t="s">
        <v>263</v>
      </c>
      <c r="R53" s="2">
        <v>1</v>
      </c>
      <c r="S53" s="2">
        <v>1</v>
      </c>
      <c r="T53" s="2">
        <v>10</v>
      </c>
      <c r="U53" s="2">
        <v>1</v>
      </c>
      <c r="V53" s="2">
        <v>3</v>
      </c>
      <c r="W53" s="2">
        <v>2</v>
      </c>
      <c r="X53" s="2">
        <v>3</v>
      </c>
      <c r="Y53" s="2">
        <v>38.9</v>
      </c>
      <c r="Z53" s="2" t="s">
        <v>39</v>
      </c>
      <c r="AA53" s="2" t="s">
        <v>39</v>
      </c>
      <c r="AB53" s="2">
        <v>2</v>
      </c>
      <c r="AC53" s="2">
        <v>1</v>
      </c>
      <c r="AD53" s="2">
        <v>0</v>
      </c>
      <c r="AE53" s="2">
        <v>1</v>
      </c>
      <c r="AF53" s="2">
        <v>0</v>
      </c>
      <c r="AG53" s="2">
        <v>0</v>
      </c>
      <c r="AH53" s="2">
        <v>0</v>
      </c>
      <c r="AI53" s="2">
        <v>1</v>
      </c>
      <c r="AJ53" s="2">
        <v>0</v>
      </c>
      <c r="AK53" s="2">
        <v>0</v>
      </c>
      <c r="AL53" s="2">
        <v>0</v>
      </c>
      <c r="AM53" s="2">
        <v>1</v>
      </c>
      <c r="AN53" s="2">
        <v>1</v>
      </c>
      <c r="AO53" s="2">
        <v>69</v>
      </c>
      <c r="AP53" s="2">
        <v>73.599999999999994</v>
      </c>
      <c r="AQ53" s="2">
        <v>0</v>
      </c>
      <c r="AR53" s="2">
        <v>1</v>
      </c>
      <c r="AS53" s="2">
        <v>0</v>
      </c>
      <c r="AT53" s="2">
        <v>0</v>
      </c>
      <c r="AU53" s="2">
        <v>0</v>
      </c>
      <c r="AV53" s="2">
        <v>2</v>
      </c>
      <c r="AW53" s="2">
        <v>4</v>
      </c>
      <c r="AX53" s="2">
        <v>0</v>
      </c>
      <c r="AY53" s="2">
        <v>192</v>
      </c>
    </row>
    <row r="54" spans="1:51">
      <c r="A54" s="1" t="s">
        <v>170</v>
      </c>
      <c r="B54" t="s">
        <v>170</v>
      </c>
      <c r="C54">
        <v>0.17364125716270257</v>
      </c>
      <c r="D54">
        <v>0.34728251432540513</v>
      </c>
      <c r="E54">
        <v>53543</v>
      </c>
      <c r="F54">
        <v>9297.2738322625846</v>
      </c>
      <c r="G54">
        <v>6090</v>
      </c>
      <c r="H54">
        <v>6.5007152996736774</v>
      </c>
      <c r="I54" s="4">
        <f>H54/LN(G54)</f>
        <v>0.74597365196422982</v>
      </c>
      <c r="J54">
        <v>1.5793835971673922</v>
      </c>
      <c r="K54" s="7">
        <v>6090</v>
      </c>
      <c r="L54">
        <v>6.5007152996736783</v>
      </c>
      <c r="M54">
        <f>L54/LN(K54)</f>
        <v>0.74597365196422993</v>
      </c>
      <c r="N54" s="3">
        <v>41836</v>
      </c>
      <c r="O54" s="2">
        <v>20</v>
      </c>
      <c r="P54" s="2" t="s">
        <v>38</v>
      </c>
      <c r="Q54" s="2" t="s">
        <v>168</v>
      </c>
      <c r="R54" s="2">
        <v>3</v>
      </c>
      <c r="S54" s="2">
        <v>3</v>
      </c>
      <c r="T54" s="2">
        <v>8</v>
      </c>
      <c r="U54" s="2">
        <v>1</v>
      </c>
      <c r="V54" s="2">
        <v>3</v>
      </c>
      <c r="W54" s="2">
        <v>2</v>
      </c>
      <c r="X54" s="2">
        <v>3</v>
      </c>
      <c r="Y54" s="2">
        <v>38.6</v>
      </c>
      <c r="Z54" s="2" t="s">
        <v>34</v>
      </c>
      <c r="AA54" s="2" t="s">
        <v>34</v>
      </c>
      <c r="AB54" s="2">
        <v>3</v>
      </c>
      <c r="AC54" s="2">
        <v>1</v>
      </c>
      <c r="AD54" s="2">
        <v>1</v>
      </c>
      <c r="AE54" s="2">
        <v>1</v>
      </c>
      <c r="AF54" s="2">
        <v>0</v>
      </c>
      <c r="AG54" s="2">
        <v>0</v>
      </c>
      <c r="AH54" s="2">
        <v>0</v>
      </c>
      <c r="AI54" s="2">
        <v>1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96</v>
      </c>
      <c r="AP54" s="2">
        <v>105.2</v>
      </c>
      <c r="AQ54" s="2">
        <v>0</v>
      </c>
      <c r="AR54" s="2">
        <v>1</v>
      </c>
      <c r="AS54" s="2">
        <v>0</v>
      </c>
      <c r="AT54" s="2">
        <v>0</v>
      </c>
      <c r="AU54" s="2">
        <v>0</v>
      </c>
      <c r="AV54" s="2">
        <v>2</v>
      </c>
      <c r="AW54" s="2">
        <v>4</v>
      </c>
      <c r="AX54" s="2">
        <v>0</v>
      </c>
      <c r="AY54" s="2">
        <v>113</v>
      </c>
    </row>
    <row r="55" spans="1:51">
      <c r="A55" s="4" t="s">
        <v>175</v>
      </c>
      <c r="B55" t="s">
        <v>175</v>
      </c>
      <c r="C55">
        <v>0.15870496746548224</v>
      </c>
      <c r="D55">
        <v>0</v>
      </c>
      <c r="E55">
        <v>73332</v>
      </c>
      <c r="F55">
        <v>11638.152674178742</v>
      </c>
      <c r="G55">
        <v>6940</v>
      </c>
      <c r="H55">
        <v>6.3707773369502521</v>
      </c>
      <c r="I55" s="4">
        <f>H55/LN(G55)</f>
        <v>0.72026413152741786</v>
      </c>
      <c r="J55">
        <v>2.2812401166248661</v>
      </c>
      <c r="K55" s="7">
        <v>6940</v>
      </c>
      <c r="L55">
        <v>6.3707773369502521</v>
      </c>
      <c r="M55">
        <f>L55/LN(K55)</f>
        <v>0.72026413152741786</v>
      </c>
      <c r="N55" s="6">
        <v>41835</v>
      </c>
      <c r="O55" s="5">
        <v>34</v>
      </c>
      <c r="P55" s="5" t="s">
        <v>36</v>
      </c>
      <c r="Q55" s="5" t="s">
        <v>174</v>
      </c>
      <c r="R55" s="5">
        <v>3</v>
      </c>
      <c r="S55" s="5">
        <v>3</v>
      </c>
      <c r="T55" s="5">
        <v>6</v>
      </c>
      <c r="U55" s="5">
        <v>1</v>
      </c>
      <c r="V55" s="5">
        <v>3</v>
      </c>
      <c r="W55" s="5">
        <v>2</v>
      </c>
      <c r="X55" s="5">
        <v>3</v>
      </c>
      <c r="Y55" s="5">
        <v>38.6</v>
      </c>
      <c r="Z55" s="5" t="s">
        <v>34</v>
      </c>
      <c r="AA55" s="5" t="s">
        <v>39</v>
      </c>
      <c r="AB55" s="5">
        <v>2</v>
      </c>
      <c r="AC55" s="5">
        <v>1</v>
      </c>
      <c r="AD55" s="5">
        <v>0</v>
      </c>
      <c r="AE55" s="5">
        <v>1</v>
      </c>
      <c r="AF55" s="5">
        <v>0</v>
      </c>
      <c r="AG55" s="5">
        <v>0</v>
      </c>
      <c r="AH55" s="5">
        <v>0</v>
      </c>
      <c r="AI55" s="5">
        <v>1</v>
      </c>
      <c r="AJ55" s="5">
        <v>0</v>
      </c>
      <c r="AK55" s="2">
        <v>0</v>
      </c>
      <c r="AL55" s="5">
        <v>0</v>
      </c>
      <c r="AM55" s="5">
        <v>0</v>
      </c>
      <c r="AN55" s="5">
        <v>0</v>
      </c>
      <c r="AO55" s="5">
        <v>98</v>
      </c>
      <c r="AP55" s="5">
        <v>103.4</v>
      </c>
      <c r="AQ55" s="5">
        <v>0</v>
      </c>
      <c r="AR55" s="5">
        <v>1</v>
      </c>
      <c r="AS55" s="5">
        <v>0</v>
      </c>
      <c r="AT55" s="5">
        <v>0</v>
      </c>
      <c r="AU55" s="5">
        <v>0</v>
      </c>
      <c r="AV55" s="5">
        <v>2</v>
      </c>
      <c r="AW55" s="5">
        <v>4</v>
      </c>
      <c r="AX55" s="5">
        <v>0</v>
      </c>
      <c r="AY55" s="5">
        <v>117</v>
      </c>
    </row>
    <row r="56" spans="1:51">
      <c r="A56" s="4" t="s">
        <v>209</v>
      </c>
      <c r="B56" t="s">
        <v>209</v>
      </c>
      <c r="C56">
        <v>0</v>
      </c>
      <c r="D56">
        <v>0.22598870056497339</v>
      </c>
      <c r="E56">
        <v>36726</v>
      </c>
      <c r="F56">
        <v>8299.6610169492124</v>
      </c>
      <c r="G56" s="8">
        <v>4837</v>
      </c>
      <c r="H56">
        <v>6.5411821929991101</v>
      </c>
      <c r="I56" s="4">
        <f>H56/LN(G56)</f>
        <v>0.7709976030259752</v>
      </c>
      <c r="J56">
        <v>0.54476451613184529</v>
      </c>
      <c r="K56" s="7">
        <v>4837</v>
      </c>
      <c r="L56">
        <v>6.5411821929991092</v>
      </c>
      <c r="M56">
        <f>L56/LN(K56)</f>
        <v>0.77099760302597509</v>
      </c>
      <c r="N56" s="6">
        <v>41834</v>
      </c>
      <c r="O56" s="5">
        <v>10</v>
      </c>
      <c r="P56" s="5" t="s">
        <v>31</v>
      </c>
      <c r="Q56" s="5" t="s">
        <v>210</v>
      </c>
      <c r="R56" s="5">
        <v>1</v>
      </c>
      <c r="S56" s="5">
        <v>1</v>
      </c>
      <c r="T56" s="5">
        <v>11</v>
      </c>
      <c r="U56" s="5">
        <v>0</v>
      </c>
      <c r="V56" s="5">
        <v>3</v>
      </c>
      <c r="W56" s="5">
        <v>2</v>
      </c>
      <c r="X56" s="5">
        <v>2</v>
      </c>
      <c r="Y56" s="5">
        <v>38.9</v>
      </c>
      <c r="Z56" s="5" t="s">
        <v>34</v>
      </c>
      <c r="AA56" s="5" t="s">
        <v>34</v>
      </c>
      <c r="AB56" s="5">
        <v>1</v>
      </c>
      <c r="AC56" s="5">
        <v>1</v>
      </c>
      <c r="AD56" s="5">
        <v>3</v>
      </c>
      <c r="AE56" s="5">
        <v>0</v>
      </c>
      <c r="AF56" s="5">
        <v>1</v>
      </c>
      <c r="AG56" s="5">
        <v>1</v>
      </c>
      <c r="AH56" s="5">
        <v>1</v>
      </c>
      <c r="AI56" s="5">
        <v>0</v>
      </c>
      <c r="AJ56" s="5">
        <v>0</v>
      </c>
      <c r="AK56" s="5">
        <v>1</v>
      </c>
      <c r="AL56" s="5">
        <v>2</v>
      </c>
      <c r="AM56" s="5">
        <v>2</v>
      </c>
      <c r="AN56" s="5">
        <v>1</v>
      </c>
      <c r="AO56" s="5">
        <v>73</v>
      </c>
      <c r="AP56" s="5">
        <v>62.6</v>
      </c>
      <c r="AQ56" s="5">
        <v>3</v>
      </c>
      <c r="AR56" s="5">
        <v>0</v>
      </c>
      <c r="AS56" s="5">
        <v>1</v>
      </c>
      <c r="AT56" s="5">
        <v>1</v>
      </c>
      <c r="AU56" s="5">
        <v>1</v>
      </c>
      <c r="AV56" s="5">
        <v>1</v>
      </c>
      <c r="AW56" s="5">
        <v>1</v>
      </c>
      <c r="AX56" s="5">
        <v>2</v>
      </c>
      <c r="AY56" s="5">
        <v>146</v>
      </c>
    </row>
    <row r="57" spans="1:51">
      <c r="A57" s="4" t="s">
        <v>211</v>
      </c>
      <c r="B57" t="s">
        <v>211</v>
      </c>
      <c r="C57">
        <v>0</v>
      </c>
      <c r="D57">
        <v>0.35758984444841924</v>
      </c>
      <c r="E57">
        <v>46615</v>
      </c>
      <c r="F57">
        <v>8334.5252994815328</v>
      </c>
      <c r="G57" s="8">
        <v>6006</v>
      </c>
      <c r="H57">
        <v>6.7614916820429709</v>
      </c>
      <c r="I57" s="4">
        <f>H57/LN(G57)</f>
        <v>0.77713701614534403</v>
      </c>
      <c r="J57">
        <v>1.5100236587739477</v>
      </c>
      <c r="K57" s="7">
        <v>6006</v>
      </c>
      <c r="L57">
        <v>6.7614916820429718</v>
      </c>
      <c r="M57">
        <f>L57/LN(K57)</f>
        <v>0.77713701614534414</v>
      </c>
      <c r="N57" s="6">
        <v>41835</v>
      </c>
      <c r="O57" s="5">
        <v>10</v>
      </c>
      <c r="P57" s="5" t="s">
        <v>36</v>
      </c>
      <c r="Q57" s="5" t="s">
        <v>210</v>
      </c>
      <c r="R57" s="5">
        <v>1</v>
      </c>
      <c r="S57" s="5">
        <v>1</v>
      </c>
      <c r="T57" s="5">
        <v>12</v>
      </c>
      <c r="U57" s="5">
        <v>0</v>
      </c>
      <c r="V57" s="5">
        <v>3</v>
      </c>
      <c r="W57" s="5">
        <v>2</v>
      </c>
      <c r="X57" s="5">
        <v>2</v>
      </c>
      <c r="Y57" s="5">
        <v>38.4</v>
      </c>
      <c r="Z57" s="5" t="s">
        <v>34</v>
      </c>
      <c r="AA57" s="5" t="s">
        <v>34</v>
      </c>
      <c r="AB57" s="5">
        <v>2</v>
      </c>
      <c r="AC57" s="5">
        <v>1</v>
      </c>
      <c r="AD57" s="5">
        <v>3</v>
      </c>
      <c r="AE57" s="5">
        <v>0</v>
      </c>
      <c r="AF57" s="5">
        <v>1</v>
      </c>
      <c r="AG57" s="5">
        <v>1</v>
      </c>
      <c r="AH57" s="5">
        <v>1</v>
      </c>
      <c r="AI57" s="5">
        <v>0</v>
      </c>
      <c r="AJ57" s="5">
        <v>0</v>
      </c>
      <c r="AK57" s="5">
        <v>1</v>
      </c>
      <c r="AL57" s="5">
        <v>2</v>
      </c>
      <c r="AM57" s="5">
        <v>2</v>
      </c>
      <c r="AN57" s="5">
        <v>1</v>
      </c>
      <c r="AO57" s="5">
        <v>51</v>
      </c>
      <c r="AP57" s="5">
        <v>62.6</v>
      </c>
      <c r="AQ57" s="5">
        <v>3</v>
      </c>
      <c r="AR57" s="5">
        <v>0</v>
      </c>
      <c r="AS57" s="5">
        <v>1</v>
      </c>
      <c r="AT57" s="5">
        <v>1</v>
      </c>
      <c r="AU57" s="5">
        <v>1</v>
      </c>
      <c r="AV57" s="5">
        <v>1</v>
      </c>
      <c r="AW57" s="5">
        <v>1</v>
      </c>
      <c r="AX57" s="5">
        <v>2</v>
      </c>
      <c r="AY57" s="5">
        <v>147</v>
      </c>
    </row>
    <row r="58" spans="1:51">
      <c r="A58" s="4" t="s">
        <v>212</v>
      </c>
      <c r="B58" t="s">
        <v>212</v>
      </c>
      <c r="C58">
        <v>0</v>
      </c>
      <c r="D58">
        <v>0.20571898786258097</v>
      </c>
      <c r="E58">
        <v>36550</v>
      </c>
      <c r="F58">
        <v>7519.0290063773346</v>
      </c>
      <c r="G58" s="8">
        <v>5149</v>
      </c>
      <c r="H58">
        <v>6.6782263321786584</v>
      </c>
      <c r="I58" s="4">
        <f>H58/LN(G58)</f>
        <v>0.78139368953224697</v>
      </c>
      <c r="J58">
        <v>0.80238714445035331</v>
      </c>
      <c r="K58" s="7">
        <v>5149</v>
      </c>
      <c r="L58">
        <v>6.6782263321786584</v>
      </c>
      <c r="M58">
        <f>L58/LN(K58)</f>
        <v>0.78139368953224697</v>
      </c>
      <c r="N58" s="6">
        <v>41836</v>
      </c>
      <c r="O58" s="5">
        <v>10</v>
      </c>
      <c r="P58" s="5" t="s">
        <v>38</v>
      </c>
      <c r="Q58" s="5" t="s">
        <v>210</v>
      </c>
      <c r="R58" s="5">
        <v>1</v>
      </c>
      <c r="S58" s="5">
        <v>1</v>
      </c>
      <c r="T58" s="5">
        <v>13</v>
      </c>
      <c r="U58" s="5">
        <v>0</v>
      </c>
      <c r="V58" s="5">
        <v>3</v>
      </c>
      <c r="W58" s="5">
        <v>2</v>
      </c>
      <c r="X58" s="5">
        <v>2</v>
      </c>
      <c r="Y58" s="5">
        <v>38.6</v>
      </c>
      <c r="Z58" s="5" t="s">
        <v>34</v>
      </c>
      <c r="AA58" s="5" t="s">
        <v>34</v>
      </c>
      <c r="AB58" s="5">
        <v>3</v>
      </c>
      <c r="AC58" s="5">
        <v>1</v>
      </c>
      <c r="AD58" s="5">
        <v>3</v>
      </c>
      <c r="AE58" s="5">
        <v>0</v>
      </c>
      <c r="AF58" s="5">
        <v>1</v>
      </c>
      <c r="AG58" s="5">
        <v>1</v>
      </c>
      <c r="AH58" s="5">
        <v>1</v>
      </c>
      <c r="AI58" s="5">
        <v>0</v>
      </c>
      <c r="AJ58" s="5">
        <v>0</v>
      </c>
      <c r="AK58" s="5">
        <v>1</v>
      </c>
      <c r="AL58" s="5">
        <v>2</v>
      </c>
      <c r="AM58" s="5">
        <v>2</v>
      </c>
      <c r="AN58" s="5">
        <v>1</v>
      </c>
      <c r="AO58" s="5">
        <v>61</v>
      </c>
      <c r="AP58" s="5">
        <v>62.6</v>
      </c>
      <c r="AQ58" s="5">
        <v>3</v>
      </c>
      <c r="AR58" s="5">
        <v>0</v>
      </c>
      <c r="AS58" s="5">
        <v>1</v>
      </c>
      <c r="AT58" s="5">
        <v>1</v>
      </c>
      <c r="AU58" s="5">
        <v>1</v>
      </c>
      <c r="AV58" s="5">
        <v>1</v>
      </c>
      <c r="AW58" s="5">
        <v>1</v>
      </c>
      <c r="AX58" s="5">
        <v>2</v>
      </c>
      <c r="AY58" s="5">
        <v>148</v>
      </c>
    </row>
    <row r="59" spans="1:51">
      <c r="A59" s="4" t="s">
        <v>213</v>
      </c>
      <c r="B59" t="s">
        <v>213</v>
      </c>
      <c r="C59">
        <v>0</v>
      </c>
      <c r="D59">
        <v>0</v>
      </c>
      <c r="E59">
        <v>32206</v>
      </c>
      <c r="F59">
        <v>7547.6915865948558</v>
      </c>
      <c r="G59" s="8">
        <v>4590</v>
      </c>
      <c r="H59">
        <v>6.6204736108899045</v>
      </c>
      <c r="I59" s="4">
        <f>H59/LN(G59)</f>
        <v>0.78519449346812431</v>
      </c>
      <c r="J59">
        <v>0.34081326871302636</v>
      </c>
      <c r="K59" s="7">
        <v>4590</v>
      </c>
      <c r="L59">
        <v>6.6204736108899036</v>
      </c>
      <c r="M59">
        <f>L59/LN(K59)</f>
        <v>0.7851944934681242</v>
      </c>
      <c r="N59" s="6">
        <v>41837</v>
      </c>
      <c r="O59" s="5">
        <v>10</v>
      </c>
      <c r="P59" s="5" t="s">
        <v>41</v>
      </c>
      <c r="Q59" s="5" t="s">
        <v>210</v>
      </c>
      <c r="R59" s="5">
        <v>1</v>
      </c>
      <c r="S59" s="5">
        <v>1</v>
      </c>
      <c r="T59" s="5">
        <v>14</v>
      </c>
      <c r="U59" s="5">
        <v>0</v>
      </c>
      <c r="V59" s="5">
        <v>3</v>
      </c>
      <c r="W59" s="5">
        <v>2</v>
      </c>
      <c r="X59" s="5">
        <v>2</v>
      </c>
      <c r="Y59" s="5">
        <v>38.5</v>
      </c>
      <c r="Z59" s="5" t="s">
        <v>34</v>
      </c>
      <c r="AA59" s="5" t="s">
        <v>34</v>
      </c>
      <c r="AB59" s="5">
        <v>4</v>
      </c>
      <c r="AC59" s="5">
        <v>1</v>
      </c>
      <c r="AD59" s="5">
        <v>1</v>
      </c>
      <c r="AE59" s="5">
        <v>1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1</v>
      </c>
      <c r="AL59" s="5">
        <v>2</v>
      </c>
      <c r="AM59" s="5">
        <v>2</v>
      </c>
      <c r="AN59" s="5">
        <v>1</v>
      </c>
      <c r="AO59" s="5">
        <v>63</v>
      </c>
      <c r="AP59" s="5">
        <v>62.6</v>
      </c>
      <c r="AQ59" s="5">
        <v>3</v>
      </c>
      <c r="AR59" s="5">
        <v>0</v>
      </c>
      <c r="AS59" s="5">
        <v>1</v>
      </c>
      <c r="AT59" s="5">
        <v>1</v>
      </c>
      <c r="AU59" s="5">
        <v>1</v>
      </c>
      <c r="AV59" s="5">
        <v>2</v>
      </c>
      <c r="AW59" s="5">
        <v>4</v>
      </c>
      <c r="AX59" s="5">
        <v>2</v>
      </c>
      <c r="AY59" s="5">
        <v>149</v>
      </c>
    </row>
    <row r="60" spans="1:51">
      <c r="A60" s="4" t="s">
        <v>214</v>
      </c>
      <c r="B60" t="s">
        <v>214</v>
      </c>
      <c r="C60">
        <v>0</v>
      </c>
      <c r="D60">
        <v>0</v>
      </c>
      <c r="E60">
        <v>32174</v>
      </c>
      <c r="F60">
        <v>7957.9520158298992</v>
      </c>
      <c r="G60" s="8">
        <v>4420</v>
      </c>
      <c r="H60">
        <v>6.538730069725589</v>
      </c>
      <c r="I60" s="4">
        <f>H60/LN(G60)</f>
        <v>0.77898640489836501</v>
      </c>
      <c r="J60">
        <v>0.20044196482153154</v>
      </c>
      <c r="K60" s="7">
        <v>4420</v>
      </c>
      <c r="L60">
        <v>6.538730069725589</v>
      </c>
      <c r="M60">
        <f>L60/LN(K60)</f>
        <v>0.77898640489836501</v>
      </c>
      <c r="N60" s="6">
        <v>41838</v>
      </c>
      <c r="O60" s="5">
        <v>10</v>
      </c>
      <c r="P60" s="5" t="s">
        <v>43</v>
      </c>
      <c r="Q60" s="5" t="s">
        <v>210</v>
      </c>
      <c r="R60" s="5">
        <v>1</v>
      </c>
      <c r="S60" s="5">
        <v>1</v>
      </c>
      <c r="T60" s="5">
        <v>15</v>
      </c>
      <c r="U60" s="5">
        <v>0</v>
      </c>
      <c r="V60" s="5">
        <v>3</v>
      </c>
      <c r="W60" s="5">
        <v>2</v>
      </c>
      <c r="X60" s="5">
        <v>2</v>
      </c>
      <c r="Y60" s="5">
        <v>38.299999999999997</v>
      </c>
      <c r="Z60" s="5" t="s">
        <v>34</v>
      </c>
      <c r="AA60" s="5" t="s">
        <v>34</v>
      </c>
      <c r="AB60" s="5">
        <v>5</v>
      </c>
      <c r="AC60" s="5">
        <v>1</v>
      </c>
      <c r="AD60" s="5">
        <v>1</v>
      </c>
      <c r="AE60" s="5">
        <v>1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1</v>
      </c>
      <c r="AL60" s="5">
        <v>2</v>
      </c>
      <c r="AM60" s="5">
        <v>2</v>
      </c>
      <c r="AN60" s="5">
        <v>1</v>
      </c>
      <c r="AO60" s="5">
        <v>65</v>
      </c>
      <c r="AP60" s="5">
        <v>62.6</v>
      </c>
      <c r="AQ60" s="5">
        <v>3</v>
      </c>
      <c r="AR60" s="5">
        <v>0</v>
      </c>
      <c r="AS60" s="5">
        <v>1</v>
      </c>
      <c r="AT60" s="5">
        <v>1</v>
      </c>
      <c r="AU60" s="5">
        <v>1</v>
      </c>
      <c r="AV60" s="5">
        <v>2</v>
      </c>
      <c r="AW60" s="5">
        <v>4</v>
      </c>
      <c r="AX60" s="5">
        <v>2</v>
      </c>
      <c r="AY60" s="5">
        <v>150</v>
      </c>
    </row>
    <row r="61" spans="1:51">
      <c r="A61" s="1" t="s">
        <v>238</v>
      </c>
      <c r="B61" t="s">
        <v>238</v>
      </c>
      <c r="C61">
        <v>0</v>
      </c>
      <c r="D61">
        <v>0.55294442908488228</v>
      </c>
      <c r="E61">
        <v>38007</v>
      </c>
      <c r="F61">
        <v>10507.879458114561</v>
      </c>
      <c r="G61">
        <v>4019</v>
      </c>
      <c r="H61">
        <v>5.8924213824880178</v>
      </c>
      <c r="I61" s="4">
        <f>H61/LN(G61)</f>
        <v>0.7100339353669114</v>
      </c>
      <c r="J61">
        <v>-0.13066916965193559</v>
      </c>
      <c r="K61" s="7">
        <v>4019</v>
      </c>
      <c r="L61">
        <v>5.8924213824880178</v>
      </c>
      <c r="M61">
        <f>L61/LN(K61)</f>
        <v>0.7100339353669114</v>
      </c>
      <c r="N61" s="3">
        <v>41834</v>
      </c>
      <c r="O61" s="2">
        <v>14</v>
      </c>
      <c r="P61" s="2" t="s">
        <v>31</v>
      </c>
      <c r="Q61" s="2" t="s">
        <v>239</v>
      </c>
      <c r="R61" s="2">
        <v>2</v>
      </c>
      <c r="S61" s="2">
        <v>2</v>
      </c>
      <c r="T61" s="2">
        <v>11</v>
      </c>
      <c r="U61" s="2">
        <v>0</v>
      </c>
      <c r="V61" s="2">
        <v>3</v>
      </c>
      <c r="W61" s="2">
        <v>2</v>
      </c>
      <c r="X61" s="2">
        <v>4</v>
      </c>
      <c r="Y61" s="2">
        <v>38.9</v>
      </c>
      <c r="Z61" s="2" t="s">
        <v>39</v>
      </c>
      <c r="AA61" s="2" t="s">
        <v>39</v>
      </c>
      <c r="AB61" s="2">
        <v>1</v>
      </c>
      <c r="AC61" s="2">
        <v>1</v>
      </c>
      <c r="AD61" s="2">
        <v>0</v>
      </c>
      <c r="AE61" s="2">
        <v>1</v>
      </c>
      <c r="AF61" s="5">
        <v>0</v>
      </c>
      <c r="AG61" s="2">
        <v>0</v>
      </c>
      <c r="AH61" s="2">
        <v>0</v>
      </c>
      <c r="AI61" s="2">
        <v>1</v>
      </c>
      <c r="AJ61" s="5">
        <v>0</v>
      </c>
      <c r="AK61" s="2">
        <v>0</v>
      </c>
      <c r="AL61" s="2">
        <v>0</v>
      </c>
      <c r="AM61" s="2">
        <v>2</v>
      </c>
      <c r="AN61" s="2">
        <v>1</v>
      </c>
      <c r="AO61" s="2">
        <v>105</v>
      </c>
      <c r="AP61" s="2">
        <v>109.4</v>
      </c>
      <c r="AQ61" s="2">
        <v>0</v>
      </c>
      <c r="AR61" s="2">
        <v>1</v>
      </c>
      <c r="AS61" s="2">
        <v>0</v>
      </c>
      <c r="AT61" s="2">
        <v>0</v>
      </c>
      <c r="AU61" s="2">
        <v>0</v>
      </c>
      <c r="AV61" s="2">
        <v>2</v>
      </c>
      <c r="AW61" s="2">
        <v>4</v>
      </c>
      <c r="AX61" s="2">
        <v>0</v>
      </c>
      <c r="AY61" s="2">
        <v>171</v>
      </c>
    </row>
    <row r="62" spans="1:51">
      <c r="A62" s="1" t="s">
        <v>240</v>
      </c>
      <c r="B62" t="s">
        <v>240</v>
      </c>
      <c r="C62">
        <v>0</v>
      </c>
      <c r="D62">
        <v>0</v>
      </c>
      <c r="E62">
        <v>36441</v>
      </c>
      <c r="F62">
        <v>21248.396501458159</v>
      </c>
      <c r="G62">
        <v>3367</v>
      </c>
      <c r="H62">
        <v>5.1133713232577689</v>
      </c>
      <c r="I62" s="4">
        <f>H62/LN(G62)</f>
        <v>0.62958771945586589</v>
      </c>
      <c r="J62">
        <v>-0.66903440575343331</v>
      </c>
      <c r="K62" s="7">
        <v>3367</v>
      </c>
      <c r="L62">
        <v>5.1133713232577689</v>
      </c>
      <c r="M62">
        <f>L62/LN(K62)</f>
        <v>0.62958771945586589</v>
      </c>
      <c r="N62" s="3">
        <v>41835</v>
      </c>
      <c r="O62" s="2">
        <v>14</v>
      </c>
      <c r="P62" s="2" t="s">
        <v>36</v>
      </c>
      <c r="Q62" s="2" t="s">
        <v>239</v>
      </c>
      <c r="R62" s="2">
        <v>2</v>
      </c>
      <c r="S62" s="2">
        <v>2</v>
      </c>
      <c r="T62" s="2">
        <v>12</v>
      </c>
      <c r="U62" s="2">
        <v>0</v>
      </c>
      <c r="V62" s="2">
        <v>3</v>
      </c>
      <c r="W62" s="2">
        <v>2</v>
      </c>
      <c r="X62" s="2">
        <v>4</v>
      </c>
      <c r="Y62" s="2">
        <v>38.9</v>
      </c>
      <c r="Z62" s="2" t="s">
        <v>39</v>
      </c>
      <c r="AA62" s="2" t="s">
        <v>39</v>
      </c>
      <c r="AB62" s="2">
        <v>2</v>
      </c>
      <c r="AC62" s="2">
        <v>1</v>
      </c>
      <c r="AD62" s="2">
        <v>0</v>
      </c>
      <c r="AE62" s="2">
        <v>1</v>
      </c>
      <c r="AF62" s="5">
        <v>0</v>
      </c>
      <c r="AG62" s="2">
        <v>0</v>
      </c>
      <c r="AH62" s="2">
        <v>0</v>
      </c>
      <c r="AI62" s="2">
        <v>1</v>
      </c>
      <c r="AJ62" s="5">
        <v>0</v>
      </c>
      <c r="AK62" s="2">
        <v>0</v>
      </c>
      <c r="AL62" s="2">
        <v>0</v>
      </c>
      <c r="AM62" s="2">
        <v>2</v>
      </c>
      <c r="AN62" s="2">
        <v>1</v>
      </c>
      <c r="AO62" s="2">
        <v>114</v>
      </c>
      <c r="AP62" s="2">
        <v>109.4</v>
      </c>
      <c r="AQ62" s="2">
        <v>0</v>
      </c>
      <c r="AR62" s="2">
        <v>1</v>
      </c>
      <c r="AS62" s="2">
        <v>0</v>
      </c>
      <c r="AT62" s="2">
        <v>0</v>
      </c>
      <c r="AU62" s="2">
        <v>0</v>
      </c>
      <c r="AV62" s="2">
        <v>2</v>
      </c>
      <c r="AW62" s="2">
        <v>4</v>
      </c>
      <c r="AX62" s="2">
        <v>0</v>
      </c>
      <c r="AY62" s="2">
        <v>172</v>
      </c>
    </row>
    <row r="63" spans="1:51">
      <c r="A63" s="1" t="s">
        <v>241</v>
      </c>
      <c r="B63" t="s">
        <v>241</v>
      </c>
      <c r="C63">
        <v>0</v>
      </c>
      <c r="D63">
        <v>0</v>
      </c>
      <c r="E63">
        <v>36198</v>
      </c>
      <c r="F63">
        <v>9930.8641975309602</v>
      </c>
      <c r="G63">
        <v>4065</v>
      </c>
      <c r="H63">
        <v>5.8863578532129281</v>
      </c>
      <c r="I63" s="4">
        <f>H63/LN(G63)</f>
        <v>0.70833190487972497</v>
      </c>
      <c r="J63">
        <v>-9.2686346246001708E-2</v>
      </c>
      <c r="K63" s="7">
        <v>4065</v>
      </c>
      <c r="L63">
        <v>5.886357853212929</v>
      </c>
      <c r="M63">
        <f>L63/LN(K63)</f>
        <v>0.70833190487972508</v>
      </c>
      <c r="N63" s="3">
        <v>41836</v>
      </c>
      <c r="O63" s="2">
        <v>14</v>
      </c>
      <c r="P63" s="2" t="s">
        <v>38</v>
      </c>
      <c r="Q63" s="2" t="s">
        <v>239</v>
      </c>
      <c r="R63" s="2">
        <v>2</v>
      </c>
      <c r="S63" s="2">
        <v>2</v>
      </c>
      <c r="T63" s="2">
        <v>13</v>
      </c>
      <c r="U63" s="2">
        <v>0</v>
      </c>
      <c r="V63" s="2">
        <v>3</v>
      </c>
      <c r="W63" s="2">
        <v>2</v>
      </c>
      <c r="X63" s="2">
        <v>4</v>
      </c>
      <c r="Y63" s="2">
        <v>38.9</v>
      </c>
      <c r="Z63" s="2" t="s">
        <v>39</v>
      </c>
      <c r="AA63" s="2" t="s">
        <v>34</v>
      </c>
      <c r="AB63" s="2">
        <v>3</v>
      </c>
      <c r="AC63" s="2">
        <v>1</v>
      </c>
      <c r="AD63" s="2">
        <v>1</v>
      </c>
      <c r="AE63" s="2">
        <v>1</v>
      </c>
      <c r="AF63" s="5">
        <v>0</v>
      </c>
      <c r="AG63" s="2">
        <v>0</v>
      </c>
      <c r="AH63" s="2">
        <v>0</v>
      </c>
      <c r="AI63" s="2">
        <v>1</v>
      </c>
      <c r="AJ63" s="5">
        <v>0</v>
      </c>
      <c r="AK63" s="2">
        <v>0</v>
      </c>
      <c r="AL63" s="2">
        <v>0</v>
      </c>
      <c r="AM63" s="2">
        <v>2</v>
      </c>
      <c r="AN63" s="2">
        <v>1</v>
      </c>
      <c r="AO63" s="2">
        <v>100</v>
      </c>
      <c r="AP63" s="2">
        <v>109.4</v>
      </c>
      <c r="AQ63" s="2">
        <v>0</v>
      </c>
      <c r="AR63" s="2">
        <v>1</v>
      </c>
      <c r="AS63" s="2">
        <v>0</v>
      </c>
      <c r="AT63" s="2">
        <v>0</v>
      </c>
      <c r="AU63" s="2">
        <v>0</v>
      </c>
      <c r="AV63" s="2">
        <v>2</v>
      </c>
      <c r="AW63" s="2">
        <v>4</v>
      </c>
      <c r="AX63" s="2">
        <v>0</v>
      </c>
      <c r="AY63" s="2">
        <v>173</v>
      </c>
    </row>
    <row r="64" spans="1:51">
      <c r="A64" s="1" t="s">
        <v>242</v>
      </c>
      <c r="B64" t="s">
        <v>242</v>
      </c>
      <c r="C64">
        <v>0</v>
      </c>
      <c r="D64">
        <v>0</v>
      </c>
      <c r="E64">
        <v>35952</v>
      </c>
      <c r="F64">
        <v>9809.5497953616214</v>
      </c>
      <c r="G64">
        <v>3996</v>
      </c>
      <c r="H64">
        <v>5.9108927708524837</v>
      </c>
      <c r="I64" s="4">
        <f>H64/LN(G64)</f>
        <v>0.71275265239987784</v>
      </c>
      <c r="J64">
        <v>-0.14966058135490254</v>
      </c>
      <c r="K64" s="7">
        <v>3996</v>
      </c>
      <c r="L64">
        <v>5.9108927708524828</v>
      </c>
      <c r="M64">
        <f>L64/LN(K64)</f>
        <v>0.71275265239987773</v>
      </c>
      <c r="N64" s="3">
        <v>41837</v>
      </c>
      <c r="O64" s="2">
        <v>14</v>
      </c>
      <c r="P64" s="2" t="s">
        <v>41</v>
      </c>
      <c r="Q64" s="2" t="s">
        <v>239</v>
      </c>
      <c r="R64" s="2">
        <v>2</v>
      </c>
      <c r="S64" s="2">
        <v>2</v>
      </c>
      <c r="T64" s="2">
        <v>14</v>
      </c>
      <c r="U64" s="2">
        <v>0</v>
      </c>
      <c r="V64" s="2">
        <v>3</v>
      </c>
      <c r="W64" s="2">
        <v>2</v>
      </c>
      <c r="X64" s="2">
        <v>4</v>
      </c>
      <c r="Y64" s="2">
        <v>38.9</v>
      </c>
      <c r="Z64" s="2" t="s">
        <v>39</v>
      </c>
      <c r="AA64" s="2" t="s">
        <v>39</v>
      </c>
      <c r="AB64" s="2">
        <v>4</v>
      </c>
      <c r="AC64" s="2">
        <v>1</v>
      </c>
      <c r="AD64" s="2">
        <v>0</v>
      </c>
      <c r="AE64" s="2">
        <v>1</v>
      </c>
      <c r="AF64" s="5">
        <v>0</v>
      </c>
      <c r="AG64" s="2">
        <v>0</v>
      </c>
      <c r="AH64" s="2">
        <v>0</v>
      </c>
      <c r="AI64" s="2">
        <v>1</v>
      </c>
      <c r="AJ64" s="5">
        <v>0</v>
      </c>
      <c r="AK64" s="2">
        <v>0</v>
      </c>
      <c r="AL64" s="2">
        <v>0</v>
      </c>
      <c r="AM64" s="2">
        <v>2</v>
      </c>
      <c r="AN64" s="2">
        <v>1</v>
      </c>
      <c r="AO64" s="2">
        <v>118</v>
      </c>
      <c r="AP64" s="2">
        <v>109.4</v>
      </c>
      <c r="AQ64" s="2">
        <v>0</v>
      </c>
      <c r="AR64" s="2">
        <v>1</v>
      </c>
      <c r="AS64" s="2">
        <v>0</v>
      </c>
      <c r="AT64" s="2">
        <v>0</v>
      </c>
      <c r="AU64" s="2">
        <v>0</v>
      </c>
      <c r="AV64" s="2">
        <v>2</v>
      </c>
      <c r="AW64" s="2">
        <v>4</v>
      </c>
      <c r="AX64" s="2">
        <v>0</v>
      </c>
      <c r="AY64" s="2">
        <v>174</v>
      </c>
    </row>
    <row r="65" spans="1:51">
      <c r="A65" s="1" t="s">
        <v>243</v>
      </c>
      <c r="B65" t="s">
        <v>243</v>
      </c>
      <c r="C65">
        <v>0</v>
      </c>
      <c r="D65">
        <v>0</v>
      </c>
      <c r="E65">
        <v>36149</v>
      </c>
      <c r="F65">
        <v>8763.3939393940127</v>
      </c>
      <c r="G65">
        <v>4444</v>
      </c>
      <c r="H65">
        <v>6.2692954565963284</v>
      </c>
      <c r="I65" s="4">
        <f>H65/LN(G65)</f>
        <v>0.74640599573875932</v>
      </c>
      <c r="J65">
        <v>0.22025909007680139</v>
      </c>
      <c r="K65" s="7">
        <v>4444</v>
      </c>
      <c r="L65">
        <v>6.2692954565963275</v>
      </c>
      <c r="M65">
        <f>L65/LN(K65)</f>
        <v>0.74640599573875921</v>
      </c>
      <c r="N65" s="3">
        <v>41838</v>
      </c>
      <c r="O65" s="2">
        <v>14</v>
      </c>
      <c r="P65" s="2" t="s">
        <v>43</v>
      </c>
      <c r="Q65" s="2" t="s">
        <v>239</v>
      </c>
      <c r="R65" s="2">
        <v>2</v>
      </c>
      <c r="S65" s="2">
        <v>2</v>
      </c>
      <c r="T65" s="2">
        <v>15</v>
      </c>
      <c r="U65" s="2">
        <v>0</v>
      </c>
      <c r="V65" s="2">
        <v>3</v>
      </c>
      <c r="W65" s="2">
        <v>2</v>
      </c>
      <c r="X65" s="2">
        <v>4</v>
      </c>
      <c r="Y65" s="2">
        <v>39.299999999999997</v>
      </c>
      <c r="Z65" s="2" t="s">
        <v>39</v>
      </c>
      <c r="AA65" s="2" t="s">
        <v>39</v>
      </c>
      <c r="AB65" s="2">
        <v>5</v>
      </c>
      <c r="AC65" s="2">
        <v>1</v>
      </c>
      <c r="AD65" s="2">
        <v>0</v>
      </c>
      <c r="AE65" s="2">
        <v>1</v>
      </c>
      <c r="AF65" s="5">
        <v>0</v>
      </c>
      <c r="AG65" s="2">
        <v>0</v>
      </c>
      <c r="AH65" s="2">
        <v>0</v>
      </c>
      <c r="AI65" s="2">
        <v>1</v>
      </c>
      <c r="AJ65" s="5">
        <v>0</v>
      </c>
      <c r="AK65" s="2">
        <v>0</v>
      </c>
      <c r="AL65" s="2">
        <v>0</v>
      </c>
      <c r="AM65" s="2">
        <v>2</v>
      </c>
      <c r="AN65" s="2">
        <v>1</v>
      </c>
      <c r="AO65" s="2">
        <v>110</v>
      </c>
      <c r="AP65" s="2">
        <v>109.4</v>
      </c>
      <c r="AQ65" s="2">
        <v>0</v>
      </c>
      <c r="AR65" s="2">
        <v>1</v>
      </c>
      <c r="AS65" s="2">
        <v>0</v>
      </c>
      <c r="AT65" s="2">
        <v>0</v>
      </c>
      <c r="AU65" s="2">
        <v>0</v>
      </c>
      <c r="AV65" s="2">
        <v>2</v>
      </c>
      <c r="AW65" s="2">
        <v>4</v>
      </c>
      <c r="AX65" s="2">
        <v>0</v>
      </c>
      <c r="AY65" s="2">
        <v>175</v>
      </c>
    </row>
    <row r="66" spans="1:51">
      <c r="A66" s="1" t="s">
        <v>250</v>
      </c>
      <c r="B66" t="s">
        <v>250</v>
      </c>
      <c r="C66">
        <v>0</v>
      </c>
      <c r="D66">
        <v>0</v>
      </c>
      <c r="E66">
        <v>36180</v>
      </c>
      <c r="F66">
        <v>8933.3333333334103</v>
      </c>
      <c r="G66">
        <v>4417</v>
      </c>
      <c r="H66">
        <v>6.32668666304206</v>
      </c>
      <c r="I66" s="4">
        <f>H66/LN(G66)</f>
        <v>0.75378575438792028</v>
      </c>
      <c r="J66">
        <v>0.1979648241646228</v>
      </c>
      <c r="K66" s="7">
        <v>4417</v>
      </c>
      <c r="L66">
        <v>6.32668666304206</v>
      </c>
      <c r="M66">
        <f>L66/LN(K66)</f>
        <v>0.75378575438792028</v>
      </c>
      <c r="N66" s="3">
        <v>41834</v>
      </c>
      <c r="O66" s="2">
        <v>15</v>
      </c>
      <c r="P66" s="2" t="s">
        <v>31</v>
      </c>
      <c r="Q66" s="2" t="s">
        <v>251</v>
      </c>
      <c r="R66" s="2">
        <v>1</v>
      </c>
      <c r="S66" s="2">
        <v>1</v>
      </c>
      <c r="T66" s="2">
        <v>13</v>
      </c>
      <c r="U66" s="2">
        <v>0</v>
      </c>
      <c r="V66" s="2">
        <v>3</v>
      </c>
      <c r="W66" s="2">
        <v>2</v>
      </c>
      <c r="X66" s="2">
        <v>3</v>
      </c>
      <c r="Y66" s="2">
        <v>38.6</v>
      </c>
      <c r="Z66" s="2" t="s">
        <v>39</v>
      </c>
      <c r="AA66" s="2" t="s">
        <v>39</v>
      </c>
      <c r="AB66" s="2">
        <v>1</v>
      </c>
      <c r="AC66" s="2">
        <v>1</v>
      </c>
      <c r="AD66" s="2">
        <v>0</v>
      </c>
      <c r="AE66" s="2">
        <v>1</v>
      </c>
      <c r="AF66" s="5">
        <v>0</v>
      </c>
      <c r="AG66" s="2">
        <v>0</v>
      </c>
      <c r="AH66" s="2">
        <v>0</v>
      </c>
      <c r="AI66" s="2">
        <v>1</v>
      </c>
      <c r="AJ66" s="5">
        <v>0</v>
      </c>
      <c r="AK66" s="2">
        <v>0</v>
      </c>
      <c r="AL66" s="2">
        <v>0</v>
      </c>
      <c r="AM66" s="2">
        <v>0</v>
      </c>
      <c r="AN66" s="2">
        <v>0</v>
      </c>
      <c r="AO66" s="2">
        <v>58</v>
      </c>
      <c r="AP66" s="2">
        <v>60.2</v>
      </c>
      <c r="AQ66" s="2">
        <v>0</v>
      </c>
      <c r="AR66" s="2">
        <v>1</v>
      </c>
      <c r="AS66" s="2">
        <v>0</v>
      </c>
      <c r="AT66" s="2">
        <v>0</v>
      </c>
      <c r="AU66" s="2">
        <v>0</v>
      </c>
      <c r="AV66" s="2">
        <v>2</v>
      </c>
      <c r="AW66" s="2">
        <v>4</v>
      </c>
      <c r="AX66" s="2">
        <v>0</v>
      </c>
      <c r="AY66" s="2">
        <v>181</v>
      </c>
    </row>
    <row r="67" spans="1:51">
      <c r="A67" s="1" t="s">
        <v>252</v>
      </c>
      <c r="B67" t="s">
        <v>252</v>
      </c>
      <c r="C67">
        <v>0</v>
      </c>
      <c r="D67">
        <v>0</v>
      </c>
      <c r="E67">
        <v>34184</v>
      </c>
      <c r="F67">
        <v>9450.9261819188087</v>
      </c>
      <c r="G67">
        <v>3992</v>
      </c>
      <c r="H67">
        <v>6.1576241510305616</v>
      </c>
      <c r="I67" s="4">
        <f>H67/LN(G67)</f>
        <v>0.74259391892953741</v>
      </c>
      <c r="J67">
        <v>-0.15296343556411418</v>
      </c>
      <c r="K67" s="7">
        <v>3992</v>
      </c>
      <c r="L67">
        <v>6.1576241510305616</v>
      </c>
      <c r="M67">
        <f>L67/LN(K67)</f>
        <v>0.74259391892953741</v>
      </c>
      <c r="N67" s="3">
        <v>41835</v>
      </c>
      <c r="O67" s="2">
        <v>15</v>
      </c>
      <c r="P67" s="2" t="s">
        <v>36</v>
      </c>
      <c r="Q67" s="2" t="s">
        <v>251</v>
      </c>
      <c r="R67" s="2">
        <v>1</v>
      </c>
      <c r="S67" s="2">
        <v>1</v>
      </c>
      <c r="T67" s="2">
        <v>14</v>
      </c>
      <c r="U67" s="2">
        <v>0</v>
      </c>
      <c r="V67" s="2">
        <v>3</v>
      </c>
      <c r="W67" s="2">
        <v>2</v>
      </c>
      <c r="X67" s="2">
        <v>3</v>
      </c>
      <c r="Y67" s="2">
        <v>38.5</v>
      </c>
      <c r="Z67" s="2" t="s">
        <v>39</v>
      </c>
      <c r="AA67" s="2" t="s">
        <v>39</v>
      </c>
      <c r="AB67" s="2">
        <v>2</v>
      </c>
      <c r="AC67" s="2">
        <v>1</v>
      </c>
      <c r="AD67" s="2">
        <v>0</v>
      </c>
      <c r="AE67" s="2">
        <v>1</v>
      </c>
      <c r="AF67" s="5">
        <v>0</v>
      </c>
      <c r="AG67" s="2">
        <v>0</v>
      </c>
      <c r="AH67" s="2">
        <v>0</v>
      </c>
      <c r="AI67" s="2">
        <v>1</v>
      </c>
      <c r="AJ67" s="5">
        <v>0</v>
      </c>
      <c r="AK67" s="2">
        <v>0</v>
      </c>
      <c r="AL67" s="2">
        <v>0</v>
      </c>
      <c r="AM67" s="2">
        <v>0</v>
      </c>
      <c r="AN67" s="2">
        <v>0</v>
      </c>
      <c r="AO67" s="2">
        <v>59</v>
      </c>
      <c r="AP67" s="2">
        <v>60.2</v>
      </c>
      <c r="AQ67" s="2">
        <v>0</v>
      </c>
      <c r="AR67" s="2">
        <v>1</v>
      </c>
      <c r="AS67" s="2">
        <v>0</v>
      </c>
      <c r="AT67" s="2">
        <v>0</v>
      </c>
      <c r="AU67" s="2">
        <v>0</v>
      </c>
      <c r="AV67" s="2">
        <v>2</v>
      </c>
      <c r="AW67" s="2">
        <v>4</v>
      </c>
      <c r="AX67" s="2">
        <v>0</v>
      </c>
      <c r="AY67" s="2">
        <v>182</v>
      </c>
    </row>
    <row r="68" spans="1:51">
      <c r="A68" s="1" t="s">
        <v>253</v>
      </c>
      <c r="B68" t="s">
        <v>253</v>
      </c>
      <c r="C68">
        <v>0</v>
      </c>
      <c r="D68">
        <v>0</v>
      </c>
      <c r="E68">
        <v>36819</v>
      </c>
      <c r="F68">
        <v>8989.0136718750782</v>
      </c>
      <c r="G68">
        <v>4392</v>
      </c>
      <c r="H68">
        <v>6.1998789764944053</v>
      </c>
      <c r="I68" s="4">
        <f>H68/LN(G68)</f>
        <v>0.73917727831049906</v>
      </c>
      <c r="J68">
        <v>0.17732198535705004</v>
      </c>
      <c r="K68" s="7">
        <v>4392</v>
      </c>
      <c r="L68">
        <v>6.1998789764944062</v>
      </c>
      <c r="M68">
        <f>L68/LN(K68)</f>
        <v>0.73917727831049918</v>
      </c>
      <c r="N68" s="3">
        <v>41836</v>
      </c>
      <c r="O68" s="2">
        <v>15</v>
      </c>
      <c r="P68" s="2" t="s">
        <v>38</v>
      </c>
      <c r="Q68" s="2" t="s">
        <v>251</v>
      </c>
      <c r="R68" s="2">
        <v>1</v>
      </c>
      <c r="S68" s="2">
        <v>1</v>
      </c>
      <c r="T68" s="2">
        <v>15</v>
      </c>
      <c r="U68" s="2">
        <v>0</v>
      </c>
      <c r="V68" s="2">
        <v>3</v>
      </c>
      <c r="W68" s="2">
        <v>2</v>
      </c>
      <c r="X68" s="2">
        <v>3</v>
      </c>
      <c r="Y68" s="2">
        <v>38.9</v>
      </c>
      <c r="Z68" s="2" t="s">
        <v>39</v>
      </c>
      <c r="AA68" s="2" t="s">
        <v>39</v>
      </c>
      <c r="AB68" s="2">
        <v>3</v>
      </c>
      <c r="AC68" s="2">
        <v>1</v>
      </c>
      <c r="AD68" s="2">
        <v>0</v>
      </c>
      <c r="AE68" s="2">
        <v>1</v>
      </c>
      <c r="AF68" s="5">
        <v>0</v>
      </c>
      <c r="AG68" s="2">
        <v>0</v>
      </c>
      <c r="AH68" s="2">
        <v>0</v>
      </c>
      <c r="AI68" s="2">
        <v>1</v>
      </c>
      <c r="AJ68" s="5">
        <v>0</v>
      </c>
      <c r="AK68" s="2">
        <v>0</v>
      </c>
      <c r="AL68" s="2">
        <v>0</v>
      </c>
      <c r="AM68" s="2">
        <v>0</v>
      </c>
      <c r="AN68" s="2">
        <v>0</v>
      </c>
      <c r="AO68" s="2">
        <v>62</v>
      </c>
      <c r="AP68" s="2">
        <v>60.2</v>
      </c>
      <c r="AQ68" s="2">
        <v>0</v>
      </c>
      <c r="AR68" s="2">
        <v>1</v>
      </c>
      <c r="AS68" s="2">
        <v>0</v>
      </c>
      <c r="AT68" s="2">
        <v>0</v>
      </c>
      <c r="AU68" s="2">
        <v>0</v>
      </c>
      <c r="AV68" s="2">
        <v>2</v>
      </c>
      <c r="AW68" s="2">
        <v>4</v>
      </c>
      <c r="AX68" s="2">
        <v>0</v>
      </c>
      <c r="AY68" s="2">
        <v>183</v>
      </c>
    </row>
    <row r="69" spans="1:51">
      <c r="A69" s="1" t="s">
        <v>254</v>
      </c>
      <c r="B69" t="s">
        <v>254</v>
      </c>
      <c r="C69">
        <v>0</v>
      </c>
      <c r="D69">
        <v>0.32905561039816106</v>
      </c>
      <c r="E69">
        <v>35102</v>
      </c>
      <c r="F69">
        <v>11550.51003619625</v>
      </c>
      <c r="G69">
        <v>3442</v>
      </c>
      <c r="H69">
        <v>5.3670701957004168</v>
      </c>
      <c r="I69" s="4">
        <f>H69/LN(G69)</f>
        <v>0.65903692854852014</v>
      </c>
      <c r="J69">
        <v>-0.60710588933071497</v>
      </c>
      <c r="K69" s="7">
        <v>3442</v>
      </c>
      <c r="L69">
        <v>5.3670701957004177</v>
      </c>
      <c r="M69">
        <f>L69/LN(K69)</f>
        <v>0.65903692854852025</v>
      </c>
      <c r="N69" s="3">
        <v>41837</v>
      </c>
      <c r="O69" s="2">
        <v>15</v>
      </c>
      <c r="P69" s="2" t="s">
        <v>41</v>
      </c>
      <c r="Q69" s="2" t="s">
        <v>251</v>
      </c>
      <c r="R69" s="2">
        <v>1</v>
      </c>
      <c r="S69" s="2">
        <v>1</v>
      </c>
      <c r="T69" s="2">
        <v>16</v>
      </c>
      <c r="U69" s="2">
        <v>0</v>
      </c>
      <c r="V69" s="2">
        <v>3</v>
      </c>
      <c r="W69" s="2">
        <v>2</v>
      </c>
      <c r="X69" s="2">
        <v>3</v>
      </c>
      <c r="Y69" s="2">
        <v>38.6</v>
      </c>
      <c r="Z69" s="2" t="s">
        <v>39</v>
      </c>
      <c r="AA69" s="2" t="s">
        <v>34</v>
      </c>
      <c r="AB69" s="2">
        <v>4</v>
      </c>
      <c r="AC69" s="2">
        <v>1</v>
      </c>
      <c r="AD69" s="2">
        <v>1</v>
      </c>
      <c r="AE69" s="2">
        <v>1</v>
      </c>
      <c r="AF69" s="5">
        <v>0</v>
      </c>
      <c r="AG69" s="2">
        <v>0</v>
      </c>
      <c r="AH69" s="2">
        <v>0</v>
      </c>
      <c r="AI69" s="2">
        <v>1</v>
      </c>
      <c r="AJ69" s="5">
        <v>0</v>
      </c>
      <c r="AK69" s="2">
        <v>0</v>
      </c>
      <c r="AL69" s="2">
        <v>0</v>
      </c>
      <c r="AM69" s="2">
        <v>0</v>
      </c>
      <c r="AN69" s="2">
        <v>0</v>
      </c>
      <c r="AO69" s="2">
        <v>58</v>
      </c>
      <c r="AP69" s="2">
        <v>60.2</v>
      </c>
      <c r="AQ69" s="2">
        <v>0</v>
      </c>
      <c r="AR69" s="2">
        <v>1</v>
      </c>
      <c r="AS69" s="2">
        <v>0</v>
      </c>
      <c r="AT69" s="2">
        <v>0</v>
      </c>
      <c r="AU69" s="2">
        <v>0</v>
      </c>
      <c r="AV69" s="2">
        <v>2</v>
      </c>
      <c r="AW69" s="2">
        <v>4</v>
      </c>
      <c r="AX69" s="2">
        <v>0</v>
      </c>
      <c r="AY69" s="2">
        <v>184</v>
      </c>
    </row>
    <row r="70" spans="1:51">
      <c r="A70" s="1" t="s">
        <v>255</v>
      </c>
      <c r="B70" t="s">
        <v>255</v>
      </c>
      <c r="C70">
        <v>0</v>
      </c>
      <c r="D70">
        <v>0</v>
      </c>
      <c r="E70">
        <v>31328</v>
      </c>
      <c r="F70">
        <v>9729.1925465839558</v>
      </c>
      <c r="G70">
        <v>3515</v>
      </c>
      <c r="H70">
        <v>5.9331955123591529</v>
      </c>
      <c r="I70" s="4">
        <f>H70/LN(G70)</f>
        <v>0.72668029688566882</v>
      </c>
      <c r="J70">
        <v>-0.54682880001260248</v>
      </c>
      <c r="K70" s="7">
        <v>3515</v>
      </c>
      <c r="L70">
        <v>5.933195512359152</v>
      </c>
      <c r="M70">
        <f>L70/LN(K70)</f>
        <v>0.72668029688566871</v>
      </c>
      <c r="N70" s="3">
        <v>41838</v>
      </c>
      <c r="O70" s="2">
        <v>15</v>
      </c>
      <c r="P70" s="2" t="s">
        <v>43</v>
      </c>
      <c r="Q70" s="2" t="s">
        <v>251</v>
      </c>
      <c r="R70" s="2">
        <v>1</v>
      </c>
      <c r="S70" s="2">
        <v>1</v>
      </c>
      <c r="T70" s="2">
        <v>17</v>
      </c>
      <c r="U70" s="2">
        <v>0</v>
      </c>
      <c r="V70" s="2">
        <v>3</v>
      </c>
      <c r="W70" s="2">
        <v>2</v>
      </c>
      <c r="X70" s="2">
        <v>3</v>
      </c>
      <c r="Y70" s="2">
        <v>38.6</v>
      </c>
      <c r="Z70" s="2" t="s">
        <v>39</v>
      </c>
      <c r="AA70" s="2" t="s">
        <v>34</v>
      </c>
      <c r="AB70" s="2">
        <v>5</v>
      </c>
      <c r="AC70" s="2">
        <v>1</v>
      </c>
      <c r="AD70" s="2">
        <v>1</v>
      </c>
      <c r="AE70" s="2">
        <v>1</v>
      </c>
      <c r="AF70" s="5">
        <v>0</v>
      </c>
      <c r="AG70" s="2">
        <v>0</v>
      </c>
      <c r="AH70" s="2">
        <v>0</v>
      </c>
      <c r="AI70" s="2">
        <v>1</v>
      </c>
      <c r="AJ70" s="5">
        <v>0</v>
      </c>
      <c r="AK70" s="2">
        <v>0</v>
      </c>
      <c r="AL70" s="2">
        <v>0</v>
      </c>
      <c r="AM70" s="2">
        <v>0</v>
      </c>
      <c r="AN70" s="2">
        <v>0</v>
      </c>
      <c r="AO70" s="2">
        <v>64</v>
      </c>
      <c r="AP70" s="2">
        <v>60.2</v>
      </c>
      <c r="AQ70" s="2">
        <v>0</v>
      </c>
      <c r="AR70" s="2">
        <v>1</v>
      </c>
      <c r="AS70" s="2">
        <v>0</v>
      </c>
      <c r="AT70" s="2">
        <v>0</v>
      </c>
      <c r="AU70" s="2">
        <v>0</v>
      </c>
      <c r="AV70" s="2">
        <v>2</v>
      </c>
      <c r="AW70" s="2">
        <v>4</v>
      </c>
      <c r="AX70" s="2">
        <v>0</v>
      </c>
      <c r="AY70" s="2">
        <v>185</v>
      </c>
    </row>
    <row r="71" spans="1:51">
      <c r="A71" s="1" t="s">
        <v>191</v>
      </c>
      <c r="B71" t="s">
        <v>191</v>
      </c>
      <c r="C71">
        <v>0</v>
      </c>
      <c r="D71">
        <v>9.6618357487930968</v>
      </c>
      <c r="E71">
        <v>2967</v>
      </c>
      <c r="F71">
        <v>7166.6666666672791</v>
      </c>
      <c r="G71">
        <v>526</v>
      </c>
      <c r="H71">
        <v>5.1781761552319647</v>
      </c>
      <c r="I71" s="4">
        <f>H71/LN(G71)</f>
        <v>0.82648478970243933</v>
      </c>
      <c r="J71">
        <v>-3.0148866078460022</v>
      </c>
      <c r="K71" s="7">
        <v>526</v>
      </c>
      <c r="L71">
        <v>5.1781761552319647</v>
      </c>
      <c r="M71">
        <f>L71/LN(K71)</f>
        <v>0.82648478970243933</v>
      </c>
      <c r="N71" s="3">
        <v>41834</v>
      </c>
      <c r="O71" s="2">
        <v>18</v>
      </c>
      <c r="P71" s="2" t="s">
        <v>31</v>
      </c>
      <c r="Q71" s="2" t="s">
        <v>192</v>
      </c>
      <c r="R71" s="2">
        <v>1</v>
      </c>
      <c r="S71" s="2">
        <v>1</v>
      </c>
      <c r="T71" s="2">
        <v>10</v>
      </c>
      <c r="U71" s="2">
        <v>1</v>
      </c>
      <c r="V71" s="2">
        <v>3</v>
      </c>
      <c r="W71" s="2">
        <v>2</v>
      </c>
      <c r="X71" s="2">
        <v>3</v>
      </c>
      <c r="Y71" s="2">
        <v>39.1</v>
      </c>
      <c r="Z71" s="2" t="s">
        <v>34</v>
      </c>
      <c r="AA71" s="2" t="s">
        <v>34</v>
      </c>
      <c r="AB71" s="2">
        <v>1</v>
      </c>
      <c r="AC71" s="2">
        <v>1</v>
      </c>
      <c r="AD71" s="2">
        <v>1</v>
      </c>
      <c r="AE71" s="2">
        <v>1</v>
      </c>
      <c r="AF71" s="5">
        <v>0</v>
      </c>
      <c r="AG71" s="2">
        <v>0</v>
      </c>
      <c r="AH71" s="2">
        <v>0</v>
      </c>
      <c r="AI71" s="2">
        <v>0</v>
      </c>
      <c r="AJ71" s="2">
        <v>1</v>
      </c>
      <c r="AK71" s="2">
        <v>0</v>
      </c>
      <c r="AL71" s="2">
        <v>1</v>
      </c>
      <c r="AM71" s="2">
        <v>2</v>
      </c>
      <c r="AN71" s="2">
        <v>1</v>
      </c>
      <c r="AO71" s="2">
        <v>77</v>
      </c>
      <c r="AP71" s="2">
        <v>77.8</v>
      </c>
      <c r="AQ71" s="2">
        <v>2</v>
      </c>
      <c r="AR71" s="2">
        <v>0</v>
      </c>
      <c r="AS71" s="2">
        <v>1</v>
      </c>
      <c r="AT71" s="2">
        <v>1</v>
      </c>
      <c r="AU71" s="2">
        <v>2</v>
      </c>
      <c r="AV71" s="2">
        <v>2</v>
      </c>
      <c r="AW71" s="2">
        <v>4</v>
      </c>
      <c r="AX71" s="2">
        <v>2</v>
      </c>
      <c r="AY71" s="2">
        <v>131</v>
      </c>
    </row>
    <row r="72" spans="1:51">
      <c r="A72" s="1" t="s">
        <v>193</v>
      </c>
      <c r="B72" t="s">
        <v>193</v>
      </c>
      <c r="C72">
        <v>0</v>
      </c>
      <c r="D72">
        <v>0</v>
      </c>
      <c r="E72">
        <v>40913</v>
      </c>
      <c r="F72">
        <v>9338.7354485278029</v>
      </c>
      <c r="G72">
        <v>4714</v>
      </c>
      <c r="H72">
        <v>6.2185599747511402</v>
      </c>
      <c r="I72" s="4">
        <f>H72/LN(G72)</f>
        <v>0.73520279429518298</v>
      </c>
      <c r="J72">
        <v>0.44320174919858724</v>
      </c>
      <c r="K72" s="7">
        <v>4714</v>
      </c>
      <c r="L72">
        <v>6.2185599747511402</v>
      </c>
      <c r="M72">
        <f>L72/LN(K72)</f>
        <v>0.73520279429518298</v>
      </c>
      <c r="N72" s="3">
        <v>41835</v>
      </c>
      <c r="O72" s="2">
        <v>18</v>
      </c>
      <c r="P72" s="2" t="s">
        <v>36</v>
      </c>
      <c r="Q72" s="2" t="s">
        <v>192</v>
      </c>
      <c r="R72" s="2">
        <v>1</v>
      </c>
      <c r="S72" s="2">
        <v>1</v>
      </c>
      <c r="T72" s="2">
        <v>11</v>
      </c>
      <c r="U72" s="2">
        <v>0</v>
      </c>
      <c r="V72" s="2">
        <v>3</v>
      </c>
      <c r="W72" s="2">
        <v>2</v>
      </c>
      <c r="X72" s="2">
        <v>3</v>
      </c>
      <c r="Y72" s="2">
        <v>38.6</v>
      </c>
      <c r="Z72" s="2" t="s">
        <v>34</v>
      </c>
      <c r="AA72" s="2" t="s">
        <v>39</v>
      </c>
      <c r="AB72" s="2">
        <v>2</v>
      </c>
      <c r="AC72" s="2">
        <v>1</v>
      </c>
      <c r="AD72" s="2">
        <v>0</v>
      </c>
      <c r="AE72" s="2">
        <v>1</v>
      </c>
      <c r="AF72" s="5">
        <v>0</v>
      </c>
      <c r="AG72" s="2">
        <v>0</v>
      </c>
      <c r="AH72" s="2">
        <v>0</v>
      </c>
      <c r="AI72" s="2">
        <v>0</v>
      </c>
      <c r="AJ72" s="2">
        <v>1</v>
      </c>
      <c r="AK72" s="2">
        <v>0</v>
      </c>
      <c r="AL72" s="2">
        <v>1</v>
      </c>
      <c r="AM72" s="2">
        <v>2</v>
      </c>
      <c r="AN72" s="2">
        <v>1</v>
      </c>
      <c r="AO72" s="2" t="s">
        <v>33</v>
      </c>
      <c r="AP72" s="2">
        <v>77.8</v>
      </c>
      <c r="AQ72" s="2">
        <v>2</v>
      </c>
      <c r="AR72" s="2">
        <v>0</v>
      </c>
      <c r="AS72" s="2">
        <v>1</v>
      </c>
      <c r="AT72" s="2">
        <v>1</v>
      </c>
      <c r="AU72" s="2">
        <v>2</v>
      </c>
      <c r="AV72" s="2">
        <v>2</v>
      </c>
      <c r="AW72" s="2">
        <v>4</v>
      </c>
      <c r="AX72" s="2">
        <v>2</v>
      </c>
      <c r="AY72" s="2">
        <v>132</v>
      </c>
    </row>
    <row r="73" spans="1:51">
      <c r="A73" s="1" t="s">
        <v>194</v>
      </c>
      <c r="B73" t="s">
        <v>194</v>
      </c>
      <c r="C73">
        <v>0</v>
      </c>
      <c r="D73">
        <v>0</v>
      </c>
      <c r="E73">
        <v>58519</v>
      </c>
      <c r="F73">
        <v>10133.160173160213</v>
      </c>
      <c r="G73">
        <v>6322</v>
      </c>
      <c r="H73">
        <v>6.4513641040995156</v>
      </c>
      <c r="I73" s="4">
        <f>H73/LN(G73)</f>
        <v>0.73714788014702148</v>
      </c>
      <c r="J73">
        <v>1.7709491413016674</v>
      </c>
      <c r="K73" s="7">
        <v>6322</v>
      </c>
      <c r="L73">
        <v>6.4513641040995147</v>
      </c>
      <c r="M73">
        <f>L73/LN(K73)</f>
        <v>0.73714788014702137</v>
      </c>
      <c r="N73" s="3">
        <v>41836</v>
      </c>
      <c r="O73" s="2">
        <v>18</v>
      </c>
      <c r="P73" s="2" t="s">
        <v>38</v>
      </c>
      <c r="Q73" s="2" t="s">
        <v>192</v>
      </c>
      <c r="R73" s="2">
        <v>1</v>
      </c>
      <c r="S73" s="2">
        <v>1</v>
      </c>
      <c r="T73" s="2">
        <v>12</v>
      </c>
      <c r="U73" s="2">
        <v>0</v>
      </c>
      <c r="V73" s="2">
        <v>3</v>
      </c>
      <c r="W73" s="2">
        <v>2</v>
      </c>
      <c r="X73" s="2">
        <v>3</v>
      </c>
      <c r="Y73" s="2">
        <v>38.6</v>
      </c>
      <c r="Z73" s="2" t="s">
        <v>34</v>
      </c>
      <c r="AA73" s="2" t="s">
        <v>34</v>
      </c>
      <c r="AB73" s="2">
        <v>3</v>
      </c>
      <c r="AC73" s="2">
        <v>1</v>
      </c>
      <c r="AD73" s="2">
        <v>1</v>
      </c>
      <c r="AE73" s="2">
        <v>1</v>
      </c>
      <c r="AF73" s="5">
        <v>0</v>
      </c>
      <c r="AG73" s="2">
        <v>0</v>
      </c>
      <c r="AH73" s="2">
        <v>0</v>
      </c>
      <c r="AI73" s="2">
        <v>0</v>
      </c>
      <c r="AJ73" s="2">
        <v>1</v>
      </c>
      <c r="AK73" s="2">
        <v>0</v>
      </c>
      <c r="AL73" s="2">
        <v>1</v>
      </c>
      <c r="AM73" s="2">
        <v>2</v>
      </c>
      <c r="AN73" s="2">
        <v>1</v>
      </c>
      <c r="AO73" s="2">
        <v>71</v>
      </c>
      <c r="AP73" s="2">
        <v>77.8</v>
      </c>
      <c r="AQ73" s="2">
        <v>2</v>
      </c>
      <c r="AR73" s="2">
        <v>0</v>
      </c>
      <c r="AS73" s="2">
        <v>1</v>
      </c>
      <c r="AT73" s="2">
        <v>1</v>
      </c>
      <c r="AU73" s="2">
        <v>2</v>
      </c>
      <c r="AV73" s="2">
        <v>2</v>
      </c>
      <c r="AW73" s="2">
        <v>4</v>
      </c>
      <c r="AX73" s="2">
        <v>2</v>
      </c>
      <c r="AY73" s="2">
        <v>133</v>
      </c>
    </row>
    <row r="74" spans="1:51">
      <c r="A74" s="1" t="s">
        <v>195</v>
      </c>
      <c r="B74" t="s">
        <v>195</v>
      </c>
      <c r="C74">
        <v>0</v>
      </c>
      <c r="D74">
        <v>0</v>
      </c>
      <c r="E74">
        <v>44657</v>
      </c>
      <c r="F74">
        <v>8462.5734318742125</v>
      </c>
      <c r="G74">
        <v>5676</v>
      </c>
      <c r="H74">
        <v>6.5456115400582835</v>
      </c>
      <c r="I74" s="4">
        <f>H74/LN(G74)</f>
        <v>0.75724317406116581</v>
      </c>
      <c r="J74">
        <v>1.2375381865139872</v>
      </c>
      <c r="K74" s="7">
        <v>5676</v>
      </c>
      <c r="L74">
        <v>6.5456115400582835</v>
      </c>
      <c r="M74">
        <f>L74/LN(K74)</f>
        <v>0.75724317406116581</v>
      </c>
      <c r="N74" s="3">
        <v>41837</v>
      </c>
      <c r="O74" s="2">
        <v>18</v>
      </c>
      <c r="P74" s="2" t="s">
        <v>41</v>
      </c>
      <c r="Q74" s="2" t="s">
        <v>192</v>
      </c>
      <c r="R74" s="2">
        <v>1</v>
      </c>
      <c r="S74" s="2">
        <v>1</v>
      </c>
      <c r="T74" s="2">
        <v>13</v>
      </c>
      <c r="U74" s="2">
        <v>0</v>
      </c>
      <c r="V74" s="2">
        <v>3</v>
      </c>
      <c r="W74" s="2">
        <v>2</v>
      </c>
      <c r="X74" s="2">
        <v>3</v>
      </c>
      <c r="Y74" s="2">
        <v>38.700000000000003</v>
      </c>
      <c r="Z74" s="2" t="s">
        <v>34</v>
      </c>
      <c r="AA74" s="2" t="s">
        <v>34</v>
      </c>
      <c r="AB74" s="2">
        <v>4</v>
      </c>
      <c r="AC74" s="2">
        <v>1</v>
      </c>
      <c r="AD74" s="2">
        <v>1</v>
      </c>
      <c r="AE74" s="2">
        <v>1</v>
      </c>
      <c r="AF74" s="5">
        <v>0</v>
      </c>
      <c r="AG74" s="2">
        <v>0</v>
      </c>
      <c r="AH74" s="2">
        <v>0</v>
      </c>
      <c r="AI74" s="2">
        <v>0</v>
      </c>
      <c r="AJ74" s="2">
        <v>1</v>
      </c>
      <c r="AK74" s="2">
        <v>0</v>
      </c>
      <c r="AL74" s="2">
        <v>1</v>
      </c>
      <c r="AM74" s="2">
        <v>2</v>
      </c>
      <c r="AN74" s="2">
        <v>1</v>
      </c>
      <c r="AO74" s="2">
        <v>84</v>
      </c>
      <c r="AP74" s="2">
        <v>77.8</v>
      </c>
      <c r="AQ74" s="2">
        <v>2</v>
      </c>
      <c r="AR74" s="2">
        <v>0</v>
      </c>
      <c r="AS74" s="2">
        <v>1</v>
      </c>
      <c r="AT74" s="2">
        <v>1</v>
      </c>
      <c r="AU74" s="2">
        <v>2</v>
      </c>
      <c r="AV74" s="2">
        <v>0</v>
      </c>
      <c r="AW74" s="2">
        <v>2</v>
      </c>
      <c r="AX74" s="2">
        <v>1</v>
      </c>
      <c r="AY74" s="2">
        <v>134</v>
      </c>
    </row>
    <row r="75" spans="1:51">
      <c r="A75" s="1" t="s">
        <v>196</v>
      </c>
      <c r="B75" t="s">
        <v>196</v>
      </c>
      <c r="C75">
        <v>0</v>
      </c>
      <c r="D75">
        <v>0.18964536317087138</v>
      </c>
      <c r="E75">
        <v>49151</v>
      </c>
      <c r="F75">
        <v>9321.2592452114986</v>
      </c>
      <c r="G75">
        <v>5730</v>
      </c>
      <c r="H75">
        <v>6.5197478958342261</v>
      </c>
      <c r="I75" s="4">
        <f>H75/LN(G75)</f>
        <v>0.75342576859673194</v>
      </c>
      <c r="J75">
        <v>1.2821267183383445</v>
      </c>
      <c r="K75" s="7">
        <v>5730</v>
      </c>
      <c r="L75">
        <v>6.5197478958342261</v>
      </c>
      <c r="M75">
        <f>L75/LN(K75)</f>
        <v>0.75342576859673194</v>
      </c>
      <c r="N75" s="3">
        <v>41838</v>
      </c>
      <c r="O75" s="2">
        <v>18</v>
      </c>
      <c r="P75" s="2" t="s">
        <v>43</v>
      </c>
      <c r="Q75" s="2" t="s">
        <v>192</v>
      </c>
      <c r="R75" s="2">
        <v>1</v>
      </c>
      <c r="S75" s="2">
        <v>1</v>
      </c>
      <c r="T75" s="2">
        <v>14</v>
      </c>
      <c r="U75" s="2">
        <v>0</v>
      </c>
      <c r="V75" s="2">
        <v>3</v>
      </c>
      <c r="W75" s="2">
        <v>2</v>
      </c>
      <c r="X75" s="2">
        <v>3</v>
      </c>
      <c r="Y75" s="2">
        <v>38.5</v>
      </c>
      <c r="Z75" s="2" t="s">
        <v>34</v>
      </c>
      <c r="AA75" s="2" t="s">
        <v>34</v>
      </c>
      <c r="AB75" s="2">
        <v>5</v>
      </c>
      <c r="AC75" s="2">
        <v>1</v>
      </c>
      <c r="AD75" s="2">
        <v>2</v>
      </c>
      <c r="AE75" s="2">
        <v>0</v>
      </c>
      <c r="AF75" s="2">
        <v>1</v>
      </c>
      <c r="AG75" s="2">
        <v>1</v>
      </c>
      <c r="AH75" s="2">
        <v>2</v>
      </c>
      <c r="AI75" s="2">
        <v>0</v>
      </c>
      <c r="AJ75" s="2">
        <v>1</v>
      </c>
      <c r="AK75" s="2">
        <v>0</v>
      </c>
      <c r="AL75" s="2">
        <v>1</v>
      </c>
      <c r="AM75" s="2">
        <v>2</v>
      </c>
      <c r="AN75" s="2">
        <v>1</v>
      </c>
      <c r="AO75" s="2">
        <v>79</v>
      </c>
      <c r="AP75" s="2">
        <v>77.8</v>
      </c>
      <c r="AQ75" s="2">
        <v>2</v>
      </c>
      <c r="AR75" s="2">
        <v>0</v>
      </c>
      <c r="AS75" s="2">
        <v>1</v>
      </c>
      <c r="AT75" s="2">
        <v>1</v>
      </c>
      <c r="AU75" s="2">
        <v>2</v>
      </c>
      <c r="AV75" s="2">
        <v>1</v>
      </c>
      <c r="AW75" s="2">
        <v>3</v>
      </c>
      <c r="AX75" s="2">
        <v>2</v>
      </c>
      <c r="AY75" s="2">
        <v>135</v>
      </c>
    </row>
    <row r="76" spans="1:51">
      <c r="A76" s="1" t="s">
        <v>207</v>
      </c>
      <c r="B76" t="s">
        <v>207</v>
      </c>
      <c r="C76">
        <v>0</v>
      </c>
      <c r="D76">
        <v>1.6652789342215311</v>
      </c>
      <c r="E76">
        <v>21717</v>
      </c>
      <c r="F76">
        <v>18082.431307244493</v>
      </c>
      <c r="G76">
        <v>2248</v>
      </c>
      <c r="H76">
        <v>5.3511728188493004</v>
      </c>
      <c r="I76" s="4">
        <f>H76/LN(G76)</f>
        <v>0.69335502940761484</v>
      </c>
      <c r="J76">
        <v>-1.5930078707803903</v>
      </c>
      <c r="K76" s="7">
        <v>2248</v>
      </c>
      <c r="L76">
        <v>5.3511728188493004</v>
      </c>
      <c r="M76">
        <f>L76/LN(K76)</f>
        <v>0.69335502940761484</v>
      </c>
      <c r="N76" s="3">
        <v>41837</v>
      </c>
      <c r="O76" s="2">
        <v>1</v>
      </c>
      <c r="P76" s="2" t="s">
        <v>41</v>
      </c>
      <c r="Q76" s="2" t="s">
        <v>204</v>
      </c>
      <c r="R76" s="2">
        <v>1</v>
      </c>
      <c r="S76" s="2">
        <v>1</v>
      </c>
      <c r="T76" s="2">
        <v>17</v>
      </c>
      <c r="U76" s="2">
        <v>0</v>
      </c>
      <c r="V76" s="2">
        <v>1</v>
      </c>
      <c r="W76" s="2">
        <v>2</v>
      </c>
      <c r="X76" s="2">
        <v>3</v>
      </c>
      <c r="Y76" s="2">
        <v>38.6</v>
      </c>
      <c r="Z76" s="2" t="s">
        <v>34</v>
      </c>
      <c r="AA76" s="2" t="s">
        <v>34</v>
      </c>
      <c r="AB76" s="2">
        <v>4</v>
      </c>
      <c r="AC76" s="2">
        <v>1</v>
      </c>
      <c r="AD76" s="2">
        <v>2</v>
      </c>
      <c r="AE76" s="2">
        <v>0</v>
      </c>
      <c r="AF76" s="2">
        <v>1</v>
      </c>
      <c r="AG76" s="2">
        <v>1</v>
      </c>
      <c r="AH76" s="2">
        <v>2</v>
      </c>
      <c r="AI76" s="2">
        <v>0</v>
      </c>
      <c r="AJ76" s="2">
        <v>0</v>
      </c>
      <c r="AK76" s="2">
        <v>1</v>
      </c>
      <c r="AL76" s="2">
        <v>2</v>
      </c>
      <c r="AM76" s="2">
        <v>2</v>
      </c>
      <c r="AN76" s="2">
        <v>1</v>
      </c>
      <c r="AO76" s="2">
        <v>46</v>
      </c>
      <c r="AP76" s="2">
        <v>47.8</v>
      </c>
      <c r="AQ76" s="2">
        <v>3</v>
      </c>
      <c r="AR76" s="2">
        <v>0</v>
      </c>
      <c r="AS76" s="2">
        <v>1</v>
      </c>
      <c r="AT76" s="2">
        <v>1</v>
      </c>
      <c r="AU76" s="2">
        <v>3</v>
      </c>
      <c r="AV76" s="2">
        <v>1</v>
      </c>
      <c r="AW76" s="2">
        <v>3</v>
      </c>
      <c r="AX76" s="2">
        <v>2</v>
      </c>
      <c r="AY76" s="2">
        <v>144</v>
      </c>
    </row>
    <row r="77" spans="1:51">
      <c r="A77" s="1" t="s">
        <v>167</v>
      </c>
      <c r="B77" t="s">
        <v>167</v>
      </c>
      <c r="C77">
        <v>0</v>
      </c>
      <c r="D77">
        <v>0</v>
      </c>
      <c r="E77">
        <v>34579</v>
      </c>
      <c r="F77">
        <v>13078.290468986557</v>
      </c>
      <c r="G77">
        <v>4747</v>
      </c>
      <c r="H77">
        <v>6.3703481704078566</v>
      </c>
      <c r="I77" s="4">
        <f>H77/LN(G77)</f>
        <v>0.75252763187116034</v>
      </c>
      <c r="J77">
        <v>0.4704502964245833</v>
      </c>
      <c r="K77" s="7">
        <v>4747</v>
      </c>
      <c r="L77">
        <v>6.3703481704078566</v>
      </c>
      <c r="M77">
        <f>L77/LN(K77)</f>
        <v>0.75252763187116034</v>
      </c>
      <c r="N77" s="3">
        <v>41834</v>
      </c>
      <c r="O77" s="2">
        <v>20</v>
      </c>
      <c r="P77" s="2" t="s">
        <v>31</v>
      </c>
      <c r="Q77" s="2" t="s">
        <v>168</v>
      </c>
      <c r="R77" s="2">
        <v>3</v>
      </c>
      <c r="S77" s="2">
        <v>3</v>
      </c>
      <c r="T77" s="2">
        <v>6</v>
      </c>
      <c r="U77" s="2">
        <v>1</v>
      </c>
      <c r="V77" s="2">
        <v>3</v>
      </c>
      <c r="W77" s="2">
        <v>2</v>
      </c>
      <c r="X77" s="2">
        <v>3</v>
      </c>
      <c r="Y77" s="2">
        <v>38.6</v>
      </c>
      <c r="Z77" s="2" t="s">
        <v>34</v>
      </c>
      <c r="AA77" s="2" t="s">
        <v>34</v>
      </c>
      <c r="AB77" s="2">
        <v>1</v>
      </c>
      <c r="AC77" s="2">
        <v>1</v>
      </c>
      <c r="AD77" s="2">
        <v>1</v>
      </c>
      <c r="AE77" s="2">
        <v>1</v>
      </c>
      <c r="AF77" s="2">
        <v>0</v>
      </c>
      <c r="AG77" s="2">
        <v>0</v>
      </c>
      <c r="AH77" s="2">
        <v>0</v>
      </c>
      <c r="AI77" s="2">
        <v>1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114</v>
      </c>
      <c r="AP77" s="2">
        <v>105.2</v>
      </c>
      <c r="AQ77" s="2">
        <v>0</v>
      </c>
      <c r="AR77" s="2">
        <v>1</v>
      </c>
      <c r="AS77" s="2">
        <v>0</v>
      </c>
      <c r="AT77" s="2">
        <v>0</v>
      </c>
      <c r="AU77" s="2">
        <v>0</v>
      </c>
      <c r="AV77" s="2">
        <v>2</v>
      </c>
      <c r="AW77" s="2">
        <v>4</v>
      </c>
      <c r="AX77" s="2">
        <v>0</v>
      </c>
      <c r="AY77" s="2">
        <v>111</v>
      </c>
    </row>
    <row r="78" spans="1:51">
      <c r="A78" s="1" t="s">
        <v>169</v>
      </c>
      <c r="B78" t="s">
        <v>169</v>
      </c>
      <c r="C78">
        <v>0</v>
      </c>
      <c r="D78">
        <v>0</v>
      </c>
      <c r="E78">
        <v>36942</v>
      </c>
      <c r="F78">
        <v>8198.4021304927319</v>
      </c>
      <c r="G78">
        <v>4823</v>
      </c>
      <c r="H78">
        <v>6.4058081057314276</v>
      </c>
      <c r="I78" s="4">
        <f>H78/LN(G78)</f>
        <v>0.75529934421089873</v>
      </c>
      <c r="J78">
        <v>0.53320452639960447</v>
      </c>
      <c r="K78" s="7">
        <v>4823</v>
      </c>
      <c r="L78">
        <v>6.4058081057314267</v>
      </c>
      <c r="M78">
        <f>L78/LN(K78)</f>
        <v>0.75529934421089873</v>
      </c>
      <c r="N78" s="3">
        <v>41835</v>
      </c>
      <c r="O78" s="2">
        <v>20</v>
      </c>
      <c r="P78" s="2" t="s">
        <v>36</v>
      </c>
      <c r="Q78" s="2" t="s">
        <v>168</v>
      </c>
      <c r="R78" s="2">
        <v>3</v>
      </c>
      <c r="S78" s="2">
        <v>3</v>
      </c>
      <c r="T78" s="2">
        <v>7</v>
      </c>
      <c r="U78" s="2">
        <v>1</v>
      </c>
      <c r="V78" s="2">
        <v>3</v>
      </c>
      <c r="W78" s="2">
        <v>2</v>
      </c>
      <c r="X78" s="2">
        <v>3</v>
      </c>
      <c r="Y78" s="2">
        <v>38.700000000000003</v>
      </c>
      <c r="Z78" s="2" t="s">
        <v>34</v>
      </c>
      <c r="AA78" s="2" t="s">
        <v>39</v>
      </c>
      <c r="AB78" s="2">
        <v>2</v>
      </c>
      <c r="AC78" s="2">
        <v>1</v>
      </c>
      <c r="AD78" s="2">
        <v>0</v>
      </c>
      <c r="AE78" s="2">
        <v>1</v>
      </c>
      <c r="AF78" s="2">
        <v>0</v>
      </c>
      <c r="AG78" s="2">
        <v>0</v>
      </c>
      <c r="AH78" s="2">
        <v>0</v>
      </c>
      <c r="AI78" s="2">
        <v>1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102</v>
      </c>
      <c r="AP78" s="2">
        <v>105.2</v>
      </c>
      <c r="AQ78" s="2">
        <v>0</v>
      </c>
      <c r="AR78" s="2">
        <v>1</v>
      </c>
      <c r="AS78" s="2">
        <v>0</v>
      </c>
      <c r="AT78" s="2">
        <v>0</v>
      </c>
      <c r="AU78" s="2">
        <v>0</v>
      </c>
      <c r="AV78" s="2">
        <v>2</v>
      </c>
      <c r="AW78" s="2">
        <v>4</v>
      </c>
      <c r="AX78" s="2">
        <v>0</v>
      </c>
      <c r="AY78" s="2">
        <v>112</v>
      </c>
    </row>
    <row r="79" spans="1:51">
      <c r="A79" s="1" t="s">
        <v>171</v>
      </c>
      <c r="B79" t="s">
        <v>171</v>
      </c>
      <c r="C79">
        <v>0</v>
      </c>
      <c r="D79">
        <v>0</v>
      </c>
      <c r="E79">
        <v>45693</v>
      </c>
      <c r="F79">
        <v>9323.1993470720809</v>
      </c>
      <c r="G79">
        <v>5357</v>
      </c>
      <c r="H79">
        <v>6.418234320485106</v>
      </c>
      <c r="I79" s="4">
        <f>H79/LN(G79)</f>
        <v>0.7475093373603251</v>
      </c>
      <c r="J79">
        <v>0.9741355633293588</v>
      </c>
      <c r="K79" s="7">
        <v>5357</v>
      </c>
      <c r="L79">
        <v>6.418234320485106</v>
      </c>
      <c r="M79">
        <f>L79/LN(K79)</f>
        <v>0.7475093373603251</v>
      </c>
      <c r="N79" s="3">
        <v>41837</v>
      </c>
      <c r="O79" s="2">
        <v>20</v>
      </c>
      <c r="P79" s="2" t="s">
        <v>41</v>
      </c>
      <c r="Q79" s="2" t="s">
        <v>168</v>
      </c>
      <c r="R79" s="2">
        <v>3</v>
      </c>
      <c r="S79" s="2">
        <v>3</v>
      </c>
      <c r="T79" s="2">
        <v>9</v>
      </c>
      <c r="U79" s="2">
        <v>1</v>
      </c>
      <c r="V79" s="2">
        <v>3</v>
      </c>
      <c r="W79" s="2">
        <v>2</v>
      </c>
      <c r="X79" s="2">
        <v>3</v>
      </c>
      <c r="Y79" s="2">
        <v>38.700000000000003</v>
      </c>
      <c r="Z79" s="2" t="s">
        <v>34</v>
      </c>
      <c r="AA79" s="2" t="s">
        <v>34</v>
      </c>
      <c r="AB79" s="2">
        <v>4</v>
      </c>
      <c r="AC79" s="2">
        <v>1</v>
      </c>
      <c r="AD79" s="2">
        <v>1</v>
      </c>
      <c r="AE79" s="2">
        <v>1</v>
      </c>
      <c r="AF79" s="2">
        <v>0</v>
      </c>
      <c r="AG79" s="2">
        <v>0</v>
      </c>
      <c r="AH79" s="2">
        <v>0</v>
      </c>
      <c r="AI79" s="2">
        <v>1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108</v>
      </c>
      <c r="AP79" s="2">
        <v>105.2</v>
      </c>
      <c r="AQ79" s="2">
        <v>0</v>
      </c>
      <c r="AR79" s="2">
        <v>1</v>
      </c>
      <c r="AS79" s="2">
        <v>0</v>
      </c>
      <c r="AT79" s="2">
        <v>0</v>
      </c>
      <c r="AU79" s="2">
        <v>0</v>
      </c>
      <c r="AV79" s="2">
        <v>2</v>
      </c>
      <c r="AW79" s="2">
        <v>4</v>
      </c>
      <c r="AX79" s="2">
        <v>0</v>
      </c>
      <c r="AY79" s="2">
        <v>114</v>
      </c>
    </row>
    <row r="80" spans="1:51">
      <c r="A80" s="1" t="s">
        <v>172</v>
      </c>
      <c r="B80" t="s">
        <v>172</v>
      </c>
      <c r="C80">
        <v>0</v>
      </c>
      <c r="D80">
        <v>0.81234768480910979</v>
      </c>
      <c r="E80">
        <v>40861</v>
      </c>
      <c r="F80">
        <v>16596.669374492518</v>
      </c>
      <c r="G80">
        <v>4883</v>
      </c>
      <c r="H80">
        <v>6.2759968955166325</v>
      </c>
      <c r="I80" s="4">
        <f>H80/LN(G80)</f>
        <v>0.73891632006070829</v>
      </c>
      <c r="J80">
        <v>0.58274733953777913</v>
      </c>
      <c r="K80" s="7">
        <v>4883</v>
      </c>
      <c r="L80">
        <v>6.2759968955166325</v>
      </c>
      <c r="M80">
        <f>L80/LN(K80)</f>
        <v>0.73891632006070829</v>
      </c>
      <c r="N80" s="3">
        <v>41838</v>
      </c>
      <c r="O80" s="2">
        <v>20</v>
      </c>
      <c r="P80" s="2" t="s">
        <v>43</v>
      </c>
      <c r="Q80" s="2" t="s">
        <v>168</v>
      </c>
      <c r="R80" s="2">
        <v>3</v>
      </c>
      <c r="S80" s="2">
        <v>3</v>
      </c>
      <c r="T80" s="2">
        <v>10</v>
      </c>
      <c r="U80" s="2">
        <v>1</v>
      </c>
      <c r="V80" s="2">
        <v>3</v>
      </c>
      <c r="W80" s="2">
        <v>2</v>
      </c>
      <c r="X80" s="2">
        <v>3</v>
      </c>
      <c r="Y80" s="2">
        <v>39</v>
      </c>
      <c r="Z80" s="2" t="s">
        <v>34</v>
      </c>
      <c r="AA80" s="2" t="s">
        <v>39</v>
      </c>
      <c r="AB80" s="2">
        <v>5</v>
      </c>
      <c r="AC80" s="2">
        <v>1</v>
      </c>
      <c r="AD80" s="2">
        <v>0</v>
      </c>
      <c r="AE80" s="2">
        <v>1</v>
      </c>
      <c r="AF80" s="2">
        <v>0</v>
      </c>
      <c r="AG80" s="2">
        <v>0</v>
      </c>
      <c r="AH80" s="2">
        <v>0</v>
      </c>
      <c r="AI80" s="2">
        <v>1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106</v>
      </c>
      <c r="AP80" s="2">
        <v>105.2</v>
      </c>
      <c r="AQ80" s="2">
        <v>0</v>
      </c>
      <c r="AR80" s="2">
        <v>1</v>
      </c>
      <c r="AS80" s="2">
        <v>0</v>
      </c>
      <c r="AT80" s="2">
        <v>0</v>
      </c>
      <c r="AU80" s="2">
        <v>0</v>
      </c>
      <c r="AV80" s="2">
        <v>2</v>
      </c>
      <c r="AW80" s="2">
        <v>4</v>
      </c>
      <c r="AX80" s="2">
        <v>0</v>
      </c>
      <c r="AY80" s="2">
        <v>115</v>
      </c>
    </row>
    <row r="81" spans="1:51">
      <c r="A81" s="4" t="s">
        <v>221</v>
      </c>
      <c r="B81" t="s">
        <v>221</v>
      </c>
      <c r="C81">
        <v>0</v>
      </c>
      <c r="D81">
        <v>1.5416238437821448</v>
      </c>
      <c r="E81">
        <v>30426</v>
      </c>
      <c r="F81">
        <v>15635.149023638513</v>
      </c>
      <c r="G81">
        <v>3810</v>
      </c>
      <c r="H81">
        <v>6.0939481173709034</v>
      </c>
      <c r="I81" s="4">
        <f>H81/LN(G81)</f>
        <v>0.73907385894884903</v>
      </c>
      <c r="J81">
        <v>-0.3032433020832439</v>
      </c>
      <c r="K81" s="7">
        <v>3810</v>
      </c>
      <c r="L81">
        <v>6.0939481173709034</v>
      </c>
      <c r="M81">
        <f>L81/LN(K81)</f>
        <v>0.73907385894884903</v>
      </c>
      <c r="N81" s="6">
        <v>41834</v>
      </c>
      <c r="O81" s="5">
        <v>24</v>
      </c>
      <c r="P81" s="5" t="s">
        <v>31</v>
      </c>
      <c r="Q81" s="5" t="s">
        <v>222</v>
      </c>
      <c r="R81" s="5">
        <v>3</v>
      </c>
      <c r="S81" s="2">
        <v>3</v>
      </c>
      <c r="T81" s="5">
        <v>17</v>
      </c>
      <c r="U81" s="5">
        <v>0</v>
      </c>
      <c r="V81" s="5">
        <v>3</v>
      </c>
      <c r="W81" s="5">
        <v>2</v>
      </c>
      <c r="X81" s="5">
        <v>3</v>
      </c>
      <c r="Y81" s="5">
        <v>38.9</v>
      </c>
      <c r="Z81" s="5" t="s">
        <v>39</v>
      </c>
      <c r="AA81" s="5" t="s">
        <v>39</v>
      </c>
      <c r="AB81" s="5">
        <v>1</v>
      </c>
      <c r="AC81" s="5">
        <v>1</v>
      </c>
      <c r="AD81" s="5">
        <v>0</v>
      </c>
      <c r="AE81" s="5">
        <v>1</v>
      </c>
      <c r="AF81" s="2">
        <v>0</v>
      </c>
      <c r="AG81" s="5">
        <v>0</v>
      </c>
      <c r="AH81" s="5">
        <v>0</v>
      </c>
      <c r="AI81" s="2">
        <v>1</v>
      </c>
      <c r="AJ81" s="2">
        <v>0</v>
      </c>
      <c r="AK81" s="2">
        <v>0</v>
      </c>
      <c r="AL81" s="5">
        <v>0</v>
      </c>
      <c r="AM81" s="5">
        <v>0</v>
      </c>
      <c r="AN81" s="5">
        <v>0</v>
      </c>
      <c r="AO81" s="5">
        <v>95</v>
      </c>
      <c r="AP81" s="5">
        <v>98.8</v>
      </c>
      <c r="AQ81" s="5">
        <v>0</v>
      </c>
      <c r="AR81" s="5">
        <v>1</v>
      </c>
      <c r="AS81" s="5">
        <v>0</v>
      </c>
      <c r="AT81" s="5">
        <v>0</v>
      </c>
      <c r="AU81" s="5">
        <v>0</v>
      </c>
      <c r="AV81" s="5">
        <v>2</v>
      </c>
      <c r="AW81" s="5">
        <v>4</v>
      </c>
      <c r="AX81" s="5">
        <v>0</v>
      </c>
      <c r="AY81" s="5">
        <v>156</v>
      </c>
    </row>
    <row r="82" spans="1:51">
      <c r="A82" s="4" t="s">
        <v>223</v>
      </c>
      <c r="B82" t="s">
        <v>223</v>
      </c>
      <c r="C82">
        <v>0</v>
      </c>
      <c r="D82">
        <v>0.43047783039173765</v>
      </c>
      <c r="E82">
        <v>37459</v>
      </c>
      <c r="F82">
        <v>8062.6345243220503</v>
      </c>
      <c r="G82">
        <v>4949</v>
      </c>
      <c r="H82">
        <v>6.3923475992159107</v>
      </c>
      <c r="I82" s="4">
        <f>H82/LN(G82)</f>
        <v>0.75142730368837829</v>
      </c>
      <c r="J82">
        <v>0.63724443398977126</v>
      </c>
      <c r="K82" s="7">
        <v>4949</v>
      </c>
      <c r="L82">
        <v>6.3923475992159107</v>
      </c>
      <c r="M82">
        <f>L82/LN(K82)</f>
        <v>0.75142730368837829</v>
      </c>
      <c r="N82" s="6">
        <v>41835</v>
      </c>
      <c r="O82" s="5">
        <v>24</v>
      </c>
      <c r="P82" s="5" t="s">
        <v>36</v>
      </c>
      <c r="Q82" s="5" t="s">
        <v>222</v>
      </c>
      <c r="R82" s="5">
        <v>3</v>
      </c>
      <c r="S82" s="2">
        <v>3</v>
      </c>
      <c r="T82" s="5">
        <v>18</v>
      </c>
      <c r="U82" s="5">
        <v>0</v>
      </c>
      <c r="V82" s="5">
        <v>3</v>
      </c>
      <c r="W82" s="5">
        <v>2</v>
      </c>
      <c r="X82" s="5">
        <v>3</v>
      </c>
      <c r="Y82" s="5">
        <v>38.9</v>
      </c>
      <c r="Z82" s="5" t="s">
        <v>39</v>
      </c>
      <c r="AA82" s="5" t="s">
        <v>39</v>
      </c>
      <c r="AB82" s="5">
        <v>2</v>
      </c>
      <c r="AC82" s="5">
        <v>1</v>
      </c>
      <c r="AD82" s="5">
        <v>0</v>
      </c>
      <c r="AE82" s="5">
        <v>1</v>
      </c>
      <c r="AF82" s="2">
        <v>0</v>
      </c>
      <c r="AG82" s="5">
        <v>0</v>
      </c>
      <c r="AH82" s="5">
        <v>0</v>
      </c>
      <c r="AI82" s="2">
        <v>1</v>
      </c>
      <c r="AJ82" s="2">
        <v>0</v>
      </c>
      <c r="AK82" s="2">
        <v>0</v>
      </c>
      <c r="AL82" s="5">
        <v>0</v>
      </c>
      <c r="AM82" s="5">
        <v>0</v>
      </c>
      <c r="AN82" s="5">
        <v>0</v>
      </c>
      <c r="AO82" s="5">
        <v>94</v>
      </c>
      <c r="AP82" s="5">
        <v>98.8</v>
      </c>
      <c r="AQ82" s="5">
        <v>0</v>
      </c>
      <c r="AR82" s="5">
        <v>1</v>
      </c>
      <c r="AS82" s="5">
        <v>0</v>
      </c>
      <c r="AT82" s="5">
        <v>0</v>
      </c>
      <c r="AU82" s="5">
        <v>0</v>
      </c>
      <c r="AV82" s="5">
        <v>2</v>
      </c>
      <c r="AW82" s="5">
        <v>4</v>
      </c>
      <c r="AX82" s="5">
        <v>0</v>
      </c>
      <c r="AY82" s="5">
        <v>157</v>
      </c>
    </row>
    <row r="83" spans="1:51">
      <c r="A83" s="4" t="s">
        <v>224</v>
      </c>
      <c r="B83" t="s">
        <v>224</v>
      </c>
      <c r="C83">
        <v>0</v>
      </c>
      <c r="D83">
        <v>0.41254125412541498</v>
      </c>
      <c r="E83">
        <v>39714</v>
      </c>
      <c r="F83">
        <v>8191.8316831683651</v>
      </c>
      <c r="G83">
        <v>5162</v>
      </c>
      <c r="H83">
        <v>6.4757988374862236</v>
      </c>
      <c r="I83" s="4">
        <f>H83/LN(G83)</f>
        <v>0.75748493486034507</v>
      </c>
      <c r="J83">
        <v>0.81312142063029114</v>
      </c>
      <c r="K83" s="7">
        <v>5162</v>
      </c>
      <c r="L83">
        <v>6.4757988374862228</v>
      </c>
      <c r="M83">
        <f>L83/LN(K83)</f>
        <v>0.75748493486034496</v>
      </c>
      <c r="N83" s="6">
        <v>41836</v>
      </c>
      <c r="O83" s="5">
        <v>24</v>
      </c>
      <c r="P83" s="5" t="s">
        <v>38</v>
      </c>
      <c r="Q83" s="5" t="s">
        <v>222</v>
      </c>
      <c r="R83" s="5">
        <v>3</v>
      </c>
      <c r="S83" s="2">
        <v>3</v>
      </c>
      <c r="T83" s="5">
        <v>19</v>
      </c>
      <c r="U83" s="5">
        <v>0</v>
      </c>
      <c r="V83" s="5">
        <v>3</v>
      </c>
      <c r="W83" s="5">
        <v>2</v>
      </c>
      <c r="X83" s="5">
        <v>3</v>
      </c>
      <c r="Y83" s="5">
        <v>38.6</v>
      </c>
      <c r="Z83" s="5" t="s">
        <v>39</v>
      </c>
      <c r="AA83" s="5" t="s">
        <v>39</v>
      </c>
      <c r="AB83" s="5">
        <v>3</v>
      </c>
      <c r="AC83" s="5">
        <v>1</v>
      </c>
      <c r="AD83" s="5">
        <v>0</v>
      </c>
      <c r="AE83" s="5">
        <v>1</v>
      </c>
      <c r="AF83" s="2">
        <v>0</v>
      </c>
      <c r="AG83" s="5">
        <v>0</v>
      </c>
      <c r="AH83" s="5">
        <v>0</v>
      </c>
      <c r="AI83" s="2">
        <v>1</v>
      </c>
      <c r="AJ83" s="2">
        <v>0</v>
      </c>
      <c r="AK83" s="2">
        <v>0</v>
      </c>
      <c r="AL83" s="5">
        <v>0</v>
      </c>
      <c r="AM83" s="5">
        <v>0</v>
      </c>
      <c r="AN83" s="5">
        <v>0</v>
      </c>
      <c r="AO83" s="5">
        <v>100</v>
      </c>
      <c r="AP83" s="5">
        <v>98.8</v>
      </c>
      <c r="AQ83" s="5">
        <v>0</v>
      </c>
      <c r="AR83" s="5">
        <v>1</v>
      </c>
      <c r="AS83" s="5">
        <v>0</v>
      </c>
      <c r="AT83" s="5">
        <v>0</v>
      </c>
      <c r="AU83" s="5">
        <v>0</v>
      </c>
      <c r="AV83" s="5">
        <v>2</v>
      </c>
      <c r="AW83" s="5">
        <v>4</v>
      </c>
      <c r="AX83" s="5">
        <v>0</v>
      </c>
      <c r="AY83" s="5">
        <v>158</v>
      </c>
    </row>
    <row r="84" spans="1:51">
      <c r="A84" s="4" t="s">
        <v>225</v>
      </c>
      <c r="B84" t="s">
        <v>225</v>
      </c>
      <c r="C84">
        <v>0</v>
      </c>
      <c r="D84">
        <v>0</v>
      </c>
      <c r="E84">
        <v>35312</v>
      </c>
      <c r="F84">
        <v>7822.7735932654505</v>
      </c>
      <c r="G84">
        <v>4831</v>
      </c>
      <c r="H84">
        <v>6.4334761977438042</v>
      </c>
      <c r="I84" s="4">
        <f>H84/LN(G84)</f>
        <v>0.75841344256471033</v>
      </c>
      <c r="J84">
        <v>0.53981023481802781</v>
      </c>
      <c r="K84" s="7">
        <v>4831</v>
      </c>
      <c r="L84">
        <v>6.4334761977438051</v>
      </c>
      <c r="M84">
        <f>L84/LN(K84)</f>
        <v>0.75841344256471044</v>
      </c>
      <c r="N84" s="6">
        <v>41837</v>
      </c>
      <c r="O84" s="5">
        <v>24</v>
      </c>
      <c r="P84" s="5" t="s">
        <v>41</v>
      </c>
      <c r="Q84" s="5" t="s">
        <v>222</v>
      </c>
      <c r="R84" s="5">
        <v>3</v>
      </c>
      <c r="S84" s="2">
        <v>3</v>
      </c>
      <c r="T84" s="5">
        <v>20</v>
      </c>
      <c r="U84" s="5">
        <v>0</v>
      </c>
      <c r="V84" s="5">
        <v>3</v>
      </c>
      <c r="W84" s="5">
        <v>2</v>
      </c>
      <c r="X84" s="5">
        <v>3</v>
      </c>
      <c r="Y84" s="5">
        <v>38.700000000000003</v>
      </c>
      <c r="Z84" s="5" t="s">
        <v>39</v>
      </c>
      <c r="AA84" s="5" t="s">
        <v>39</v>
      </c>
      <c r="AB84" s="5">
        <v>4</v>
      </c>
      <c r="AC84" s="5">
        <v>1</v>
      </c>
      <c r="AD84" s="5">
        <v>0</v>
      </c>
      <c r="AE84" s="5">
        <v>1</v>
      </c>
      <c r="AF84" s="2">
        <v>0</v>
      </c>
      <c r="AG84" s="5">
        <v>0</v>
      </c>
      <c r="AH84" s="5">
        <v>0</v>
      </c>
      <c r="AI84" s="2">
        <v>1</v>
      </c>
      <c r="AJ84" s="2">
        <v>0</v>
      </c>
      <c r="AK84" s="2">
        <v>0</v>
      </c>
      <c r="AL84" s="5">
        <v>0</v>
      </c>
      <c r="AM84" s="5">
        <v>0</v>
      </c>
      <c r="AN84" s="5">
        <v>0</v>
      </c>
      <c r="AO84" s="5">
        <v>104</v>
      </c>
      <c r="AP84" s="5">
        <v>98.8</v>
      </c>
      <c r="AQ84" s="5">
        <v>0</v>
      </c>
      <c r="AR84" s="5">
        <v>1</v>
      </c>
      <c r="AS84" s="5">
        <v>0</v>
      </c>
      <c r="AT84" s="5">
        <v>0</v>
      </c>
      <c r="AU84" s="5">
        <v>0</v>
      </c>
      <c r="AV84" s="5">
        <v>2</v>
      </c>
      <c r="AW84" s="5">
        <v>4</v>
      </c>
      <c r="AX84" s="5">
        <v>0</v>
      </c>
      <c r="AY84" s="5">
        <v>159</v>
      </c>
    </row>
    <row r="85" spans="1:51">
      <c r="A85" s="4" t="s">
        <v>226</v>
      </c>
      <c r="B85" t="s">
        <v>226</v>
      </c>
      <c r="C85">
        <v>0</v>
      </c>
      <c r="D85">
        <v>0.24177949709864804</v>
      </c>
      <c r="E85">
        <v>33490</v>
      </c>
      <c r="F85">
        <v>8097.1953578337234</v>
      </c>
      <c r="G85">
        <v>4445</v>
      </c>
      <c r="H85">
        <v>6.3937964964704879</v>
      </c>
      <c r="I85" s="4">
        <f>H85/LN(G85)</f>
        <v>0.7612083744934961</v>
      </c>
      <c r="J85">
        <v>0.22108480362910429</v>
      </c>
      <c r="K85" s="7">
        <v>4445</v>
      </c>
      <c r="L85">
        <v>6.3937964964704879</v>
      </c>
      <c r="M85">
        <f>L85/LN(K85)</f>
        <v>0.7612083744934961</v>
      </c>
      <c r="N85" s="6">
        <v>41838</v>
      </c>
      <c r="O85" s="5">
        <v>24</v>
      </c>
      <c r="P85" s="5" t="s">
        <v>43</v>
      </c>
      <c r="Q85" s="5" t="s">
        <v>222</v>
      </c>
      <c r="R85" s="5">
        <v>3</v>
      </c>
      <c r="S85" s="2">
        <v>3</v>
      </c>
      <c r="T85" s="5">
        <v>21</v>
      </c>
      <c r="U85" s="5">
        <v>0</v>
      </c>
      <c r="V85" s="5">
        <v>3</v>
      </c>
      <c r="W85" s="5">
        <v>2</v>
      </c>
      <c r="X85" s="5">
        <v>3</v>
      </c>
      <c r="Y85" s="5">
        <v>38.700000000000003</v>
      </c>
      <c r="Z85" s="5" t="s">
        <v>39</v>
      </c>
      <c r="AA85" s="5" t="s">
        <v>39</v>
      </c>
      <c r="AB85" s="5">
        <v>5</v>
      </c>
      <c r="AC85" s="5">
        <v>1</v>
      </c>
      <c r="AD85" s="5">
        <v>0</v>
      </c>
      <c r="AE85" s="5">
        <v>1</v>
      </c>
      <c r="AF85" s="2">
        <v>0</v>
      </c>
      <c r="AG85" s="5">
        <v>0</v>
      </c>
      <c r="AH85" s="5">
        <v>0</v>
      </c>
      <c r="AI85" s="2">
        <v>1</v>
      </c>
      <c r="AJ85" s="2">
        <v>0</v>
      </c>
      <c r="AK85" s="2">
        <v>0</v>
      </c>
      <c r="AL85" s="5">
        <v>0</v>
      </c>
      <c r="AM85" s="5">
        <v>0</v>
      </c>
      <c r="AN85" s="5">
        <v>0</v>
      </c>
      <c r="AO85" s="5">
        <v>101</v>
      </c>
      <c r="AP85" s="5">
        <v>98.8</v>
      </c>
      <c r="AQ85" s="5">
        <v>0</v>
      </c>
      <c r="AR85" s="5">
        <v>1</v>
      </c>
      <c r="AS85" s="5">
        <v>0</v>
      </c>
      <c r="AT85" s="5">
        <v>0</v>
      </c>
      <c r="AU85" s="5">
        <v>0</v>
      </c>
      <c r="AV85" s="5">
        <v>2</v>
      </c>
      <c r="AW85" s="5">
        <v>4</v>
      </c>
      <c r="AX85" s="5">
        <v>0</v>
      </c>
      <c r="AY85" s="5">
        <v>160</v>
      </c>
    </row>
    <row r="86" spans="1:51">
      <c r="A86" s="1" t="s">
        <v>262</v>
      </c>
      <c r="B86" t="s">
        <v>262</v>
      </c>
      <c r="C86">
        <v>0</v>
      </c>
      <c r="D86">
        <v>0.25933609958506459</v>
      </c>
      <c r="E86">
        <v>62658</v>
      </c>
      <c r="F86">
        <v>16249.481327800979</v>
      </c>
      <c r="G86">
        <v>4442</v>
      </c>
      <c r="H86">
        <v>5.7779184264272443</v>
      </c>
      <c r="I86" s="4">
        <f>H86/LN(G86)</f>
        <v>0.68794079474629888</v>
      </c>
      <c r="J86">
        <v>0.21860766297219558</v>
      </c>
      <c r="K86" s="7">
        <v>4442</v>
      </c>
      <c r="L86">
        <v>5.7779184264272452</v>
      </c>
      <c r="M86">
        <f>L86/LN(K86)</f>
        <v>0.68794079474629899</v>
      </c>
      <c r="N86" s="3">
        <v>41834</v>
      </c>
      <c r="O86" s="2">
        <v>29</v>
      </c>
      <c r="P86" s="2" t="s">
        <v>31</v>
      </c>
      <c r="Q86" s="2" t="s">
        <v>263</v>
      </c>
      <c r="R86" s="2">
        <v>1</v>
      </c>
      <c r="S86" s="2">
        <v>1</v>
      </c>
      <c r="T86" s="2">
        <v>9</v>
      </c>
      <c r="U86" s="2">
        <v>1</v>
      </c>
      <c r="V86" s="2">
        <v>3</v>
      </c>
      <c r="W86" s="2">
        <v>2</v>
      </c>
      <c r="X86" s="2">
        <v>3</v>
      </c>
      <c r="Y86" s="2">
        <v>38.700000000000003</v>
      </c>
      <c r="Z86" s="2" t="s">
        <v>39</v>
      </c>
      <c r="AA86" s="2" t="s">
        <v>39</v>
      </c>
      <c r="AB86" s="2">
        <v>1</v>
      </c>
      <c r="AC86" s="2">
        <v>1</v>
      </c>
      <c r="AD86" s="2">
        <v>0</v>
      </c>
      <c r="AE86" s="2">
        <v>1</v>
      </c>
      <c r="AF86" s="2">
        <v>0</v>
      </c>
      <c r="AG86" s="2">
        <v>0</v>
      </c>
      <c r="AH86" s="2">
        <v>0</v>
      </c>
      <c r="AI86" s="2">
        <v>1</v>
      </c>
      <c r="AJ86" s="2">
        <v>0</v>
      </c>
      <c r="AK86" s="2">
        <v>0</v>
      </c>
      <c r="AL86" s="2">
        <v>0</v>
      </c>
      <c r="AM86" s="2">
        <v>1</v>
      </c>
      <c r="AN86" s="2">
        <v>1</v>
      </c>
      <c r="AO86" s="2">
        <v>73</v>
      </c>
      <c r="AP86" s="2">
        <v>73.599999999999994</v>
      </c>
      <c r="AQ86" s="2">
        <v>0</v>
      </c>
      <c r="AR86" s="2">
        <v>1</v>
      </c>
      <c r="AS86" s="2">
        <v>0</v>
      </c>
      <c r="AT86" s="2">
        <v>0</v>
      </c>
      <c r="AU86" s="2">
        <v>0</v>
      </c>
      <c r="AV86" s="2">
        <v>2</v>
      </c>
      <c r="AW86" s="2">
        <v>4</v>
      </c>
      <c r="AX86" s="2">
        <v>0</v>
      </c>
      <c r="AY86" s="2">
        <v>191</v>
      </c>
    </row>
    <row r="87" spans="1:51">
      <c r="A87" s="1" t="s">
        <v>265</v>
      </c>
      <c r="B87" t="s">
        <v>265</v>
      </c>
      <c r="C87">
        <v>0</v>
      </c>
      <c r="D87">
        <v>0</v>
      </c>
      <c r="E87">
        <v>57588</v>
      </c>
      <c r="F87">
        <v>13017.179023508232</v>
      </c>
      <c r="G87">
        <v>5009</v>
      </c>
      <c r="H87">
        <v>6.0064611053906756</v>
      </c>
      <c r="I87" s="4">
        <f>H87/LN(G87)</f>
        <v>0.70506714951747862</v>
      </c>
      <c r="J87">
        <v>0.68678724712794592</v>
      </c>
      <c r="K87" s="7">
        <v>5009</v>
      </c>
      <c r="L87">
        <v>6.0064611053906765</v>
      </c>
      <c r="M87">
        <f>L87/LN(K87)</f>
        <v>0.70506714951747873</v>
      </c>
      <c r="N87" s="3">
        <v>41836</v>
      </c>
      <c r="O87" s="2">
        <v>29</v>
      </c>
      <c r="P87" s="2" t="s">
        <v>38</v>
      </c>
      <c r="Q87" s="2" t="s">
        <v>263</v>
      </c>
      <c r="R87" s="2">
        <v>1</v>
      </c>
      <c r="S87" s="2">
        <v>1</v>
      </c>
      <c r="T87" s="2">
        <v>11</v>
      </c>
      <c r="U87" s="2">
        <v>0</v>
      </c>
      <c r="V87" s="2">
        <v>3</v>
      </c>
      <c r="W87" s="2">
        <v>2</v>
      </c>
      <c r="X87" s="2">
        <v>3</v>
      </c>
      <c r="Y87" s="2">
        <v>39.799999999999997</v>
      </c>
      <c r="Z87" s="2" t="s">
        <v>39</v>
      </c>
      <c r="AA87" s="2" t="s">
        <v>39</v>
      </c>
      <c r="AB87" s="2">
        <v>3</v>
      </c>
      <c r="AC87" s="2">
        <v>1</v>
      </c>
      <c r="AD87" s="2">
        <v>0</v>
      </c>
      <c r="AE87" s="2">
        <v>1</v>
      </c>
      <c r="AF87" s="2">
        <v>0</v>
      </c>
      <c r="AG87" s="2">
        <v>0</v>
      </c>
      <c r="AH87" s="2">
        <v>0</v>
      </c>
      <c r="AI87" s="2">
        <v>1</v>
      </c>
      <c r="AJ87" s="2">
        <v>0</v>
      </c>
      <c r="AK87" s="2">
        <v>0</v>
      </c>
      <c r="AL87" s="2">
        <v>0</v>
      </c>
      <c r="AM87" s="2">
        <v>1</v>
      </c>
      <c r="AN87" s="2">
        <v>1</v>
      </c>
      <c r="AO87" s="2">
        <v>73</v>
      </c>
      <c r="AP87" s="2">
        <v>73.599999999999994</v>
      </c>
      <c r="AQ87" s="2">
        <v>0</v>
      </c>
      <c r="AR87" s="2">
        <v>1</v>
      </c>
      <c r="AS87" s="2">
        <v>0</v>
      </c>
      <c r="AT87" s="2">
        <v>0</v>
      </c>
      <c r="AU87" s="2">
        <v>0</v>
      </c>
      <c r="AV87" s="2">
        <v>2</v>
      </c>
      <c r="AW87" s="2">
        <v>4</v>
      </c>
      <c r="AX87" s="2">
        <v>0</v>
      </c>
      <c r="AY87" s="2">
        <v>193</v>
      </c>
    </row>
    <row r="88" spans="1:51">
      <c r="A88" s="1" t="s">
        <v>266</v>
      </c>
      <c r="B88" t="s">
        <v>266</v>
      </c>
      <c r="C88">
        <v>0</v>
      </c>
      <c r="D88">
        <v>0</v>
      </c>
      <c r="E88">
        <v>56404</v>
      </c>
      <c r="F88">
        <v>16078.677309008142</v>
      </c>
      <c r="G88">
        <v>4114</v>
      </c>
      <c r="H88">
        <v>5.8900133020613721</v>
      </c>
      <c r="I88" s="4">
        <f>H88/LN(G88)</f>
        <v>0.70775130760882599</v>
      </c>
      <c r="J88">
        <v>-5.2226382183159094E-2</v>
      </c>
      <c r="K88" s="7">
        <v>4114</v>
      </c>
      <c r="L88">
        <v>5.8900133020613721</v>
      </c>
      <c r="M88">
        <f>L88/LN(K88)</f>
        <v>0.70775130760882599</v>
      </c>
      <c r="N88" s="3">
        <v>41837</v>
      </c>
      <c r="O88" s="2">
        <v>29</v>
      </c>
      <c r="P88" s="2" t="s">
        <v>41</v>
      </c>
      <c r="Q88" s="2" t="s">
        <v>263</v>
      </c>
      <c r="R88" s="2">
        <v>1</v>
      </c>
      <c r="S88" s="2">
        <v>1</v>
      </c>
      <c r="T88" s="2">
        <v>12</v>
      </c>
      <c r="U88" s="2">
        <v>0</v>
      </c>
      <c r="V88" s="2">
        <v>3</v>
      </c>
      <c r="W88" s="2">
        <v>2</v>
      </c>
      <c r="X88" s="2">
        <v>3</v>
      </c>
      <c r="Y88" s="2">
        <v>38.5</v>
      </c>
      <c r="Z88" s="2" t="s">
        <v>39</v>
      </c>
      <c r="AA88" s="2" t="s">
        <v>39</v>
      </c>
      <c r="AB88" s="2">
        <v>4</v>
      </c>
      <c r="AC88" s="2">
        <v>1</v>
      </c>
      <c r="AD88" s="2">
        <v>0</v>
      </c>
      <c r="AE88" s="2">
        <v>1</v>
      </c>
      <c r="AF88" s="2">
        <v>0</v>
      </c>
      <c r="AG88" s="2">
        <v>0</v>
      </c>
      <c r="AH88" s="2">
        <v>0</v>
      </c>
      <c r="AI88" s="2">
        <v>1</v>
      </c>
      <c r="AJ88" s="2">
        <v>0</v>
      </c>
      <c r="AK88" s="2">
        <v>0</v>
      </c>
      <c r="AL88" s="2">
        <v>0</v>
      </c>
      <c r="AM88" s="2">
        <v>1</v>
      </c>
      <c r="AN88" s="2">
        <v>1</v>
      </c>
      <c r="AO88" s="2">
        <v>76</v>
      </c>
      <c r="AP88" s="2">
        <v>73.599999999999994</v>
      </c>
      <c r="AQ88" s="2">
        <v>0</v>
      </c>
      <c r="AR88" s="2">
        <v>1</v>
      </c>
      <c r="AS88" s="2">
        <v>0</v>
      </c>
      <c r="AT88" s="2">
        <v>0</v>
      </c>
      <c r="AU88" s="2">
        <v>0</v>
      </c>
      <c r="AV88" s="2">
        <v>2</v>
      </c>
      <c r="AW88" s="2">
        <v>4</v>
      </c>
      <c r="AX88" s="2">
        <v>0</v>
      </c>
      <c r="AY88" s="2">
        <v>194</v>
      </c>
    </row>
    <row r="89" spans="1:51">
      <c r="A89" s="1" t="s">
        <v>267</v>
      </c>
      <c r="B89" t="s">
        <v>267</v>
      </c>
      <c r="C89">
        <v>0</v>
      </c>
      <c r="D89">
        <v>0</v>
      </c>
      <c r="E89">
        <v>63929</v>
      </c>
      <c r="F89">
        <v>14836.156880946968</v>
      </c>
      <c r="G89">
        <v>4925</v>
      </c>
      <c r="H89">
        <v>6.0330658796559389</v>
      </c>
      <c r="I89" s="4">
        <f>H89/LN(G89)</f>
        <v>0.70959885068318274</v>
      </c>
      <c r="J89">
        <v>0.61742730873450136</v>
      </c>
      <c r="K89" s="7">
        <v>4925</v>
      </c>
      <c r="L89">
        <v>6.0330658796559398</v>
      </c>
      <c r="M89">
        <f>L89/LN(K89)</f>
        <v>0.70959885068318285</v>
      </c>
      <c r="N89" s="3">
        <v>41838</v>
      </c>
      <c r="O89" s="2">
        <v>29</v>
      </c>
      <c r="P89" s="2" t="s">
        <v>43</v>
      </c>
      <c r="Q89" s="2" t="s">
        <v>263</v>
      </c>
      <c r="R89" s="2">
        <v>1</v>
      </c>
      <c r="S89" s="2">
        <v>1</v>
      </c>
      <c r="T89" s="2">
        <v>13</v>
      </c>
      <c r="U89" s="2">
        <v>0</v>
      </c>
      <c r="V89" s="2">
        <v>3</v>
      </c>
      <c r="W89" s="2">
        <v>2</v>
      </c>
      <c r="X89" s="2">
        <v>3</v>
      </c>
      <c r="Y89" s="2">
        <v>38.9</v>
      </c>
      <c r="Z89" s="2" t="s">
        <v>39</v>
      </c>
      <c r="AA89" s="2" t="s">
        <v>39</v>
      </c>
      <c r="AB89" s="2">
        <v>5</v>
      </c>
      <c r="AC89" s="2">
        <v>1</v>
      </c>
      <c r="AD89" s="2">
        <v>0</v>
      </c>
      <c r="AE89" s="2">
        <v>1</v>
      </c>
      <c r="AF89" s="2">
        <v>0</v>
      </c>
      <c r="AG89" s="2">
        <v>0</v>
      </c>
      <c r="AH89" s="2">
        <v>0</v>
      </c>
      <c r="AI89" s="2">
        <v>1</v>
      </c>
      <c r="AJ89" s="2">
        <v>0</v>
      </c>
      <c r="AK89" s="2">
        <v>0</v>
      </c>
      <c r="AL89" s="2">
        <v>0</v>
      </c>
      <c r="AM89" s="2">
        <v>1</v>
      </c>
      <c r="AN89" s="2">
        <v>1</v>
      </c>
      <c r="AO89" s="2">
        <v>77</v>
      </c>
      <c r="AP89" s="2">
        <v>73.599999999999994</v>
      </c>
      <c r="AQ89" s="2">
        <v>0</v>
      </c>
      <c r="AR89" s="2">
        <v>1</v>
      </c>
      <c r="AS89" s="2">
        <v>0</v>
      </c>
      <c r="AT89" s="2">
        <v>0</v>
      </c>
      <c r="AU89" s="2">
        <v>0</v>
      </c>
      <c r="AV89" s="2">
        <v>2</v>
      </c>
      <c r="AW89" s="2">
        <v>4</v>
      </c>
      <c r="AX89" s="2">
        <v>0</v>
      </c>
      <c r="AY89" s="2">
        <v>195</v>
      </c>
    </row>
    <row r="90" spans="1:51">
      <c r="A90" s="4" t="s">
        <v>268</v>
      </c>
      <c r="B90" t="s">
        <v>268</v>
      </c>
      <c r="C90">
        <v>0</v>
      </c>
      <c r="D90">
        <v>0.15792798483891396</v>
      </c>
      <c r="E90">
        <v>76466</v>
      </c>
      <c r="F90">
        <v>12076.121288692397</v>
      </c>
      <c r="G90">
        <v>6896</v>
      </c>
      <c r="H90">
        <v>6.4979955752434249</v>
      </c>
      <c r="I90" s="4">
        <f>H90/LN(G90)</f>
        <v>0.73517575194668527</v>
      </c>
      <c r="J90">
        <v>2.2449087203235383</v>
      </c>
      <c r="K90" s="7">
        <v>6896</v>
      </c>
      <c r="L90">
        <v>6.4979955752434249</v>
      </c>
      <c r="M90">
        <f>L90/LN(K90)</f>
        <v>0.73517575194668527</v>
      </c>
      <c r="N90" s="6">
        <v>41834</v>
      </c>
      <c r="O90" s="5">
        <v>30</v>
      </c>
      <c r="P90" s="5" t="s">
        <v>31</v>
      </c>
      <c r="Q90" s="5" t="s">
        <v>269</v>
      </c>
      <c r="R90" s="5">
        <v>1</v>
      </c>
      <c r="S90" s="2">
        <v>1</v>
      </c>
      <c r="T90" s="5">
        <v>14</v>
      </c>
      <c r="U90" s="5">
        <v>0</v>
      </c>
      <c r="V90" s="5">
        <v>3</v>
      </c>
      <c r="W90" s="5">
        <v>2</v>
      </c>
      <c r="X90" s="5">
        <v>4</v>
      </c>
      <c r="Y90" s="5">
        <v>38.9</v>
      </c>
      <c r="Z90" s="5" t="s">
        <v>39</v>
      </c>
      <c r="AA90" s="5" t="s">
        <v>39</v>
      </c>
      <c r="AB90" s="5">
        <v>1</v>
      </c>
      <c r="AC90" s="5">
        <v>1</v>
      </c>
      <c r="AD90" s="5">
        <v>0</v>
      </c>
      <c r="AE90" s="5">
        <v>1</v>
      </c>
      <c r="AF90" s="2">
        <v>0</v>
      </c>
      <c r="AG90" s="5">
        <v>0</v>
      </c>
      <c r="AH90" s="5">
        <v>0</v>
      </c>
      <c r="AI90" s="5">
        <v>0</v>
      </c>
      <c r="AJ90" s="5">
        <v>1</v>
      </c>
      <c r="AK90" s="2">
        <v>0</v>
      </c>
      <c r="AL90" s="5">
        <v>1</v>
      </c>
      <c r="AM90" s="5">
        <v>0</v>
      </c>
      <c r="AN90" s="5">
        <v>0</v>
      </c>
      <c r="AO90" s="5">
        <v>59</v>
      </c>
      <c r="AP90" s="5">
        <v>63.8</v>
      </c>
      <c r="AQ90" s="5">
        <v>1</v>
      </c>
      <c r="AR90" s="5">
        <v>0</v>
      </c>
      <c r="AS90" s="5">
        <v>1</v>
      </c>
      <c r="AT90" s="5">
        <v>1</v>
      </c>
      <c r="AU90" s="5">
        <v>1</v>
      </c>
      <c r="AV90" s="5">
        <v>2</v>
      </c>
      <c r="AW90" s="5">
        <v>4</v>
      </c>
      <c r="AX90" s="5">
        <v>2</v>
      </c>
      <c r="AY90" s="5">
        <v>196</v>
      </c>
    </row>
    <row r="91" spans="1:51">
      <c r="A91" s="4" t="s">
        <v>270</v>
      </c>
      <c r="B91" t="s">
        <v>270</v>
      </c>
      <c r="C91">
        <v>0</v>
      </c>
      <c r="D91">
        <v>0</v>
      </c>
      <c r="E91">
        <v>69481</v>
      </c>
      <c r="F91">
        <v>12387.413086111659</v>
      </c>
      <c r="G91">
        <v>6263</v>
      </c>
      <c r="H91">
        <v>6.5077199301517039</v>
      </c>
      <c r="I91" s="4">
        <f>H91/LN(G91)</f>
        <v>0.74438473132577354</v>
      </c>
      <c r="J91">
        <v>1.7222320417157957</v>
      </c>
      <c r="K91" s="7">
        <v>6263</v>
      </c>
      <c r="L91">
        <v>6.5077199301517039</v>
      </c>
      <c r="M91">
        <f>L91/LN(K91)</f>
        <v>0.74438473132577354</v>
      </c>
      <c r="N91" s="6">
        <v>41835</v>
      </c>
      <c r="O91" s="5">
        <v>30</v>
      </c>
      <c r="P91" s="5" t="s">
        <v>36</v>
      </c>
      <c r="Q91" s="5" t="s">
        <v>269</v>
      </c>
      <c r="R91" s="5">
        <v>1</v>
      </c>
      <c r="S91" s="2">
        <v>1</v>
      </c>
      <c r="T91" s="5">
        <v>15</v>
      </c>
      <c r="U91" s="5">
        <v>0</v>
      </c>
      <c r="V91" s="5">
        <v>3</v>
      </c>
      <c r="W91" s="5">
        <v>2</v>
      </c>
      <c r="X91" s="5">
        <v>4</v>
      </c>
      <c r="Y91" s="5">
        <v>38.4</v>
      </c>
      <c r="Z91" s="5" t="s">
        <v>39</v>
      </c>
      <c r="AA91" s="5" t="s">
        <v>39</v>
      </c>
      <c r="AB91" s="5">
        <v>2</v>
      </c>
      <c r="AC91" s="5">
        <v>1</v>
      </c>
      <c r="AD91" s="5">
        <v>0</v>
      </c>
      <c r="AE91" s="5">
        <v>1</v>
      </c>
      <c r="AF91" s="2">
        <v>0</v>
      </c>
      <c r="AG91" s="5">
        <v>0</v>
      </c>
      <c r="AH91" s="5">
        <v>0</v>
      </c>
      <c r="AI91" s="5">
        <v>0</v>
      </c>
      <c r="AJ91" s="5">
        <v>1</v>
      </c>
      <c r="AK91" s="2">
        <v>0</v>
      </c>
      <c r="AL91" s="5">
        <v>1</v>
      </c>
      <c r="AM91" s="5">
        <v>0</v>
      </c>
      <c r="AN91" s="5">
        <v>0</v>
      </c>
      <c r="AO91" s="5">
        <v>63</v>
      </c>
      <c r="AP91" s="5">
        <v>63.8</v>
      </c>
      <c r="AQ91" s="5">
        <v>1</v>
      </c>
      <c r="AR91" s="5">
        <v>0</v>
      </c>
      <c r="AS91" s="5">
        <v>1</v>
      </c>
      <c r="AT91" s="5">
        <v>1</v>
      </c>
      <c r="AU91" s="5">
        <v>1</v>
      </c>
      <c r="AV91" s="5">
        <v>2</v>
      </c>
      <c r="AW91" s="5">
        <v>4</v>
      </c>
      <c r="AX91" s="5">
        <v>2</v>
      </c>
      <c r="AY91" s="5">
        <v>197</v>
      </c>
    </row>
    <row r="92" spans="1:51">
      <c r="A92" s="4" t="s">
        <v>273</v>
      </c>
      <c r="B92" t="s">
        <v>273</v>
      </c>
      <c r="C92">
        <v>0</v>
      </c>
      <c r="D92">
        <v>0.17173278378842588</v>
      </c>
      <c r="E92">
        <v>93914</v>
      </c>
      <c r="F92">
        <v>16128.112656706227</v>
      </c>
      <c r="G92">
        <v>6736</v>
      </c>
      <c r="H92">
        <v>6.4500314336422839</v>
      </c>
      <c r="I92" s="4">
        <f>H92/LN(G92)</f>
        <v>0.73169249266447334</v>
      </c>
      <c r="J92">
        <v>2.1127945519550724</v>
      </c>
      <c r="K92" s="7">
        <v>6736</v>
      </c>
      <c r="L92">
        <v>6.450031433642283</v>
      </c>
      <c r="M92">
        <f>L92/LN(K92)</f>
        <v>0.73169249266447323</v>
      </c>
      <c r="N92" s="6">
        <v>41838</v>
      </c>
      <c r="O92" s="5">
        <v>30</v>
      </c>
      <c r="P92" s="5" t="s">
        <v>43</v>
      </c>
      <c r="Q92" s="5" t="s">
        <v>269</v>
      </c>
      <c r="R92" s="5">
        <v>1</v>
      </c>
      <c r="S92" s="2">
        <v>1</v>
      </c>
      <c r="T92" s="5">
        <v>18</v>
      </c>
      <c r="U92" s="5">
        <v>0</v>
      </c>
      <c r="V92" s="5">
        <v>3</v>
      </c>
      <c r="W92" s="5">
        <v>2</v>
      </c>
      <c r="X92" s="5">
        <v>4</v>
      </c>
      <c r="Y92" s="5">
        <v>38.9</v>
      </c>
      <c r="Z92" s="5" t="s">
        <v>39</v>
      </c>
      <c r="AA92" s="5" t="s">
        <v>34</v>
      </c>
      <c r="AB92" s="5">
        <v>5</v>
      </c>
      <c r="AC92" s="5">
        <v>1</v>
      </c>
      <c r="AD92" s="5">
        <v>1</v>
      </c>
      <c r="AE92" s="5">
        <v>1</v>
      </c>
      <c r="AF92" s="5">
        <v>0</v>
      </c>
      <c r="AG92" s="5">
        <v>0</v>
      </c>
      <c r="AH92" s="5">
        <v>0</v>
      </c>
      <c r="AI92" s="5">
        <v>0</v>
      </c>
      <c r="AJ92" s="5">
        <v>1</v>
      </c>
      <c r="AK92" s="2">
        <v>0</v>
      </c>
      <c r="AL92" s="5">
        <v>1</v>
      </c>
      <c r="AM92" s="5">
        <v>0</v>
      </c>
      <c r="AN92" s="5">
        <v>0</v>
      </c>
      <c r="AO92" s="5">
        <v>68</v>
      </c>
      <c r="AP92" s="5">
        <v>63.8</v>
      </c>
      <c r="AQ92" s="5">
        <v>1</v>
      </c>
      <c r="AR92" s="5">
        <v>0</v>
      </c>
      <c r="AS92" s="5">
        <v>1</v>
      </c>
      <c r="AT92" s="5">
        <v>1</v>
      </c>
      <c r="AU92" s="5">
        <v>1</v>
      </c>
      <c r="AV92" s="5">
        <v>2</v>
      </c>
      <c r="AW92" s="5">
        <v>4</v>
      </c>
      <c r="AX92" s="5">
        <v>2</v>
      </c>
      <c r="AY92" s="5">
        <v>200</v>
      </c>
    </row>
    <row r="93" spans="1:51">
      <c r="A93" s="4" t="s">
        <v>173</v>
      </c>
      <c r="B93" t="s">
        <v>173</v>
      </c>
      <c r="C93">
        <v>0</v>
      </c>
      <c r="D93">
        <v>0.53120849933599434</v>
      </c>
      <c r="E93">
        <v>43752</v>
      </c>
      <c r="F93">
        <v>11620.717131474212</v>
      </c>
      <c r="G93">
        <v>4139</v>
      </c>
      <c r="H93">
        <v>5.7597512554749164</v>
      </c>
      <c r="I93" s="4">
        <f>H93/LN(G93)</f>
        <v>0.69159538568061429</v>
      </c>
      <c r="J93">
        <v>-3.1583543375586332E-2</v>
      </c>
      <c r="K93" s="7">
        <v>4139</v>
      </c>
      <c r="L93">
        <v>5.7597512554749164</v>
      </c>
      <c r="M93">
        <f>L93/LN(K93)</f>
        <v>0.69159538568061429</v>
      </c>
      <c r="N93" s="6">
        <v>41834</v>
      </c>
      <c r="O93" s="5">
        <v>34</v>
      </c>
      <c r="P93" s="5" t="s">
        <v>31</v>
      </c>
      <c r="Q93" s="5" t="s">
        <v>174</v>
      </c>
      <c r="R93" s="5">
        <v>3</v>
      </c>
      <c r="S93" s="5">
        <v>3</v>
      </c>
      <c r="T93" s="5">
        <v>5</v>
      </c>
      <c r="U93" s="5">
        <v>1</v>
      </c>
      <c r="V93" s="5">
        <v>3</v>
      </c>
      <c r="W93" s="5">
        <v>2</v>
      </c>
      <c r="X93" s="5">
        <v>3</v>
      </c>
      <c r="Y93" s="5">
        <v>38.700000000000003</v>
      </c>
      <c r="Z93" s="5" t="s">
        <v>34</v>
      </c>
      <c r="AA93" s="5" t="s">
        <v>34</v>
      </c>
      <c r="AB93" s="5">
        <v>1</v>
      </c>
      <c r="AC93" s="5">
        <v>1</v>
      </c>
      <c r="AD93" s="5">
        <v>1</v>
      </c>
      <c r="AE93" s="5">
        <v>1</v>
      </c>
      <c r="AF93" s="5">
        <v>0</v>
      </c>
      <c r="AG93" s="5">
        <v>0</v>
      </c>
      <c r="AH93" s="5">
        <v>0</v>
      </c>
      <c r="AI93" s="5">
        <v>1</v>
      </c>
      <c r="AJ93" s="5">
        <v>0</v>
      </c>
      <c r="AK93" s="2">
        <v>0</v>
      </c>
      <c r="AL93" s="5">
        <v>0</v>
      </c>
      <c r="AM93" s="5">
        <v>0</v>
      </c>
      <c r="AN93" s="5">
        <v>0</v>
      </c>
      <c r="AO93" s="5">
        <v>110</v>
      </c>
      <c r="AP93" s="5">
        <v>103.4</v>
      </c>
      <c r="AQ93" s="5">
        <v>0</v>
      </c>
      <c r="AR93" s="5">
        <v>1</v>
      </c>
      <c r="AS93" s="5">
        <v>0</v>
      </c>
      <c r="AT93" s="5">
        <v>0</v>
      </c>
      <c r="AU93" s="5">
        <v>0</v>
      </c>
      <c r="AV93" s="5">
        <v>2</v>
      </c>
      <c r="AW93" s="5">
        <v>4</v>
      </c>
      <c r="AX93" s="5">
        <v>0</v>
      </c>
      <c r="AY93" s="5">
        <v>116</v>
      </c>
    </row>
    <row r="94" spans="1:51">
      <c r="A94" s="4" t="s">
        <v>177</v>
      </c>
      <c r="B94" t="s">
        <v>177</v>
      </c>
      <c r="C94">
        <v>0</v>
      </c>
      <c r="D94">
        <v>0</v>
      </c>
      <c r="E94">
        <v>11506</v>
      </c>
      <c r="F94">
        <v>12137.130801688216</v>
      </c>
      <c r="G94">
        <v>1258</v>
      </c>
      <c r="H94">
        <v>5.7215168888778409</v>
      </c>
      <c r="I94" s="4">
        <f>H94/LN(G94)</f>
        <v>0.80163845913709675</v>
      </c>
      <c r="J94">
        <v>-2.4104642875602718</v>
      </c>
      <c r="K94" s="7">
        <v>1258</v>
      </c>
      <c r="L94">
        <v>5.7215168888778409</v>
      </c>
      <c r="M94">
        <f>L94/LN(K94)</f>
        <v>0.80163845913709675</v>
      </c>
      <c r="N94" s="6">
        <v>41837</v>
      </c>
      <c r="O94" s="5">
        <v>34</v>
      </c>
      <c r="P94" s="5" t="s">
        <v>41</v>
      </c>
      <c r="Q94" s="5" t="s">
        <v>174</v>
      </c>
      <c r="R94" s="5">
        <v>3</v>
      </c>
      <c r="S94" s="5">
        <v>3</v>
      </c>
      <c r="T94" s="5">
        <v>8</v>
      </c>
      <c r="U94" s="5">
        <v>1</v>
      </c>
      <c r="V94" s="5">
        <v>3</v>
      </c>
      <c r="W94" s="5">
        <v>2</v>
      </c>
      <c r="X94" s="5">
        <v>3</v>
      </c>
      <c r="Y94" s="5">
        <v>38.700000000000003</v>
      </c>
      <c r="Z94" s="5" t="s">
        <v>34</v>
      </c>
      <c r="AA94" s="5" t="s">
        <v>34</v>
      </c>
      <c r="AB94" s="5">
        <v>4</v>
      </c>
      <c r="AC94" s="5">
        <v>1</v>
      </c>
      <c r="AD94" s="5">
        <v>1</v>
      </c>
      <c r="AE94" s="5">
        <v>1</v>
      </c>
      <c r="AF94" s="5">
        <v>0</v>
      </c>
      <c r="AG94" s="5">
        <v>0</v>
      </c>
      <c r="AH94" s="5">
        <v>0</v>
      </c>
      <c r="AI94" s="5">
        <v>1</v>
      </c>
      <c r="AJ94" s="5">
        <v>0</v>
      </c>
      <c r="AK94" s="2">
        <v>0</v>
      </c>
      <c r="AL94" s="5">
        <v>0</v>
      </c>
      <c r="AM94" s="5">
        <v>0</v>
      </c>
      <c r="AN94" s="5">
        <v>0</v>
      </c>
      <c r="AO94" s="5">
        <v>80</v>
      </c>
      <c r="AP94" s="5">
        <v>103.4</v>
      </c>
      <c r="AQ94" s="5">
        <v>0</v>
      </c>
      <c r="AR94" s="5">
        <v>1</v>
      </c>
      <c r="AS94" s="5">
        <v>0</v>
      </c>
      <c r="AT94" s="5">
        <v>0</v>
      </c>
      <c r="AU94" s="5">
        <v>0</v>
      </c>
      <c r="AV94" s="5">
        <v>2</v>
      </c>
      <c r="AW94" s="5">
        <v>4</v>
      </c>
      <c r="AX94" s="5">
        <v>0</v>
      </c>
      <c r="AY94" s="5">
        <v>119</v>
      </c>
    </row>
    <row r="95" spans="1:51">
      <c r="A95" s="4" t="s">
        <v>178</v>
      </c>
      <c r="B95" t="s">
        <v>178</v>
      </c>
      <c r="C95">
        <v>0</v>
      </c>
      <c r="D95">
        <v>0</v>
      </c>
      <c r="E95">
        <v>35224</v>
      </c>
      <c r="F95">
        <v>8808.2020505127057</v>
      </c>
      <c r="G95">
        <v>4333</v>
      </c>
      <c r="H95">
        <v>6.2318330822854628</v>
      </c>
      <c r="I95" s="4">
        <f>H95/LN(G95)</f>
        <v>0.7441869603090181</v>
      </c>
      <c r="J95">
        <v>0.12860488577117832</v>
      </c>
      <c r="K95" s="7">
        <v>4333</v>
      </c>
      <c r="L95">
        <v>6.2318330822854628</v>
      </c>
      <c r="M95">
        <f>L95/LN(K95)</f>
        <v>0.7441869603090181</v>
      </c>
      <c r="N95" s="6">
        <v>41838</v>
      </c>
      <c r="O95" s="5">
        <v>34</v>
      </c>
      <c r="P95" s="5" t="s">
        <v>43</v>
      </c>
      <c r="Q95" s="5" t="s">
        <v>174</v>
      </c>
      <c r="R95" s="5">
        <v>3</v>
      </c>
      <c r="S95" s="5">
        <v>3</v>
      </c>
      <c r="T95" s="5">
        <v>9</v>
      </c>
      <c r="U95" s="5">
        <v>1</v>
      </c>
      <c r="V95" s="5">
        <v>3</v>
      </c>
      <c r="W95" s="5">
        <v>2</v>
      </c>
      <c r="X95" s="5">
        <v>3</v>
      </c>
      <c r="Y95" s="5">
        <v>38.4</v>
      </c>
      <c r="Z95" s="5" t="s">
        <v>34</v>
      </c>
      <c r="AA95" s="5" t="s">
        <v>39</v>
      </c>
      <c r="AB95" s="5">
        <v>5</v>
      </c>
      <c r="AC95" s="5">
        <v>1</v>
      </c>
      <c r="AD95" s="5">
        <v>0</v>
      </c>
      <c r="AE95" s="5">
        <v>1</v>
      </c>
      <c r="AF95" s="5">
        <v>0</v>
      </c>
      <c r="AG95" s="5">
        <v>0</v>
      </c>
      <c r="AH95" s="5">
        <v>0</v>
      </c>
      <c r="AI95" s="5">
        <v>1</v>
      </c>
      <c r="AJ95" s="5">
        <v>0</v>
      </c>
      <c r="AK95" s="2">
        <v>0</v>
      </c>
      <c r="AL95" s="5">
        <v>0</v>
      </c>
      <c r="AM95" s="5">
        <v>0</v>
      </c>
      <c r="AN95" s="5">
        <v>0</v>
      </c>
      <c r="AO95" s="5">
        <v>125</v>
      </c>
      <c r="AP95" s="5">
        <v>103.4</v>
      </c>
      <c r="AQ95" s="5">
        <v>0</v>
      </c>
      <c r="AR95" s="5">
        <v>1</v>
      </c>
      <c r="AS95" s="5">
        <v>0</v>
      </c>
      <c r="AT95" s="5">
        <v>0</v>
      </c>
      <c r="AU95" s="5">
        <v>0</v>
      </c>
      <c r="AV95" s="5">
        <v>2</v>
      </c>
      <c r="AW95" s="5">
        <v>4</v>
      </c>
      <c r="AX95" s="5">
        <v>0</v>
      </c>
      <c r="AY95" s="5">
        <v>120</v>
      </c>
    </row>
    <row r="96" spans="1:51">
      <c r="A96" s="4" t="s">
        <v>199</v>
      </c>
      <c r="B96" t="s">
        <v>199</v>
      </c>
      <c r="C96">
        <v>0</v>
      </c>
      <c r="D96">
        <v>0</v>
      </c>
      <c r="E96">
        <v>40622</v>
      </c>
      <c r="F96">
        <v>9678.8182034787533</v>
      </c>
      <c r="G96">
        <v>4497</v>
      </c>
      <c r="H96">
        <v>6.2088317238310138</v>
      </c>
      <c r="I96" s="4">
        <f>H96/LN(G96)</f>
        <v>0.73816541978002859</v>
      </c>
      <c r="J96">
        <v>0.26402190834885564</v>
      </c>
      <c r="K96" s="7">
        <v>4497</v>
      </c>
      <c r="L96">
        <v>6.2088317238310138</v>
      </c>
      <c r="M96">
        <f>L96/LN(K96)</f>
        <v>0.73816541978002859</v>
      </c>
      <c r="N96" s="6">
        <v>41835</v>
      </c>
      <c r="O96" s="5">
        <v>35</v>
      </c>
      <c r="P96" s="5" t="s">
        <v>36</v>
      </c>
      <c r="Q96" s="5" t="s">
        <v>198</v>
      </c>
      <c r="R96" s="5">
        <v>1</v>
      </c>
      <c r="S96" s="5">
        <v>1</v>
      </c>
      <c r="T96" s="5">
        <v>10</v>
      </c>
      <c r="U96" s="5">
        <v>1</v>
      </c>
      <c r="V96" s="5">
        <v>4</v>
      </c>
      <c r="W96" s="5">
        <v>1</v>
      </c>
      <c r="X96" s="5">
        <v>3</v>
      </c>
      <c r="Y96" s="5">
        <v>38.799999999999997</v>
      </c>
      <c r="Z96" s="5" t="s">
        <v>34</v>
      </c>
      <c r="AA96" s="5" t="s">
        <v>39</v>
      </c>
      <c r="AB96" s="5">
        <v>2</v>
      </c>
      <c r="AC96" s="5">
        <v>1</v>
      </c>
      <c r="AD96" s="5">
        <v>0</v>
      </c>
      <c r="AE96" s="5">
        <v>1</v>
      </c>
      <c r="AF96" s="5">
        <v>0</v>
      </c>
      <c r="AG96" s="5">
        <v>0</v>
      </c>
      <c r="AH96" s="5">
        <v>0</v>
      </c>
      <c r="AI96" s="5">
        <v>1</v>
      </c>
      <c r="AJ96" s="5">
        <v>0</v>
      </c>
      <c r="AK96" s="2">
        <v>0</v>
      </c>
      <c r="AL96" s="5">
        <v>0</v>
      </c>
      <c r="AM96" s="5">
        <v>1</v>
      </c>
      <c r="AN96" s="5">
        <v>1</v>
      </c>
      <c r="AO96" s="5">
        <v>43</v>
      </c>
      <c r="AP96" s="5">
        <v>43.6</v>
      </c>
      <c r="AQ96" s="5">
        <v>0</v>
      </c>
      <c r="AR96" s="5">
        <v>1</v>
      </c>
      <c r="AS96" s="5">
        <v>0</v>
      </c>
      <c r="AT96" s="5">
        <v>0</v>
      </c>
      <c r="AU96" s="5">
        <v>0</v>
      </c>
      <c r="AV96" s="5">
        <v>2</v>
      </c>
      <c r="AW96" s="5">
        <v>4</v>
      </c>
      <c r="AX96" s="5">
        <v>0</v>
      </c>
      <c r="AY96" s="5">
        <v>137</v>
      </c>
    </row>
    <row r="97" spans="1:51">
      <c r="A97" s="4" t="s">
        <v>200</v>
      </c>
      <c r="B97" t="s">
        <v>200</v>
      </c>
      <c r="C97">
        <v>0</v>
      </c>
      <c r="D97">
        <v>0.23419203747072781</v>
      </c>
      <c r="E97">
        <v>44164</v>
      </c>
      <c r="F97">
        <v>10342.857142857223</v>
      </c>
      <c r="G97">
        <v>4647</v>
      </c>
      <c r="H97">
        <v>6.1114969281229143</v>
      </c>
      <c r="I97" s="4">
        <f>H97/LN(G97)</f>
        <v>0.72376995279535772</v>
      </c>
      <c r="J97">
        <v>0.38787894119429223</v>
      </c>
      <c r="K97" s="7">
        <v>4647</v>
      </c>
      <c r="L97">
        <v>6.1114969281229143</v>
      </c>
      <c r="M97">
        <f>L97/LN(K97)</f>
        <v>0.72376995279535772</v>
      </c>
      <c r="N97" s="6">
        <v>41836</v>
      </c>
      <c r="O97" s="5">
        <v>35</v>
      </c>
      <c r="P97" s="5" t="s">
        <v>38</v>
      </c>
      <c r="Q97" s="5" t="s">
        <v>198</v>
      </c>
      <c r="R97" s="5">
        <v>1</v>
      </c>
      <c r="S97" s="5">
        <v>1</v>
      </c>
      <c r="T97" s="5">
        <v>11</v>
      </c>
      <c r="U97" s="5">
        <v>0</v>
      </c>
      <c r="V97" s="5">
        <v>3</v>
      </c>
      <c r="W97" s="5">
        <v>1</v>
      </c>
      <c r="X97" s="5">
        <v>3</v>
      </c>
      <c r="Y97" s="5">
        <v>38.299999999999997</v>
      </c>
      <c r="Z97" s="5" t="s">
        <v>34</v>
      </c>
      <c r="AA97" s="5" t="s">
        <v>39</v>
      </c>
      <c r="AB97" s="5">
        <v>3</v>
      </c>
      <c r="AC97" s="5">
        <v>1</v>
      </c>
      <c r="AD97" s="5">
        <v>0</v>
      </c>
      <c r="AE97" s="5">
        <v>1</v>
      </c>
      <c r="AF97" s="5">
        <v>0</v>
      </c>
      <c r="AG97" s="5">
        <v>0</v>
      </c>
      <c r="AH97" s="5">
        <v>0</v>
      </c>
      <c r="AI97" s="5">
        <v>1</v>
      </c>
      <c r="AJ97" s="5">
        <v>0</v>
      </c>
      <c r="AK97" s="2">
        <v>0</v>
      </c>
      <c r="AL97" s="5">
        <v>0</v>
      </c>
      <c r="AM97" s="5">
        <v>1</v>
      </c>
      <c r="AN97" s="5">
        <v>1</v>
      </c>
      <c r="AO97" s="5">
        <v>44</v>
      </c>
      <c r="AP97" s="5">
        <v>43.6</v>
      </c>
      <c r="AQ97" s="5">
        <v>0</v>
      </c>
      <c r="AR97" s="5">
        <v>1</v>
      </c>
      <c r="AS97" s="5">
        <v>0</v>
      </c>
      <c r="AT97" s="5">
        <v>0</v>
      </c>
      <c r="AU97" s="5">
        <v>0</v>
      </c>
      <c r="AV97" s="5">
        <v>2</v>
      </c>
      <c r="AW97" s="5">
        <v>4</v>
      </c>
      <c r="AX97" s="5">
        <v>0</v>
      </c>
      <c r="AY97" s="5">
        <v>138</v>
      </c>
    </row>
    <row r="98" spans="1:51">
      <c r="A98" s="4" t="s">
        <v>201</v>
      </c>
      <c r="B98" t="s">
        <v>201</v>
      </c>
      <c r="C98">
        <v>0</v>
      </c>
      <c r="D98">
        <v>0.19557989438685808</v>
      </c>
      <c r="E98">
        <v>45739</v>
      </c>
      <c r="F98">
        <v>8945.6287893605022</v>
      </c>
      <c r="G98">
        <v>5369</v>
      </c>
      <c r="H98">
        <v>6.2851772675788435</v>
      </c>
      <c r="I98" s="4">
        <f>H98/LN(G98)</f>
        <v>0.73182193415845753</v>
      </c>
      <c r="J98">
        <v>0.98404412595699364</v>
      </c>
      <c r="K98" s="7">
        <v>5369</v>
      </c>
      <c r="L98">
        <v>6.2851772675788444</v>
      </c>
      <c r="M98">
        <f>L98/LN(K98)</f>
        <v>0.73182193415845764</v>
      </c>
      <c r="N98" s="6">
        <v>41837</v>
      </c>
      <c r="O98" s="5">
        <v>35</v>
      </c>
      <c r="P98" s="5" t="s">
        <v>41</v>
      </c>
      <c r="Q98" s="5" t="s">
        <v>198</v>
      </c>
      <c r="R98" s="5">
        <v>1</v>
      </c>
      <c r="S98" s="5">
        <v>1</v>
      </c>
      <c r="T98" s="5">
        <v>12</v>
      </c>
      <c r="U98" s="5">
        <v>0</v>
      </c>
      <c r="V98" s="5">
        <v>3</v>
      </c>
      <c r="W98" s="5">
        <v>1</v>
      </c>
      <c r="X98" s="5">
        <v>3</v>
      </c>
      <c r="Y98" s="5">
        <v>38.799999999999997</v>
      </c>
      <c r="Z98" s="5" t="s">
        <v>34</v>
      </c>
      <c r="AA98" s="5" t="s">
        <v>39</v>
      </c>
      <c r="AB98" s="5">
        <v>4</v>
      </c>
      <c r="AC98" s="5">
        <v>1</v>
      </c>
      <c r="AD98" s="5">
        <v>0</v>
      </c>
      <c r="AE98" s="5">
        <v>1</v>
      </c>
      <c r="AF98" s="5">
        <v>0</v>
      </c>
      <c r="AG98" s="5">
        <v>0</v>
      </c>
      <c r="AH98" s="5">
        <v>0</v>
      </c>
      <c r="AI98" s="5">
        <v>1</v>
      </c>
      <c r="AJ98" s="5">
        <v>0</v>
      </c>
      <c r="AK98" s="2">
        <v>0</v>
      </c>
      <c r="AL98" s="5">
        <v>0</v>
      </c>
      <c r="AM98" s="5">
        <v>1</v>
      </c>
      <c r="AN98" s="5">
        <v>1</v>
      </c>
      <c r="AO98" s="5">
        <v>48</v>
      </c>
      <c r="AP98" s="5">
        <v>43.6</v>
      </c>
      <c r="AQ98" s="5">
        <v>0</v>
      </c>
      <c r="AR98" s="5">
        <v>1</v>
      </c>
      <c r="AS98" s="5">
        <v>0</v>
      </c>
      <c r="AT98" s="5">
        <v>0</v>
      </c>
      <c r="AU98" s="5">
        <v>0</v>
      </c>
      <c r="AV98" s="5">
        <v>2</v>
      </c>
      <c r="AW98" s="5">
        <v>4</v>
      </c>
      <c r="AX98" s="5">
        <v>0</v>
      </c>
      <c r="AY98" s="5">
        <v>139</v>
      </c>
    </row>
    <row r="99" spans="1:51">
      <c r="A99" s="4" t="s">
        <v>202</v>
      </c>
      <c r="B99" t="s">
        <v>202</v>
      </c>
      <c r="C99">
        <v>0</v>
      </c>
      <c r="D99">
        <v>0.20504408447816397</v>
      </c>
      <c r="E99">
        <v>44222</v>
      </c>
      <c r="F99">
        <v>9067.4595037933668</v>
      </c>
      <c r="G99">
        <v>5155</v>
      </c>
      <c r="H99">
        <v>6.4309012606922042</v>
      </c>
      <c r="I99" s="4">
        <f>H99/LN(G99)</f>
        <v>0.75235261072145465</v>
      </c>
      <c r="J99">
        <v>0.80734142576417078</v>
      </c>
      <c r="K99" s="7">
        <v>5155</v>
      </c>
      <c r="L99">
        <v>6.4309012606922034</v>
      </c>
      <c r="M99">
        <f>L99/LN(K99)</f>
        <v>0.75235261072145454</v>
      </c>
      <c r="N99" s="6">
        <v>41838</v>
      </c>
      <c r="O99" s="5">
        <v>35</v>
      </c>
      <c r="P99" s="5" t="s">
        <v>43</v>
      </c>
      <c r="Q99" s="5" t="s">
        <v>198</v>
      </c>
      <c r="R99" s="5">
        <v>1</v>
      </c>
      <c r="S99" s="5">
        <v>1</v>
      </c>
      <c r="T99" s="5">
        <v>13</v>
      </c>
      <c r="U99" s="5">
        <v>0</v>
      </c>
      <c r="V99" s="5">
        <v>3</v>
      </c>
      <c r="W99" s="5">
        <v>1</v>
      </c>
      <c r="X99" s="5">
        <v>3</v>
      </c>
      <c r="Y99" s="5">
        <v>38.6</v>
      </c>
      <c r="Z99" s="5" t="s">
        <v>34</v>
      </c>
      <c r="AA99" s="5" t="s">
        <v>39</v>
      </c>
      <c r="AB99" s="5">
        <v>5</v>
      </c>
      <c r="AC99" s="5">
        <v>1</v>
      </c>
      <c r="AD99" s="5">
        <v>0</v>
      </c>
      <c r="AE99" s="5">
        <v>1</v>
      </c>
      <c r="AF99" s="5">
        <v>0</v>
      </c>
      <c r="AG99" s="5">
        <v>0</v>
      </c>
      <c r="AH99" s="5">
        <v>0</v>
      </c>
      <c r="AI99" s="5">
        <v>1</v>
      </c>
      <c r="AJ99" s="5">
        <v>0</v>
      </c>
      <c r="AK99" s="2">
        <v>0</v>
      </c>
      <c r="AL99" s="5">
        <v>0</v>
      </c>
      <c r="AM99" s="5">
        <v>1</v>
      </c>
      <c r="AN99" s="5">
        <v>1</v>
      </c>
      <c r="AO99" s="5">
        <v>48</v>
      </c>
      <c r="AP99" s="5">
        <v>43.6</v>
      </c>
      <c r="AQ99" s="5">
        <v>0</v>
      </c>
      <c r="AR99" s="5">
        <v>1</v>
      </c>
      <c r="AS99" s="5">
        <v>0</v>
      </c>
      <c r="AT99" s="5">
        <v>0</v>
      </c>
      <c r="AU99" s="5">
        <v>0</v>
      </c>
      <c r="AV99" s="5">
        <v>2</v>
      </c>
      <c r="AW99" s="5">
        <v>4</v>
      </c>
      <c r="AX99" s="5">
        <v>0</v>
      </c>
      <c r="AY99" s="5">
        <v>140</v>
      </c>
    </row>
    <row r="100" spans="1:51">
      <c r="A100" s="1" t="s">
        <v>181</v>
      </c>
      <c r="B100" t="s">
        <v>181</v>
      </c>
      <c r="C100">
        <v>0</v>
      </c>
      <c r="D100">
        <v>0</v>
      </c>
      <c r="E100">
        <v>39985</v>
      </c>
      <c r="F100">
        <v>17384.782608695914</v>
      </c>
      <c r="G100">
        <v>4584</v>
      </c>
      <c r="H100">
        <v>6.1486409594004678</v>
      </c>
      <c r="I100" s="4">
        <f>H100/LN(G100)</f>
        <v>0.72934783798314617</v>
      </c>
      <c r="J100">
        <v>0.33585898739920889</v>
      </c>
      <c r="K100" s="7">
        <v>4584</v>
      </c>
      <c r="L100">
        <v>6.148640959400467</v>
      </c>
      <c r="M100">
        <f>L100/LN(K100)</f>
        <v>0.72934783798314606</v>
      </c>
      <c r="N100" s="3">
        <v>41835</v>
      </c>
      <c r="O100" s="2">
        <v>38</v>
      </c>
      <c r="P100" s="2" t="s">
        <v>36</v>
      </c>
      <c r="Q100" s="2" t="s">
        <v>180</v>
      </c>
      <c r="R100" s="2">
        <v>2</v>
      </c>
      <c r="S100" s="2">
        <v>2</v>
      </c>
      <c r="T100" s="2">
        <v>8</v>
      </c>
      <c r="U100" s="2">
        <v>1</v>
      </c>
      <c r="V100" s="2">
        <v>3</v>
      </c>
      <c r="W100" s="2">
        <v>2</v>
      </c>
      <c r="X100" s="2">
        <v>3</v>
      </c>
      <c r="Y100" s="2">
        <v>38.4</v>
      </c>
      <c r="Z100" s="2" t="s">
        <v>34</v>
      </c>
      <c r="AA100" s="2" t="s">
        <v>39</v>
      </c>
      <c r="AB100" s="2">
        <v>2</v>
      </c>
      <c r="AC100" s="2">
        <v>1</v>
      </c>
      <c r="AD100" s="2">
        <v>0</v>
      </c>
      <c r="AE100" s="2">
        <v>1</v>
      </c>
      <c r="AF100" s="2">
        <v>0</v>
      </c>
      <c r="AG100" s="2">
        <v>0</v>
      </c>
      <c r="AH100" s="2">
        <v>0</v>
      </c>
      <c r="AI100" s="2">
        <v>0</v>
      </c>
      <c r="AJ100" s="2">
        <v>1</v>
      </c>
      <c r="AK100" s="2">
        <v>0</v>
      </c>
      <c r="AL100" s="2">
        <v>1</v>
      </c>
      <c r="AM100" s="2">
        <v>0</v>
      </c>
      <c r="AN100" s="2">
        <v>0</v>
      </c>
      <c r="AO100" s="2">
        <v>91</v>
      </c>
      <c r="AP100" s="2">
        <v>93.2</v>
      </c>
      <c r="AQ100" s="2">
        <v>1</v>
      </c>
      <c r="AR100" s="2">
        <v>0</v>
      </c>
      <c r="AS100" s="2">
        <v>1</v>
      </c>
      <c r="AT100" s="2">
        <v>1</v>
      </c>
      <c r="AU100" s="2">
        <v>1</v>
      </c>
      <c r="AV100" s="2">
        <v>2</v>
      </c>
      <c r="AW100" s="2">
        <v>4</v>
      </c>
      <c r="AX100" s="2">
        <v>2</v>
      </c>
      <c r="AY100" s="2">
        <v>122</v>
      </c>
    </row>
    <row r="101" spans="1:51">
      <c r="A101" s="1" t="s">
        <v>182</v>
      </c>
      <c r="B101" t="s">
        <v>182</v>
      </c>
      <c r="C101">
        <v>0</v>
      </c>
      <c r="D101">
        <v>0</v>
      </c>
      <c r="E101">
        <v>30015</v>
      </c>
      <c r="F101">
        <v>16102.4678111591</v>
      </c>
      <c r="G101">
        <v>3693</v>
      </c>
      <c r="H101">
        <v>6.1129817679683907</v>
      </c>
      <c r="I101" s="4">
        <f>H101/LN(G101)</f>
        <v>0.7441973563366302</v>
      </c>
      <c r="J101">
        <v>-0.39985178770268442</v>
      </c>
      <c r="K101" s="7">
        <v>3693</v>
      </c>
      <c r="L101">
        <v>6.1129817679683907</v>
      </c>
      <c r="M101">
        <f>L101/LN(K101)</f>
        <v>0.7441973563366302</v>
      </c>
      <c r="N101" s="3">
        <v>41836</v>
      </c>
      <c r="O101" s="2">
        <v>38</v>
      </c>
      <c r="P101" s="2" t="s">
        <v>38</v>
      </c>
      <c r="Q101" s="2" t="s">
        <v>180</v>
      </c>
      <c r="R101" s="2">
        <v>2</v>
      </c>
      <c r="S101" s="2">
        <v>2</v>
      </c>
      <c r="T101" s="2">
        <v>9</v>
      </c>
      <c r="U101" s="2">
        <v>1</v>
      </c>
      <c r="V101" s="2">
        <v>3</v>
      </c>
      <c r="W101" s="2">
        <v>2</v>
      </c>
      <c r="X101" s="2">
        <v>3</v>
      </c>
      <c r="Y101" s="2">
        <v>38.5</v>
      </c>
      <c r="Z101" s="2" t="s">
        <v>34</v>
      </c>
      <c r="AA101" s="2" t="s">
        <v>39</v>
      </c>
      <c r="AB101" s="2">
        <v>3</v>
      </c>
      <c r="AC101" s="2">
        <v>1</v>
      </c>
      <c r="AD101" s="2">
        <v>0</v>
      </c>
      <c r="AE101" s="2">
        <v>1</v>
      </c>
      <c r="AF101" s="2">
        <v>0</v>
      </c>
      <c r="AG101" s="2">
        <v>0</v>
      </c>
      <c r="AH101" s="2">
        <v>0</v>
      </c>
      <c r="AI101" s="2">
        <v>0</v>
      </c>
      <c r="AJ101" s="2">
        <v>1</v>
      </c>
      <c r="AK101" s="2">
        <v>0</v>
      </c>
      <c r="AL101" s="2">
        <v>1</v>
      </c>
      <c r="AM101" s="2">
        <v>0</v>
      </c>
      <c r="AN101" s="2">
        <v>0</v>
      </c>
      <c r="AO101" s="2">
        <v>90</v>
      </c>
      <c r="AP101" s="2">
        <v>93.2</v>
      </c>
      <c r="AQ101" s="2">
        <v>1</v>
      </c>
      <c r="AR101" s="2">
        <v>0</v>
      </c>
      <c r="AS101" s="2">
        <v>1</v>
      </c>
      <c r="AT101" s="2">
        <v>1</v>
      </c>
      <c r="AU101" s="2">
        <v>1</v>
      </c>
      <c r="AV101" s="2">
        <v>2</v>
      </c>
      <c r="AW101" s="2">
        <v>4</v>
      </c>
      <c r="AX101" s="2">
        <v>2</v>
      </c>
      <c r="AY101" s="2">
        <v>123</v>
      </c>
    </row>
    <row r="102" spans="1:51">
      <c r="A102" s="4" t="s">
        <v>232</v>
      </c>
      <c r="B102" t="s">
        <v>232</v>
      </c>
      <c r="C102">
        <v>0</v>
      </c>
      <c r="D102">
        <v>0</v>
      </c>
      <c r="E102">
        <v>41487</v>
      </c>
      <c r="F102">
        <v>15047.878128400624</v>
      </c>
      <c r="G102">
        <v>5483</v>
      </c>
      <c r="H102">
        <v>6.5619916949349903</v>
      </c>
      <c r="I102" s="4">
        <f>H102/LN(G102)</f>
        <v>0.76218852008620086</v>
      </c>
      <c r="J102">
        <v>1.0781754709195255</v>
      </c>
      <c r="K102" s="7">
        <v>5483</v>
      </c>
      <c r="L102">
        <v>6.5619916949349903</v>
      </c>
      <c r="M102">
        <f>L102/LN(K102)</f>
        <v>0.76218852008620086</v>
      </c>
      <c r="N102" s="6">
        <v>41834</v>
      </c>
      <c r="O102" s="5">
        <v>39</v>
      </c>
      <c r="P102" s="5" t="s">
        <v>31</v>
      </c>
      <c r="Q102" s="5" t="s">
        <v>233</v>
      </c>
      <c r="R102" s="5">
        <v>3</v>
      </c>
      <c r="S102" s="5">
        <v>3</v>
      </c>
      <c r="T102" s="5">
        <v>6</v>
      </c>
      <c r="U102" s="5">
        <v>1</v>
      </c>
      <c r="V102" s="5">
        <v>3</v>
      </c>
      <c r="W102" s="5">
        <v>2</v>
      </c>
      <c r="X102" s="5">
        <v>2</v>
      </c>
      <c r="Y102" s="5">
        <v>38.700000000000003</v>
      </c>
      <c r="Z102" s="5" t="s">
        <v>39</v>
      </c>
      <c r="AA102" s="5" t="s">
        <v>39</v>
      </c>
      <c r="AB102" s="5">
        <v>1</v>
      </c>
      <c r="AC102" s="5">
        <v>1</v>
      </c>
      <c r="AD102" s="5">
        <v>0</v>
      </c>
      <c r="AE102" s="5">
        <v>1</v>
      </c>
      <c r="AF102" s="2">
        <v>0</v>
      </c>
      <c r="AG102" s="5">
        <v>0</v>
      </c>
      <c r="AH102" s="5">
        <v>0</v>
      </c>
      <c r="AI102" s="5">
        <v>1</v>
      </c>
      <c r="AJ102" s="5">
        <v>0</v>
      </c>
      <c r="AK102" s="2">
        <v>0</v>
      </c>
      <c r="AL102" s="5">
        <v>0</v>
      </c>
      <c r="AM102" s="5">
        <v>1</v>
      </c>
      <c r="AN102" s="5">
        <v>1</v>
      </c>
      <c r="AO102" s="5">
        <v>54</v>
      </c>
      <c r="AP102" s="5">
        <v>60.8</v>
      </c>
      <c r="AQ102" s="5">
        <v>0</v>
      </c>
      <c r="AR102" s="5">
        <v>1</v>
      </c>
      <c r="AS102" s="5">
        <v>0</v>
      </c>
      <c r="AT102" s="5">
        <v>0</v>
      </c>
      <c r="AU102" s="5">
        <v>0</v>
      </c>
      <c r="AV102" s="5">
        <v>2</v>
      </c>
      <c r="AW102" s="5">
        <v>4</v>
      </c>
      <c r="AX102" s="5">
        <v>0</v>
      </c>
      <c r="AY102" s="5">
        <v>166</v>
      </c>
    </row>
    <row r="103" spans="1:51">
      <c r="A103" s="4" t="s">
        <v>234</v>
      </c>
      <c r="B103" t="s">
        <v>234</v>
      </c>
      <c r="C103">
        <v>0</v>
      </c>
      <c r="D103">
        <v>0</v>
      </c>
      <c r="E103">
        <v>20509</v>
      </c>
      <c r="F103">
        <v>13582.119205298332</v>
      </c>
      <c r="G103">
        <v>1958</v>
      </c>
      <c r="H103">
        <v>5.9824667321460687</v>
      </c>
      <c r="I103" s="4">
        <f>H103/LN(G103)</f>
        <v>0.78927707516066525</v>
      </c>
      <c r="J103">
        <v>-1.8324648009482343</v>
      </c>
      <c r="K103" s="7">
        <v>1958</v>
      </c>
      <c r="L103">
        <v>5.9824667321460696</v>
      </c>
      <c r="M103">
        <f>L103/LN(K103)</f>
        <v>0.78927707516066536</v>
      </c>
      <c r="N103" s="6">
        <v>41835</v>
      </c>
      <c r="O103" s="5">
        <v>39</v>
      </c>
      <c r="P103" s="5" t="s">
        <v>36</v>
      </c>
      <c r="Q103" s="5" t="s">
        <v>233</v>
      </c>
      <c r="R103" s="5">
        <v>3</v>
      </c>
      <c r="S103" s="5">
        <v>3</v>
      </c>
      <c r="T103" s="5">
        <v>7</v>
      </c>
      <c r="U103" s="5">
        <v>1</v>
      </c>
      <c r="V103" s="5">
        <v>3</v>
      </c>
      <c r="W103" s="5">
        <v>2</v>
      </c>
      <c r="X103" s="5">
        <v>2</v>
      </c>
      <c r="Y103" s="5">
        <v>38.700000000000003</v>
      </c>
      <c r="Z103" s="5" t="s">
        <v>39</v>
      </c>
      <c r="AA103" s="5" t="s">
        <v>39</v>
      </c>
      <c r="AB103" s="5">
        <v>2</v>
      </c>
      <c r="AC103" s="5">
        <v>1</v>
      </c>
      <c r="AD103" s="5">
        <v>0</v>
      </c>
      <c r="AE103" s="5">
        <v>1</v>
      </c>
      <c r="AF103" s="2">
        <v>0</v>
      </c>
      <c r="AG103" s="5">
        <v>0</v>
      </c>
      <c r="AH103" s="5">
        <v>0</v>
      </c>
      <c r="AI103" s="5">
        <v>1</v>
      </c>
      <c r="AJ103" s="5">
        <v>0</v>
      </c>
      <c r="AK103" s="2">
        <v>0</v>
      </c>
      <c r="AL103" s="5">
        <v>0</v>
      </c>
      <c r="AM103" s="5">
        <v>1</v>
      </c>
      <c r="AN103" s="5">
        <v>1</v>
      </c>
      <c r="AO103" s="5">
        <v>50</v>
      </c>
      <c r="AP103" s="5">
        <v>60.8</v>
      </c>
      <c r="AQ103" s="5">
        <v>0</v>
      </c>
      <c r="AR103" s="5">
        <v>1</v>
      </c>
      <c r="AS103" s="5">
        <v>0</v>
      </c>
      <c r="AT103" s="5">
        <v>0</v>
      </c>
      <c r="AU103" s="5">
        <v>0</v>
      </c>
      <c r="AV103" s="5">
        <v>2</v>
      </c>
      <c r="AW103" s="5">
        <v>4</v>
      </c>
      <c r="AX103" s="5">
        <v>0</v>
      </c>
      <c r="AY103" s="5">
        <v>167</v>
      </c>
    </row>
    <row r="104" spans="1:51">
      <c r="A104" s="4" t="s">
        <v>235</v>
      </c>
      <c r="B104" t="s">
        <v>235</v>
      </c>
      <c r="C104">
        <v>0</v>
      </c>
      <c r="D104">
        <v>0</v>
      </c>
      <c r="E104">
        <v>39449</v>
      </c>
      <c r="F104">
        <v>8221.9674864527387</v>
      </c>
      <c r="G104">
        <v>5126</v>
      </c>
      <c r="H104">
        <v>6.4797920882207034</v>
      </c>
      <c r="I104" s="4">
        <f>H104/LN(G104)</f>
        <v>0.75857301737429472</v>
      </c>
      <c r="J104">
        <v>0.78339573274738639</v>
      </c>
      <c r="K104" s="7">
        <v>5126</v>
      </c>
      <c r="L104">
        <v>6.4797920882207034</v>
      </c>
      <c r="M104">
        <f>L104/LN(K104)</f>
        <v>0.75857301737429472</v>
      </c>
      <c r="N104" s="6">
        <v>41836</v>
      </c>
      <c r="O104" s="5">
        <v>39</v>
      </c>
      <c r="P104" s="5" t="s">
        <v>38</v>
      </c>
      <c r="Q104" s="5" t="s">
        <v>233</v>
      </c>
      <c r="R104" s="5">
        <v>3</v>
      </c>
      <c r="S104" s="5">
        <v>3</v>
      </c>
      <c r="T104" s="5">
        <v>8</v>
      </c>
      <c r="U104" s="5">
        <v>1</v>
      </c>
      <c r="V104" s="5">
        <v>3</v>
      </c>
      <c r="W104" s="5">
        <v>2</v>
      </c>
      <c r="X104" s="5">
        <v>2</v>
      </c>
      <c r="Y104" s="5">
        <v>38.6</v>
      </c>
      <c r="Z104" s="5" t="s">
        <v>39</v>
      </c>
      <c r="AA104" s="5" t="s">
        <v>39</v>
      </c>
      <c r="AB104" s="5">
        <v>3</v>
      </c>
      <c r="AC104" s="5">
        <v>1</v>
      </c>
      <c r="AD104" s="5">
        <v>0</v>
      </c>
      <c r="AE104" s="5">
        <v>1</v>
      </c>
      <c r="AF104" s="2">
        <v>0</v>
      </c>
      <c r="AG104" s="5">
        <v>0</v>
      </c>
      <c r="AH104" s="5">
        <v>0</v>
      </c>
      <c r="AI104" s="5">
        <v>1</v>
      </c>
      <c r="AJ104" s="5">
        <v>0</v>
      </c>
      <c r="AK104" s="2">
        <v>0</v>
      </c>
      <c r="AL104" s="5">
        <v>0</v>
      </c>
      <c r="AM104" s="5">
        <v>1</v>
      </c>
      <c r="AN104" s="5">
        <v>1</v>
      </c>
      <c r="AO104" s="5">
        <v>54</v>
      </c>
      <c r="AP104" s="5">
        <v>60.8</v>
      </c>
      <c r="AQ104" s="5">
        <v>0</v>
      </c>
      <c r="AR104" s="5">
        <v>1</v>
      </c>
      <c r="AS104" s="5">
        <v>0</v>
      </c>
      <c r="AT104" s="5">
        <v>0</v>
      </c>
      <c r="AU104" s="5">
        <v>0</v>
      </c>
      <c r="AV104" s="5">
        <v>2</v>
      </c>
      <c r="AW104" s="5">
        <v>4</v>
      </c>
      <c r="AX104" s="5">
        <v>0</v>
      </c>
      <c r="AY104" s="5">
        <v>168</v>
      </c>
    </row>
    <row r="105" spans="1:51">
      <c r="A105" s="4" t="s">
        <v>237</v>
      </c>
      <c r="B105" t="s">
        <v>237</v>
      </c>
      <c r="C105">
        <v>0</v>
      </c>
      <c r="D105">
        <v>0</v>
      </c>
      <c r="E105">
        <v>37051</v>
      </c>
      <c r="F105">
        <v>8819.5667698167817</v>
      </c>
      <c r="G105">
        <v>4496</v>
      </c>
      <c r="H105">
        <v>6.2027677767121876</v>
      </c>
      <c r="I105" s="4">
        <f>H105/LN(G105)</f>
        <v>0.7374639785266428</v>
      </c>
      <c r="J105">
        <v>0.26319619479655276</v>
      </c>
      <c r="K105" s="7">
        <v>4496</v>
      </c>
      <c r="L105">
        <v>6.2027677767121876</v>
      </c>
      <c r="M105">
        <f>L105/LN(K105)</f>
        <v>0.7374639785266428</v>
      </c>
      <c r="N105" s="6">
        <v>41838</v>
      </c>
      <c r="O105" s="5">
        <v>39</v>
      </c>
      <c r="P105" s="5" t="s">
        <v>43</v>
      </c>
      <c r="Q105" s="5" t="s">
        <v>233</v>
      </c>
      <c r="R105" s="5">
        <v>3</v>
      </c>
      <c r="S105" s="5">
        <v>3</v>
      </c>
      <c r="T105" s="5">
        <v>10</v>
      </c>
      <c r="U105" s="5">
        <v>1</v>
      </c>
      <c r="V105" s="5">
        <v>3</v>
      </c>
      <c r="W105" s="5">
        <v>2</v>
      </c>
      <c r="X105" s="5">
        <v>2</v>
      </c>
      <c r="Y105" s="5">
        <v>38.799999999999997</v>
      </c>
      <c r="Z105" s="5" t="s">
        <v>39</v>
      </c>
      <c r="AA105" s="5" t="s">
        <v>39</v>
      </c>
      <c r="AB105" s="5">
        <v>5</v>
      </c>
      <c r="AC105" s="5">
        <v>1</v>
      </c>
      <c r="AD105" s="5">
        <v>0</v>
      </c>
      <c r="AE105" s="5">
        <v>1</v>
      </c>
      <c r="AF105" s="2">
        <v>0</v>
      </c>
      <c r="AG105" s="5">
        <v>0</v>
      </c>
      <c r="AH105" s="5">
        <v>0</v>
      </c>
      <c r="AI105" s="5">
        <v>1</v>
      </c>
      <c r="AJ105" s="5">
        <v>0</v>
      </c>
      <c r="AK105" s="2">
        <v>0</v>
      </c>
      <c r="AL105" s="5">
        <v>0</v>
      </c>
      <c r="AM105" s="5">
        <v>1</v>
      </c>
      <c r="AN105" s="5">
        <v>1</v>
      </c>
      <c r="AO105" s="5">
        <v>82</v>
      </c>
      <c r="AP105" s="5">
        <v>60.8</v>
      </c>
      <c r="AQ105" s="5">
        <v>0</v>
      </c>
      <c r="AR105" s="5">
        <v>1</v>
      </c>
      <c r="AS105" s="5">
        <v>0</v>
      </c>
      <c r="AT105" s="5">
        <v>0</v>
      </c>
      <c r="AU105" s="5">
        <v>0</v>
      </c>
      <c r="AV105" s="5">
        <v>2</v>
      </c>
      <c r="AW105" s="5">
        <v>4</v>
      </c>
      <c r="AX105" s="5">
        <v>0</v>
      </c>
      <c r="AY105" s="5">
        <v>170</v>
      </c>
    </row>
    <row r="106" spans="1:51">
      <c r="A106" s="1" t="s">
        <v>158</v>
      </c>
      <c r="B106" t="s">
        <v>158</v>
      </c>
      <c r="C106">
        <v>0</v>
      </c>
      <c r="D106">
        <v>0.17537706068046377</v>
      </c>
      <c r="E106">
        <v>54255</v>
      </c>
      <c r="F106">
        <v>9515.0824272185619</v>
      </c>
      <c r="G106">
        <v>6078</v>
      </c>
      <c r="H106">
        <v>6.4872046158250498</v>
      </c>
      <c r="I106" s="4">
        <f>H106/LN(G106)</f>
        <v>0.7445917948244356</v>
      </c>
      <c r="J106">
        <v>1.5694750345397572</v>
      </c>
      <c r="K106" s="7">
        <v>6078</v>
      </c>
      <c r="L106">
        <v>6.4872046158250498</v>
      </c>
      <c r="M106">
        <f>L106/LN(K106)</f>
        <v>0.7445917948244356</v>
      </c>
      <c r="N106" s="3">
        <v>41836</v>
      </c>
      <c r="O106" s="2">
        <v>42</v>
      </c>
      <c r="P106" s="2" t="s">
        <v>38</v>
      </c>
      <c r="Q106" s="2" t="s">
        <v>156</v>
      </c>
      <c r="R106" s="2">
        <v>5</v>
      </c>
      <c r="S106" s="2">
        <v>3</v>
      </c>
      <c r="T106" s="2">
        <v>9</v>
      </c>
      <c r="U106" s="2">
        <v>1</v>
      </c>
      <c r="V106" s="2">
        <v>3</v>
      </c>
      <c r="W106" s="2">
        <v>2</v>
      </c>
      <c r="X106" s="2">
        <v>2</v>
      </c>
      <c r="Y106" s="2">
        <v>39.200000000000003</v>
      </c>
      <c r="Z106" s="2" t="s">
        <v>34</v>
      </c>
      <c r="AA106" s="2" t="s">
        <v>34</v>
      </c>
      <c r="AB106" s="2">
        <v>3</v>
      </c>
      <c r="AC106" s="2">
        <v>1</v>
      </c>
      <c r="AD106" s="2">
        <v>1</v>
      </c>
      <c r="AE106" s="2">
        <v>1</v>
      </c>
      <c r="AF106" s="2">
        <v>0</v>
      </c>
      <c r="AG106" s="2">
        <v>0</v>
      </c>
      <c r="AH106" s="2">
        <v>0</v>
      </c>
      <c r="AI106" s="5">
        <v>1</v>
      </c>
      <c r="AJ106" s="5">
        <v>0</v>
      </c>
      <c r="AK106" s="2">
        <v>0</v>
      </c>
      <c r="AL106" s="2">
        <v>0</v>
      </c>
      <c r="AM106" s="2">
        <v>2</v>
      </c>
      <c r="AN106" s="2">
        <v>1</v>
      </c>
      <c r="AO106" s="2">
        <v>62</v>
      </c>
      <c r="AP106" s="2">
        <v>63</v>
      </c>
      <c r="AQ106" s="2">
        <v>0</v>
      </c>
      <c r="AR106" s="2">
        <v>1</v>
      </c>
      <c r="AS106" s="2">
        <v>0</v>
      </c>
      <c r="AT106" s="2">
        <v>0</v>
      </c>
      <c r="AU106" s="2">
        <v>0</v>
      </c>
      <c r="AV106" s="2">
        <v>2</v>
      </c>
      <c r="AW106" s="2">
        <v>4</v>
      </c>
      <c r="AX106" s="2">
        <v>0</v>
      </c>
      <c r="AY106" s="2">
        <v>103</v>
      </c>
    </row>
    <row r="107" spans="1:51">
      <c r="A107" s="1" t="s">
        <v>159</v>
      </c>
      <c r="B107" t="s">
        <v>159</v>
      </c>
      <c r="C107">
        <v>0</v>
      </c>
      <c r="D107">
        <v>0</v>
      </c>
      <c r="E107">
        <v>31731</v>
      </c>
      <c r="F107">
        <v>14071.39689578736</v>
      </c>
      <c r="G107">
        <v>4473</v>
      </c>
      <c r="H107">
        <v>6.516443183854661</v>
      </c>
      <c r="I107" s="4">
        <f>H107/LN(G107)</f>
        <v>0.77523041980885621</v>
      </c>
      <c r="J107">
        <v>0.24420478309358581</v>
      </c>
      <c r="K107" s="7">
        <v>4473</v>
      </c>
      <c r="L107">
        <v>6.5164431838546619</v>
      </c>
      <c r="M107">
        <f>L107/LN(K107)</f>
        <v>0.77523041980885632</v>
      </c>
      <c r="N107" s="3">
        <v>41837</v>
      </c>
      <c r="O107" s="2">
        <v>42</v>
      </c>
      <c r="P107" s="2" t="s">
        <v>41</v>
      </c>
      <c r="Q107" s="2" t="s">
        <v>156</v>
      </c>
      <c r="R107" s="2">
        <v>5</v>
      </c>
      <c r="S107" s="2">
        <v>3</v>
      </c>
      <c r="T107" s="2">
        <v>10</v>
      </c>
      <c r="U107" s="2">
        <v>1</v>
      </c>
      <c r="V107" s="2">
        <v>3</v>
      </c>
      <c r="W107" s="2">
        <v>2</v>
      </c>
      <c r="X107" s="2">
        <v>2</v>
      </c>
      <c r="Y107" s="2">
        <v>38.9</v>
      </c>
      <c r="Z107" s="2" t="s">
        <v>34</v>
      </c>
      <c r="AA107" s="2" t="s">
        <v>34</v>
      </c>
      <c r="AB107" s="2">
        <v>4</v>
      </c>
      <c r="AC107" s="2">
        <v>1</v>
      </c>
      <c r="AD107" s="2">
        <v>1</v>
      </c>
      <c r="AE107" s="2">
        <v>1</v>
      </c>
      <c r="AF107" s="2">
        <v>0</v>
      </c>
      <c r="AG107" s="2">
        <v>0</v>
      </c>
      <c r="AH107" s="2">
        <v>0</v>
      </c>
      <c r="AI107" s="5">
        <v>1</v>
      </c>
      <c r="AJ107" s="5">
        <v>0</v>
      </c>
      <c r="AK107" s="2">
        <v>0</v>
      </c>
      <c r="AL107" s="2">
        <v>0</v>
      </c>
      <c r="AM107" s="2">
        <v>2</v>
      </c>
      <c r="AN107" s="2">
        <v>1</v>
      </c>
      <c r="AO107" s="2">
        <v>66</v>
      </c>
      <c r="AP107" s="2">
        <v>63</v>
      </c>
      <c r="AQ107" s="2">
        <v>0</v>
      </c>
      <c r="AR107" s="2">
        <v>1</v>
      </c>
      <c r="AS107" s="2">
        <v>0</v>
      </c>
      <c r="AT107" s="2">
        <v>0</v>
      </c>
      <c r="AU107" s="2">
        <v>0</v>
      </c>
      <c r="AV107" s="2">
        <v>2</v>
      </c>
      <c r="AW107" s="2">
        <v>4</v>
      </c>
      <c r="AX107" s="2">
        <v>0</v>
      </c>
      <c r="AY107" s="2">
        <v>104</v>
      </c>
    </row>
    <row r="108" spans="1:51">
      <c r="A108" s="1" t="s">
        <v>160</v>
      </c>
      <c r="B108" t="s">
        <v>160</v>
      </c>
      <c r="C108">
        <v>0</v>
      </c>
      <c r="D108">
        <v>0.42964554242750008</v>
      </c>
      <c r="E108">
        <v>44317</v>
      </c>
      <c r="F108">
        <v>9520.3007518797604</v>
      </c>
      <c r="G108">
        <v>5058</v>
      </c>
      <c r="H108">
        <v>6.2554689717169545</v>
      </c>
      <c r="I108" s="4">
        <f>H108/LN(G108)</f>
        <v>0.73345874382193077</v>
      </c>
      <c r="J108">
        <v>0.7272472111907885</v>
      </c>
      <c r="K108" s="7">
        <v>5058</v>
      </c>
      <c r="L108">
        <v>6.2554689717169545</v>
      </c>
      <c r="M108">
        <f>L108/LN(K108)</f>
        <v>0.73345874382193077</v>
      </c>
      <c r="N108" s="3">
        <v>41838</v>
      </c>
      <c r="O108" s="2">
        <v>42</v>
      </c>
      <c r="P108" s="2" t="s">
        <v>43</v>
      </c>
      <c r="Q108" s="2" t="s">
        <v>156</v>
      </c>
      <c r="R108" s="2">
        <v>5</v>
      </c>
      <c r="S108" s="2">
        <v>3</v>
      </c>
      <c r="T108" s="2">
        <v>11</v>
      </c>
      <c r="U108" s="2">
        <v>0</v>
      </c>
      <c r="V108" s="2">
        <v>3</v>
      </c>
      <c r="W108" s="2">
        <v>2</v>
      </c>
      <c r="X108" s="2">
        <v>2</v>
      </c>
      <c r="Y108" s="2">
        <v>39.1</v>
      </c>
      <c r="Z108" s="2" t="s">
        <v>34</v>
      </c>
      <c r="AA108" s="2" t="s">
        <v>39</v>
      </c>
      <c r="AB108" s="2">
        <v>5</v>
      </c>
      <c r="AC108" s="2">
        <v>1</v>
      </c>
      <c r="AD108" s="2">
        <v>0</v>
      </c>
      <c r="AE108" s="2">
        <v>1</v>
      </c>
      <c r="AF108" s="2">
        <v>0</v>
      </c>
      <c r="AG108" s="2">
        <v>0</v>
      </c>
      <c r="AH108" s="2">
        <v>0</v>
      </c>
      <c r="AI108" s="5">
        <v>1</v>
      </c>
      <c r="AJ108" s="5">
        <v>0</v>
      </c>
      <c r="AK108" s="2">
        <v>0</v>
      </c>
      <c r="AL108" s="2">
        <v>0</v>
      </c>
      <c r="AM108" s="2">
        <v>2</v>
      </c>
      <c r="AN108" s="2">
        <v>1</v>
      </c>
      <c r="AO108" s="2">
        <v>62</v>
      </c>
      <c r="AP108" s="2">
        <v>63</v>
      </c>
      <c r="AQ108" s="2">
        <v>0</v>
      </c>
      <c r="AR108" s="2">
        <v>1</v>
      </c>
      <c r="AS108" s="2">
        <v>0</v>
      </c>
      <c r="AT108" s="2">
        <v>0</v>
      </c>
      <c r="AU108" s="2">
        <v>0</v>
      </c>
      <c r="AV108" s="2">
        <v>2</v>
      </c>
      <c r="AW108" s="2">
        <v>4</v>
      </c>
      <c r="AX108" s="2">
        <v>0</v>
      </c>
      <c r="AY108" s="2">
        <v>105</v>
      </c>
    </row>
    <row r="109" spans="1:51">
      <c r="A109" s="4" t="s">
        <v>185</v>
      </c>
      <c r="B109" t="s">
        <v>185</v>
      </c>
      <c r="C109">
        <v>0</v>
      </c>
      <c r="D109">
        <v>0.25549310168625677</v>
      </c>
      <c r="E109">
        <v>33426</v>
      </c>
      <c r="F109">
        <v>8540.1124169648192</v>
      </c>
      <c r="G109">
        <v>4224</v>
      </c>
      <c r="H109">
        <v>6.2941594338028306</v>
      </c>
      <c r="I109" s="4">
        <f>H109/LN(G109)</f>
        <v>0.75392356906662783</v>
      </c>
      <c r="J109">
        <v>3.8602108570161067E-2</v>
      </c>
      <c r="K109" s="7">
        <v>4224</v>
      </c>
      <c r="L109">
        <v>6.2941594338028315</v>
      </c>
      <c r="M109">
        <f>L109/LN(K109)</f>
        <v>0.75392356906662794</v>
      </c>
      <c r="N109" s="6">
        <v>41834</v>
      </c>
      <c r="O109" s="5">
        <v>44</v>
      </c>
      <c r="P109" s="5" t="s">
        <v>31</v>
      </c>
      <c r="Q109" s="5" t="s">
        <v>186</v>
      </c>
      <c r="R109" s="5">
        <v>2</v>
      </c>
      <c r="S109" s="5">
        <v>2</v>
      </c>
      <c r="T109" s="5">
        <v>3</v>
      </c>
      <c r="U109" s="5">
        <v>1</v>
      </c>
      <c r="V109" s="5">
        <v>3</v>
      </c>
      <c r="W109" s="5">
        <v>3</v>
      </c>
      <c r="X109" s="5">
        <v>3</v>
      </c>
      <c r="Y109" s="5">
        <v>39.799999999999997</v>
      </c>
      <c r="Z109" s="5" t="s">
        <v>34</v>
      </c>
      <c r="AA109" s="5" t="s">
        <v>34</v>
      </c>
      <c r="AB109" s="5">
        <v>1</v>
      </c>
      <c r="AC109" s="5">
        <v>1</v>
      </c>
      <c r="AD109" s="5">
        <v>1</v>
      </c>
      <c r="AE109" s="5">
        <v>1</v>
      </c>
      <c r="AF109" s="2">
        <v>0</v>
      </c>
      <c r="AG109" s="5">
        <v>0</v>
      </c>
      <c r="AH109" s="5">
        <v>0</v>
      </c>
      <c r="AI109" s="5">
        <v>1</v>
      </c>
      <c r="AJ109" s="5">
        <v>0</v>
      </c>
      <c r="AK109" s="2">
        <v>0</v>
      </c>
      <c r="AL109" s="5">
        <v>0</v>
      </c>
      <c r="AM109" s="5">
        <v>1</v>
      </c>
      <c r="AN109" s="5">
        <v>1</v>
      </c>
      <c r="AO109" s="5">
        <v>65</v>
      </c>
      <c r="AP109" s="5">
        <v>54</v>
      </c>
      <c r="AQ109" s="5">
        <v>0</v>
      </c>
      <c r="AR109" s="5">
        <v>1</v>
      </c>
      <c r="AS109" s="5">
        <v>0</v>
      </c>
      <c r="AT109" s="5">
        <v>0</v>
      </c>
      <c r="AU109" s="5">
        <v>0</v>
      </c>
      <c r="AV109" s="5">
        <v>2</v>
      </c>
      <c r="AW109" s="5">
        <v>4</v>
      </c>
      <c r="AX109" s="5">
        <v>0</v>
      </c>
      <c r="AY109" s="5">
        <v>126</v>
      </c>
    </row>
    <row r="110" spans="1:51">
      <c r="A110" s="4" t="s">
        <v>187</v>
      </c>
      <c r="B110" t="s">
        <v>187</v>
      </c>
      <c r="C110">
        <v>0</v>
      </c>
      <c r="D110">
        <v>0</v>
      </c>
      <c r="E110">
        <v>30062</v>
      </c>
      <c r="F110">
        <v>8821.0093896714534</v>
      </c>
      <c r="G110">
        <v>3669</v>
      </c>
      <c r="H110">
        <v>6.0418733923733274</v>
      </c>
      <c r="I110" s="4">
        <f>H110/LN(G110)</f>
        <v>0.73612488507643503</v>
      </c>
      <c r="J110">
        <v>-0.41966891295795428</v>
      </c>
      <c r="K110" s="7">
        <v>3669</v>
      </c>
      <c r="L110">
        <v>6.0418733923733283</v>
      </c>
      <c r="M110">
        <f>L110/LN(K110)</f>
        <v>0.73612488507643514</v>
      </c>
      <c r="N110" s="6">
        <v>41835</v>
      </c>
      <c r="O110" s="5">
        <v>44</v>
      </c>
      <c r="P110" s="5" t="s">
        <v>36</v>
      </c>
      <c r="Q110" s="5" t="s">
        <v>186</v>
      </c>
      <c r="R110" s="5">
        <v>2</v>
      </c>
      <c r="S110" s="5">
        <v>2</v>
      </c>
      <c r="T110" s="5">
        <v>4</v>
      </c>
      <c r="U110" s="5">
        <v>1</v>
      </c>
      <c r="V110" s="5">
        <v>4</v>
      </c>
      <c r="W110" s="5">
        <v>3</v>
      </c>
      <c r="X110" s="5">
        <v>3</v>
      </c>
      <c r="Y110" s="5">
        <v>39.4</v>
      </c>
      <c r="Z110" s="5" t="s">
        <v>34</v>
      </c>
      <c r="AA110" s="5" t="s">
        <v>39</v>
      </c>
      <c r="AB110" s="5">
        <v>2</v>
      </c>
      <c r="AC110" s="5">
        <v>1</v>
      </c>
      <c r="AD110" s="5">
        <v>0</v>
      </c>
      <c r="AE110" s="5">
        <v>1</v>
      </c>
      <c r="AF110" s="2">
        <v>0</v>
      </c>
      <c r="AG110" s="5">
        <v>0</v>
      </c>
      <c r="AH110" s="5">
        <v>0</v>
      </c>
      <c r="AI110" s="5">
        <v>1</v>
      </c>
      <c r="AJ110" s="5">
        <v>0</v>
      </c>
      <c r="AK110" s="2">
        <v>0</v>
      </c>
      <c r="AL110" s="5">
        <v>0</v>
      </c>
      <c r="AM110" s="5">
        <v>1</v>
      </c>
      <c r="AN110" s="5">
        <v>1</v>
      </c>
      <c r="AO110" s="5">
        <v>49</v>
      </c>
      <c r="AP110" s="5">
        <v>54</v>
      </c>
      <c r="AQ110" s="5">
        <v>0</v>
      </c>
      <c r="AR110" s="5">
        <v>1</v>
      </c>
      <c r="AS110" s="5">
        <v>0</v>
      </c>
      <c r="AT110" s="5">
        <v>0</v>
      </c>
      <c r="AU110" s="5">
        <v>0</v>
      </c>
      <c r="AV110" s="5">
        <v>2</v>
      </c>
      <c r="AW110" s="5">
        <v>4</v>
      </c>
      <c r="AX110" s="5">
        <v>0</v>
      </c>
      <c r="AY110" s="5">
        <v>127</v>
      </c>
    </row>
    <row r="111" spans="1:51">
      <c r="A111" s="4" t="s">
        <v>188</v>
      </c>
      <c r="B111" t="s">
        <v>188</v>
      </c>
      <c r="C111">
        <v>0</v>
      </c>
      <c r="D111">
        <v>0</v>
      </c>
      <c r="E111">
        <v>33662</v>
      </c>
      <c r="F111">
        <v>9742.98118668606</v>
      </c>
      <c r="G111">
        <v>3716</v>
      </c>
      <c r="H111">
        <v>5.9264077256223961</v>
      </c>
      <c r="I111" s="4">
        <f>H111/LN(G111)</f>
        <v>0.72093882180427049</v>
      </c>
      <c r="J111">
        <v>-0.3808603759997175</v>
      </c>
      <c r="K111" s="7">
        <v>3716</v>
      </c>
      <c r="L111">
        <v>5.9264077256223953</v>
      </c>
      <c r="M111">
        <f>L111/LN(K111)</f>
        <v>0.72093882180427038</v>
      </c>
      <c r="N111" s="6">
        <v>41836</v>
      </c>
      <c r="O111" s="5">
        <v>44</v>
      </c>
      <c r="P111" s="5" t="s">
        <v>38</v>
      </c>
      <c r="Q111" s="5" t="s">
        <v>186</v>
      </c>
      <c r="R111" s="5">
        <v>2</v>
      </c>
      <c r="S111" s="5">
        <v>2</v>
      </c>
      <c r="T111" s="5">
        <v>5</v>
      </c>
      <c r="U111" s="5">
        <v>1</v>
      </c>
      <c r="V111" s="5">
        <v>3</v>
      </c>
      <c r="W111" s="5">
        <v>3</v>
      </c>
      <c r="X111" s="5">
        <v>3</v>
      </c>
      <c r="Y111" s="5">
        <v>39.799999999999997</v>
      </c>
      <c r="Z111" s="5" t="s">
        <v>34</v>
      </c>
      <c r="AA111" s="5" t="s">
        <v>39</v>
      </c>
      <c r="AB111" s="5">
        <v>3</v>
      </c>
      <c r="AC111" s="5">
        <v>1</v>
      </c>
      <c r="AD111" s="5">
        <v>0</v>
      </c>
      <c r="AE111" s="5">
        <v>1</v>
      </c>
      <c r="AF111" s="2">
        <v>0</v>
      </c>
      <c r="AG111" s="5">
        <v>0</v>
      </c>
      <c r="AH111" s="5">
        <v>0</v>
      </c>
      <c r="AI111" s="5">
        <v>1</v>
      </c>
      <c r="AJ111" s="5">
        <v>0</v>
      </c>
      <c r="AK111" s="2">
        <v>0</v>
      </c>
      <c r="AL111" s="5">
        <v>0</v>
      </c>
      <c r="AM111" s="5">
        <v>1</v>
      </c>
      <c r="AN111" s="5">
        <v>1</v>
      </c>
      <c r="AO111" s="5">
        <v>48</v>
      </c>
      <c r="AP111" s="5">
        <v>54</v>
      </c>
      <c r="AQ111" s="5">
        <v>0</v>
      </c>
      <c r="AR111" s="5">
        <v>1</v>
      </c>
      <c r="AS111" s="5">
        <v>0</v>
      </c>
      <c r="AT111" s="5">
        <v>0</v>
      </c>
      <c r="AU111" s="5">
        <v>0</v>
      </c>
      <c r="AV111" s="5">
        <v>2</v>
      </c>
      <c r="AW111" s="5">
        <v>4</v>
      </c>
      <c r="AX111" s="5">
        <v>0</v>
      </c>
      <c r="AY111" s="5">
        <v>128</v>
      </c>
    </row>
    <row r="112" spans="1:51">
      <c r="A112" s="4" t="s">
        <v>189</v>
      </c>
      <c r="B112" t="s">
        <v>189</v>
      </c>
      <c r="C112">
        <v>0</v>
      </c>
      <c r="D112">
        <v>0</v>
      </c>
      <c r="E112">
        <v>43048</v>
      </c>
      <c r="F112">
        <v>10535.48702887919</v>
      </c>
      <c r="G112">
        <v>4424</v>
      </c>
      <c r="H112">
        <v>6.0064872770880102</v>
      </c>
      <c r="I112" s="4">
        <f>H112/LN(G112)</f>
        <v>0.71550097726298467</v>
      </c>
      <c r="J112">
        <v>0.20374481903074318</v>
      </c>
      <c r="K112" s="7">
        <v>4424</v>
      </c>
      <c r="L112">
        <v>6.0064872770880102</v>
      </c>
      <c r="M112">
        <f>L112/LN(K112)</f>
        <v>0.71550097726298467</v>
      </c>
      <c r="N112" s="6">
        <v>41837</v>
      </c>
      <c r="O112" s="5">
        <v>44</v>
      </c>
      <c r="P112" s="5" t="s">
        <v>41</v>
      </c>
      <c r="Q112" s="5" t="s">
        <v>186</v>
      </c>
      <c r="R112" s="5">
        <v>2</v>
      </c>
      <c r="S112" s="5">
        <v>2</v>
      </c>
      <c r="T112" s="5">
        <v>6</v>
      </c>
      <c r="U112" s="5">
        <v>1</v>
      </c>
      <c r="V112" s="5">
        <v>3</v>
      </c>
      <c r="W112" s="5">
        <v>3</v>
      </c>
      <c r="X112" s="5">
        <v>3</v>
      </c>
      <c r="Y112" s="5">
        <v>39.9</v>
      </c>
      <c r="Z112" s="5" t="s">
        <v>34</v>
      </c>
      <c r="AA112" s="5" t="s">
        <v>39</v>
      </c>
      <c r="AB112" s="5">
        <v>4</v>
      </c>
      <c r="AC112" s="5">
        <v>1</v>
      </c>
      <c r="AD112" s="5">
        <v>0</v>
      </c>
      <c r="AE112" s="5">
        <v>1</v>
      </c>
      <c r="AF112" s="2">
        <v>0</v>
      </c>
      <c r="AG112" s="5">
        <v>0</v>
      </c>
      <c r="AH112" s="5">
        <v>0</v>
      </c>
      <c r="AI112" s="5">
        <v>1</v>
      </c>
      <c r="AJ112" s="5">
        <v>0</v>
      </c>
      <c r="AK112" s="2">
        <v>0</v>
      </c>
      <c r="AL112" s="5">
        <v>0</v>
      </c>
      <c r="AM112" s="5">
        <v>1</v>
      </c>
      <c r="AN112" s="5">
        <v>1</v>
      </c>
      <c r="AO112" s="5">
        <v>51</v>
      </c>
      <c r="AP112" s="5">
        <v>54</v>
      </c>
      <c r="AQ112" s="5">
        <v>0</v>
      </c>
      <c r="AR112" s="5">
        <v>1</v>
      </c>
      <c r="AS112" s="5">
        <v>0</v>
      </c>
      <c r="AT112" s="5">
        <v>0</v>
      </c>
      <c r="AU112" s="5">
        <v>0</v>
      </c>
      <c r="AV112" s="5">
        <v>2</v>
      </c>
      <c r="AW112" s="5">
        <v>4</v>
      </c>
      <c r="AX112" s="5">
        <v>0</v>
      </c>
      <c r="AY112" s="5">
        <v>129</v>
      </c>
    </row>
    <row r="113" spans="1:51">
      <c r="A113" s="4" t="s">
        <v>161</v>
      </c>
      <c r="B113" t="s">
        <v>161</v>
      </c>
      <c r="C113">
        <v>0</v>
      </c>
      <c r="D113">
        <v>0.66622251832113477</v>
      </c>
      <c r="E113">
        <v>22476</v>
      </c>
      <c r="F113">
        <v>14974.017321785825</v>
      </c>
      <c r="G113">
        <v>2986</v>
      </c>
      <c r="H113">
        <v>6.1417074095371023</v>
      </c>
      <c r="I113" s="4">
        <f>H113/LN(G113)</f>
        <v>0.76755128308484077</v>
      </c>
      <c r="J113">
        <v>-0.9836312691808422</v>
      </c>
      <c r="K113" s="7">
        <v>2986</v>
      </c>
      <c r="L113">
        <v>6.1417074095371014</v>
      </c>
      <c r="M113">
        <f>L113/LN(K113)</f>
        <v>0.76755128308484066</v>
      </c>
      <c r="N113" s="6">
        <v>41834</v>
      </c>
      <c r="O113" s="5">
        <v>45</v>
      </c>
      <c r="P113" s="5" t="s">
        <v>31</v>
      </c>
      <c r="Q113" s="5" t="s">
        <v>162</v>
      </c>
      <c r="R113" s="5">
        <v>3</v>
      </c>
      <c r="S113" s="5">
        <v>3</v>
      </c>
      <c r="T113" s="5">
        <v>2</v>
      </c>
      <c r="U113" s="5">
        <v>1</v>
      </c>
      <c r="V113" s="5">
        <v>3</v>
      </c>
      <c r="W113" s="5">
        <v>1</v>
      </c>
      <c r="X113" s="5">
        <v>2</v>
      </c>
      <c r="Y113" s="5">
        <v>38.1</v>
      </c>
      <c r="Z113" s="5" t="s">
        <v>34</v>
      </c>
      <c r="AA113" s="5" t="s">
        <v>34</v>
      </c>
      <c r="AB113" s="5">
        <v>1</v>
      </c>
      <c r="AC113" s="5">
        <v>1</v>
      </c>
      <c r="AD113" s="5">
        <v>1</v>
      </c>
      <c r="AE113" s="5">
        <v>1</v>
      </c>
      <c r="AF113" s="2">
        <v>0</v>
      </c>
      <c r="AG113" s="5">
        <v>0</v>
      </c>
      <c r="AH113" s="5">
        <v>0</v>
      </c>
      <c r="AI113" s="5">
        <v>0</v>
      </c>
      <c r="AJ113" s="5">
        <v>1</v>
      </c>
      <c r="AK113" s="2">
        <v>0</v>
      </c>
      <c r="AL113" s="5">
        <v>1</v>
      </c>
      <c r="AM113" s="5">
        <v>0</v>
      </c>
      <c r="AN113" s="5">
        <v>0</v>
      </c>
      <c r="AO113" s="5">
        <v>80</v>
      </c>
      <c r="AP113" s="5">
        <v>83</v>
      </c>
      <c r="AQ113" s="5">
        <v>1</v>
      </c>
      <c r="AR113" s="5">
        <v>0</v>
      </c>
      <c r="AS113" s="5">
        <v>1</v>
      </c>
      <c r="AT113" s="5">
        <v>1</v>
      </c>
      <c r="AU113" s="5">
        <v>1</v>
      </c>
      <c r="AV113" s="5">
        <v>2</v>
      </c>
      <c r="AW113" s="5">
        <v>4</v>
      </c>
      <c r="AX113" s="5">
        <v>2</v>
      </c>
      <c r="AY113" s="5">
        <v>106</v>
      </c>
    </row>
    <row r="114" spans="1:51">
      <c r="A114" s="4" t="s">
        <v>163</v>
      </c>
      <c r="B114" t="s">
        <v>163</v>
      </c>
      <c r="C114">
        <v>0</v>
      </c>
      <c r="D114">
        <v>0</v>
      </c>
      <c r="E114">
        <v>13914</v>
      </c>
      <c r="F114">
        <v>15704.288939052543</v>
      </c>
      <c r="G114">
        <v>1198</v>
      </c>
      <c r="H114">
        <v>5.4145274165347512</v>
      </c>
      <c r="I114" s="4">
        <f>H114/LN(G114)</f>
        <v>0.76385654179873075</v>
      </c>
      <c r="J114">
        <v>-2.4600071006984465</v>
      </c>
      <c r="K114" s="7">
        <v>1198</v>
      </c>
      <c r="L114">
        <v>5.4145274165347503</v>
      </c>
      <c r="M114">
        <f>L114/LN(K114)</f>
        <v>0.76385654179873053</v>
      </c>
      <c r="N114" s="6">
        <v>41835</v>
      </c>
      <c r="O114" s="5">
        <v>45</v>
      </c>
      <c r="P114" s="5" t="s">
        <v>36</v>
      </c>
      <c r="Q114" s="5" t="s">
        <v>162</v>
      </c>
      <c r="R114" s="5">
        <v>3</v>
      </c>
      <c r="S114" s="5">
        <v>3</v>
      </c>
      <c r="T114" s="5">
        <v>3</v>
      </c>
      <c r="U114" s="5">
        <v>1</v>
      </c>
      <c r="V114" s="5">
        <v>3</v>
      </c>
      <c r="W114" s="5">
        <v>1</v>
      </c>
      <c r="X114" s="5">
        <v>2</v>
      </c>
      <c r="Y114" s="5">
        <v>38.5</v>
      </c>
      <c r="Z114" s="5" t="s">
        <v>34</v>
      </c>
      <c r="AA114" s="5" t="s">
        <v>34</v>
      </c>
      <c r="AB114" s="5">
        <v>2</v>
      </c>
      <c r="AC114" s="5">
        <v>1</v>
      </c>
      <c r="AD114" s="5">
        <v>1</v>
      </c>
      <c r="AE114" s="5">
        <v>1</v>
      </c>
      <c r="AF114" s="2">
        <v>0</v>
      </c>
      <c r="AG114" s="5">
        <v>0</v>
      </c>
      <c r="AH114" s="5">
        <v>0</v>
      </c>
      <c r="AI114" s="5">
        <v>0</v>
      </c>
      <c r="AJ114" s="5">
        <v>1</v>
      </c>
      <c r="AK114" s="2">
        <v>0</v>
      </c>
      <c r="AL114" s="5">
        <v>1</v>
      </c>
      <c r="AM114" s="5">
        <v>0</v>
      </c>
      <c r="AN114" s="5">
        <v>0</v>
      </c>
      <c r="AO114" s="5">
        <v>77</v>
      </c>
      <c r="AP114" s="5">
        <v>83</v>
      </c>
      <c r="AQ114" s="5">
        <v>1</v>
      </c>
      <c r="AR114" s="5">
        <v>0</v>
      </c>
      <c r="AS114" s="5">
        <v>1</v>
      </c>
      <c r="AT114" s="5">
        <v>1</v>
      </c>
      <c r="AU114" s="5">
        <v>1</v>
      </c>
      <c r="AV114" s="5">
        <v>2</v>
      </c>
      <c r="AW114" s="5">
        <v>4</v>
      </c>
      <c r="AX114" s="5">
        <v>2</v>
      </c>
      <c r="AY114" s="5">
        <v>107</v>
      </c>
    </row>
    <row r="115" spans="1:51">
      <c r="A115" s="4" t="s">
        <v>164</v>
      </c>
      <c r="B115" t="s">
        <v>164</v>
      </c>
      <c r="C115">
        <v>0</v>
      </c>
      <c r="D115">
        <v>0</v>
      </c>
      <c r="E115">
        <v>27595</v>
      </c>
      <c r="F115">
        <v>14585.095137420989</v>
      </c>
      <c r="G115">
        <v>3654</v>
      </c>
      <c r="H115">
        <v>6.1483705651432308</v>
      </c>
      <c r="I115" s="4">
        <f>H115/LN(G115)</f>
        <v>0.7494742857691451</v>
      </c>
      <c r="J115">
        <v>-0.43205461624249797</v>
      </c>
      <c r="K115" s="7">
        <v>3654</v>
      </c>
      <c r="L115">
        <v>6.1483705651432317</v>
      </c>
      <c r="M115">
        <f>L115/LN(K115)</f>
        <v>0.74947428576914521</v>
      </c>
      <c r="N115" s="6">
        <v>41836</v>
      </c>
      <c r="O115" s="5">
        <v>45</v>
      </c>
      <c r="P115" s="5" t="s">
        <v>38</v>
      </c>
      <c r="Q115" s="5" t="s">
        <v>162</v>
      </c>
      <c r="R115" s="5">
        <v>3</v>
      </c>
      <c r="S115" s="5">
        <v>3</v>
      </c>
      <c r="T115" s="5">
        <v>4</v>
      </c>
      <c r="U115" s="5">
        <v>1</v>
      </c>
      <c r="V115" s="5">
        <v>3</v>
      </c>
      <c r="W115" s="5">
        <v>1</v>
      </c>
      <c r="X115" s="5">
        <v>2</v>
      </c>
      <c r="Y115" s="5">
        <v>38.5</v>
      </c>
      <c r="Z115" s="5" t="s">
        <v>34</v>
      </c>
      <c r="AA115" s="5" t="s">
        <v>34</v>
      </c>
      <c r="AB115" s="5">
        <v>3</v>
      </c>
      <c r="AC115" s="5">
        <v>1</v>
      </c>
      <c r="AD115" s="5">
        <v>1</v>
      </c>
      <c r="AE115" s="5">
        <v>1</v>
      </c>
      <c r="AF115" s="2">
        <v>0</v>
      </c>
      <c r="AG115" s="5">
        <v>0</v>
      </c>
      <c r="AH115" s="5">
        <v>0</v>
      </c>
      <c r="AI115" s="5">
        <v>0</v>
      </c>
      <c r="AJ115" s="5">
        <v>1</v>
      </c>
      <c r="AK115" s="2">
        <v>0</v>
      </c>
      <c r="AL115" s="5">
        <v>1</v>
      </c>
      <c r="AM115" s="5">
        <v>0</v>
      </c>
      <c r="AN115" s="5">
        <v>0</v>
      </c>
      <c r="AO115" s="5">
        <v>91</v>
      </c>
      <c r="AP115" s="5">
        <v>83</v>
      </c>
      <c r="AQ115" s="5">
        <v>1</v>
      </c>
      <c r="AR115" s="5">
        <v>0</v>
      </c>
      <c r="AS115" s="5">
        <v>1</v>
      </c>
      <c r="AT115" s="5">
        <v>1</v>
      </c>
      <c r="AU115" s="5">
        <v>1</v>
      </c>
      <c r="AV115" s="5">
        <v>0</v>
      </c>
      <c r="AW115" s="5">
        <v>0</v>
      </c>
      <c r="AX115" s="5">
        <v>1</v>
      </c>
      <c r="AY115" s="5">
        <v>108</v>
      </c>
    </row>
    <row r="116" spans="1:51">
      <c r="A116" s="4" t="s">
        <v>244</v>
      </c>
      <c r="B116" t="s">
        <v>244</v>
      </c>
      <c r="C116">
        <v>0</v>
      </c>
      <c r="D116">
        <v>0</v>
      </c>
      <c r="E116">
        <v>29295</v>
      </c>
      <c r="F116">
        <v>8317.717206132962</v>
      </c>
      <c r="G116">
        <v>3820</v>
      </c>
      <c r="H116">
        <v>6.248972079392912</v>
      </c>
      <c r="I116" s="4">
        <f>H116/LN(G116)</f>
        <v>0.75763430645789043</v>
      </c>
      <c r="J116">
        <v>-0.29498616656021481</v>
      </c>
      <c r="K116" s="7">
        <v>3820</v>
      </c>
      <c r="L116">
        <v>6.248972079392912</v>
      </c>
      <c r="M116">
        <f>L116/LN(K116)</f>
        <v>0.75763430645789043</v>
      </c>
      <c r="N116" s="6">
        <v>41834</v>
      </c>
      <c r="O116" s="5">
        <v>48</v>
      </c>
      <c r="P116" s="5" t="s">
        <v>31</v>
      </c>
      <c r="Q116" s="5" t="s">
        <v>245</v>
      </c>
      <c r="R116" s="5">
        <v>2</v>
      </c>
      <c r="S116" s="5">
        <v>2</v>
      </c>
      <c r="T116" s="5">
        <v>3</v>
      </c>
      <c r="U116" s="5">
        <v>1</v>
      </c>
      <c r="V116" s="5">
        <v>2</v>
      </c>
      <c r="W116" s="5">
        <v>2</v>
      </c>
      <c r="X116" s="5">
        <v>3</v>
      </c>
      <c r="Y116" s="5">
        <v>38.6</v>
      </c>
      <c r="Z116" s="5" t="s">
        <v>39</v>
      </c>
      <c r="AA116" s="5" t="s">
        <v>39</v>
      </c>
      <c r="AB116" s="5">
        <v>1</v>
      </c>
      <c r="AC116" s="5">
        <v>1</v>
      </c>
      <c r="AD116" s="5">
        <v>0</v>
      </c>
      <c r="AE116" s="5">
        <v>1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1</v>
      </c>
      <c r="AL116" s="5">
        <v>2</v>
      </c>
      <c r="AM116" s="5">
        <v>2</v>
      </c>
      <c r="AN116" s="5">
        <v>1</v>
      </c>
      <c r="AO116" s="5">
        <v>95</v>
      </c>
      <c r="AP116" s="5">
        <v>93.6</v>
      </c>
      <c r="AQ116" s="5">
        <v>3</v>
      </c>
      <c r="AR116" s="5">
        <v>0</v>
      </c>
      <c r="AS116" s="5">
        <v>1</v>
      </c>
      <c r="AT116" s="5">
        <v>1</v>
      </c>
      <c r="AU116" s="5">
        <v>1</v>
      </c>
      <c r="AV116" s="5">
        <v>0</v>
      </c>
      <c r="AW116" s="5">
        <v>0</v>
      </c>
      <c r="AX116" s="5">
        <v>1</v>
      </c>
      <c r="AY116" s="5">
        <v>176</v>
      </c>
    </row>
    <row r="117" spans="1:51">
      <c r="A117" s="4" t="s">
        <v>246</v>
      </c>
      <c r="B117" t="s">
        <v>246</v>
      </c>
      <c r="C117">
        <v>0</v>
      </c>
      <c r="D117">
        <v>0</v>
      </c>
      <c r="E117">
        <v>23496</v>
      </c>
      <c r="F117">
        <v>15109.967845659503</v>
      </c>
      <c r="G117">
        <v>3099</v>
      </c>
      <c r="H117">
        <v>5.9873659804753094</v>
      </c>
      <c r="I117" s="4">
        <f>H117/LN(G117)</f>
        <v>0.74480520633602443</v>
      </c>
      <c r="J117">
        <v>-0.89032563777061335</v>
      </c>
      <c r="K117" s="7">
        <v>3099</v>
      </c>
      <c r="L117">
        <v>5.9873659804753094</v>
      </c>
      <c r="M117">
        <f>L117/LN(K117)</f>
        <v>0.74480520633602443</v>
      </c>
      <c r="N117" s="6">
        <v>41835</v>
      </c>
      <c r="O117" s="5">
        <v>48</v>
      </c>
      <c r="P117" s="5" t="s">
        <v>36</v>
      </c>
      <c r="Q117" s="5" t="s">
        <v>245</v>
      </c>
      <c r="R117" s="5">
        <v>2</v>
      </c>
      <c r="S117" s="5">
        <v>2</v>
      </c>
      <c r="T117" s="5">
        <v>4</v>
      </c>
      <c r="U117" s="5">
        <v>1</v>
      </c>
      <c r="V117" s="5">
        <v>3</v>
      </c>
      <c r="W117" s="5">
        <v>2</v>
      </c>
      <c r="X117" s="5">
        <v>3</v>
      </c>
      <c r="Y117" s="5">
        <v>38.4</v>
      </c>
      <c r="Z117" s="5" t="s">
        <v>39</v>
      </c>
      <c r="AA117" s="5" t="s">
        <v>34</v>
      </c>
      <c r="AB117" s="5">
        <v>2</v>
      </c>
      <c r="AC117" s="5">
        <v>1</v>
      </c>
      <c r="AD117" s="5">
        <v>3</v>
      </c>
      <c r="AE117" s="5">
        <v>0</v>
      </c>
      <c r="AF117" s="5">
        <v>1</v>
      </c>
      <c r="AG117" s="5">
        <v>1</v>
      </c>
      <c r="AH117" s="5">
        <v>1</v>
      </c>
      <c r="AI117" s="5">
        <v>0</v>
      </c>
      <c r="AJ117" s="5">
        <v>0</v>
      </c>
      <c r="AK117" s="5">
        <v>1</v>
      </c>
      <c r="AL117" s="5">
        <v>2</v>
      </c>
      <c r="AM117" s="5">
        <v>2</v>
      </c>
      <c r="AN117" s="5">
        <v>1</v>
      </c>
      <c r="AO117" s="5">
        <v>86</v>
      </c>
      <c r="AP117" s="5">
        <v>93.6</v>
      </c>
      <c r="AQ117" s="5">
        <v>3</v>
      </c>
      <c r="AR117" s="5">
        <v>0</v>
      </c>
      <c r="AS117" s="5">
        <v>1</v>
      </c>
      <c r="AT117" s="5">
        <v>1</v>
      </c>
      <c r="AU117" s="5">
        <v>1</v>
      </c>
      <c r="AV117" s="5">
        <v>1</v>
      </c>
      <c r="AW117" s="5">
        <v>1</v>
      </c>
      <c r="AX117" s="5">
        <v>2</v>
      </c>
      <c r="AY117" s="5">
        <v>177</v>
      </c>
    </row>
    <row r="118" spans="1:51">
      <c r="A118" s="4" t="s">
        <v>248</v>
      </c>
      <c r="B118" t="s">
        <v>248</v>
      </c>
      <c r="C118">
        <v>0</v>
      </c>
      <c r="D118">
        <v>0</v>
      </c>
      <c r="E118">
        <v>12737</v>
      </c>
      <c r="F118">
        <v>10989.646246764787</v>
      </c>
      <c r="G118">
        <v>2009</v>
      </c>
      <c r="H118">
        <v>5.7911833705101685</v>
      </c>
      <c r="I118" s="4">
        <f>H118/LN(G118)</f>
        <v>0.76145754127059928</v>
      </c>
      <c r="J118">
        <v>-1.7903534097807858</v>
      </c>
      <c r="K118" s="7">
        <v>2009</v>
      </c>
      <c r="L118">
        <v>5.7911833705101685</v>
      </c>
      <c r="M118">
        <f>L118/LN(K118)</f>
        <v>0.76145754127059928</v>
      </c>
      <c r="N118" s="6">
        <v>41837</v>
      </c>
      <c r="O118" s="5">
        <v>48</v>
      </c>
      <c r="P118" s="5" t="s">
        <v>41</v>
      </c>
      <c r="Q118" s="5" t="s">
        <v>245</v>
      </c>
      <c r="R118" s="5">
        <v>2</v>
      </c>
      <c r="S118" s="5">
        <v>2</v>
      </c>
      <c r="T118" s="5">
        <v>6</v>
      </c>
      <c r="U118" s="5">
        <v>1</v>
      </c>
      <c r="V118" s="5">
        <v>3</v>
      </c>
      <c r="W118" s="5">
        <v>2</v>
      </c>
      <c r="X118" s="5">
        <v>3</v>
      </c>
      <c r="Y118" s="5">
        <v>38.6</v>
      </c>
      <c r="Z118" s="5" t="s">
        <v>39</v>
      </c>
      <c r="AA118" s="5" t="s">
        <v>34</v>
      </c>
      <c r="AB118" s="5">
        <v>4</v>
      </c>
      <c r="AC118" s="5">
        <v>1</v>
      </c>
      <c r="AD118" s="5">
        <v>3</v>
      </c>
      <c r="AE118" s="5">
        <v>0</v>
      </c>
      <c r="AF118" s="5">
        <v>1</v>
      </c>
      <c r="AG118" s="5">
        <v>1</v>
      </c>
      <c r="AH118" s="5">
        <v>1</v>
      </c>
      <c r="AI118" s="5">
        <v>0</v>
      </c>
      <c r="AJ118" s="5">
        <v>0</v>
      </c>
      <c r="AK118" s="5">
        <v>1</v>
      </c>
      <c r="AL118" s="5">
        <v>2</v>
      </c>
      <c r="AM118" s="5">
        <v>2</v>
      </c>
      <c r="AN118" s="5">
        <v>1</v>
      </c>
      <c r="AO118" s="5">
        <v>97</v>
      </c>
      <c r="AP118" s="5">
        <v>93.6</v>
      </c>
      <c r="AQ118" s="5">
        <v>3</v>
      </c>
      <c r="AR118" s="5">
        <v>0</v>
      </c>
      <c r="AS118" s="5">
        <v>1</v>
      </c>
      <c r="AT118" s="5">
        <v>1</v>
      </c>
      <c r="AU118" s="5">
        <v>1</v>
      </c>
      <c r="AV118" s="5">
        <v>1</v>
      </c>
      <c r="AW118" s="5">
        <v>1</v>
      </c>
      <c r="AX118" s="5">
        <v>2</v>
      </c>
      <c r="AY118" s="5">
        <v>179</v>
      </c>
    </row>
    <row r="119" spans="1:51">
      <c r="A119" s="1" t="s">
        <v>40</v>
      </c>
      <c r="B119" t="s">
        <v>40</v>
      </c>
      <c r="C119">
        <v>0</v>
      </c>
      <c r="D119">
        <v>0</v>
      </c>
      <c r="E119">
        <v>47561</v>
      </c>
      <c r="F119">
        <v>12652.567172120363</v>
      </c>
      <c r="G119">
        <v>4246</v>
      </c>
      <c r="H119">
        <v>5.8903323045935538</v>
      </c>
      <c r="I119" s="4">
        <f>H119/LN(G119)</f>
        <v>0.70511381640264459</v>
      </c>
      <c r="J119">
        <v>5.6767806720825105E-2</v>
      </c>
      <c r="K119" s="7">
        <v>4246</v>
      </c>
      <c r="L119">
        <v>5.8903323045935538</v>
      </c>
      <c r="M119">
        <f>L119/LN(K119)</f>
        <v>0.70511381640264459</v>
      </c>
      <c r="N119" s="3">
        <v>41837</v>
      </c>
      <c r="O119" s="2">
        <v>50</v>
      </c>
      <c r="P119" s="2" t="s">
        <v>41</v>
      </c>
      <c r="Q119" s="2" t="s">
        <v>32</v>
      </c>
      <c r="R119" s="2">
        <v>6</v>
      </c>
      <c r="S119" s="2">
        <v>3</v>
      </c>
      <c r="T119" s="2">
        <v>7</v>
      </c>
      <c r="U119" s="2">
        <v>1</v>
      </c>
      <c r="V119" s="2">
        <v>3</v>
      </c>
      <c r="W119" s="2">
        <v>2</v>
      </c>
      <c r="X119" s="2">
        <v>3</v>
      </c>
      <c r="Y119" s="2">
        <v>38.5</v>
      </c>
      <c r="Z119" s="2" t="s">
        <v>34</v>
      </c>
      <c r="AA119" s="2" t="s">
        <v>39</v>
      </c>
      <c r="AB119" s="2">
        <v>4</v>
      </c>
      <c r="AC119" s="2">
        <v>2</v>
      </c>
      <c r="AD119" s="2">
        <v>0</v>
      </c>
      <c r="AE119" s="2">
        <v>1</v>
      </c>
      <c r="AF119" s="2">
        <v>0</v>
      </c>
      <c r="AG119" s="2">
        <v>0</v>
      </c>
      <c r="AH119" s="2">
        <v>0</v>
      </c>
      <c r="AI119" s="5">
        <v>0</v>
      </c>
      <c r="AJ119" s="2">
        <v>1</v>
      </c>
      <c r="AK119" s="2">
        <v>0</v>
      </c>
      <c r="AL119" s="2">
        <v>1</v>
      </c>
      <c r="AM119" s="2">
        <v>0</v>
      </c>
      <c r="AN119" s="2">
        <v>0</v>
      </c>
      <c r="AO119" s="2" t="s">
        <v>33</v>
      </c>
      <c r="AP119" s="2" t="s">
        <v>33</v>
      </c>
      <c r="AQ119" s="2">
        <v>1</v>
      </c>
      <c r="AR119" s="2">
        <v>0</v>
      </c>
      <c r="AS119" s="2">
        <v>1</v>
      </c>
      <c r="AT119" s="2">
        <v>1</v>
      </c>
      <c r="AU119" s="2">
        <v>1</v>
      </c>
      <c r="AV119" s="2">
        <v>0</v>
      </c>
      <c r="AW119" s="2">
        <v>0</v>
      </c>
      <c r="AX119" s="2">
        <v>1</v>
      </c>
      <c r="AY119" s="2">
        <v>4</v>
      </c>
    </row>
    <row r="120" spans="1:51">
      <c r="A120" s="1" t="s">
        <v>42</v>
      </c>
      <c r="B120" t="s">
        <v>42</v>
      </c>
      <c r="C120">
        <v>0</v>
      </c>
      <c r="D120">
        <v>0</v>
      </c>
      <c r="E120">
        <v>36241</v>
      </c>
      <c r="F120">
        <v>10929.131483715433</v>
      </c>
      <c r="G120">
        <v>3659</v>
      </c>
      <c r="H120">
        <v>5.9737883630502173</v>
      </c>
      <c r="I120" s="4">
        <f>H120/LN(G120)</f>
        <v>0.72807169857986886</v>
      </c>
      <c r="J120">
        <v>-0.42792604848098342</v>
      </c>
      <c r="K120" s="7">
        <v>3659</v>
      </c>
      <c r="L120">
        <v>5.9737883630502164</v>
      </c>
      <c r="M120">
        <f>L120/LN(K120)</f>
        <v>0.72807169857986875</v>
      </c>
      <c r="N120" s="3">
        <v>41838</v>
      </c>
      <c r="O120" s="2">
        <v>50</v>
      </c>
      <c r="P120" s="2" t="s">
        <v>43</v>
      </c>
      <c r="Q120" s="2" t="s">
        <v>32</v>
      </c>
      <c r="R120" s="2">
        <v>6</v>
      </c>
      <c r="S120" s="2">
        <v>3</v>
      </c>
      <c r="T120" s="2">
        <v>8</v>
      </c>
      <c r="U120" s="2">
        <v>1</v>
      </c>
      <c r="V120" s="2">
        <v>2</v>
      </c>
      <c r="W120" s="2">
        <v>2</v>
      </c>
      <c r="X120" s="2">
        <v>3</v>
      </c>
      <c r="Y120" s="2">
        <v>38.9</v>
      </c>
      <c r="Z120" s="2" t="s">
        <v>34</v>
      </c>
      <c r="AA120" s="2" t="s">
        <v>34</v>
      </c>
      <c r="AB120" s="2">
        <v>5</v>
      </c>
      <c r="AC120" s="2">
        <v>2</v>
      </c>
      <c r="AD120" s="2">
        <v>3</v>
      </c>
      <c r="AE120" s="2">
        <v>0</v>
      </c>
      <c r="AF120" s="2">
        <v>1</v>
      </c>
      <c r="AG120" s="2">
        <v>1</v>
      </c>
      <c r="AH120" s="2">
        <v>1</v>
      </c>
      <c r="AI120" s="5">
        <v>0</v>
      </c>
      <c r="AJ120" s="2">
        <v>1</v>
      </c>
      <c r="AK120" s="2">
        <v>0</v>
      </c>
      <c r="AL120" s="2">
        <v>1</v>
      </c>
      <c r="AM120" s="2">
        <v>0</v>
      </c>
      <c r="AN120" s="2">
        <v>0</v>
      </c>
      <c r="AO120" s="2" t="s">
        <v>33</v>
      </c>
      <c r="AP120" s="2" t="s">
        <v>33</v>
      </c>
      <c r="AQ120" s="2">
        <v>1</v>
      </c>
      <c r="AR120" s="2">
        <v>0</v>
      </c>
      <c r="AS120" s="2">
        <v>1</v>
      </c>
      <c r="AT120" s="2">
        <v>1</v>
      </c>
      <c r="AU120" s="2">
        <v>1</v>
      </c>
      <c r="AV120" s="2">
        <v>1</v>
      </c>
      <c r="AW120" s="2">
        <v>1</v>
      </c>
      <c r="AX120" s="2">
        <v>2</v>
      </c>
      <c r="AY120" s="2">
        <v>5</v>
      </c>
    </row>
    <row r="121" spans="1:51">
      <c r="A121" s="4" t="s">
        <v>141</v>
      </c>
      <c r="B121" t="s">
        <v>141</v>
      </c>
      <c r="C121">
        <v>0</v>
      </c>
      <c r="D121">
        <v>0</v>
      </c>
      <c r="E121">
        <v>32822</v>
      </c>
      <c r="F121">
        <v>12446.719757300127</v>
      </c>
      <c r="G121">
        <v>2970</v>
      </c>
      <c r="H121">
        <v>5.4704724776349725</v>
      </c>
      <c r="I121" s="4">
        <f>H121/LN(G121)</f>
        <v>0.68412399346564889</v>
      </c>
      <c r="J121">
        <v>-0.99684268601768877</v>
      </c>
      <c r="K121" s="7">
        <v>2970</v>
      </c>
      <c r="L121">
        <v>5.4704724776349725</v>
      </c>
      <c r="M121">
        <f>L121/LN(K121)</f>
        <v>0.68412399346564889</v>
      </c>
      <c r="N121" s="6">
        <v>41836</v>
      </c>
      <c r="O121" s="5">
        <v>52</v>
      </c>
      <c r="P121" s="5" t="s">
        <v>38</v>
      </c>
      <c r="Q121" s="5" t="s">
        <v>139</v>
      </c>
      <c r="R121" s="5">
        <v>3</v>
      </c>
      <c r="S121" s="5">
        <v>3</v>
      </c>
      <c r="T121" s="5">
        <v>6</v>
      </c>
      <c r="U121" s="5">
        <v>1</v>
      </c>
      <c r="V121" s="5">
        <v>2</v>
      </c>
      <c r="W121" s="5">
        <v>2</v>
      </c>
      <c r="X121" s="5">
        <v>2</v>
      </c>
      <c r="Y121" s="5">
        <v>38.4</v>
      </c>
      <c r="Z121" s="5" t="s">
        <v>39</v>
      </c>
      <c r="AA121" s="5" t="s">
        <v>34</v>
      </c>
      <c r="AB121" s="5">
        <v>3</v>
      </c>
      <c r="AC121" s="5">
        <v>2</v>
      </c>
      <c r="AD121" s="5">
        <v>1</v>
      </c>
      <c r="AE121" s="5">
        <v>1</v>
      </c>
      <c r="AF121" s="5">
        <v>0</v>
      </c>
      <c r="AG121" s="5">
        <v>0</v>
      </c>
      <c r="AH121" s="5">
        <v>0</v>
      </c>
      <c r="AI121" s="5">
        <v>1</v>
      </c>
      <c r="AJ121" s="5">
        <v>0</v>
      </c>
      <c r="AK121" s="2">
        <v>0</v>
      </c>
      <c r="AL121" s="5">
        <v>0</v>
      </c>
      <c r="AM121" s="5">
        <v>0</v>
      </c>
      <c r="AN121" s="5">
        <v>0</v>
      </c>
      <c r="AO121" s="5" t="s">
        <v>33</v>
      </c>
      <c r="AP121" s="5" t="s">
        <v>33</v>
      </c>
      <c r="AQ121" s="5">
        <v>0</v>
      </c>
      <c r="AR121" s="5">
        <v>1</v>
      </c>
      <c r="AS121" s="5">
        <v>0</v>
      </c>
      <c r="AT121" s="5">
        <v>0</v>
      </c>
      <c r="AU121" s="5">
        <v>0</v>
      </c>
      <c r="AV121" s="5">
        <v>2</v>
      </c>
      <c r="AW121" s="5">
        <v>4</v>
      </c>
      <c r="AX121" s="5">
        <v>0</v>
      </c>
      <c r="AY121" s="5">
        <v>88</v>
      </c>
    </row>
    <row r="122" spans="1:51">
      <c r="A122" s="4" t="s">
        <v>129</v>
      </c>
      <c r="B122" t="s">
        <v>129</v>
      </c>
      <c r="C122">
        <v>0</v>
      </c>
      <c r="D122">
        <v>0.57355893318039008</v>
      </c>
      <c r="E122">
        <v>30900</v>
      </c>
      <c r="F122">
        <v>8861.4855176370256</v>
      </c>
      <c r="G122">
        <v>3825</v>
      </c>
      <c r="H122">
        <v>6.2319711394727166</v>
      </c>
      <c r="I122" s="4">
        <f>H122/LN(G122)</f>
        <v>0.75545328146812596</v>
      </c>
      <c r="J122">
        <v>-0.29085759879870027</v>
      </c>
      <c r="K122" s="7">
        <v>3825</v>
      </c>
      <c r="L122">
        <v>6.2319711394727157</v>
      </c>
      <c r="M122">
        <f>L122/LN(K122)</f>
        <v>0.75545328146812585</v>
      </c>
      <c r="N122" s="6">
        <v>41835</v>
      </c>
      <c r="O122" s="5">
        <v>53</v>
      </c>
      <c r="P122" s="5" t="s">
        <v>36</v>
      </c>
      <c r="Q122" s="5" t="s">
        <v>128</v>
      </c>
      <c r="R122" s="5">
        <v>6</v>
      </c>
      <c r="S122" s="5">
        <v>3</v>
      </c>
      <c r="T122" s="5">
        <v>14</v>
      </c>
      <c r="U122" s="5">
        <v>0</v>
      </c>
      <c r="V122" s="5">
        <v>3</v>
      </c>
      <c r="W122" s="5">
        <v>3</v>
      </c>
      <c r="X122" s="5">
        <v>2</v>
      </c>
      <c r="Y122" s="5">
        <v>38</v>
      </c>
      <c r="Z122" s="5" t="s">
        <v>39</v>
      </c>
      <c r="AA122" s="5" t="s">
        <v>34</v>
      </c>
      <c r="AB122" s="5">
        <v>2</v>
      </c>
      <c r="AC122" s="5">
        <v>2</v>
      </c>
      <c r="AD122" s="5">
        <v>1</v>
      </c>
      <c r="AE122" s="5">
        <v>1</v>
      </c>
      <c r="AF122" s="5">
        <v>0</v>
      </c>
      <c r="AG122" s="5">
        <v>0</v>
      </c>
      <c r="AH122" s="5">
        <v>0</v>
      </c>
      <c r="AI122" s="5">
        <v>1</v>
      </c>
      <c r="AJ122" s="5">
        <v>0</v>
      </c>
      <c r="AK122" s="2">
        <v>0</v>
      </c>
      <c r="AL122" s="5">
        <v>0</v>
      </c>
      <c r="AM122" s="5">
        <v>1</v>
      </c>
      <c r="AN122" s="5">
        <v>1</v>
      </c>
      <c r="AO122" s="5" t="s">
        <v>33</v>
      </c>
      <c r="AP122" s="5" t="s">
        <v>33</v>
      </c>
      <c r="AQ122" s="5">
        <v>0</v>
      </c>
      <c r="AR122" s="5">
        <v>1</v>
      </c>
      <c r="AS122" s="5">
        <v>0</v>
      </c>
      <c r="AT122" s="5">
        <v>0</v>
      </c>
      <c r="AU122" s="5">
        <v>0</v>
      </c>
      <c r="AV122" s="5">
        <v>2</v>
      </c>
      <c r="AW122" s="5">
        <v>4</v>
      </c>
      <c r="AX122" s="5">
        <v>0</v>
      </c>
      <c r="AY122" s="5">
        <v>77</v>
      </c>
    </row>
    <row r="123" spans="1:51">
      <c r="A123" s="4" t="s">
        <v>67</v>
      </c>
      <c r="B123" t="s">
        <v>67</v>
      </c>
      <c r="C123">
        <v>0</v>
      </c>
      <c r="D123">
        <v>0.4607233356369535</v>
      </c>
      <c r="E123">
        <v>42274</v>
      </c>
      <c r="F123">
        <v>9738.3091453582856</v>
      </c>
      <c r="G123">
        <v>4725</v>
      </c>
      <c r="H123">
        <v>6.1761277148214475</v>
      </c>
      <c r="I123" s="4">
        <f>H123/LN(G123)</f>
        <v>0.7299849942104405</v>
      </c>
      <c r="J123">
        <v>0.45228459827391926</v>
      </c>
      <c r="K123" s="7">
        <v>4725</v>
      </c>
      <c r="L123">
        <v>6.1761277148214466</v>
      </c>
      <c r="M123">
        <f>L123/LN(K123)</f>
        <v>0.72998499421044039</v>
      </c>
      <c r="N123" s="6">
        <v>41834</v>
      </c>
      <c r="O123" s="5">
        <v>55</v>
      </c>
      <c r="P123" s="5" t="s">
        <v>31</v>
      </c>
      <c r="Q123" s="5" t="s">
        <v>68</v>
      </c>
      <c r="R123" s="5">
        <v>1</v>
      </c>
      <c r="S123" s="5">
        <v>1</v>
      </c>
      <c r="T123" s="5">
        <v>2</v>
      </c>
      <c r="U123" s="5">
        <v>1</v>
      </c>
      <c r="V123" s="5">
        <v>3</v>
      </c>
      <c r="W123" s="5">
        <v>2</v>
      </c>
      <c r="X123" s="5">
        <v>3</v>
      </c>
      <c r="Y123" s="5">
        <v>38.4</v>
      </c>
      <c r="Z123" s="5" t="s">
        <v>34</v>
      </c>
      <c r="AA123" s="5" t="s">
        <v>34</v>
      </c>
      <c r="AB123" s="5">
        <v>1</v>
      </c>
      <c r="AC123" s="5">
        <v>2</v>
      </c>
      <c r="AD123" s="5">
        <v>1</v>
      </c>
      <c r="AE123" s="5">
        <v>1</v>
      </c>
      <c r="AF123" s="5">
        <v>0</v>
      </c>
      <c r="AG123" s="5">
        <v>0</v>
      </c>
      <c r="AH123" s="5">
        <v>0</v>
      </c>
      <c r="AI123" s="5">
        <v>1</v>
      </c>
      <c r="AJ123" s="5">
        <v>0</v>
      </c>
      <c r="AK123" s="2">
        <v>0</v>
      </c>
      <c r="AL123" s="5">
        <v>0</v>
      </c>
      <c r="AM123" s="5">
        <v>0</v>
      </c>
      <c r="AN123" s="5">
        <v>0</v>
      </c>
      <c r="AO123" s="5" t="s">
        <v>33</v>
      </c>
      <c r="AP123" s="5" t="s">
        <v>33</v>
      </c>
      <c r="AQ123" s="5">
        <v>0</v>
      </c>
      <c r="AR123" s="5">
        <v>1</v>
      </c>
      <c r="AS123" s="5">
        <v>0</v>
      </c>
      <c r="AT123" s="5">
        <v>0</v>
      </c>
      <c r="AU123" s="5">
        <v>0</v>
      </c>
      <c r="AV123" s="5">
        <v>2</v>
      </c>
      <c r="AW123" s="5">
        <v>4</v>
      </c>
      <c r="AX123" s="5">
        <v>0</v>
      </c>
      <c r="AY123" s="5">
        <v>26</v>
      </c>
    </row>
    <row r="124" spans="1:51">
      <c r="A124" s="4" t="s">
        <v>69</v>
      </c>
      <c r="B124" t="s">
        <v>69</v>
      </c>
      <c r="C124">
        <v>0</v>
      </c>
      <c r="D124">
        <v>0.40584415584416161</v>
      </c>
      <c r="E124">
        <v>42066</v>
      </c>
      <c r="F124">
        <v>17072.240259740502</v>
      </c>
      <c r="G124">
        <v>4886</v>
      </c>
      <c r="H124">
        <v>6.3358681771840732</v>
      </c>
      <c r="I124" s="4">
        <f>H124/LN(G124)</f>
        <v>0.7459114394601708</v>
      </c>
      <c r="J124">
        <v>0.58522448019468787</v>
      </c>
      <c r="K124" s="7">
        <v>4886</v>
      </c>
      <c r="L124">
        <v>6.3358681771840732</v>
      </c>
      <c r="M124">
        <f>L124/LN(K124)</f>
        <v>0.7459114394601708</v>
      </c>
      <c r="N124" s="6">
        <v>41835</v>
      </c>
      <c r="O124" s="5">
        <v>55</v>
      </c>
      <c r="P124" s="5" t="s">
        <v>36</v>
      </c>
      <c r="Q124" s="5" t="s">
        <v>68</v>
      </c>
      <c r="R124" s="5">
        <v>1</v>
      </c>
      <c r="S124" s="5">
        <v>1</v>
      </c>
      <c r="T124" s="5">
        <v>3</v>
      </c>
      <c r="U124" s="5">
        <v>1</v>
      </c>
      <c r="V124" s="5">
        <v>4</v>
      </c>
      <c r="W124" s="5">
        <v>2</v>
      </c>
      <c r="X124" s="5">
        <v>3</v>
      </c>
      <c r="Y124" s="5">
        <v>38.799999999999997</v>
      </c>
      <c r="Z124" s="5" t="s">
        <v>34</v>
      </c>
      <c r="AA124" s="5" t="s">
        <v>34</v>
      </c>
      <c r="AB124" s="5">
        <v>2</v>
      </c>
      <c r="AC124" s="5">
        <v>2</v>
      </c>
      <c r="AD124" s="5">
        <v>1</v>
      </c>
      <c r="AE124" s="5">
        <v>1</v>
      </c>
      <c r="AF124" s="5">
        <v>0</v>
      </c>
      <c r="AG124" s="5">
        <v>0</v>
      </c>
      <c r="AH124" s="5">
        <v>0</v>
      </c>
      <c r="AI124" s="5">
        <v>1</v>
      </c>
      <c r="AJ124" s="5">
        <v>0</v>
      </c>
      <c r="AK124" s="2">
        <v>0</v>
      </c>
      <c r="AL124" s="5">
        <v>0</v>
      </c>
      <c r="AM124" s="5">
        <v>0</v>
      </c>
      <c r="AN124" s="5">
        <v>0</v>
      </c>
      <c r="AO124" s="5" t="s">
        <v>33</v>
      </c>
      <c r="AP124" s="5" t="s">
        <v>33</v>
      </c>
      <c r="AQ124" s="5">
        <v>0</v>
      </c>
      <c r="AR124" s="5">
        <v>1</v>
      </c>
      <c r="AS124" s="5">
        <v>0</v>
      </c>
      <c r="AT124" s="5">
        <v>0</v>
      </c>
      <c r="AU124" s="5">
        <v>0</v>
      </c>
      <c r="AV124" s="5">
        <v>2</v>
      </c>
      <c r="AW124" s="5">
        <v>4</v>
      </c>
      <c r="AX124" s="5">
        <v>0</v>
      </c>
      <c r="AY124" s="5">
        <v>27</v>
      </c>
    </row>
    <row r="125" spans="1:51">
      <c r="A125" s="4" t="s">
        <v>70</v>
      </c>
      <c r="B125" t="s">
        <v>70</v>
      </c>
      <c r="C125">
        <v>0</v>
      </c>
      <c r="D125">
        <v>0</v>
      </c>
      <c r="E125">
        <v>41507</v>
      </c>
      <c r="F125">
        <v>10350.872817955202</v>
      </c>
      <c r="G125">
        <v>4416</v>
      </c>
      <c r="H125">
        <v>6.0781403680460997</v>
      </c>
      <c r="I125" s="4">
        <f>H125/LN(G125)</f>
        <v>0.72419253048610954</v>
      </c>
      <c r="J125">
        <v>0.1971391106123199</v>
      </c>
      <c r="K125" s="7">
        <v>4416</v>
      </c>
      <c r="L125">
        <v>6.0781403680460997</v>
      </c>
      <c r="M125">
        <f>L125/LN(K125)</f>
        <v>0.72419253048610954</v>
      </c>
      <c r="N125" s="6">
        <v>41836</v>
      </c>
      <c r="O125" s="5">
        <v>55</v>
      </c>
      <c r="P125" s="5" t="s">
        <v>38</v>
      </c>
      <c r="Q125" s="5" t="s">
        <v>68</v>
      </c>
      <c r="R125" s="5">
        <v>1</v>
      </c>
      <c r="S125" s="5">
        <v>1</v>
      </c>
      <c r="T125" s="5">
        <v>4</v>
      </c>
      <c r="U125" s="5">
        <v>1</v>
      </c>
      <c r="V125" s="5">
        <v>3</v>
      </c>
      <c r="W125" s="5">
        <v>2</v>
      </c>
      <c r="X125" s="5">
        <v>3</v>
      </c>
      <c r="Y125" s="5">
        <v>39.200000000000003</v>
      </c>
      <c r="Z125" s="5" t="s">
        <v>34</v>
      </c>
      <c r="AA125" s="5" t="s">
        <v>34</v>
      </c>
      <c r="AB125" s="5">
        <v>3</v>
      </c>
      <c r="AC125" s="5">
        <v>2</v>
      </c>
      <c r="AD125" s="5">
        <v>1</v>
      </c>
      <c r="AE125" s="5">
        <v>1</v>
      </c>
      <c r="AF125" s="5">
        <v>0</v>
      </c>
      <c r="AG125" s="5">
        <v>0</v>
      </c>
      <c r="AH125" s="5">
        <v>0</v>
      </c>
      <c r="AI125" s="5">
        <v>1</v>
      </c>
      <c r="AJ125" s="5">
        <v>0</v>
      </c>
      <c r="AK125" s="2">
        <v>0</v>
      </c>
      <c r="AL125" s="5">
        <v>0</v>
      </c>
      <c r="AM125" s="5">
        <v>0</v>
      </c>
      <c r="AN125" s="5">
        <v>0</v>
      </c>
      <c r="AO125" s="5" t="s">
        <v>33</v>
      </c>
      <c r="AP125" s="5" t="s">
        <v>33</v>
      </c>
      <c r="AQ125" s="5">
        <v>0</v>
      </c>
      <c r="AR125" s="5">
        <v>1</v>
      </c>
      <c r="AS125" s="5">
        <v>0</v>
      </c>
      <c r="AT125" s="5">
        <v>0</v>
      </c>
      <c r="AU125" s="5">
        <v>0</v>
      </c>
      <c r="AV125" s="5">
        <v>2</v>
      </c>
      <c r="AW125" s="5">
        <v>4</v>
      </c>
      <c r="AX125" s="5">
        <v>0</v>
      </c>
      <c r="AY125" s="5">
        <v>28</v>
      </c>
    </row>
    <row r="126" spans="1:51">
      <c r="A126" s="4" t="s">
        <v>71</v>
      </c>
      <c r="B126" t="s">
        <v>71</v>
      </c>
      <c r="C126">
        <v>0</v>
      </c>
      <c r="D126">
        <v>1.0509721492380646</v>
      </c>
      <c r="E126">
        <v>36108</v>
      </c>
      <c r="F126">
        <v>18974.251182344018</v>
      </c>
      <c r="G126">
        <v>3788</v>
      </c>
      <c r="H126">
        <v>5.9926218492222461</v>
      </c>
      <c r="I126" s="4">
        <f>H126/LN(G126)</f>
        <v>0.72729581652970188</v>
      </c>
      <c r="J126">
        <v>-0.32140900023390795</v>
      </c>
      <c r="K126" s="7">
        <v>3788</v>
      </c>
      <c r="L126">
        <v>5.9926218492222461</v>
      </c>
      <c r="M126">
        <f>L126/LN(K126)</f>
        <v>0.72729581652970188</v>
      </c>
      <c r="N126" s="6">
        <v>41837</v>
      </c>
      <c r="O126" s="5">
        <v>55</v>
      </c>
      <c r="P126" s="5" t="s">
        <v>41</v>
      </c>
      <c r="Q126" s="5" t="s">
        <v>68</v>
      </c>
      <c r="R126" s="5">
        <v>1</v>
      </c>
      <c r="S126" s="5">
        <v>1</v>
      </c>
      <c r="T126" s="5">
        <v>5</v>
      </c>
      <c r="U126" s="5">
        <v>1</v>
      </c>
      <c r="V126" s="5">
        <v>3</v>
      </c>
      <c r="W126" s="5">
        <v>2</v>
      </c>
      <c r="X126" s="5">
        <v>3</v>
      </c>
      <c r="Y126" s="5">
        <v>39.200000000000003</v>
      </c>
      <c r="Z126" s="5" t="s">
        <v>34</v>
      </c>
      <c r="AA126" s="5" t="s">
        <v>39</v>
      </c>
      <c r="AB126" s="5">
        <v>4</v>
      </c>
      <c r="AC126" s="5">
        <v>2</v>
      </c>
      <c r="AD126" s="5">
        <v>0</v>
      </c>
      <c r="AE126" s="5">
        <v>1</v>
      </c>
      <c r="AF126" s="5">
        <v>0</v>
      </c>
      <c r="AG126" s="5">
        <v>0</v>
      </c>
      <c r="AH126" s="5">
        <v>0</v>
      </c>
      <c r="AI126" s="5">
        <v>1</v>
      </c>
      <c r="AJ126" s="5">
        <v>0</v>
      </c>
      <c r="AK126" s="2">
        <v>0</v>
      </c>
      <c r="AL126" s="5">
        <v>0</v>
      </c>
      <c r="AM126" s="5">
        <v>0</v>
      </c>
      <c r="AN126" s="5">
        <v>0</v>
      </c>
      <c r="AO126" s="5" t="s">
        <v>33</v>
      </c>
      <c r="AP126" s="5" t="s">
        <v>33</v>
      </c>
      <c r="AQ126" s="5">
        <v>0</v>
      </c>
      <c r="AR126" s="5">
        <v>1</v>
      </c>
      <c r="AS126" s="5">
        <v>0</v>
      </c>
      <c r="AT126" s="5">
        <v>0</v>
      </c>
      <c r="AU126" s="5">
        <v>0</v>
      </c>
      <c r="AV126" s="5">
        <v>2</v>
      </c>
      <c r="AW126" s="5">
        <v>4</v>
      </c>
      <c r="AX126" s="5">
        <v>0</v>
      </c>
      <c r="AY126" s="5">
        <v>29</v>
      </c>
    </row>
    <row r="127" spans="1:51">
      <c r="A127" s="4" t="s">
        <v>72</v>
      </c>
      <c r="B127" t="s">
        <v>72</v>
      </c>
      <c r="C127">
        <v>0</v>
      </c>
      <c r="D127">
        <v>0</v>
      </c>
      <c r="E127">
        <v>40239</v>
      </c>
      <c r="F127">
        <v>10878.345498783558</v>
      </c>
      <c r="G127">
        <v>4047</v>
      </c>
      <c r="H127">
        <v>5.8312958860614632</v>
      </c>
      <c r="I127" s="4">
        <f>H127/LN(G127)</f>
        <v>0.70208098291973009</v>
      </c>
      <c r="J127">
        <v>-0.1075491901874541</v>
      </c>
      <c r="K127" s="7">
        <v>4047</v>
      </c>
      <c r="L127">
        <v>5.8312958860614632</v>
      </c>
      <c r="M127">
        <f>L127/LN(K127)</f>
        <v>0.70208098291973009</v>
      </c>
      <c r="N127" s="6">
        <v>41838</v>
      </c>
      <c r="O127" s="5">
        <v>55</v>
      </c>
      <c r="P127" s="5" t="s">
        <v>43</v>
      </c>
      <c r="Q127" s="5" t="s">
        <v>68</v>
      </c>
      <c r="R127" s="5">
        <v>1</v>
      </c>
      <c r="S127" s="5">
        <v>1</v>
      </c>
      <c r="T127" s="5">
        <v>6</v>
      </c>
      <c r="U127" s="5">
        <v>1</v>
      </c>
      <c r="V127" s="5">
        <v>3</v>
      </c>
      <c r="W127" s="5">
        <v>2</v>
      </c>
      <c r="X127" s="5">
        <v>3</v>
      </c>
      <c r="Y127" s="5">
        <v>39.200000000000003</v>
      </c>
      <c r="Z127" s="5" t="s">
        <v>34</v>
      </c>
      <c r="AA127" s="5" t="s">
        <v>34</v>
      </c>
      <c r="AB127" s="5">
        <v>5</v>
      </c>
      <c r="AC127" s="5">
        <v>2</v>
      </c>
      <c r="AD127" s="5">
        <v>1</v>
      </c>
      <c r="AE127" s="5">
        <v>1</v>
      </c>
      <c r="AF127" s="5">
        <v>0</v>
      </c>
      <c r="AG127" s="5">
        <v>0</v>
      </c>
      <c r="AH127" s="5">
        <v>0</v>
      </c>
      <c r="AI127" s="5">
        <v>1</v>
      </c>
      <c r="AJ127" s="5">
        <v>0</v>
      </c>
      <c r="AK127" s="2">
        <v>0</v>
      </c>
      <c r="AL127" s="5">
        <v>0</v>
      </c>
      <c r="AM127" s="5">
        <v>0</v>
      </c>
      <c r="AN127" s="5">
        <v>0</v>
      </c>
      <c r="AO127" s="5" t="s">
        <v>33</v>
      </c>
      <c r="AP127" s="5" t="s">
        <v>33</v>
      </c>
      <c r="AQ127" s="5">
        <v>0</v>
      </c>
      <c r="AR127" s="5">
        <v>1</v>
      </c>
      <c r="AS127" s="5">
        <v>0</v>
      </c>
      <c r="AT127" s="5">
        <v>0</v>
      </c>
      <c r="AU127" s="5">
        <v>0</v>
      </c>
      <c r="AV127" s="5">
        <v>2</v>
      </c>
      <c r="AW127" s="5">
        <v>4</v>
      </c>
      <c r="AX127" s="5">
        <v>0</v>
      </c>
      <c r="AY127" s="5">
        <v>30</v>
      </c>
    </row>
    <row r="128" spans="1:51">
      <c r="A128" s="4" t="s">
        <v>152</v>
      </c>
      <c r="B128" t="s">
        <v>152</v>
      </c>
      <c r="C128">
        <v>0</v>
      </c>
      <c r="D128">
        <v>0.4608294930875611</v>
      </c>
      <c r="E128">
        <v>48220</v>
      </c>
      <c r="F128">
        <v>11110.599078341098</v>
      </c>
      <c r="G128">
        <v>4824</v>
      </c>
      <c r="H128">
        <v>6.0136296237744373</v>
      </c>
      <c r="I128" s="4">
        <f>H128/LN(G128)</f>
        <v>0.70904082815673053</v>
      </c>
      <c r="J128">
        <v>0.53403023995190746</v>
      </c>
      <c r="K128" s="7">
        <v>4824</v>
      </c>
      <c r="L128">
        <v>6.0136296237744364</v>
      </c>
      <c r="M128">
        <f>L128/LN(K128)</f>
        <v>0.70904082815673042</v>
      </c>
      <c r="N128" s="6">
        <v>41836</v>
      </c>
      <c r="O128" s="5">
        <v>57</v>
      </c>
      <c r="P128" s="5" t="s">
        <v>38</v>
      </c>
      <c r="Q128" s="5" t="s">
        <v>151</v>
      </c>
      <c r="R128" s="5">
        <v>1</v>
      </c>
      <c r="S128" s="5">
        <v>1</v>
      </c>
      <c r="T128" s="5">
        <v>11</v>
      </c>
      <c r="U128" s="5">
        <v>0</v>
      </c>
      <c r="V128" s="5">
        <v>3</v>
      </c>
      <c r="W128" s="5">
        <v>3</v>
      </c>
      <c r="X128" s="5">
        <v>2</v>
      </c>
      <c r="Y128" s="5">
        <v>38.9</v>
      </c>
      <c r="Z128" s="5" t="s">
        <v>39</v>
      </c>
      <c r="AA128" s="5" t="s">
        <v>39</v>
      </c>
      <c r="AB128" s="5">
        <v>3</v>
      </c>
      <c r="AC128" s="5">
        <v>2</v>
      </c>
      <c r="AD128" s="5">
        <v>0</v>
      </c>
      <c r="AE128" s="5">
        <v>1</v>
      </c>
      <c r="AF128" s="5">
        <v>0</v>
      </c>
      <c r="AG128" s="5">
        <v>0</v>
      </c>
      <c r="AH128" s="5">
        <v>0</v>
      </c>
      <c r="AI128" s="5">
        <v>0</v>
      </c>
      <c r="AJ128" s="5">
        <v>1</v>
      </c>
      <c r="AK128" s="2">
        <v>0</v>
      </c>
      <c r="AL128" s="5">
        <v>1</v>
      </c>
      <c r="AM128" s="5">
        <v>0</v>
      </c>
      <c r="AN128" s="5">
        <v>0</v>
      </c>
      <c r="AO128" s="5" t="s">
        <v>33</v>
      </c>
      <c r="AP128" s="5" t="s">
        <v>33</v>
      </c>
      <c r="AQ128" s="5">
        <v>2</v>
      </c>
      <c r="AR128" s="5">
        <v>0</v>
      </c>
      <c r="AS128" s="5">
        <v>1</v>
      </c>
      <c r="AT128" s="5">
        <v>1</v>
      </c>
      <c r="AU128" s="5">
        <v>2</v>
      </c>
      <c r="AV128" s="5">
        <v>2</v>
      </c>
      <c r="AW128" s="5">
        <v>4</v>
      </c>
      <c r="AX128" s="5">
        <v>2</v>
      </c>
      <c r="AY128" s="5">
        <v>98</v>
      </c>
    </row>
    <row r="129" spans="1:51">
      <c r="A129" s="4" t="s">
        <v>153</v>
      </c>
      <c r="B129" t="s">
        <v>153</v>
      </c>
      <c r="C129">
        <v>0</v>
      </c>
      <c r="D129">
        <v>0.58548009367682097</v>
      </c>
      <c r="E129">
        <v>35911</v>
      </c>
      <c r="F129">
        <v>10512.58782201416</v>
      </c>
      <c r="G129">
        <v>3781</v>
      </c>
      <c r="H129">
        <v>5.9322992027153099</v>
      </c>
      <c r="I129" s="4">
        <f>H129/LN(G129)</f>
        <v>0.72013640432873227</v>
      </c>
      <c r="J129">
        <v>-0.3271889951000283</v>
      </c>
      <c r="K129" s="7">
        <v>3781</v>
      </c>
      <c r="L129">
        <v>5.9322992027153099</v>
      </c>
      <c r="M129">
        <f>L129/LN(K129)</f>
        <v>0.72013640432873227</v>
      </c>
      <c r="N129" s="6">
        <v>41837</v>
      </c>
      <c r="O129" s="5">
        <v>57</v>
      </c>
      <c r="P129" s="5" t="s">
        <v>41</v>
      </c>
      <c r="Q129" s="5" t="s">
        <v>151</v>
      </c>
      <c r="R129" s="5">
        <v>1</v>
      </c>
      <c r="S129" s="5">
        <v>1</v>
      </c>
      <c r="T129" s="5">
        <v>12</v>
      </c>
      <c r="U129" s="5">
        <v>0</v>
      </c>
      <c r="V129" s="5">
        <v>3</v>
      </c>
      <c r="W129" s="5">
        <v>3</v>
      </c>
      <c r="X129" s="5">
        <v>2</v>
      </c>
      <c r="Y129" s="5">
        <v>38.9</v>
      </c>
      <c r="Z129" s="5" t="s">
        <v>39</v>
      </c>
      <c r="AA129" s="5" t="s">
        <v>39</v>
      </c>
      <c r="AB129" s="5">
        <v>4</v>
      </c>
      <c r="AC129" s="5">
        <v>2</v>
      </c>
      <c r="AD129" s="5">
        <v>0</v>
      </c>
      <c r="AE129" s="5">
        <v>1</v>
      </c>
      <c r="AF129" s="5">
        <v>0</v>
      </c>
      <c r="AG129" s="5">
        <v>0</v>
      </c>
      <c r="AH129" s="5">
        <v>0</v>
      </c>
      <c r="AI129" s="5">
        <v>0</v>
      </c>
      <c r="AJ129" s="5">
        <v>1</v>
      </c>
      <c r="AK129" s="2">
        <v>0</v>
      </c>
      <c r="AL129" s="5">
        <v>1</v>
      </c>
      <c r="AM129" s="5">
        <v>0</v>
      </c>
      <c r="AN129" s="5">
        <v>0</v>
      </c>
      <c r="AO129" s="5" t="s">
        <v>33</v>
      </c>
      <c r="AP129" s="5" t="s">
        <v>33</v>
      </c>
      <c r="AQ129" s="5">
        <v>2</v>
      </c>
      <c r="AR129" s="5">
        <v>0</v>
      </c>
      <c r="AS129" s="5">
        <v>1</v>
      </c>
      <c r="AT129" s="5">
        <v>1</v>
      </c>
      <c r="AU129" s="5">
        <v>2</v>
      </c>
      <c r="AV129" s="5">
        <v>2</v>
      </c>
      <c r="AW129" s="5">
        <v>4</v>
      </c>
      <c r="AX129" s="5">
        <v>2</v>
      </c>
      <c r="AY129" s="5">
        <v>99</v>
      </c>
    </row>
    <row r="130" spans="1:51">
      <c r="A130" s="4" t="s">
        <v>154</v>
      </c>
      <c r="B130" t="s">
        <v>154</v>
      </c>
      <c r="C130">
        <v>0</v>
      </c>
      <c r="D130">
        <v>0.23963575365444723</v>
      </c>
      <c r="E130">
        <v>41483</v>
      </c>
      <c r="F130">
        <v>9940.809968847434</v>
      </c>
      <c r="G130">
        <v>4472</v>
      </c>
      <c r="H130">
        <v>6.1723387439495738</v>
      </c>
      <c r="I130" s="4">
        <f>H130/LN(G130)</f>
        <v>0.73431347457377849</v>
      </c>
      <c r="J130">
        <v>0.24337906954128288</v>
      </c>
      <c r="K130" s="7">
        <v>4472</v>
      </c>
      <c r="L130">
        <v>6.1723387439495729</v>
      </c>
      <c r="M130">
        <f>L130/LN(K130)</f>
        <v>0.73431347457377838</v>
      </c>
      <c r="N130" s="6">
        <v>41838</v>
      </c>
      <c r="O130" s="5">
        <v>57</v>
      </c>
      <c r="P130" s="5" t="s">
        <v>43</v>
      </c>
      <c r="Q130" s="5" t="s">
        <v>151</v>
      </c>
      <c r="R130" s="5">
        <v>1</v>
      </c>
      <c r="S130" s="5">
        <v>1</v>
      </c>
      <c r="T130" s="5">
        <v>13</v>
      </c>
      <c r="U130" s="5">
        <v>0</v>
      </c>
      <c r="V130" s="5">
        <v>3</v>
      </c>
      <c r="W130" s="5">
        <v>3</v>
      </c>
      <c r="X130" s="5">
        <v>2</v>
      </c>
      <c r="Y130" s="5">
        <v>38.9</v>
      </c>
      <c r="Z130" s="5" t="s">
        <v>39</v>
      </c>
      <c r="AA130" s="5" t="s">
        <v>39</v>
      </c>
      <c r="AB130" s="5">
        <v>5</v>
      </c>
      <c r="AC130" s="5">
        <v>2</v>
      </c>
      <c r="AD130" s="5">
        <v>0</v>
      </c>
      <c r="AE130" s="5">
        <v>1</v>
      </c>
      <c r="AF130" s="5">
        <v>0</v>
      </c>
      <c r="AG130" s="5">
        <v>0</v>
      </c>
      <c r="AH130" s="5">
        <v>0</v>
      </c>
      <c r="AI130" s="5">
        <v>0</v>
      </c>
      <c r="AJ130" s="5">
        <v>1</v>
      </c>
      <c r="AK130" s="2">
        <v>0</v>
      </c>
      <c r="AL130" s="5">
        <v>1</v>
      </c>
      <c r="AM130" s="5">
        <v>0</v>
      </c>
      <c r="AN130" s="5">
        <v>0</v>
      </c>
      <c r="AO130" s="5" t="s">
        <v>33</v>
      </c>
      <c r="AP130" s="5" t="s">
        <v>33</v>
      </c>
      <c r="AQ130" s="5">
        <v>2</v>
      </c>
      <c r="AR130" s="5">
        <v>0</v>
      </c>
      <c r="AS130" s="5">
        <v>1</v>
      </c>
      <c r="AT130" s="5">
        <v>1</v>
      </c>
      <c r="AU130" s="5">
        <v>2</v>
      </c>
      <c r="AV130" s="5">
        <v>2</v>
      </c>
      <c r="AW130" s="5">
        <v>4</v>
      </c>
      <c r="AX130" s="5">
        <v>2</v>
      </c>
      <c r="AY130" s="5">
        <v>100</v>
      </c>
    </row>
    <row r="131" spans="1:51">
      <c r="A131" s="1" t="s">
        <v>61</v>
      </c>
      <c r="B131" t="s">
        <v>61</v>
      </c>
      <c r="C131">
        <v>0</v>
      </c>
      <c r="D131">
        <v>0</v>
      </c>
      <c r="E131">
        <v>45631</v>
      </c>
      <c r="F131">
        <v>11275.265628860981</v>
      </c>
      <c r="G131">
        <v>4388</v>
      </c>
      <c r="H131">
        <v>5.9602148266824271</v>
      </c>
      <c r="I131" s="4">
        <f>H131/LN(G131)</f>
        <v>0.71068065054665697</v>
      </c>
      <c r="J131">
        <v>0.1740191311478384</v>
      </c>
      <c r="K131" s="7">
        <v>4388</v>
      </c>
      <c r="L131">
        <v>5.9602148266824262</v>
      </c>
      <c r="M131">
        <f>L131/LN(K131)</f>
        <v>0.71068065054665686</v>
      </c>
      <c r="N131" s="3">
        <v>41834</v>
      </c>
      <c r="O131" s="2">
        <v>58</v>
      </c>
      <c r="P131" s="2" t="s">
        <v>31</v>
      </c>
      <c r="Q131" s="2" t="s">
        <v>62</v>
      </c>
      <c r="R131" s="2">
        <v>2</v>
      </c>
      <c r="S131" s="2">
        <v>2</v>
      </c>
      <c r="T131" s="2">
        <v>5</v>
      </c>
      <c r="U131" s="2">
        <v>1</v>
      </c>
      <c r="V131" s="2">
        <v>3</v>
      </c>
      <c r="W131" s="2">
        <v>2</v>
      </c>
      <c r="X131" s="2">
        <v>2</v>
      </c>
      <c r="Y131" s="2">
        <v>38.700000000000003</v>
      </c>
      <c r="Z131" s="2" t="s">
        <v>34</v>
      </c>
      <c r="AA131" s="2" t="s">
        <v>34</v>
      </c>
      <c r="AB131" s="2">
        <v>1</v>
      </c>
      <c r="AC131" s="2">
        <v>2</v>
      </c>
      <c r="AD131" s="2">
        <v>1</v>
      </c>
      <c r="AE131" s="2">
        <v>1</v>
      </c>
      <c r="AF131" s="2">
        <v>0</v>
      </c>
      <c r="AG131" s="2">
        <v>0</v>
      </c>
      <c r="AH131" s="2">
        <v>0</v>
      </c>
      <c r="AI131" s="5">
        <v>0</v>
      </c>
      <c r="AJ131" s="5">
        <v>1</v>
      </c>
      <c r="AK131" s="2">
        <v>0</v>
      </c>
      <c r="AL131" s="2">
        <v>1</v>
      </c>
      <c r="AM131" s="2">
        <v>1</v>
      </c>
      <c r="AN131" s="2">
        <v>1</v>
      </c>
      <c r="AO131" s="2" t="s">
        <v>33</v>
      </c>
      <c r="AP131" s="2" t="s">
        <v>33</v>
      </c>
      <c r="AQ131" s="2">
        <v>1</v>
      </c>
      <c r="AR131" s="2">
        <v>0</v>
      </c>
      <c r="AS131" s="2">
        <v>1</v>
      </c>
      <c r="AT131" s="2">
        <v>1</v>
      </c>
      <c r="AU131" s="2">
        <v>1</v>
      </c>
      <c r="AV131" s="2">
        <v>2</v>
      </c>
      <c r="AW131" s="2">
        <v>4</v>
      </c>
      <c r="AX131" s="2">
        <v>2</v>
      </c>
      <c r="AY131" s="2">
        <v>21</v>
      </c>
    </row>
    <row r="132" spans="1:51">
      <c r="A132" s="1" t="s">
        <v>63</v>
      </c>
      <c r="B132" t="s">
        <v>63</v>
      </c>
      <c r="C132">
        <v>0</v>
      </c>
      <c r="D132">
        <v>0.61261997141107161</v>
      </c>
      <c r="E132">
        <v>53170</v>
      </c>
      <c r="F132">
        <v>10857.667959975559</v>
      </c>
      <c r="G132">
        <v>5419</v>
      </c>
      <c r="H132">
        <v>6.2043812919136752</v>
      </c>
      <c r="I132" s="4">
        <f>H132/LN(G132)</f>
        <v>0.72163548532412669</v>
      </c>
      <c r="J132">
        <v>1.0253298035721392</v>
      </c>
      <c r="K132" s="7">
        <v>5419</v>
      </c>
      <c r="L132">
        <v>6.204381291913676</v>
      </c>
      <c r="M132">
        <f>L132/LN(K132)</f>
        <v>0.7216354853241268</v>
      </c>
      <c r="N132" s="3">
        <v>41835</v>
      </c>
      <c r="O132" s="2">
        <v>58</v>
      </c>
      <c r="P132" s="2" t="s">
        <v>36</v>
      </c>
      <c r="Q132" s="2" t="s">
        <v>62</v>
      </c>
      <c r="R132" s="2">
        <v>2</v>
      </c>
      <c r="S132" s="2">
        <v>2</v>
      </c>
      <c r="T132" s="2">
        <v>6</v>
      </c>
      <c r="U132" s="2">
        <v>1</v>
      </c>
      <c r="V132" s="2">
        <v>3</v>
      </c>
      <c r="W132" s="2">
        <v>2</v>
      </c>
      <c r="X132" s="2">
        <v>2</v>
      </c>
      <c r="Y132" s="2">
        <v>38.5</v>
      </c>
      <c r="Z132" s="2" t="s">
        <v>34</v>
      </c>
      <c r="AA132" s="2" t="s">
        <v>34</v>
      </c>
      <c r="AB132" s="2">
        <v>2</v>
      </c>
      <c r="AC132" s="2">
        <v>2</v>
      </c>
      <c r="AD132" s="2">
        <v>1</v>
      </c>
      <c r="AE132" s="2">
        <v>1</v>
      </c>
      <c r="AF132" s="2">
        <v>0</v>
      </c>
      <c r="AG132" s="2">
        <v>0</v>
      </c>
      <c r="AH132" s="2">
        <v>0</v>
      </c>
      <c r="AI132" s="5">
        <v>0</v>
      </c>
      <c r="AJ132" s="5">
        <v>1</v>
      </c>
      <c r="AK132" s="2">
        <v>0</v>
      </c>
      <c r="AL132" s="2">
        <v>1</v>
      </c>
      <c r="AM132" s="2">
        <v>1</v>
      </c>
      <c r="AN132" s="2">
        <v>1</v>
      </c>
      <c r="AO132" s="2" t="s">
        <v>33</v>
      </c>
      <c r="AP132" s="2" t="s">
        <v>33</v>
      </c>
      <c r="AQ132" s="2">
        <v>1</v>
      </c>
      <c r="AR132" s="2">
        <v>0</v>
      </c>
      <c r="AS132" s="2">
        <v>1</v>
      </c>
      <c r="AT132" s="2">
        <v>1</v>
      </c>
      <c r="AU132" s="2">
        <v>1</v>
      </c>
      <c r="AV132" s="2">
        <v>0</v>
      </c>
      <c r="AW132" s="2">
        <v>0</v>
      </c>
      <c r="AX132" s="2">
        <v>1</v>
      </c>
      <c r="AY132" s="2">
        <v>22</v>
      </c>
    </row>
    <row r="133" spans="1:51">
      <c r="A133" s="1" t="s">
        <v>65</v>
      </c>
      <c r="B133" t="s">
        <v>65</v>
      </c>
      <c r="C133">
        <v>0</v>
      </c>
      <c r="D133">
        <v>0</v>
      </c>
      <c r="E133">
        <v>32001</v>
      </c>
      <c r="F133">
        <v>9950.5597014926461</v>
      </c>
      <c r="G133">
        <v>3520</v>
      </c>
      <c r="H133">
        <v>5.9722432496055911</v>
      </c>
      <c r="I133" s="4">
        <f>H133/LN(G133)</f>
        <v>0.7313354255109884</v>
      </c>
      <c r="J133">
        <v>-0.54270023225108799</v>
      </c>
      <c r="K133" s="7">
        <v>3520</v>
      </c>
      <c r="L133">
        <v>5.9722432496055919</v>
      </c>
      <c r="M133">
        <f>L133/LN(K133)</f>
        <v>0.73133542551098851</v>
      </c>
      <c r="N133" s="3">
        <v>41837</v>
      </c>
      <c r="O133" s="2">
        <v>58</v>
      </c>
      <c r="P133" s="2" t="s">
        <v>41</v>
      </c>
      <c r="Q133" s="2" t="s">
        <v>62</v>
      </c>
      <c r="R133" s="2">
        <v>2</v>
      </c>
      <c r="S133" s="2">
        <v>2</v>
      </c>
      <c r="T133" s="2">
        <v>8</v>
      </c>
      <c r="U133" s="2">
        <v>1</v>
      </c>
      <c r="V133" s="2">
        <v>2</v>
      </c>
      <c r="W133" s="2">
        <v>2</v>
      </c>
      <c r="X133" s="2">
        <v>2</v>
      </c>
      <c r="Y133" s="2">
        <v>38.9</v>
      </c>
      <c r="Z133" s="2" t="s">
        <v>34</v>
      </c>
      <c r="AA133" s="2" t="s">
        <v>39</v>
      </c>
      <c r="AB133" s="2">
        <v>4</v>
      </c>
      <c r="AC133" s="2">
        <v>2</v>
      </c>
      <c r="AD133" s="2">
        <v>0</v>
      </c>
      <c r="AE133" s="2">
        <v>1</v>
      </c>
      <c r="AF133" s="2">
        <v>0</v>
      </c>
      <c r="AG133" s="2">
        <v>0</v>
      </c>
      <c r="AH133" s="2">
        <v>0</v>
      </c>
      <c r="AI133" s="5">
        <v>0</v>
      </c>
      <c r="AJ133" s="5">
        <v>1</v>
      </c>
      <c r="AK133" s="2">
        <v>0</v>
      </c>
      <c r="AL133" s="2">
        <v>1</v>
      </c>
      <c r="AM133" s="2">
        <v>1</v>
      </c>
      <c r="AN133" s="2">
        <v>1</v>
      </c>
      <c r="AO133" s="2" t="s">
        <v>33</v>
      </c>
      <c r="AP133" s="2" t="s">
        <v>33</v>
      </c>
      <c r="AQ133" s="2">
        <v>1</v>
      </c>
      <c r="AR133" s="2">
        <v>0</v>
      </c>
      <c r="AS133" s="2">
        <v>1</v>
      </c>
      <c r="AT133" s="2">
        <v>1</v>
      </c>
      <c r="AU133" s="2">
        <v>1</v>
      </c>
      <c r="AV133" s="2">
        <v>2</v>
      </c>
      <c r="AW133" s="2">
        <v>4</v>
      </c>
      <c r="AX133" s="2">
        <v>2</v>
      </c>
      <c r="AY133" s="2">
        <v>24</v>
      </c>
    </row>
    <row r="134" spans="1:51">
      <c r="A134" s="1" t="s">
        <v>66</v>
      </c>
      <c r="B134" t="s">
        <v>66</v>
      </c>
      <c r="C134">
        <v>0</v>
      </c>
      <c r="D134">
        <v>0.25654181631606182</v>
      </c>
      <c r="E134">
        <v>45646</v>
      </c>
      <c r="F134">
        <v>11710.107747562959</v>
      </c>
      <c r="G134">
        <v>4320</v>
      </c>
      <c r="H134">
        <v>5.8677201607569502</v>
      </c>
      <c r="I134" s="4">
        <f>H134/LN(G134)</f>
        <v>0.70095719432161274</v>
      </c>
      <c r="J134">
        <v>0.11787060959124049</v>
      </c>
      <c r="K134" s="7">
        <v>4320</v>
      </c>
      <c r="L134">
        <v>5.8677201607569502</v>
      </c>
      <c r="M134">
        <f>L134/LN(K134)</f>
        <v>0.70095719432161274</v>
      </c>
      <c r="N134" s="3">
        <v>41838</v>
      </c>
      <c r="O134" s="2">
        <v>58</v>
      </c>
      <c r="P134" s="2" t="s">
        <v>43</v>
      </c>
      <c r="Q134" s="2" t="s">
        <v>62</v>
      </c>
      <c r="R134" s="2">
        <v>2</v>
      </c>
      <c r="S134" s="2">
        <v>2</v>
      </c>
      <c r="T134" s="2">
        <v>9</v>
      </c>
      <c r="U134" s="2">
        <v>1</v>
      </c>
      <c r="V134" s="2">
        <v>3</v>
      </c>
      <c r="W134" s="2">
        <v>2</v>
      </c>
      <c r="X134" s="2">
        <v>2</v>
      </c>
      <c r="Y134" s="2">
        <v>39</v>
      </c>
      <c r="Z134" s="2" t="s">
        <v>34</v>
      </c>
      <c r="AA134" s="2" t="s">
        <v>39</v>
      </c>
      <c r="AB134" s="2">
        <v>5</v>
      </c>
      <c r="AC134" s="2">
        <v>2</v>
      </c>
      <c r="AD134" s="2">
        <v>0</v>
      </c>
      <c r="AE134" s="2">
        <v>1</v>
      </c>
      <c r="AF134" s="2">
        <v>0</v>
      </c>
      <c r="AG134" s="2">
        <v>0</v>
      </c>
      <c r="AH134" s="2">
        <v>0</v>
      </c>
      <c r="AI134" s="5">
        <v>0</v>
      </c>
      <c r="AJ134" s="5">
        <v>1</v>
      </c>
      <c r="AK134" s="2">
        <v>0</v>
      </c>
      <c r="AL134" s="2">
        <v>1</v>
      </c>
      <c r="AM134" s="2">
        <v>1</v>
      </c>
      <c r="AN134" s="2">
        <v>1</v>
      </c>
      <c r="AO134" s="2" t="s">
        <v>33</v>
      </c>
      <c r="AP134" s="2" t="s">
        <v>33</v>
      </c>
      <c r="AQ134" s="2">
        <v>1</v>
      </c>
      <c r="AR134" s="2">
        <v>0</v>
      </c>
      <c r="AS134" s="2">
        <v>1</v>
      </c>
      <c r="AT134" s="2">
        <v>1</v>
      </c>
      <c r="AU134" s="2">
        <v>1</v>
      </c>
      <c r="AV134" s="2">
        <v>2</v>
      </c>
      <c r="AW134" s="2">
        <v>4</v>
      </c>
      <c r="AX134" s="2">
        <v>2</v>
      </c>
      <c r="AY134" s="2">
        <v>25</v>
      </c>
    </row>
    <row r="135" spans="1:51">
      <c r="A135" s="1" t="s">
        <v>136</v>
      </c>
      <c r="B135" t="s">
        <v>136</v>
      </c>
      <c r="C135">
        <v>0</v>
      </c>
      <c r="D135">
        <v>0</v>
      </c>
      <c r="E135">
        <v>28027</v>
      </c>
      <c r="F135">
        <v>10221.371261852793</v>
      </c>
      <c r="G135">
        <v>3037</v>
      </c>
      <c r="H135">
        <v>5.8431607461780413</v>
      </c>
      <c r="I135" s="4">
        <f>H135/LN(G135)</f>
        <v>0.72869854960169334</v>
      </c>
      <c r="J135">
        <v>-0.94151987801339376</v>
      </c>
      <c r="K135" s="7">
        <v>3037</v>
      </c>
      <c r="L135">
        <v>5.8431607461780413</v>
      </c>
      <c r="M135">
        <f>L135/LN(K135)</f>
        <v>0.72869854960169334</v>
      </c>
      <c r="N135" s="3">
        <v>41837</v>
      </c>
      <c r="O135" s="2">
        <v>60</v>
      </c>
      <c r="P135" s="2" t="s">
        <v>41</v>
      </c>
      <c r="Q135" s="2" t="s">
        <v>134</v>
      </c>
      <c r="R135" s="2">
        <v>3</v>
      </c>
      <c r="S135" s="2">
        <v>3</v>
      </c>
      <c r="T135" s="2">
        <v>5</v>
      </c>
      <c r="U135" s="2">
        <v>1</v>
      </c>
      <c r="V135" s="2">
        <v>3</v>
      </c>
      <c r="W135" s="2">
        <v>2</v>
      </c>
      <c r="X135" s="2">
        <v>3</v>
      </c>
      <c r="Y135" s="2">
        <v>38.6</v>
      </c>
      <c r="Z135" s="2" t="s">
        <v>39</v>
      </c>
      <c r="AA135" s="2" t="s">
        <v>39</v>
      </c>
      <c r="AB135" s="2">
        <v>4</v>
      </c>
      <c r="AC135" s="2">
        <v>2</v>
      </c>
      <c r="AD135" s="2">
        <v>0</v>
      </c>
      <c r="AE135" s="2">
        <v>1</v>
      </c>
      <c r="AF135" s="2">
        <v>0</v>
      </c>
      <c r="AG135" s="2">
        <v>0</v>
      </c>
      <c r="AH135" s="2">
        <v>0</v>
      </c>
      <c r="AI135" s="2">
        <v>1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 t="s">
        <v>33</v>
      </c>
      <c r="AP135" s="2" t="s">
        <v>33</v>
      </c>
      <c r="AQ135" s="2">
        <v>0</v>
      </c>
      <c r="AR135" s="2">
        <v>1</v>
      </c>
      <c r="AS135" s="2">
        <v>0</v>
      </c>
      <c r="AT135" s="2">
        <v>0</v>
      </c>
      <c r="AU135" s="2">
        <v>0</v>
      </c>
      <c r="AV135" s="2">
        <v>2</v>
      </c>
      <c r="AW135" s="2">
        <v>4</v>
      </c>
      <c r="AX135" s="2">
        <v>0</v>
      </c>
      <c r="AY135" s="2">
        <v>84</v>
      </c>
    </row>
    <row r="136" spans="1:51">
      <c r="A136" s="1" t="s">
        <v>109</v>
      </c>
      <c r="B136" t="s">
        <v>109</v>
      </c>
      <c r="C136">
        <v>0</v>
      </c>
      <c r="D136">
        <v>0</v>
      </c>
      <c r="E136">
        <v>36396</v>
      </c>
      <c r="F136">
        <v>9595.5707882943152</v>
      </c>
      <c r="G136">
        <v>4173</v>
      </c>
      <c r="H136">
        <v>6.0785973195639853</v>
      </c>
      <c r="I136" s="4">
        <f>H136/LN(G136)</f>
        <v>0.72916417887524942</v>
      </c>
      <c r="J136">
        <v>-3.50928259728737E-3</v>
      </c>
      <c r="K136" s="7">
        <v>4173</v>
      </c>
      <c r="L136">
        <v>6.0785973195639862</v>
      </c>
      <c r="M136">
        <f>L136/LN(K136)</f>
        <v>0.72916417887524954</v>
      </c>
      <c r="N136" s="3">
        <v>41834</v>
      </c>
      <c r="O136" s="2">
        <v>61</v>
      </c>
      <c r="P136" s="2" t="s">
        <v>31</v>
      </c>
      <c r="Q136" s="2" t="s">
        <v>110</v>
      </c>
      <c r="R136" s="2">
        <v>1</v>
      </c>
      <c r="S136" s="2">
        <v>1</v>
      </c>
      <c r="T136" s="2">
        <v>8</v>
      </c>
      <c r="U136" s="2">
        <v>1</v>
      </c>
      <c r="V136" s="2">
        <v>1</v>
      </c>
      <c r="W136" s="2">
        <v>2</v>
      </c>
      <c r="X136" s="2">
        <v>3</v>
      </c>
      <c r="Y136" s="2">
        <v>39.1</v>
      </c>
      <c r="Z136" s="2" t="s">
        <v>39</v>
      </c>
      <c r="AA136" s="2" t="s">
        <v>39</v>
      </c>
      <c r="AB136" s="2">
        <v>1</v>
      </c>
      <c r="AC136" s="2">
        <v>2</v>
      </c>
      <c r="AD136" s="2">
        <v>0</v>
      </c>
      <c r="AE136" s="2">
        <v>1</v>
      </c>
      <c r="AF136" s="2">
        <v>0</v>
      </c>
      <c r="AG136" s="2">
        <v>0</v>
      </c>
      <c r="AH136" s="2">
        <v>0</v>
      </c>
      <c r="AI136" s="2">
        <v>1</v>
      </c>
      <c r="AJ136" s="2">
        <v>0</v>
      </c>
      <c r="AK136" s="2">
        <v>0</v>
      </c>
      <c r="AL136" s="2">
        <v>0</v>
      </c>
      <c r="AM136" s="2">
        <v>1</v>
      </c>
      <c r="AN136" s="2">
        <v>1</v>
      </c>
      <c r="AO136" s="2" t="s">
        <v>33</v>
      </c>
      <c r="AP136" s="2" t="s">
        <v>33</v>
      </c>
      <c r="AQ136" s="2">
        <v>0</v>
      </c>
      <c r="AR136" s="2">
        <v>1</v>
      </c>
      <c r="AS136" s="2">
        <v>0</v>
      </c>
      <c r="AT136" s="2">
        <v>0</v>
      </c>
      <c r="AU136" s="2">
        <v>0</v>
      </c>
      <c r="AV136" s="2">
        <v>2</v>
      </c>
      <c r="AW136" s="2">
        <v>4</v>
      </c>
      <c r="AX136" s="2">
        <v>0</v>
      </c>
      <c r="AY136" s="2">
        <v>61</v>
      </c>
    </row>
    <row r="137" spans="1:51">
      <c r="A137" s="1" t="s">
        <v>111</v>
      </c>
      <c r="B137" t="s">
        <v>111</v>
      </c>
      <c r="C137">
        <v>0</v>
      </c>
      <c r="D137">
        <v>0.19098548510313312</v>
      </c>
      <c r="E137">
        <v>50635</v>
      </c>
      <c r="F137">
        <v>9670.5500381971451</v>
      </c>
      <c r="G137">
        <v>5693</v>
      </c>
      <c r="H137">
        <v>6.4429034980650135</v>
      </c>
      <c r="I137" s="4">
        <f>H137/LN(G137)</f>
        <v>0.74510338733185266</v>
      </c>
      <c r="J137">
        <v>1.2515753169031367</v>
      </c>
      <c r="K137" s="7">
        <v>5693</v>
      </c>
      <c r="L137">
        <v>6.4429034980650135</v>
      </c>
      <c r="M137">
        <f>L137/LN(K137)</f>
        <v>0.74510338733185266</v>
      </c>
      <c r="N137" s="3">
        <v>41835</v>
      </c>
      <c r="O137" s="2">
        <v>61</v>
      </c>
      <c r="P137" s="2" t="s">
        <v>36</v>
      </c>
      <c r="Q137" s="2" t="s">
        <v>110</v>
      </c>
      <c r="R137" s="2">
        <v>1</v>
      </c>
      <c r="S137" s="2">
        <v>1</v>
      </c>
      <c r="T137" s="2">
        <v>9</v>
      </c>
      <c r="U137" s="2">
        <v>1</v>
      </c>
      <c r="V137" s="2">
        <v>2</v>
      </c>
      <c r="W137" s="2">
        <v>2</v>
      </c>
      <c r="X137" s="2">
        <v>3</v>
      </c>
      <c r="Y137" s="2">
        <v>39.6</v>
      </c>
      <c r="Z137" s="2" t="s">
        <v>39</v>
      </c>
      <c r="AA137" s="2" t="s">
        <v>39</v>
      </c>
      <c r="AB137" s="2">
        <v>2</v>
      </c>
      <c r="AC137" s="2">
        <v>2</v>
      </c>
      <c r="AD137" s="2">
        <v>0</v>
      </c>
      <c r="AE137" s="2">
        <v>1</v>
      </c>
      <c r="AF137" s="2">
        <v>0</v>
      </c>
      <c r="AG137" s="2">
        <v>0</v>
      </c>
      <c r="AH137" s="2">
        <v>0</v>
      </c>
      <c r="AI137" s="2">
        <v>1</v>
      </c>
      <c r="AJ137" s="2">
        <v>0</v>
      </c>
      <c r="AK137" s="2">
        <v>0</v>
      </c>
      <c r="AL137" s="2">
        <v>0</v>
      </c>
      <c r="AM137" s="2">
        <v>1</v>
      </c>
      <c r="AN137" s="2">
        <v>1</v>
      </c>
      <c r="AO137" s="2" t="s">
        <v>33</v>
      </c>
      <c r="AP137" s="2" t="s">
        <v>33</v>
      </c>
      <c r="AQ137" s="2">
        <v>0</v>
      </c>
      <c r="AR137" s="2">
        <v>1</v>
      </c>
      <c r="AS137" s="2">
        <v>0</v>
      </c>
      <c r="AT137" s="2">
        <v>0</v>
      </c>
      <c r="AU137" s="2">
        <v>0</v>
      </c>
      <c r="AV137" s="2">
        <v>2</v>
      </c>
      <c r="AW137" s="2">
        <v>4</v>
      </c>
      <c r="AX137" s="2">
        <v>0</v>
      </c>
      <c r="AY137" s="2">
        <v>62</v>
      </c>
    </row>
    <row r="138" spans="1:51">
      <c r="A138" s="1" t="s">
        <v>112</v>
      </c>
      <c r="B138" t="s">
        <v>112</v>
      </c>
      <c r="C138">
        <v>0</v>
      </c>
      <c r="D138">
        <v>0.96587250482937348</v>
      </c>
      <c r="E138">
        <v>39050</v>
      </c>
      <c r="F138">
        <v>12572.440437862346</v>
      </c>
      <c r="G138">
        <v>3414</v>
      </c>
      <c r="H138">
        <v>5.4339187736461989</v>
      </c>
      <c r="I138" s="4">
        <f>H138/LN(G138)</f>
        <v>0.66791535001515401</v>
      </c>
      <c r="J138">
        <v>-0.63022586879519649</v>
      </c>
      <c r="K138" s="7">
        <v>3414</v>
      </c>
      <c r="L138">
        <v>5.4339187736461989</v>
      </c>
      <c r="M138">
        <f>L138/LN(K138)</f>
        <v>0.66791535001515401</v>
      </c>
      <c r="N138" s="3">
        <v>41836</v>
      </c>
      <c r="O138" s="2">
        <v>61</v>
      </c>
      <c r="P138" s="2" t="s">
        <v>38</v>
      </c>
      <c r="Q138" s="2" t="s">
        <v>110</v>
      </c>
      <c r="R138" s="2">
        <v>1</v>
      </c>
      <c r="S138" s="2">
        <v>1</v>
      </c>
      <c r="T138" s="2">
        <v>10</v>
      </c>
      <c r="U138" s="2">
        <v>1</v>
      </c>
      <c r="V138" s="2">
        <v>3</v>
      </c>
      <c r="W138" s="2">
        <v>2</v>
      </c>
      <c r="X138" s="2">
        <v>3</v>
      </c>
      <c r="Y138" s="2">
        <v>39.9</v>
      </c>
      <c r="Z138" s="2" t="s">
        <v>39</v>
      </c>
      <c r="AA138" s="2" t="s">
        <v>39</v>
      </c>
      <c r="AB138" s="2">
        <v>3</v>
      </c>
      <c r="AC138" s="2">
        <v>2</v>
      </c>
      <c r="AD138" s="2">
        <v>0</v>
      </c>
      <c r="AE138" s="2">
        <v>1</v>
      </c>
      <c r="AF138" s="2">
        <v>0</v>
      </c>
      <c r="AG138" s="2">
        <v>0</v>
      </c>
      <c r="AH138" s="2">
        <v>0</v>
      </c>
      <c r="AI138" s="2">
        <v>1</v>
      </c>
      <c r="AJ138" s="2">
        <v>0</v>
      </c>
      <c r="AK138" s="2">
        <v>0</v>
      </c>
      <c r="AL138" s="2">
        <v>0</v>
      </c>
      <c r="AM138" s="2">
        <v>1</v>
      </c>
      <c r="AN138" s="2">
        <v>1</v>
      </c>
      <c r="AO138" s="2" t="s">
        <v>33</v>
      </c>
      <c r="AP138" s="2" t="s">
        <v>33</v>
      </c>
      <c r="AQ138" s="2">
        <v>0</v>
      </c>
      <c r="AR138" s="2">
        <v>1</v>
      </c>
      <c r="AS138" s="2">
        <v>0</v>
      </c>
      <c r="AT138" s="2">
        <v>0</v>
      </c>
      <c r="AU138" s="2">
        <v>0</v>
      </c>
      <c r="AV138" s="2">
        <v>2</v>
      </c>
      <c r="AW138" s="2">
        <v>4</v>
      </c>
      <c r="AX138" s="2">
        <v>0</v>
      </c>
      <c r="AY138" s="2">
        <v>63</v>
      </c>
    </row>
    <row r="139" spans="1:51">
      <c r="A139" s="1" t="s">
        <v>113</v>
      </c>
      <c r="B139" t="s">
        <v>113</v>
      </c>
      <c r="C139">
        <v>0</v>
      </c>
      <c r="D139">
        <v>1.2749681257968739</v>
      </c>
      <c r="E139">
        <v>30487</v>
      </c>
      <c r="F139">
        <v>12956.6510837231</v>
      </c>
      <c r="G139">
        <v>2700</v>
      </c>
      <c r="H139">
        <v>5.5369902047131578</v>
      </c>
      <c r="I139" s="4">
        <f>H139/LN(G139)</f>
        <v>0.70079550217802666</v>
      </c>
      <c r="J139">
        <v>-1.2197853451394747</v>
      </c>
      <c r="K139" s="7">
        <v>2700</v>
      </c>
      <c r="L139">
        <v>5.5369902047131578</v>
      </c>
      <c r="M139">
        <f>L139/LN(K139)</f>
        <v>0.70079550217802666</v>
      </c>
      <c r="N139" s="3">
        <v>41837</v>
      </c>
      <c r="O139" s="2">
        <v>61</v>
      </c>
      <c r="P139" s="2" t="s">
        <v>41</v>
      </c>
      <c r="Q139" s="2" t="s">
        <v>110</v>
      </c>
      <c r="R139" s="2">
        <v>1</v>
      </c>
      <c r="S139" s="2">
        <v>1</v>
      </c>
      <c r="T139" s="2">
        <v>11</v>
      </c>
      <c r="U139" s="2">
        <v>0</v>
      </c>
      <c r="V139" s="2">
        <v>3</v>
      </c>
      <c r="W139" s="2">
        <v>2</v>
      </c>
      <c r="X139" s="2">
        <v>3</v>
      </c>
      <c r="Y139" s="2">
        <v>39.5</v>
      </c>
      <c r="Z139" s="2" t="s">
        <v>39</v>
      </c>
      <c r="AA139" s="2" t="s">
        <v>39</v>
      </c>
      <c r="AB139" s="2">
        <v>4</v>
      </c>
      <c r="AC139" s="2">
        <v>2</v>
      </c>
      <c r="AD139" s="2">
        <v>0</v>
      </c>
      <c r="AE139" s="2">
        <v>1</v>
      </c>
      <c r="AF139" s="2">
        <v>0</v>
      </c>
      <c r="AG139" s="2">
        <v>0</v>
      </c>
      <c r="AH139" s="2">
        <v>0</v>
      </c>
      <c r="AI139" s="2">
        <v>1</v>
      </c>
      <c r="AJ139" s="2">
        <v>0</v>
      </c>
      <c r="AK139" s="2">
        <v>0</v>
      </c>
      <c r="AL139" s="2">
        <v>0</v>
      </c>
      <c r="AM139" s="2">
        <v>1</v>
      </c>
      <c r="AN139" s="2">
        <v>1</v>
      </c>
      <c r="AO139" s="2" t="s">
        <v>33</v>
      </c>
      <c r="AP139" s="2" t="s">
        <v>33</v>
      </c>
      <c r="AQ139" s="2">
        <v>0</v>
      </c>
      <c r="AR139" s="2">
        <v>1</v>
      </c>
      <c r="AS139" s="2">
        <v>0</v>
      </c>
      <c r="AT139" s="2">
        <v>0</v>
      </c>
      <c r="AU139" s="2">
        <v>0</v>
      </c>
      <c r="AV139" s="2">
        <v>2</v>
      </c>
      <c r="AW139" s="2">
        <v>4</v>
      </c>
      <c r="AX139" s="2">
        <v>0</v>
      </c>
      <c r="AY139" s="2">
        <v>64</v>
      </c>
    </row>
    <row r="140" spans="1:51">
      <c r="A140" s="1" t="s">
        <v>114</v>
      </c>
      <c r="B140" t="s">
        <v>114</v>
      </c>
      <c r="C140">
        <v>0</v>
      </c>
      <c r="D140">
        <v>0</v>
      </c>
      <c r="E140">
        <v>27230</v>
      </c>
      <c r="F140">
        <v>10674.245393963298</v>
      </c>
      <c r="G140">
        <v>2819</v>
      </c>
      <c r="H140">
        <v>5.6516136815436262</v>
      </c>
      <c r="I140" s="4">
        <f>H140/LN(G140)</f>
        <v>0.71141941939766518</v>
      </c>
      <c r="J140">
        <v>-1.1215254324154282</v>
      </c>
      <c r="K140" s="7">
        <v>2819</v>
      </c>
      <c r="L140">
        <v>5.6516136815436262</v>
      </c>
      <c r="M140">
        <f>L140/LN(K140)</f>
        <v>0.71141941939766518</v>
      </c>
      <c r="N140" s="3">
        <v>41838</v>
      </c>
      <c r="O140" s="2">
        <v>61</v>
      </c>
      <c r="P140" s="2" t="s">
        <v>43</v>
      </c>
      <c r="Q140" s="2" t="s">
        <v>110</v>
      </c>
      <c r="R140" s="2">
        <v>1</v>
      </c>
      <c r="S140" s="2">
        <v>1</v>
      </c>
      <c r="T140" s="2">
        <v>12</v>
      </c>
      <c r="U140" s="2">
        <v>0</v>
      </c>
      <c r="V140" s="2">
        <v>3</v>
      </c>
      <c r="W140" s="2">
        <v>2</v>
      </c>
      <c r="X140" s="2">
        <v>3</v>
      </c>
      <c r="Y140" s="2">
        <v>39.4</v>
      </c>
      <c r="Z140" s="2" t="s">
        <v>39</v>
      </c>
      <c r="AA140" s="2" t="s">
        <v>39</v>
      </c>
      <c r="AB140" s="2">
        <v>5</v>
      </c>
      <c r="AC140" s="2">
        <v>2</v>
      </c>
      <c r="AD140" s="2">
        <v>0</v>
      </c>
      <c r="AE140" s="2">
        <v>1</v>
      </c>
      <c r="AF140" s="2">
        <v>0</v>
      </c>
      <c r="AG140" s="2">
        <v>0</v>
      </c>
      <c r="AH140" s="2">
        <v>0</v>
      </c>
      <c r="AI140" s="2">
        <v>1</v>
      </c>
      <c r="AJ140" s="2">
        <v>0</v>
      </c>
      <c r="AK140" s="2">
        <v>0</v>
      </c>
      <c r="AL140" s="2">
        <v>0</v>
      </c>
      <c r="AM140" s="2">
        <v>1</v>
      </c>
      <c r="AN140" s="2">
        <v>1</v>
      </c>
      <c r="AO140" s="2" t="s">
        <v>33</v>
      </c>
      <c r="AP140" s="2" t="s">
        <v>33</v>
      </c>
      <c r="AQ140" s="2">
        <v>0</v>
      </c>
      <c r="AR140" s="2">
        <v>1</v>
      </c>
      <c r="AS140" s="2">
        <v>0</v>
      </c>
      <c r="AT140" s="2">
        <v>0</v>
      </c>
      <c r="AU140" s="2">
        <v>0</v>
      </c>
      <c r="AV140" s="2">
        <v>2</v>
      </c>
      <c r="AW140" s="2">
        <v>4</v>
      </c>
      <c r="AX140" s="2">
        <v>0</v>
      </c>
      <c r="AY140" s="2">
        <v>65</v>
      </c>
    </row>
    <row r="141" spans="1:51">
      <c r="A141" s="1" t="s">
        <v>73</v>
      </c>
      <c r="B141" t="s">
        <v>73</v>
      </c>
      <c r="C141">
        <v>0</v>
      </c>
      <c r="D141">
        <v>0.52966101694916234</v>
      </c>
      <c r="E141">
        <v>24113</v>
      </c>
      <c r="F141">
        <v>12771.71610169515</v>
      </c>
      <c r="G141">
        <v>3654</v>
      </c>
      <c r="H141">
        <v>6.4424167426789509</v>
      </c>
      <c r="I141" s="4">
        <f>H141/LN(G141)</f>
        <v>0.78531793679127526</v>
      </c>
      <c r="J141">
        <v>-0.43205461624249797</v>
      </c>
      <c r="K141" s="7">
        <v>3654</v>
      </c>
      <c r="L141">
        <v>6.44241674267895</v>
      </c>
      <c r="M141">
        <f>L141/LN(K141)</f>
        <v>0.78531793679127515</v>
      </c>
      <c r="N141" s="3">
        <v>41834</v>
      </c>
      <c r="O141" s="2">
        <v>62</v>
      </c>
      <c r="P141" s="2" t="s">
        <v>31</v>
      </c>
      <c r="Q141" s="2" t="s">
        <v>74</v>
      </c>
      <c r="R141" s="2">
        <v>1</v>
      </c>
      <c r="S141" s="2">
        <v>1</v>
      </c>
      <c r="T141" s="2">
        <v>3</v>
      </c>
      <c r="U141" s="2">
        <v>1</v>
      </c>
      <c r="V141" s="2">
        <v>3</v>
      </c>
      <c r="W141" s="2">
        <v>2</v>
      </c>
      <c r="X141" s="2">
        <v>4</v>
      </c>
      <c r="Y141" s="2">
        <v>38.799999999999997</v>
      </c>
      <c r="Z141" s="2" t="s">
        <v>34</v>
      </c>
      <c r="AA141" s="2" t="s">
        <v>34</v>
      </c>
      <c r="AB141" s="2">
        <v>1</v>
      </c>
      <c r="AC141" s="2">
        <v>2</v>
      </c>
      <c r="AD141" s="2">
        <v>1</v>
      </c>
      <c r="AE141" s="2">
        <v>1</v>
      </c>
      <c r="AF141" s="2">
        <v>0</v>
      </c>
      <c r="AG141" s="2">
        <v>0</v>
      </c>
      <c r="AH141" s="2">
        <v>0</v>
      </c>
      <c r="AI141" s="2">
        <v>1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 t="s">
        <v>33</v>
      </c>
      <c r="AP141" s="2" t="s">
        <v>33</v>
      </c>
      <c r="AQ141" s="2">
        <v>0</v>
      </c>
      <c r="AR141" s="2">
        <v>1</v>
      </c>
      <c r="AS141" s="2">
        <v>0</v>
      </c>
      <c r="AT141" s="2">
        <v>0</v>
      </c>
      <c r="AU141" s="2">
        <v>0</v>
      </c>
      <c r="AV141" s="2">
        <v>2</v>
      </c>
      <c r="AW141" s="2">
        <v>4</v>
      </c>
      <c r="AX141" s="2">
        <v>0</v>
      </c>
      <c r="AY141" s="2">
        <v>31</v>
      </c>
    </row>
    <row r="142" spans="1:51">
      <c r="A142" s="1" t="s">
        <v>77</v>
      </c>
      <c r="B142" t="s">
        <v>77</v>
      </c>
      <c r="C142">
        <v>0</v>
      </c>
      <c r="D142">
        <v>0.21026072329688944</v>
      </c>
      <c r="E142">
        <v>50317</v>
      </c>
      <c r="F142">
        <v>10579.688814129586</v>
      </c>
      <c r="G142">
        <v>5219</v>
      </c>
      <c r="H142">
        <v>6.2405652826237157</v>
      </c>
      <c r="I142" s="4">
        <f>H142/LN(G142)</f>
        <v>0.72903279729112458</v>
      </c>
      <c r="J142">
        <v>0.86018709311155706</v>
      </c>
      <c r="K142" s="7">
        <v>5219</v>
      </c>
      <c r="L142">
        <v>6.2405652826237157</v>
      </c>
      <c r="M142">
        <f>L142/LN(K142)</f>
        <v>0.72903279729112458</v>
      </c>
      <c r="N142" s="3">
        <v>41837</v>
      </c>
      <c r="O142" s="2">
        <v>62</v>
      </c>
      <c r="P142" s="2" t="s">
        <v>41</v>
      </c>
      <c r="Q142" s="2" t="s">
        <v>74</v>
      </c>
      <c r="R142" s="2">
        <v>1</v>
      </c>
      <c r="S142" s="2">
        <v>1</v>
      </c>
      <c r="T142" s="2">
        <v>6</v>
      </c>
      <c r="U142" s="2">
        <v>1</v>
      </c>
      <c r="V142" s="2">
        <v>3</v>
      </c>
      <c r="W142" s="2">
        <v>2</v>
      </c>
      <c r="X142" s="2">
        <v>4</v>
      </c>
      <c r="Y142" s="2">
        <v>38.9</v>
      </c>
      <c r="Z142" s="2" t="s">
        <v>34</v>
      </c>
      <c r="AA142" s="2" t="s">
        <v>34</v>
      </c>
      <c r="AB142" s="2">
        <v>4</v>
      </c>
      <c r="AC142" s="2">
        <v>2</v>
      </c>
      <c r="AD142" s="2">
        <v>1</v>
      </c>
      <c r="AE142" s="2">
        <v>1</v>
      </c>
      <c r="AF142" s="2">
        <v>0</v>
      </c>
      <c r="AG142" s="2">
        <v>0</v>
      </c>
      <c r="AH142" s="2">
        <v>0</v>
      </c>
      <c r="AI142" s="2">
        <v>1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 t="s">
        <v>33</v>
      </c>
      <c r="AP142" s="2" t="s">
        <v>33</v>
      </c>
      <c r="AQ142" s="2">
        <v>0</v>
      </c>
      <c r="AR142" s="2">
        <v>1</v>
      </c>
      <c r="AS142" s="2">
        <v>0</v>
      </c>
      <c r="AT142" s="2">
        <v>0</v>
      </c>
      <c r="AU142" s="2">
        <v>0</v>
      </c>
      <c r="AV142" s="2">
        <v>2</v>
      </c>
      <c r="AW142" s="2">
        <v>4</v>
      </c>
      <c r="AX142" s="2">
        <v>0</v>
      </c>
      <c r="AY142" s="2">
        <v>34</v>
      </c>
    </row>
    <row r="143" spans="1:51">
      <c r="A143" s="1" t="s">
        <v>78</v>
      </c>
      <c r="B143" t="s">
        <v>78</v>
      </c>
      <c r="C143">
        <v>0</v>
      </c>
      <c r="D143">
        <v>0.62643558154103529</v>
      </c>
      <c r="E143">
        <v>48981</v>
      </c>
      <c r="F143">
        <v>10227.813739820484</v>
      </c>
      <c r="G143">
        <v>5276</v>
      </c>
      <c r="H143">
        <v>6.3635833956356294</v>
      </c>
      <c r="I143" s="4">
        <f>H143/LN(G143)</f>
        <v>0.74246181118779486</v>
      </c>
      <c r="J143">
        <v>0.90725276559282297</v>
      </c>
      <c r="K143" s="7">
        <v>5276</v>
      </c>
      <c r="L143">
        <v>6.3635833956356294</v>
      </c>
      <c r="M143">
        <f>L143/LN(K143)</f>
        <v>0.74246181118779486</v>
      </c>
      <c r="N143" s="3">
        <v>41838</v>
      </c>
      <c r="O143" s="2">
        <v>62</v>
      </c>
      <c r="P143" s="2" t="s">
        <v>43</v>
      </c>
      <c r="Q143" s="2" t="s">
        <v>74</v>
      </c>
      <c r="R143" s="2">
        <v>1</v>
      </c>
      <c r="S143" s="2">
        <v>1</v>
      </c>
      <c r="T143" s="2">
        <v>7</v>
      </c>
      <c r="U143" s="2">
        <v>1</v>
      </c>
      <c r="V143" s="2">
        <v>2</v>
      </c>
      <c r="W143" s="2">
        <v>2</v>
      </c>
      <c r="X143" s="2">
        <v>4</v>
      </c>
      <c r="Y143" s="2">
        <v>39</v>
      </c>
      <c r="Z143" s="2" t="s">
        <v>34</v>
      </c>
      <c r="AA143" s="2" t="s">
        <v>39</v>
      </c>
      <c r="AB143" s="2">
        <v>5</v>
      </c>
      <c r="AC143" s="2">
        <v>2</v>
      </c>
      <c r="AD143" s="2">
        <v>0</v>
      </c>
      <c r="AE143" s="2">
        <v>1</v>
      </c>
      <c r="AF143" s="2">
        <v>0</v>
      </c>
      <c r="AG143" s="2">
        <v>0</v>
      </c>
      <c r="AH143" s="2">
        <v>0</v>
      </c>
      <c r="AI143" s="2">
        <v>1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 t="s">
        <v>33</v>
      </c>
      <c r="AP143" s="2" t="s">
        <v>33</v>
      </c>
      <c r="AQ143" s="2">
        <v>0</v>
      </c>
      <c r="AR143" s="2">
        <v>1</v>
      </c>
      <c r="AS143" s="2">
        <v>0</v>
      </c>
      <c r="AT143" s="2">
        <v>0</v>
      </c>
      <c r="AU143" s="2">
        <v>0</v>
      </c>
      <c r="AV143" s="2">
        <v>2</v>
      </c>
      <c r="AW143" s="2">
        <v>4</v>
      </c>
      <c r="AX143" s="2">
        <v>0</v>
      </c>
      <c r="AY143" s="2">
        <v>35</v>
      </c>
    </row>
    <row r="144" spans="1:51">
      <c r="A144" s="4" t="s">
        <v>57</v>
      </c>
      <c r="B144" t="s">
        <v>57</v>
      </c>
      <c r="C144">
        <v>0</v>
      </c>
      <c r="D144">
        <v>0.30731407498463759</v>
      </c>
      <c r="E144">
        <v>34307</v>
      </c>
      <c r="F144">
        <v>10543.023970497963</v>
      </c>
      <c r="G144">
        <v>3630</v>
      </c>
      <c r="H144">
        <v>5.9414924464747525</v>
      </c>
      <c r="I144" s="4">
        <f>H144/LN(G144)</f>
        <v>0.72483850155695051</v>
      </c>
      <c r="J144">
        <v>-0.45187174149776782</v>
      </c>
      <c r="K144" s="7">
        <v>3630</v>
      </c>
      <c r="L144">
        <v>5.9414924464747525</v>
      </c>
      <c r="M144">
        <f>L144/LN(K144)</f>
        <v>0.72483850155695051</v>
      </c>
      <c r="N144" s="6">
        <v>41835</v>
      </c>
      <c r="O144" s="5">
        <v>63</v>
      </c>
      <c r="P144" s="5" t="s">
        <v>36</v>
      </c>
      <c r="Q144" s="5" t="s">
        <v>56</v>
      </c>
      <c r="R144" s="5">
        <v>2</v>
      </c>
      <c r="S144" s="5">
        <v>2</v>
      </c>
      <c r="T144" s="5">
        <v>1</v>
      </c>
      <c r="U144" s="5">
        <v>1</v>
      </c>
      <c r="V144" s="5">
        <v>3</v>
      </c>
      <c r="W144" s="5">
        <v>3</v>
      </c>
      <c r="X144" s="5">
        <v>3</v>
      </c>
      <c r="Y144" s="5">
        <v>38.4</v>
      </c>
      <c r="Z144" s="5" t="s">
        <v>34</v>
      </c>
      <c r="AA144" s="5" t="s">
        <v>34</v>
      </c>
      <c r="AB144" s="5">
        <v>2</v>
      </c>
      <c r="AC144" s="5">
        <v>2</v>
      </c>
      <c r="AD144" s="5">
        <v>1</v>
      </c>
      <c r="AE144" s="2">
        <v>1</v>
      </c>
      <c r="AF144" s="2">
        <v>0</v>
      </c>
      <c r="AG144" s="5">
        <v>0</v>
      </c>
      <c r="AH144" s="5">
        <v>0</v>
      </c>
      <c r="AI144" s="5">
        <v>0</v>
      </c>
      <c r="AJ144" s="5">
        <v>1</v>
      </c>
      <c r="AK144" s="2">
        <v>0</v>
      </c>
      <c r="AL144" s="5">
        <v>1</v>
      </c>
      <c r="AM144" s="5">
        <v>0</v>
      </c>
      <c r="AN144" s="5">
        <v>0</v>
      </c>
      <c r="AO144" s="5" t="s">
        <v>33</v>
      </c>
      <c r="AP144" s="5" t="s">
        <v>33</v>
      </c>
      <c r="AQ144" s="5">
        <v>1</v>
      </c>
      <c r="AR144" s="5">
        <v>0</v>
      </c>
      <c r="AS144" s="5">
        <v>1</v>
      </c>
      <c r="AT144" s="5">
        <v>1</v>
      </c>
      <c r="AU144" s="5">
        <v>1</v>
      </c>
      <c r="AV144" s="5">
        <v>2</v>
      </c>
      <c r="AW144" s="5">
        <v>4</v>
      </c>
      <c r="AX144" s="5">
        <v>2</v>
      </c>
      <c r="AY144" s="5">
        <v>17</v>
      </c>
    </row>
    <row r="145" spans="1:51">
      <c r="A145" s="4" t="s">
        <v>60</v>
      </c>
      <c r="B145" t="s">
        <v>60</v>
      </c>
      <c r="C145">
        <v>0</v>
      </c>
      <c r="D145">
        <v>0.50062578222778908</v>
      </c>
      <c r="E145">
        <v>52369</v>
      </c>
      <c r="F145">
        <v>13108.635794743544</v>
      </c>
      <c r="G145">
        <v>4444</v>
      </c>
      <c r="H145">
        <v>5.7115735250810209</v>
      </c>
      <c r="I145" s="4">
        <f>H145/LN(G145)</f>
        <v>0.68000507453157244</v>
      </c>
      <c r="J145">
        <v>0.22025909007680139</v>
      </c>
      <c r="K145" s="7">
        <v>4444</v>
      </c>
      <c r="L145">
        <v>5.7115735250810209</v>
      </c>
      <c r="M145">
        <f>L145/LN(K145)</f>
        <v>0.68000507453157244</v>
      </c>
      <c r="N145" s="6">
        <v>41838</v>
      </c>
      <c r="O145" s="5">
        <v>63</v>
      </c>
      <c r="P145" s="5" t="s">
        <v>43</v>
      </c>
      <c r="Q145" s="5" t="s">
        <v>56</v>
      </c>
      <c r="R145" s="5">
        <v>2</v>
      </c>
      <c r="S145" s="5">
        <v>2</v>
      </c>
      <c r="T145" s="5">
        <v>4</v>
      </c>
      <c r="U145" s="5">
        <v>1</v>
      </c>
      <c r="V145" s="5">
        <v>2</v>
      </c>
      <c r="W145" s="5">
        <v>3</v>
      </c>
      <c r="X145" s="5">
        <v>3</v>
      </c>
      <c r="Y145" s="5">
        <v>38.799999999999997</v>
      </c>
      <c r="Z145" s="5" t="s">
        <v>34</v>
      </c>
      <c r="AA145" s="5" t="s">
        <v>34</v>
      </c>
      <c r="AB145" s="5">
        <v>5</v>
      </c>
      <c r="AC145" s="5">
        <v>2</v>
      </c>
      <c r="AD145" s="5">
        <v>3</v>
      </c>
      <c r="AE145" s="5">
        <v>0</v>
      </c>
      <c r="AF145" s="5">
        <v>1</v>
      </c>
      <c r="AG145" s="5">
        <v>1</v>
      </c>
      <c r="AH145" s="5">
        <v>1</v>
      </c>
      <c r="AI145" s="5">
        <v>0</v>
      </c>
      <c r="AJ145" s="5">
        <v>1</v>
      </c>
      <c r="AK145" s="2">
        <v>0</v>
      </c>
      <c r="AL145" s="5">
        <v>1</v>
      </c>
      <c r="AM145" s="5">
        <v>0</v>
      </c>
      <c r="AN145" s="5">
        <v>0</v>
      </c>
      <c r="AO145" s="5" t="s">
        <v>33</v>
      </c>
      <c r="AP145" s="5" t="s">
        <v>33</v>
      </c>
      <c r="AQ145" s="5">
        <v>1</v>
      </c>
      <c r="AR145" s="5">
        <v>0</v>
      </c>
      <c r="AS145" s="5">
        <v>1</v>
      </c>
      <c r="AT145" s="5">
        <v>1</v>
      </c>
      <c r="AU145" s="5">
        <v>1</v>
      </c>
      <c r="AV145" s="5">
        <v>1</v>
      </c>
      <c r="AW145" s="5">
        <v>1</v>
      </c>
      <c r="AX145" s="5">
        <v>2</v>
      </c>
      <c r="AY145" s="5">
        <v>20</v>
      </c>
    </row>
    <row r="146" spans="1:51">
      <c r="A146" s="1" t="s">
        <v>144</v>
      </c>
      <c r="B146" t="s">
        <v>144</v>
      </c>
      <c r="C146">
        <v>0</v>
      </c>
      <c r="D146">
        <v>0.28960324355633077</v>
      </c>
      <c r="E146">
        <v>31397</v>
      </c>
      <c r="F146">
        <v>9092.6730379381188</v>
      </c>
      <c r="G146">
        <v>3801</v>
      </c>
      <c r="H146">
        <v>6.0203803488517336</v>
      </c>
      <c r="I146" s="4">
        <f>H146/LN(G146)</f>
        <v>0.73036104930975565</v>
      </c>
      <c r="J146">
        <v>-0.31067472405397012</v>
      </c>
      <c r="K146" s="7">
        <v>3801</v>
      </c>
      <c r="L146">
        <v>6.0203803488517345</v>
      </c>
      <c r="M146">
        <f>L146/LN(K146)</f>
        <v>0.73036104930975576</v>
      </c>
      <c r="N146" s="3">
        <v>41834</v>
      </c>
      <c r="O146" s="2">
        <v>64</v>
      </c>
      <c r="P146" s="2" t="s">
        <v>31</v>
      </c>
      <c r="Q146" s="2" t="s">
        <v>145</v>
      </c>
      <c r="R146" s="2">
        <v>2</v>
      </c>
      <c r="S146" s="2">
        <v>2</v>
      </c>
      <c r="T146" s="2">
        <v>4</v>
      </c>
      <c r="U146" s="2">
        <v>1</v>
      </c>
      <c r="V146" s="2">
        <v>3</v>
      </c>
      <c r="W146" s="2">
        <v>2</v>
      </c>
      <c r="X146" s="2">
        <v>3</v>
      </c>
      <c r="Y146" s="2">
        <v>38.6</v>
      </c>
      <c r="Z146" s="2" t="s">
        <v>39</v>
      </c>
      <c r="AA146" s="2" t="s">
        <v>39</v>
      </c>
      <c r="AB146" s="2">
        <v>1</v>
      </c>
      <c r="AC146" s="2">
        <v>2</v>
      </c>
      <c r="AD146" s="2">
        <v>0</v>
      </c>
      <c r="AE146" s="2">
        <v>1</v>
      </c>
      <c r="AF146" s="2">
        <v>0</v>
      </c>
      <c r="AG146" s="2">
        <v>0</v>
      </c>
      <c r="AH146" s="2">
        <v>0</v>
      </c>
      <c r="AI146" s="5">
        <v>0</v>
      </c>
      <c r="AJ146" s="5">
        <v>1</v>
      </c>
      <c r="AK146" s="2">
        <v>0</v>
      </c>
      <c r="AL146" s="2">
        <v>1</v>
      </c>
      <c r="AM146" s="2">
        <v>1</v>
      </c>
      <c r="AN146" s="2">
        <v>1</v>
      </c>
      <c r="AO146" s="2" t="s">
        <v>33</v>
      </c>
      <c r="AP146" s="2" t="s">
        <v>33</v>
      </c>
      <c r="AQ146" s="2">
        <v>1</v>
      </c>
      <c r="AR146" s="2">
        <v>0</v>
      </c>
      <c r="AS146" s="2">
        <v>1</v>
      </c>
      <c r="AT146" s="2">
        <v>1</v>
      </c>
      <c r="AU146" s="2">
        <v>1</v>
      </c>
      <c r="AV146" s="2">
        <v>2</v>
      </c>
      <c r="AW146" s="2">
        <v>4</v>
      </c>
      <c r="AX146" s="2">
        <v>2</v>
      </c>
      <c r="AY146" s="2">
        <v>91</v>
      </c>
    </row>
    <row r="147" spans="1:51">
      <c r="A147" s="1" t="s">
        <v>146</v>
      </c>
      <c r="B147" t="s">
        <v>146</v>
      </c>
      <c r="C147">
        <v>0</v>
      </c>
      <c r="D147">
        <v>0</v>
      </c>
      <c r="E147">
        <v>32406</v>
      </c>
      <c r="F147">
        <v>9138.7478849408672</v>
      </c>
      <c r="G147">
        <v>3937</v>
      </c>
      <c r="H147">
        <v>6.2176201561711579</v>
      </c>
      <c r="I147" s="4">
        <f>H147/LN(G147)</f>
        <v>0.75108592035482857</v>
      </c>
      <c r="J147">
        <v>-0.19837768094077426</v>
      </c>
      <c r="K147" s="7">
        <v>3937</v>
      </c>
      <c r="L147">
        <v>6.217620156171157</v>
      </c>
      <c r="M147">
        <f>L147/LN(K147)</f>
        <v>0.75108592035482846</v>
      </c>
      <c r="N147" s="3">
        <v>41835</v>
      </c>
      <c r="O147" s="2">
        <v>64</v>
      </c>
      <c r="P147" s="2" t="s">
        <v>36</v>
      </c>
      <c r="Q147" s="2" t="s">
        <v>145</v>
      </c>
      <c r="R147" s="2">
        <v>2</v>
      </c>
      <c r="S147" s="2">
        <v>2</v>
      </c>
      <c r="T147" s="2">
        <v>5</v>
      </c>
      <c r="U147" s="2">
        <v>1</v>
      </c>
      <c r="V147" s="2">
        <v>3</v>
      </c>
      <c r="W147" s="2">
        <v>2</v>
      </c>
      <c r="X147" s="2">
        <v>3</v>
      </c>
      <c r="Y147" s="2">
        <v>38.6</v>
      </c>
      <c r="Z147" s="2" t="s">
        <v>39</v>
      </c>
      <c r="AA147" s="2" t="s">
        <v>39</v>
      </c>
      <c r="AB147" s="2">
        <v>2</v>
      </c>
      <c r="AC147" s="2">
        <v>2</v>
      </c>
      <c r="AD147" s="2">
        <v>0</v>
      </c>
      <c r="AE147" s="2">
        <v>1</v>
      </c>
      <c r="AF147" s="2">
        <v>0</v>
      </c>
      <c r="AG147" s="2">
        <v>0</v>
      </c>
      <c r="AH147" s="2">
        <v>0</v>
      </c>
      <c r="AI147" s="5">
        <v>0</v>
      </c>
      <c r="AJ147" s="5">
        <v>1</v>
      </c>
      <c r="AK147" s="2">
        <v>0</v>
      </c>
      <c r="AL147" s="2">
        <v>1</v>
      </c>
      <c r="AM147" s="2">
        <v>1</v>
      </c>
      <c r="AN147" s="2">
        <v>1</v>
      </c>
      <c r="AO147" s="2" t="s">
        <v>33</v>
      </c>
      <c r="AP147" s="2" t="s">
        <v>33</v>
      </c>
      <c r="AQ147" s="2">
        <v>1</v>
      </c>
      <c r="AR147" s="2">
        <v>0</v>
      </c>
      <c r="AS147" s="2">
        <v>1</v>
      </c>
      <c r="AT147" s="2">
        <v>1</v>
      </c>
      <c r="AU147" s="2">
        <v>1</v>
      </c>
      <c r="AV147" s="2">
        <v>2</v>
      </c>
      <c r="AW147" s="2">
        <v>4</v>
      </c>
      <c r="AX147" s="2">
        <v>2</v>
      </c>
      <c r="AY147" s="2">
        <v>92</v>
      </c>
    </row>
    <row r="148" spans="1:51">
      <c r="A148" s="1" t="s">
        <v>147</v>
      </c>
      <c r="B148" t="s">
        <v>147</v>
      </c>
      <c r="C148">
        <v>0</v>
      </c>
      <c r="D148">
        <v>0</v>
      </c>
      <c r="E148">
        <v>24999</v>
      </c>
      <c r="F148">
        <v>10481.761006289462</v>
      </c>
      <c r="G148">
        <v>2622</v>
      </c>
      <c r="H148">
        <v>5.6624186171772495</v>
      </c>
      <c r="I148" s="4">
        <f>H148/LN(G148)</f>
        <v>0.7193393922555763</v>
      </c>
      <c r="J148">
        <v>-1.2841910022191017</v>
      </c>
      <c r="K148" s="7">
        <v>2622</v>
      </c>
      <c r="L148">
        <v>5.6624186171772495</v>
      </c>
      <c r="M148">
        <f>L148/LN(K148)</f>
        <v>0.7193393922555763</v>
      </c>
      <c r="N148" s="3">
        <v>41836</v>
      </c>
      <c r="O148" s="2">
        <v>64</v>
      </c>
      <c r="P148" s="2" t="s">
        <v>38</v>
      </c>
      <c r="Q148" s="2" t="s">
        <v>145</v>
      </c>
      <c r="R148" s="2">
        <v>2</v>
      </c>
      <c r="S148" s="2">
        <v>2</v>
      </c>
      <c r="T148" s="2">
        <v>6</v>
      </c>
      <c r="U148" s="2">
        <v>1</v>
      </c>
      <c r="V148" s="2">
        <v>3</v>
      </c>
      <c r="W148" s="2">
        <v>2</v>
      </c>
      <c r="X148" s="2">
        <v>3</v>
      </c>
      <c r="Y148" s="2">
        <v>38.700000000000003</v>
      </c>
      <c r="Z148" s="2" t="s">
        <v>39</v>
      </c>
      <c r="AA148" s="2" t="s">
        <v>39</v>
      </c>
      <c r="AB148" s="2">
        <v>3</v>
      </c>
      <c r="AC148" s="2">
        <v>2</v>
      </c>
      <c r="AD148" s="2">
        <v>0</v>
      </c>
      <c r="AE148" s="2">
        <v>1</v>
      </c>
      <c r="AF148" s="2">
        <v>0</v>
      </c>
      <c r="AG148" s="2">
        <v>0</v>
      </c>
      <c r="AH148" s="2">
        <v>0</v>
      </c>
      <c r="AI148" s="5">
        <v>0</v>
      </c>
      <c r="AJ148" s="5">
        <v>1</v>
      </c>
      <c r="AK148" s="2">
        <v>0</v>
      </c>
      <c r="AL148" s="2">
        <v>1</v>
      </c>
      <c r="AM148" s="2">
        <v>1</v>
      </c>
      <c r="AN148" s="2">
        <v>1</v>
      </c>
      <c r="AO148" s="2" t="s">
        <v>33</v>
      </c>
      <c r="AP148" s="2" t="s">
        <v>33</v>
      </c>
      <c r="AQ148" s="2">
        <v>1</v>
      </c>
      <c r="AR148" s="2">
        <v>0</v>
      </c>
      <c r="AS148" s="2">
        <v>1</v>
      </c>
      <c r="AT148" s="2">
        <v>1</v>
      </c>
      <c r="AU148" s="2">
        <v>1</v>
      </c>
      <c r="AV148" s="2">
        <v>2</v>
      </c>
      <c r="AW148" s="2">
        <v>4</v>
      </c>
      <c r="AX148" s="2">
        <v>2</v>
      </c>
      <c r="AY148" s="2">
        <v>93</v>
      </c>
    </row>
    <row r="149" spans="1:51">
      <c r="A149" s="1" t="s">
        <v>148</v>
      </c>
      <c r="B149" t="s">
        <v>148</v>
      </c>
      <c r="C149">
        <v>0</v>
      </c>
      <c r="D149">
        <v>0.7911392405063401</v>
      </c>
      <c r="E149">
        <v>29646</v>
      </c>
      <c r="F149">
        <v>11727.056962025479</v>
      </c>
      <c r="G149">
        <v>2905</v>
      </c>
      <c r="H149">
        <v>5.8275239128099097</v>
      </c>
      <c r="I149" s="4">
        <f>H149/LN(G149)</f>
        <v>0.73079834883461459</v>
      </c>
      <c r="J149">
        <v>-1.050514066917378</v>
      </c>
      <c r="K149" s="7">
        <v>2905</v>
      </c>
      <c r="L149">
        <v>5.8275239128099097</v>
      </c>
      <c r="M149">
        <f>L149/LN(K149)</f>
        <v>0.73079834883461459</v>
      </c>
      <c r="N149" s="3">
        <v>41837</v>
      </c>
      <c r="O149" s="2">
        <v>64</v>
      </c>
      <c r="P149" s="2" t="s">
        <v>41</v>
      </c>
      <c r="Q149" s="2" t="s">
        <v>145</v>
      </c>
      <c r="R149" s="2">
        <v>2</v>
      </c>
      <c r="S149" s="2">
        <v>2</v>
      </c>
      <c r="T149" s="2">
        <v>7</v>
      </c>
      <c r="U149" s="2">
        <v>1</v>
      </c>
      <c r="V149" s="2">
        <v>3</v>
      </c>
      <c r="W149" s="2">
        <v>2</v>
      </c>
      <c r="X149" s="2">
        <v>3</v>
      </c>
      <c r="Y149" s="2">
        <v>38.5</v>
      </c>
      <c r="Z149" s="2" t="s">
        <v>39</v>
      </c>
      <c r="AA149" s="2" t="s">
        <v>39</v>
      </c>
      <c r="AB149" s="2">
        <v>4</v>
      </c>
      <c r="AC149" s="2">
        <v>2</v>
      </c>
      <c r="AD149" s="2">
        <v>0</v>
      </c>
      <c r="AE149" s="2">
        <v>1</v>
      </c>
      <c r="AF149" s="2">
        <v>0</v>
      </c>
      <c r="AG149" s="2">
        <v>0</v>
      </c>
      <c r="AH149" s="2">
        <v>0</v>
      </c>
      <c r="AI149" s="5">
        <v>0</v>
      </c>
      <c r="AJ149" s="5">
        <v>1</v>
      </c>
      <c r="AK149" s="2">
        <v>0</v>
      </c>
      <c r="AL149" s="2">
        <v>1</v>
      </c>
      <c r="AM149" s="2">
        <v>1</v>
      </c>
      <c r="AN149" s="2">
        <v>1</v>
      </c>
      <c r="AO149" s="2" t="s">
        <v>33</v>
      </c>
      <c r="AP149" s="2" t="s">
        <v>33</v>
      </c>
      <c r="AQ149" s="2">
        <v>1</v>
      </c>
      <c r="AR149" s="2">
        <v>0</v>
      </c>
      <c r="AS149" s="2">
        <v>1</v>
      </c>
      <c r="AT149" s="2">
        <v>1</v>
      </c>
      <c r="AU149" s="2">
        <v>1</v>
      </c>
      <c r="AV149" s="2">
        <v>0</v>
      </c>
      <c r="AW149" s="2">
        <v>0</v>
      </c>
      <c r="AX149" s="2">
        <v>1</v>
      </c>
      <c r="AY149" s="2">
        <v>94</v>
      </c>
    </row>
    <row r="150" spans="1:51">
      <c r="A150" s="1" t="s">
        <v>149</v>
      </c>
      <c r="B150" t="s">
        <v>149</v>
      </c>
      <c r="C150">
        <v>0</v>
      </c>
      <c r="D150">
        <v>0</v>
      </c>
      <c r="E150">
        <v>11083</v>
      </c>
      <c r="F150">
        <v>13023.501762632737</v>
      </c>
      <c r="G150">
        <v>1122</v>
      </c>
      <c r="H150">
        <v>5.5283388050720195</v>
      </c>
      <c r="I150" s="4">
        <f>H150/LN(G150)</f>
        <v>0.7871910360992882</v>
      </c>
      <c r="J150">
        <v>-2.5227613306734678</v>
      </c>
      <c r="K150" s="7">
        <v>1122</v>
      </c>
      <c r="L150">
        <v>5.5283388050720195</v>
      </c>
      <c r="M150">
        <f>L150/LN(K150)</f>
        <v>0.7871910360992882</v>
      </c>
      <c r="N150" s="3">
        <v>41838</v>
      </c>
      <c r="O150" s="2">
        <v>64</v>
      </c>
      <c r="P150" s="2" t="s">
        <v>43</v>
      </c>
      <c r="Q150" s="2" t="s">
        <v>145</v>
      </c>
      <c r="R150" s="2">
        <v>2</v>
      </c>
      <c r="S150" s="2">
        <v>2</v>
      </c>
      <c r="T150" s="2">
        <v>8</v>
      </c>
      <c r="U150" s="2">
        <v>1</v>
      </c>
      <c r="V150" s="2">
        <v>2</v>
      </c>
      <c r="W150" s="2">
        <v>2</v>
      </c>
      <c r="X150" s="2">
        <v>3</v>
      </c>
      <c r="Y150" s="2">
        <v>41.2</v>
      </c>
      <c r="Z150" s="2" t="s">
        <v>39</v>
      </c>
      <c r="AA150" s="2" t="s">
        <v>34</v>
      </c>
      <c r="AB150" s="2">
        <v>5</v>
      </c>
      <c r="AC150" s="2">
        <v>2</v>
      </c>
      <c r="AD150" s="2">
        <v>3</v>
      </c>
      <c r="AE150" s="2">
        <v>0</v>
      </c>
      <c r="AF150" s="2">
        <v>1</v>
      </c>
      <c r="AG150" s="2">
        <v>1</v>
      </c>
      <c r="AH150" s="2">
        <v>1</v>
      </c>
      <c r="AI150" s="5">
        <v>0</v>
      </c>
      <c r="AJ150" s="5">
        <v>1</v>
      </c>
      <c r="AK150" s="2">
        <v>0</v>
      </c>
      <c r="AL150" s="2">
        <v>1</v>
      </c>
      <c r="AM150" s="2">
        <v>1</v>
      </c>
      <c r="AN150" s="2">
        <v>1</v>
      </c>
      <c r="AO150" s="2" t="s">
        <v>33</v>
      </c>
      <c r="AP150" s="2" t="s">
        <v>33</v>
      </c>
      <c r="AQ150" s="2">
        <v>1</v>
      </c>
      <c r="AR150" s="2">
        <v>0</v>
      </c>
      <c r="AS150" s="2">
        <v>1</v>
      </c>
      <c r="AT150" s="2">
        <v>1</v>
      </c>
      <c r="AU150" s="2">
        <v>1</v>
      </c>
      <c r="AV150" s="2">
        <v>1</v>
      </c>
      <c r="AW150" s="2">
        <v>1</v>
      </c>
      <c r="AX150" s="2">
        <v>2</v>
      </c>
      <c r="AY150" s="2">
        <v>95</v>
      </c>
    </row>
    <row r="151" spans="1:51">
      <c r="A151" s="4" t="s">
        <v>79</v>
      </c>
      <c r="B151" t="s">
        <v>79</v>
      </c>
      <c r="C151">
        <v>0</v>
      </c>
      <c r="D151">
        <v>0.22665457842248579</v>
      </c>
      <c r="E151">
        <v>40441</v>
      </c>
      <c r="F151">
        <v>9166.137805983748</v>
      </c>
      <c r="G151">
        <v>4785</v>
      </c>
      <c r="H151">
        <v>6.4483757434490174</v>
      </c>
      <c r="I151" s="4">
        <f>H151/LN(G151)</f>
        <v>0.76102821956585365</v>
      </c>
      <c r="J151">
        <v>0.50182741141209386</v>
      </c>
      <c r="K151" s="7">
        <v>4785</v>
      </c>
      <c r="L151">
        <v>6.4483757434490174</v>
      </c>
      <c r="M151">
        <f>L151/LN(K151)</f>
        <v>0.76102821956585365</v>
      </c>
      <c r="N151" s="6">
        <v>41834</v>
      </c>
      <c r="O151" s="5">
        <v>65</v>
      </c>
      <c r="P151" s="5" t="s">
        <v>31</v>
      </c>
      <c r="Q151" s="5" t="s">
        <v>80</v>
      </c>
      <c r="R151" s="5">
        <v>1</v>
      </c>
      <c r="S151" s="5">
        <v>1</v>
      </c>
      <c r="T151" s="5">
        <v>11</v>
      </c>
      <c r="U151" s="5">
        <v>0</v>
      </c>
      <c r="V151" s="5">
        <v>3</v>
      </c>
      <c r="W151" s="5">
        <v>2</v>
      </c>
      <c r="X151" s="5">
        <v>3</v>
      </c>
      <c r="Y151" s="5">
        <v>38.299999999999997</v>
      </c>
      <c r="Z151" s="5" t="s">
        <v>34</v>
      </c>
      <c r="AA151" s="5" t="s">
        <v>34</v>
      </c>
      <c r="AB151" s="5">
        <v>1</v>
      </c>
      <c r="AC151" s="5">
        <v>2</v>
      </c>
      <c r="AD151" s="5">
        <v>1</v>
      </c>
      <c r="AE151" s="5">
        <v>1</v>
      </c>
      <c r="AF151" s="5">
        <v>0</v>
      </c>
      <c r="AG151" s="5">
        <v>0</v>
      </c>
      <c r="AH151" s="5">
        <v>0</v>
      </c>
      <c r="AI151" s="5">
        <v>1</v>
      </c>
      <c r="AJ151" s="5">
        <v>0</v>
      </c>
      <c r="AK151" s="2">
        <v>0</v>
      </c>
      <c r="AL151" s="5">
        <v>0</v>
      </c>
      <c r="AM151" s="5">
        <v>1</v>
      </c>
      <c r="AN151" s="5">
        <v>1</v>
      </c>
      <c r="AO151" s="5" t="s">
        <v>33</v>
      </c>
      <c r="AP151" s="5" t="s">
        <v>33</v>
      </c>
      <c r="AQ151" s="5">
        <v>0</v>
      </c>
      <c r="AR151" s="5">
        <v>1</v>
      </c>
      <c r="AS151" s="5">
        <v>0</v>
      </c>
      <c r="AT151" s="5">
        <v>0</v>
      </c>
      <c r="AU151" s="5">
        <v>0</v>
      </c>
      <c r="AV151" s="5">
        <v>2</v>
      </c>
      <c r="AW151" s="5">
        <v>4</v>
      </c>
      <c r="AX151" s="5">
        <v>0</v>
      </c>
      <c r="AY151" s="5">
        <v>36</v>
      </c>
    </row>
    <row r="152" spans="1:51">
      <c r="A152" s="4" t="s">
        <v>81</v>
      </c>
      <c r="B152" t="s">
        <v>81</v>
      </c>
      <c r="C152">
        <v>0</v>
      </c>
      <c r="D152">
        <v>0</v>
      </c>
      <c r="E152">
        <v>37950</v>
      </c>
      <c r="F152">
        <v>8170.0753498385884</v>
      </c>
      <c r="G152">
        <v>5011</v>
      </c>
      <c r="H152">
        <v>6.5913072195543521</v>
      </c>
      <c r="I152" s="4">
        <f>H152/LN(G152)</f>
        <v>0.77368293034844537</v>
      </c>
      <c r="J152">
        <v>0.68843867423255167</v>
      </c>
      <c r="K152" s="7">
        <v>5011</v>
      </c>
      <c r="L152">
        <v>6.5913072195543521</v>
      </c>
      <c r="M152">
        <f>L152/LN(K152)</f>
        <v>0.77368293034844537</v>
      </c>
      <c r="N152" s="6">
        <v>41835</v>
      </c>
      <c r="O152" s="5">
        <v>65</v>
      </c>
      <c r="P152" s="5" t="s">
        <v>36</v>
      </c>
      <c r="Q152" s="5" t="s">
        <v>80</v>
      </c>
      <c r="R152" s="5">
        <v>1</v>
      </c>
      <c r="S152" s="5">
        <v>1</v>
      </c>
      <c r="T152" s="5">
        <v>12</v>
      </c>
      <c r="U152" s="5">
        <v>0</v>
      </c>
      <c r="V152" s="5">
        <v>3</v>
      </c>
      <c r="W152" s="5">
        <v>2</v>
      </c>
      <c r="X152" s="5">
        <v>3</v>
      </c>
      <c r="Y152" s="5">
        <v>38.5</v>
      </c>
      <c r="Z152" s="5" t="s">
        <v>34</v>
      </c>
      <c r="AA152" s="5" t="s">
        <v>34</v>
      </c>
      <c r="AB152" s="5">
        <v>2</v>
      </c>
      <c r="AC152" s="5">
        <v>2</v>
      </c>
      <c r="AD152" s="5">
        <v>1</v>
      </c>
      <c r="AE152" s="5">
        <v>1</v>
      </c>
      <c r="AF152" s="5">
        <v>0</v>
      </c>
      <c r="AG152" s="5">
        <v>0</v>
      </c>
      <c r="AH152" s="5">
        <v>0</v>
      </c>
      <c r="AI152" s="5">
        <v>1</v>
      </c>
      <c r="AJ152" s="5">
        <v>0</v>
      </c>
      <c r="AK152" s="2">
        <v>0</v>
      </c>
      <c r="AL152" s="5">
        <v>0</v>
      </c>
      <c r="AM152" s="5">
        <v>1</v>
      </c>
      <c r="AN152" s="5">
        <v>1</v>
      </c>
      <c r="AO152" s="5" t="s">
        <v>33</v>
      </c>
      <c r="AP152" s="5" t="s">
        <v>33</v>
      </c>
      <c r="AQ152" s="5">
        <v>0</v>
      </c>
      <c r="AR152" s="5">
        <v>1</v>
      </c>
      <c r="AS152" s="5">
        <v>0</v>
      </c>
      <c r="AT152" s="5">
        <v>0</v>
      </c>
      <c r="AU152" s="5">
        <v>0</v>
      </c>
      <c r="AV152" s="5">
        <v>2</v>
      </c>
      <c r="AW152" s="5">
        <v>4</v>
      </c>
      <c r="AX152" s="5">
        <v>0</v>
      </c>
      <c r="AY152" s="5">
        <v>37</v>
      </c>
    </row>
    <row r="153" spans="1:51">
      <c r="A153" s="4" t="s">
        <v>82</v>
      </c>
      <c r="B153" t="s">
        <v>82</v>
      </c>
      <c r="C153">
        <v>0</v>
      </c>
      <c r="D153">
        <v>0</v>
      </c>
      <c r="E153">
        <v>35021</v>
      </c>
      <c r="F153">
        <v>8527.1487703920848</v>
      </c>
      <c r="G153">
        <v>4438</v>
      </c>
      <c r="H153">
        <v>6.4530536628026249</v>
      </c>
      <c r="I153" s="4">
        <f>H153/LN(G153)</f>
        <v>0.76840736937131926</v>
      </c>
      <c r="J153">
        <v>0.21530480876298394</v>
      </c>
      <c r="K153" s="7">
        <v>4438</v>
      </c>
      <c r="L153">
        <v>6.4530536628026249</v>
      </c>
      <c r="M153">
        <f>L153/LN(K153)</f>
        <v>0.76840736937131926</v>
      </c>
      <c r="N153" s="6">
        <v>41836</v>
      </c>
      <c r="O153" s="5">
        <v>65</v>
      </c>
      <c r="P153" s="5" t="s">
        <v>38</v>
      </c>
      <c r="Q153" s="5" t="s">
        <v>80</v>
      </c>
      <c r="R153" s="5">
        <v>1</v>
      </c>
      <c r="S153" s="5">
        <v>1</v>
      </c>
      <c r="T153" s="5">
        <v>13</v>
      </c>
      <c r="U153" s="5">
        <v>0</v>
      </c>
      <c r="V153" s="5">
        <v>3</v>
      </c>
      <c r="W153" s="5">
        <v>2</v>
      </c>
      <c r="X153" s="5">
        <v>3</v>
      </c>
      <c r="Y153" s="5">
        <v>38.700000000000003</v>
      </c>
      <c r="Z153" s="5" t="s">
        <v>34</v>
      </c>
      <c r="AA153" s="5" t="s">
        <v>39</v>
      </c>
      <c r="AB153" s="5">
        <v>3</v>
      </c>
      <c r="AC153" s="5">
        <v>2</v>
      </c>
      <c r="AD153" s="5">
        <v>0</v>
      </c>
      <c r="AE153" s="5">
        <v>1</v>
      </c>
      <c r="AF153" s="5">
        <v>0</v>
      </c>
      <c r="AG153" s="5">
        <v>0</v>
      </c>
      <c r="AH153" s="5">
        <v>0</v>
      </c>
      <c r="AI153" s="5">
        <v>1</v>
      </c>
      <c r="AJ153" s="5">
        <v>0</v>
      </c>
      <c r="AK153" s="2">
        <v>0</v>
      </c>
      <c r="AL153" s="5">
        <v>0</v>
      </c>
      <c r="AM153" s="5">
        <v>1</v>
      </c>
      <c r="AN153" s="5">
        <v>1</v>
      </c>
      <c r="AO153" s="5" t="s">
        <v>33</v>
      </c>
      <c r="AP153" s="5" t="s">
        <v>33</v>
      </c>
      <c r="AQ153" s="5">
        <v>0</v>
      </c>
      <c r="AR153" s="5">
        <v>1</v>
      </c>
      <c r="AS153" s="5">
        <v>0</v>
      </c>
      <c r="AT153" s="5">
        <v>0</v>
      </c>
      <c r="AU153" s="5">
        <v>0</v>
      </c>
      <c r="AV153" s="5">
        <v>2</v>
      </c>
      <c r="AW153" s="5">
        <v>4</v>
      </c>
      <c r="AX153" s="5">
        <v>0</v>
      </c>
      <c r="AY153" s="5">
        <v>38</v>
      </c>
    </row>
    <row r="154" spans="1:51">
      <c r="A154" s="4" t="s">
        <v>83</v>
      </c>
      <c r="B154" t="s">
        <v>83</v>
      </c>
      <c r="C154">
        <v>0</v>
      </c>
      <c r="D154">
        <v>0</v>
      </c>
      <c r="E154">
        <v>29922</v>
      </c>
      <c r="F154">
        <v>22329.850746269243</v>
      </c>
      <c r="G154">
        <v>1927</v>
      </c>
      <c r="H154">
        <v>6.0214513106644532</v>
      </c>
      <c r="I154" s="4">
        <f>H154/LN(G154)</f>
        <v>0.79609657346367135</v>
      </c>
      <c r="J154">
        <v>-1.8580619210696245</v>
      </c>
      <c r="K154" s="7">
        <v>1927</v>
      </c>
      <c r="L154">
        <v>6.0214513106644532</v>
      </c>
      <c r="M154">
        <f>L154/LN(K154)</f>
        <v>0.79609657346367135</v>
      </c>
      <c r="N154" s="6">
        <v>41837</v>
      </c>
      <c r="O154" s="5">
        <v>65</v>
      </c>
      <c r="P154" s="5" t="s">
        <v>41</v>
      </c>
      <c r="Q154" s="5" t="s">
        <v>80</v>
      </c>
      <c r="R154" s="5">
        <v>1</v>
      </c>
      <c r="S154" s="5">
        <v>1</v>
      </c>
      <c r="T154" s="5">
        <v>14</v>
      </c>
      <c r="U154" s="5">
        <v>0</v>
      </c>
      <c r="V154" s="5">
        <v>3</v>
      </c>
      <c r="W154" s="5">
        <v>2</v>
      </c>
      <c r="X154" s="5">
        <v>3</v>
      </c>
      <c r="Y154" s="5">
        <v>38.9</v>
      </c>
      <c r="Z154" s="5" t="s">
        <v>34</v>
      </c>
      <c r="AA154" s="5" t="s">
        <v>39</v>
      </c>
      <c r="AB154" s="5">
        <v>4</v>
      </c>
      <c r="AC154" s="5">
        <v>2</v>
      </c>
      <c r="AD154" s="5">
        <v>0</v>
      </c>
      <c r="AE154" s="5">
        <v>1</v>
      </c>
      <c r="AF154" s="5">
        <v>0</v>
      </c>
      <c r="AG154" s="5">
        <v>0</v>
      </c>
      <c r="AH154" s="5">
        <v>0</v>
      </c>
      <c r="AI154" s="5">
        <v>1</v>
      </c>
      <c r="AJ154" s="5">
        <v>0</v>
      </c>
      <c r="AK154" s="2">
        <v>0</v>
      </c>
      <c r="AL154" s="5">
        <v>0</v>
      </c>
      <c r="AM154" s="5">
        <v>1</v>
      </c>
      <c r="AN154" s="5">
        <v>1</v>
      </c>
      <c r="AO154" s="5" t="s">
        <v>33</v>
      </c>
      <c r="AP154" s="5" t="s">
        <v>33</v>
      </c>
      <c r="AQ154" s="5">
        <v>0</v>
      </c>
      <c r="AR154" s="5">
        <v>1</v>
      </c>
      <c r="AS154" s="5">
        <v>0</v>
      </c>
      <c r="AT154" s="5">
        <v>0</v>
      </c>
      <c r="AU154" s="5">
        <v>0</v>
      </c>
      <c r="AV154" s="5">
        <v>2</v>
      </c>
      <c r="AW154" s="5">
        <v>4</v>
      </c>
      <c r="AX154" s="5">
        <v>0</v>
      </c>
      <c r="AY154" s="5">
        <v>39</v>
      </c>
    </row>
    <row r="155" spans="1:51">
      <c r="A155" s="4" t="s">
        <v>84</v>
      </c>
      <c r="B155" t="s">
        <v>84</v>
      </c>
      <c r="C155">
        <v>0</v>
      </c>
      <c r="D155">
        <v>0</v>
      </c>
      <c r="E155">
        <v>36978</v>
      </c>
      <c r="F155">
        <v>7913.1179114060005</v>
      </c>
      <c r="G155">
        <v>5043</v>
      </c>
      <c r="H155">
        <v>6.5982951221453705</v>
      </c>
      <c r="I155" s="4">
        <f>H155/LN(G155)</f>
        <v>0.77392489246580443</v>
      </c>
      <c r="J155">
        <v>0.71486150790624481</v>
      </c>
      <c r="K155" s="7">
        <v>5043</v>
      </c>
      <c r="L155">
        <v>6.5982951221453705</v>
      </c>
      <c r="M155">
        <f>L155/LN(K155)</f>
        <v>0.77392489246580443</v>
      </c>
      <c r="N155" s="6">
        <v>41838</v>
      </c>
      <c r="O155" s="5">
        <v>65</v>
      </c>
      <c r="P155" s="5" t="s">
        <v>43</v>
      </c>
      <c r="Q155" s="5" t="s">
        <v>80</v>
      </c>
      <c r="R155" s="5">
        <v>1</v>
      </c>
      <c r="S155" s="5">
        <v>1</v>
      </c>
      <c r="T155" s="5">
        <v>15</v>
      </c>
      <c r="U155" s="5">
        <v>0</v>
      </c>
      <c r="V155" s="5">
        <v>3</v>
      </c>
      <c r="W155" s="5">
        <v>2</v>
      </c>
      <c r="X155" s="5">
        <v>3</v>
      </c>
      <c r="Y155" s="5">
        <v>38.9</v>
      </c>
      <c r="Z155" s="5" t="s">
        <v>34</v>
      </c>
      <c r="AA155" s="5" t="s">
        <v>34</v>
      </c>
      <c r="AB155" s="5">
        <v>5</v>
      </c>
      <c r="AC155" s="5">
        <v>2</v>
      </c>
      <c r="AD155" s="5">
        <v>1</v>
      </c>
      <c r="AE155" s="5">
        <v>1</v>
      </c>
      <c r="AF155" s="5">
        <v>0</v>
      </c>
      <c r="AG155" s="5">
        <v>0</v>
      </c>
      <c r="AH155" s="5">
        <v>0</v>
      </c>
      <c r="AI155" s="5">
        <v>1</v>
      </c>
      <c r="AJ155" s="5">
        <v>0</v>
      </c>
      <c r="AK155" s="2">
        <v>0</v>
      </c>
      <c r="AL155" s="5">
        <v>0</v>
      </c>
      <c r="AM155" s="5">
        <v>1</v>
      </c>
      <c r="AN155" s="5">
        <v>1</v>
      </c>
      <c r="AO155" s="5" t="s">
        <v>33</v>
      </c>
      <c r="AP155" s="5" t="s">
        <v>33</v>
      </c>
      <c r="AQ155" s="5">
        <v>0</v>
      </c>
      <c r="AR155" s="5">
        <v>1</v>
      </c>
      <c r="AS155" s="5">
        <v>0</v>
      </c>
      <c r="AT155" s="5">
        <v>0</v>
      </c>
      <c r="AU155" s="5">
        <v>0</v>
      </c>
      <c r="AV155" s="5">
        <v>2</v>
      </c>
      <c r="AW155" s="5">
        <v>4</v>
      </c>
      <c r="AX155" s="5">
        <v>0</v>
      </c>
      <c r="AY155" s="5">
        <v>40</v>
      </c>
    </row>
    <row r="156" spans="1:51">
      <c r="A156" s="1" t="s">
        <v>85</v>
      </c>
      <c r="B156" t="s">
        <v>85</v>
      </c>
      <c r="C156">
        <v>0</v>
      </c>
      <c r="D156">
        <v>0</v>
      </c>
      <c r="E156">
        <v>50686</v>
      </c>
      <c r="F156">
        <v>13545.163014430913</v>
      </c>
      <c r="G156">
        <v>4208</v>
      </c>
      <c r="H156">
        <v>5.7434791778751535</v>
      </c>
      <c r="I156" s="4">
        <f>H156/LN(G156)</f>
        <v>0.68827516280650669</v>
      </c>
      <c r="J156">
        <v>2.5390691733314499E-2</v>
      </c>
      <c r="K156" s="7">
        <v>4208</v>
      </c>
      <c r="L156">
        <v>5.7434791778751535</v>
      </c>
      <c r="M156">
        <f>L156/LN(K156)</f>
        <v>0.68827516280650669</v>
      </c>
      <c r="N156" s="3">
        <v>41834</v>
      </c>
      <c r="O156" s="2">
        <v>66</v>
      </c>
      <c r="P156" s="2" t="s">
        <v>31</v>
      </c>
      <c r="Q156" s="2" t="s">
        <v>86</v>
      </c>
      <c r="R156" s="2">
        <v>1</v>
      </c>
      <c r="S156" s="2">
        <v>1</v>
      </c>
      <c r="T156" s="2">
        <v>14</v>
      </c>
      <c r="U156" s="2">
        <v>0</v>
      </c>
      <c r="V156" s="2">
        <v>2</v>
      </c>
      <c r="W156" s="2">
        <v>2</v>
      </c>
      <c r="X156" s="2">
        <v>2</v>
      </c>
      <c r="Y156" s="2">
        <v>38.6</v>
      </c>
      <c r="Z156" s="2" t="s">
        <v>34</v>
      </c>
      <c r="AA156" s="2" t="s">
        <v>34</v>
      </c>
      <c r="AB156" s="2">
        <v>1</v>
      </c>
      <c r="AC156" s="2">
        <v>2</v>
      </c>
      <c r="AD156" s="2">
        <v>1</v>
      </c>
      <c r="AE156" s="5">
        <v>1</v>
      </c>
      <c r="AF156" s="5">
        <v>0</v>
      </c>
      <c r="AG156" s="2">
        <v>0</v>
      </c>
      <c r="AH156" s="2">
        <v>0</v>
      </c>
      <c r="AI156" s="5">
        <v>1</v>
      </c>
      <c r="AJ156" s="5">
        <v>0</v>
      </c>
      <c r="AK156" s="2">
        <v>0</v>
      </c>
      <c r="AL156" s="2">
        <v>0</v>
      </c>
      <c r="AM156" s="2">
        <v>1</v>
      </c>
      <c r="AN156" s="2">
        <v>1</v>
      </c>
      <c r="AO156" s="2" t="s">
        <v>33</v>
      </c>
      <c r="AP156" s="2" t="s">
        <v>33</v>
      </c>
      <c r="AQ156" s="2">
        <v>0</v>
      </c>
      <c r="AR156" s="2">
        <v>1</v>
      </c>
      <c r="AS156" s="2">
        <v>0</v>
      </c>
      <c r="AT156" s="2">
        <v>0</v>
      </c>
      <c r="AU156" s="2">
        <v>0</v>
      </c>
      <c r="AV156" s="2">
        <v>2</v>
      </c>
      <c r="AW156" s="2">
        <v>4</v>
      </c>
      <c r="AX156" s="2">
        <v>0</v>
      </c>
      <c r="AY156" s="2">
        <v>41</v>
      </c>
    </row>
    <row r="157" spans="1:51">
      <c r="A157" s="1" t="s">
        <v>87</v>
      </c>
      <c r="B157" t="s">
        <v>87</v>
      </c>
      <c r="C157">
        <v>0</v>
      </c>
      <c r="D157">
        <v>1.7297297297297409</v>
      </c>
      <c r="E157">
        <v>55300</v>
      </c>
      <c r="F157">
        <v>11956.756756756835</v>
      </c>
      <c r="G157">
        <v>5008</v>
      </c>
      <c r="H157">
        <v>6.0894950912238102</v>
      </c>
      <c r="I157" s="4">
        <f>H157/LN(G157)</f>
        <v>0.71483082971991829</v>
      </c>
      <c r="J157">
        <v>0.68596153357564293</v>
      </c>
      <c r="K157" s="7">
        <v>5008</v>
      </c>
      <c r="L157">
        <v>6.0894950912238102</v>
      </c>
      <c r="M157">
        <f>L157/LN(K157)</f>
        <v>0.71483082971991829</v>
      </c>
      <c r="N157" s="3">
        <v>41835</v>
      </c>
      <c r="O157" s="2">
        <v>66</v>
      </c>
      <c r="P157" s="2" t="s">
        <v>36</v>
      </c>
      <c r="Q157" s="2" t="s">
        <v>86</v>
      </c>
      <c r="R157" s="2">
        <v>1</v>
      </c>
      <c r="S157" s="2">
        <v>1</v>
      </c>
      <c r="T157" s="2">
        <v>15</v>
      </c>
      <c r="U157" s="2">
        <v>0</v>
      </c>
      <c r="V157" s="2">
        <v>3</v>
      </c>
      <c r="W157" s="2">
        <v>2</v>
      </c>
      <c r="X157" s="2">
        <v>2</v>
      </c>
      <c r="Y157" s="2">
        <v>38.700000000000003</v>
      </c>
      <c r="Z157" s="2" t="s">
        <v>34</v>
      </c>
      <c r="AA157" s="2" t="s">
        <v>34</v>
      </c>
      <c r="AB157" s="2">
        <v>2</v>
      </c>
      <c r="AC157" s="2">
        <v>2</v>
      </c>
      <c r="AD157" s="2">
        <v>1</v>
      </c>
      <c r="AE157" s="5">
        <v>1</v>
      </c>
      <c r="AF157" s="5">
        <v>0</v>
      </c>
      <c r="AG157" s="2">
        <v>0</v>
      </c>
      <c r="AH157" s="2">
        <v>0</v>
      </c>
      <c r="AI157" s="5">
        <v>1</v>
      </c>
      <c r="AJ157" s="5">
        <v>0</v>
      </c>
      <c r="AK157" s="2">
        <v>0</v>
      </c>
      <c r="AL157" s="2">
        <v>0</v>
      </c>
      <c r="AM157" s="2">
        <v>1</v>
      </c>
      <c r="AN157" s="2">
        <v>1</v>
      </c>
      <c r="AO157" s="2" t="s">
        <v>33</v>
      </c>
      <c r="AP157" s="2" t="s">
        <v>33</v>
      </c>
      <c r="AQ157" s="2">
        <v>0</v>
      </c>
      <c r="AR157" s="2">
        <v>1</v>
      </c>
      <c r="AS157" s="2">
        <v>0</v>
      </c>
      <c r="AT157" s="2">
        <v>0</v>
      </c>
      <c r="AU157" s="2">
        <v>0</v>
      </c>
      <c r="AV157" s="2">
        <v>2</v>
      </c>
      <c r="AW157" s="2">
        <v>4</v>
      </c>
      <c r="AX157" s="2">
        <v>0</v>
      </c>
      <c r="AY157" s="2">
        <v>42</v>
      </c>
    </row>
    <row r="158" spans="1:51">
      <c r="A158" s="1" t="s">
        <v>88</v>
      </c>
      <c r="B158" t="s">
        <v>88</v>
      </c>
      <c r="C158">
        <v>0</v>
      </c>
      <c r="D158">
        <v>0.28785261945883994</v>
      </c>
      <c r="E158">
        <v>43060</v>
      </c>
      <c r="F158">
        <v>12394.933793897648</v>
      </c>
      <c r="G158">
        <v>3841</v>
      </c>
      <c r="H158">
        <v>5.699527464674115</v>
      </c>
      <c r="I158" s="4">
        <f>H158/LN(G158)</f>
        <v>0.69055985119255903</v>
      </c>
      <c r="J158">
        <v>-0.2776461819618537</v>
      </c>
      <c r="K158" s="7">
        <v>3841</v>
      </c>
      <c r="L158">
        <v>5.6995274646741141</v>
      </c>
      <c r="M158">
        <f>L158/LN(K158)</f>
        <v>0.69055985119255892</v>
      </c>
      <c r="N158" s="3">
        <v>41836</v>
      </c>
      <c r="O158" s="2">
        <v>66</v>
      </c>
      <c r="P158" s="2" t="s">
        <v>38</v>
      </c>
      <c r="Q158" s="2" t="s">
        <v>86</v>
      </c>
      <c r="R158" s="2">
        <v>1</v>
      </c>
      <c r="S158" s="2">
        <v>1</v>
      </c>
      <c r="T158" s="2">
        <v>16</v>
      </c>
      <c r="U158" s="2">
        <v>0</v>
      </c>
      <c r="V158" s="2">
        <v>3</v>
      </c>
      <c r="W158" s="2">
        <v>2</v>
      </c>
      <c r="X158" s="2">
        <v>2</v>
      </c>
      <c r="Y158" s="2">
        <v>38.700000000000003</v>
      </c>
      <c r="Z158" s="2" t="s">
        <v>34</v>
      </c>
      <c r="AA158" s="2" t="s">
        <v>39</v>
      </c>
      <c r="AB158" s="2">
        <v>3</v>
      </c>
      <c r="AC158" s="2">
        <v>2</v>
      </c>
      <c r="AD158" s="2">
        <v>0</v>
      </c>
      <c r="AE158" s="5">
        <v>1</v>
      </c>
      <c r="AF158" s="5">
        <v>0</v>
      </c>
      <c r="AG158" s="2">
        <v>0</v>
      </c>
      <c r="AH158" s="2">
        <v>0</v>
      </c>
      <c r="AI158" s="5">
        <v>1</v>
      </c>
      <c r="AJ158" s="5">
        <v>0</v>
      </c>
      <c r="AK158" s="2">
        <v>0</v>
      </c>
      <c r="AL158" s="2">
        <v>0</v>
      </c>
      <c r="AM158" s="2">
        <v>1</v>
      </c>
      <c r="AN158" s="2">
        <v>1</v>
      </c>
      <c r="AO158" s="2" t="s">
        <v>33</v>
      </c>
      <c r="AP158" s="2" t="s">
        <v>33</v>
      </c>
      <c r="AQ158" s="2">
        <v>0</v>
      </c>
      <c r="AR158" s="2">
        <v>1</v>
      </c>
      <c r="AS158" s="2">
        <v>0</v>
      </c>
      <c r="AT158" s="2">
        <v>0</v>
      </c>
      <c r="AU158" s="2">
        <v>0</v>
      </c>
      <c r="AV158" s="2">
        <v>2</v>
      </c>
      <c r="AW158" s="2">
        <v>4</v>
      </c>
      <c r="AX158" s="2">
        <v>0</v>
      </c>
      <c r="AY158" s="2">
        <v>43</v>
      </c>
    </row>
    <row r="159" spans="1:51">
      <c r="A159" s="1" t="s">
        <v>89</v>
      </c>
      <c r="B159" t="s">
        <v>89</v>
      </c>
      <c r="C159">
        <v>0</v>
      </c>
      <c r="D159">
        <v>0</v>
      </c>
      <c r="E159">
        <v>37424</v>
      </c>
      <c r="F159">
        <v>10747.846065479716</v>
      </c>
      <c r="G159">
        <v>3826</v>
      </c>
      <c r="H159">
        <v>5.918385557979315</v>
      </c>
      <c r="I159" s="4">
        <f>H159/LN(G159)</f>
        <v>0.71741701243598854</v>
      </c>
      <c r="J159">
        <v>-0.29003188524639734</v>
      </c>
      <c r="K159" s="7">
        <v>3826</v>
      </c>
      <c r="L159">
        <v>5.918385557979315</v>
      </c>
      <c r="M159">
        <f>L159/LN(K159)</f>
        <v>0.71741701243598854</v>
      </c>
      <c r="N159" s="3">
        <v>41837</v>
      </c>
      <c r="O159" s="2">
        <v>66</v>
      </c>
      <c r="P159" s="2" t="s">
        <v>41</v>
      </c>
      <c r="Q159" s="2" t="s">
        <v>86</v>
      </c>
      <c r="R159" s="2">
        <v>1</v>
      </c>
      <c r="S159" s="2">
        <v>1</v>
      </c>
      <c r="T159" s="2">
        <v>17</v>
      </c>
      <c r="U159" s="2">
        <v>0</v>
      </c>
      <c r="V159" s="2">
        <v>3</v>
      </c>
      <c r="W159" s="2">
        <v>2</v>
      </c>
      <c r="X159" s="2">
        <v>2</v>
      </c>
      <c r="Y159" s="2">
        <v>38.5</v>
      </c>
      <c r="Z159" s="2" t="s">
        <v>34</v>
      </c>
      <c r="AA159" s="2" t="s">
        <v>34</v>
      </c>
      <c r="AB159" s="2">
        <v>4</v>
      </c>
      <c r="AC159" s="2">
        <v>2</v>
      </c>
      <c r="AD159" s="2">
        <v>1</v>
      </c>
      <c r="AE159" s="5">
        <v>1</v>
      </c>
      <c r="AF159" s="5">
        <v>0</v>
      </c>
      <c r="AG159" s="2">
        <v>0</v>
      </c>
      <c r="AH159" s="2">
        <v>0</v>
      </c>
      <c r="AI159" s="5">
        <v>1</v>
      </c>
      <c r="AJ159" s="5">
        <v>0</v>
      </c>
      <c r="AK159" s="2">
        <v>0</v>
      </c>
      <c r="AL159" s="2">
        <v>0</v>
      </c>
      <c r="AM159" s="2">
        <v>1</v>
      </c>
      <c r="AN159" s="2">
        <v>1</v>
      </c>
      <c r="AO159" s="2" t="s">
        <v>33</v>
      </c>
      <c r="AP159" s="2" t="s">
        <v>33</v>
      </c>
      <c r="AQ159" s="2">
        <v>0</v>
      </c>
      <c r="AR159" s="2">
        <v>1</v>
      </c>
      <c r="AS159" s="2">
        <v>0</v>
      </c>
      <c r="AT159" s="2">
        <v>0</v>
      </c>
      <c r="AU159" s="2">
        <v>0</v>
      </c>
      <c r="AV159" s="2">
        <v>2</v>
      </c>
      <c r="AW159" s="2">
        <v>4</v>
      </c>
      <c r="AX159" s="2">
        <v>0</v>
      </c>
      <c r="AY159" s="2">
        <v>44</v>
      </c>
    </row>
    <row r="160" spans="1:51">
      <c r="A160" s="1" t="s">
        <v>90</v>
      </c>
      <c r="B160" t="s">
        <v>90</v>
      </c>
      <c r="C160">
        <v>0</v>
      </c>
      <c r="D160">
        <v>0</v>
      </c>
      <c r="E160">
        <v>29514</v>
      </c>
      <c r="F160">
        <v>10465.957446808641</v>
      </c>
      <c r="G160">
        <v>3134</v>
      </c>
      <c r="H160">
        <v>5.7357797508266941</v>
      </c>
      <c r="I160" s="4">
        <f>H160/LN(G160)</f>
        <v>0.71251343305841475</v>
      </c>
      <c r="J160">
        <v>-0.86142566344001148</v>
      </c>
      <c r="K160" s="7">
        <v>3134</v>
      </c>
      <c r="L160">
        <v>5.7357797508266941</v>
      </c>
      <c r="M160">
        <f>L160/LN(K160)</f>
        <v>0.71251343305841475</v>
      </c>
      <c r="N160" s="3">
        <v>41838</v>
      </c>
      <c r="O160" s="2">
        <v>66</v>
      </c>
      <c r="P160" s="2" t="s">
        <v>43</v>
      </c>
      <c r="Q160" s="2" t="s">
        <v>86</v>
      </c>
      <c r="R160" s="2">
        <v>1</v>
      </c>
      <c r="S160" s="2">
        <v>1</v>
      </c>
      <c r="T160" s="2">
        <v>18</v>
      </c>
      <c r="U160" s="2">
        <v>0</v>
      </c>
      <c r="V160" s="2">
        <v>3</v>
      </c>
      <c r="W160" s="2">
        <v>2</v>
      </c>
      <c r="X160" s="2">
        <v>2</v>
      </c>
      <c r="Y160" s="2">
        <v>38.700000000000003</v>
      </c>
      <c r="Z160" s="2" t="s">
        <v>34</v>
      </c>
      <c r="AA160" s="2" t="s">
        <v>39</v>
      </c>
      <c r="AB160" s="2">
        <v>5</v>
      </c>
      <c r="AC160" s="2">
        <v>2</v>
      </c>
      <c r="AD160" s="2">
        <v>0</v>
      </c>
      <c r="AE160" s="5">
        <v>1</v>
      </c>
      <c r="AF160" s="5">
        <v>0</v>
      </c>
      <c r="AG160" s="2">
        <v>0</v>
      </c>
      <c r="AH160" s="2">
        <v>0</v>
      </c>
      <c r="AI160" s="5">
        <v>1</v>
      </c>
      <c r="AJ160" s="5">
        <v>0</v>
      </c>
      <c r="AK160" s="2">
        <v>0</v>
      </c>
      <c r="AL160" s="2">
        <v>0</v>
      </c>
      <c r="AM160" s="2">
        <v>1</v>
      </c>
      <c r="AN160" s="2">
        <v>1</v>
      </c>
      <c r="AO160" s="2" t="s">
        <v>33</v>
      </c>
      <c r="AP160" s="2" t="s">
        <v>33</v>
      </c>
      <c r="AQ160" s="2">
        <v>0</v>
      </c>
      <c r="AR160" s="2">
        <v>1</v>
      </c>
      <c r="AS160" s="2">
        <v>0</v>
      </c>
      <c r="AT160" s="2">
        <v>0</v>
      </c>
      <c r="AU160" s="2">
        <v>0</v>
      </c>
      <c r="AV160" s="2">
        <v>2</v>
      </c>
      <c r="AW160" s="2">
        <v>4</v>
      </c>
      <c r="AX160" s="2">
        <v>0</v>
      </c>
      <c r="AY160" s="2">
        <v>45</v>
      </c>
    </row>
    <row r="161" spans="1:51">
      <c r="A161" s="1" t="s">
        <v>51</v>
      </c>
      <c r="B161" t="s">
        <v>51</v>
      </c>
      <c r="C161">
        <v>0</v>
      </c>
      <c r="D161">
        <v>0.56834327934072748</v>
      </c>
      <c r="E161">
        <v>33888</v>
      </c>
      <c r="F161">
        <v>9630.0085251492856</v>
      </c>
      <c r="G161">
        <v>3974</v>
      </c>
      <c r="H161">
        <v>6.3123114781535374</v>
      </c>
      <c r="I161" s="4">
        <f>H161/LN(G161)</f>
        <v>0.76166393113659092</v>
      </c>
      <c r="J161">
        <v>-0.16782627950556658</v>
      </c>
      <c r="K161" s="7">
        <v>3974</v>
      </c>
      <c r="L161">
        <v>6.3123114781535374</v>
      </c>
      <c r="M161">
        <f>L161/LN(K161)</f>
        <v>0.76166393113659092</v>
      </c>
      <c r="N161" s="3">
        <v>41835</v>
      </c>
      <c r="O161" s="2">
        <v>67</v>
      </c>
      <c r="P161" s="2" t="s">
        <v>36</v>
      </c>
      <c r="Q161" s="2" t="s">
        <v>50</v>
      </c>
      <c r="R161" s="2">
        <v>4</v>
      </c>
      <c r="S161" s="2">
        <v>3</v>
      </c>
      <c r="T161" s="2">
        <v>5</v>
      </c>
      <c r="U161" s="2">
        <v>1</v>
      </c>
      <c r="V161" s="2">
        <v>3</v>
      </c>
      <c r="W161" s="2">
        <v>2</v>
      </c>
      <c r="X161" s="2">
        <v>5</v>
      </c>
      <c r="Y161" s="2">
        <v>38.9</v>
      </c>
      <c r="Z161" s="2" t="s">
        <v>34</v>
      </c>
      <c r="AA161" s="2" t="s">
        <v>34</v>
      </c>
      <c r="AB161" s="2">
        <v>2</v>
      </c>
      <c r="AC161" s="2">
        <v>2</v>
      </c>
      <c r="AD161" s="2">
        <v>1</v>
      </c>
      <c r="AE161" s="2">
        <v>1</v>
      </c>
      <c r="AF161" s="2">
        <v>0</v>
      </c>
      <c r="AG161" s="2">
        <v>0</v>
      </c>
      <c r="AH161" s="2">
        <v>0</v>
      </c>
      <c r="AI161" s="2">
        <v>0</v>
      </c>
      <c r="AJ161" s="2">
        <v>1</v>
      </c>
      <c r="AK161" s="2">
        <v>0</v>
      </c>
      <c r="AL161" s="2">
        <v>1</v>
      </c>
      <c r="AM161" s="2">
        <v>0</v>
      </c>
      <c r="AN161" s="2">
        <v>0</v>
      </c>
      <c r="AO161" s="2" t="s">
        <v>33</v>
      </c>
      <c r="AP161" s="2" t="s">
        <v>33</v>
      </c>
      <c r="AQ161" s="2">
        <v>1</v>
      </c>
      <c r="AR161" s="2">
        <v>0</v>
      </c>
      <c r="AS161" s="2">
        <v>1</v>
      </c>
      <c r="AT161" s="2">
        <v>1</v>
      </c>
      <c r="AU161" s="2">
        <v>1</v>
      </c>
      <c r="AV161" s="2">
        <v>2</v>
      </c>
      <c r="AW161" s="2">
        <v>4</v>
      </c>
      <c r="AX161" s="2">
        <v>2</v>
      </c>
      <c r="AY161" s="2">
        <v>12</v>
      </c>
    </row>
    <row r="162" spans="1:51">
      <c r="A162" s="1" t="s">
        <v>54</v>
      </c>
      <c r="B162" t="s">
        <v>54</v>
      </c>
      <c r="C162">
        <v>0</v>
      </c>
      <c r="D162">
        <v>0.73439412484700739</v>
      </c>
      <c r="E162">
        <v>38527</v>
      </c>
      <c r="F162">
        <v>9431.3341493268854</v>
      </c>
      <c r="G162">
        <v>4527</v>
      </c>
      <c r="H162">
        <v>6.2115308930370965</v>
      </c>
      <c r="I162" s="4">
        <f>H162/LN(G162)</f>
        <v>0.73790301632963717</v>
      </c>
      <c r="J162">
        <v>0.28879331491794297</v>
      </c>
      <c r="K162" s="7">
        <v>4527</v>
      </c>
      <c r="L162">
        <v>6.2115308930370965</v>
      </c>
      <c r="M162">
        <f>L162/LN(K162)</f>
        <v>0.73790301632963717</v>
      </c>
      <c r="N162" s="3">
        <v>41838</v>
      </c>
      <c r="O162" s="2">
        <v>67</v>
      </c>
      <c r="P162" s="2" t="s">
        <v>43</v>
      </c>
      <c r="Q162" s="2" t="s">
        <v>50</v>
      </c>
      <c r="R162" s="2">
        <v>4</v>
      </c>
      <c r="S162" s="2">
        <v>3</v>
      </c>
      <c r="T162" s="2">
        <v>8</v>
      </c>
      <c r="U162" s="2">
        <v>1</v>
      </c>
      <c r="V162" s="2">
        <v>3</v>
      </c>
      <c r="W162" s="2">
        <v>2</v>
      </c>
      <c r="X162" s="2">
        <v>5</v>
      </c>
      <c r="Y162" s="2">
        <v>38.799999999999997</v>
      </c>
      <c r="Z162" s="2" t="s">
        <v>34</v>
      </c>
      <c r="AA162" s="2" t="s">
        <v>39</v>
      </c>
      <c r="AB162" s="2">
        <v>5</v>
      </c>
      <c r="AC162" s="2">
        <v>2</v>
      </c>
      <c r="AD162" s="2">
        <v>0</v>
      </c>
      <c r="AE162" s="2">
        <v>1</v>
      </c>
      <c r="AF162" s="2">
        <v>0</v>
      </c>
      <c r="AG162" s="2">
        <v>0</v>
      </c>
      <c r="AH162" s="2">
        <v>0</v>
      </c>
      <c r="AI162" s="2">
        <v>0</v>
      </c>
      <c r="AJ162" s="2">
        <v>1</v>
      </c>
      <c r="AK162" s="2">
        <v>0</v>
      </c>
      <c r="AL162" s="2">
        <v>1</v>
      </c>
      <c r="AM162" s="2">
        <v>0</v>
      </c>
      <c r="AN162" s="2">
        <v>0</v>
      </c>
      <c r="AO162" s="2" t="s">
        <v>33</v>
      </c>
      <c r="AP162" s="2" t="s">
        <v>33</v>
      </c>
      <c r="AQ162" s="2">
        <v>1</v>
      </c>
      <c r="AR162" s="2">
        <v>0</v>
      </c>
      <c r="AS162" s="2">
        <v>1</v>
      </c>
      <c r="AT162" s="2">
        <v>1</v>
      </c>
      <c r="AU162" s="2">
        <v>1</v>
      </c>
      <c r="AV162" s="2">
        <v>2</v>
      </c>
      <c r="AW162" s="2">
        <v>4</v>
      </c>
      <c r="AX162" s="2">
        <v>2</v>
      </c>
      <c r="AY162" s="2">
        <v>15</v>
      </c>
    </row>
    <row r="163" spans="1:51">
      <c r="A163" s="4" t="s">
        <v>103</v>
      </c>
      <c r="B163" t="s">
        <v>103</v>
      </c>
      <c r="C163">
        <v>0</v>
      </c>
      <c r="D163">
        <v>0</v>
      </c>
      <c r="E163">
        <v>30574</v>
      </c>
      <c r="F163">
        <v>9184.1393811956514</v>
      </c>
      <c r="G163">
        <v>3641</v>
      </c>
      <c r="H163">
        <v>6.0642098640484283</v>
      </c>
      <c r="I163" s="4">
        <f>H163/LN(G163)</f>
        <v>0.73953655740533575</v>
      </c>
      <c r="J163">
        <v>-0.4427888924224358</v>
      </c>
      <c r="K163" s="7">
        <v>3641</v>
      </c>
      <c r="L163">
        <v>6.0642098640484292</v>
      </c>
      <c r="M163">
        <f>L163/LN(K163)</f>
        <v>0.73953655740533586</v>
      </c>
      <c r="N163" s="6">
        <v>41834</v>
      </c>
      <c r="O163" s="5">
        <v>68</v>
      </c>
      <c r="P163" s="5" t="s">
        <v>31</v>
      </c>
      <c r="Q163" s="5" t="s">
        <v>104</v>
      </c>
      <c r="R163" s="5">
        <v>1</v>
      </c>
      <c r="S163" s="5">
        <v>1</v>
      </c>
      <c r="T163" s="5">
        <v>1</v>
      </c>
      <c r="U163" s="5">
        <v>1</v>
      </c>
      <c r="V163" s="5">
        <v>3</v>
      </c>
      <c r="W163" s="5">
        <v>4</v>
      </c>
      <c r="X163" s="5">
        <v>3</v>
      </c>
      <c r="Y163" s="5">
        <v>38.4</v>
      </c>
      <c r="Z163" s="5" t="s">
        <v>39</v>
      </c>
      <c r="AA163" s="5" t="s">
        <v>39</v>
      </c>
      <c r="AB163" s="5">
        <v>1</v>
      </c>
      <c r="AC163" s="5">
        <v>2</v>
      </c>
      <c r="AD163" s="5">
        <v>0</v>
      </c>
      <c r="AE163" s="2">
        <v>1</v>
      </c>
      <c r="AF163" s="2">
        <v>0</v>
      </c>
      <c r="AG163" s="5">
        <v>0</v>
      </c>
      <c r="AH163" s="5">
        <v>0</v>
      </c>
      <c r="AI163" s="5">
        <v>1</v>
      </c>
      <c r="AJ163" s="5">
        <v>0</v>
      </c>
      <c r="AK163" s="2">
        <v>0</v>
      </c>
      <c r="AL163" s="5">
        <v>0</v>
      </c>
      <c r="AM163" s="5">
        <v>0</v>
      </c>
      <c r="AN163" s="5">
        <v>0</v>
      </c>
      <c r="AO163" s="5" t="s">
        <v>33</v>
      </c>
      <c r="AP163" s="5" t="s">
        <v>33</v>
      </c>
      <c r="AQ163" s="5">
        <v>0</v>
      </c>
      <c r="AR163" s="5">
        <v>1</v>
      </c>
      <c r="AS163" s="5">
        <v>0</v>
      </c>
      <c r="AT163" s="5">
        <v>0</v>
      </c>
      <c r="AU163" s="5">
        <v>0</v>
      </c>
      <c r="AV163" s="5">
        <v>2</v>
      </c>
      <c r="AW163" s="5">
        <v>4</v>
      </c>
      <c r="AX163" s="5">
        <v>0</v>
      </c>
      <c r="AY163" s="5">
        <v>56</v>
      </c>
    </row>
    <row r="164" spans="1:51">
      <c r="A164" s="4" t="s">
        <v>105</v>
      </c>
      <c r="B164" t="s">
        <v>105</v>
      </c>
      <c r="C164">
        <v>0</v>
      </c>
      <c r="D164">
        <v>0.29877502240812981</v>
      </c>
      <c r="E164">
        <v>29833</v>
      </c>
      <c r="F164">
        <v>8913.3552435017373</v>
      </c>
      <c r="G164">
        <v>3691</v>
      </c>
      <c r="H164">
        <v>6.1973871831429621</v>
      </c>
      <c r="I164" s="4">
        <f>H164/LN(G164)</f>
        <v>0.75452267185058353</v>
      </c>
      <c r="J164">
        <v>-0.40150321480729029</v>
      </c>
      <c r="K164" s="7">
        <v>3691</v>
      </c>
      <c r="L164">
        <v>6.197387183142963</v>
      </c>
      <c r="M164">
        <f>L164/LN(K164)</f>
        <v>0.75452267185058364</v>
      </c>
      <c r="N164" s="6">
        <v>41835</v>
      </c>
      <c r="O164" s="5">
        <v>68</v>
      </c>
      <c r="P164" s="5" t="s">
        <v>36</v>
      </c>
      <c r="Q164" s="5" t="s">
        <v>104</v>
      </c>
      <c r="R164" s="5">
        <v>1</v>
      </c>
      <c r="S164" s="5">
        <v>1</v>
      </c>
      <c r="T164" s="5">
        <v>2</v>
      </c>
      <c r="U164" s="5">
        <v>1</v>
      </c>
      <c r="V164" s="5">
        <v>3</v>
      </c>
      <c r="W164" s="5">
        <v>4</v>
      </c>
      <c r="X164" s="5">
        <v>3</v>
      </c>
      <c r="Y164" s="5">
        <v>38.6</v>
      </c>
      <c r="Z164" s="5" t="s">
        <v>39</v>
      </c>
      <c r="AA164" s="5" t="s">
        <v>39</v>
      </c>
      <c r="AB164" s="5">
        <v>2</v>
      </c>
      <c r="AC164" s="5">
        <v>2</v>
      </c>
      <c r="AD164" s="5">
        <v>0</v>
      </c>
      <c r="AE164" s="2">
        <v>1</v>
      </c>
      <c r="AF164" s="2">
        <v>0</v>
      </c>
      <c r="AG164" s="5">
        <v>0</v>
      </c>
      <c r="AH164" s="5">
        <v>0</v>
      </c>
      <c r="AI164" s="5">
        <v>1</v>
      </c>
      <c r="AJ164" s="5">
        <v>0</v>
      </c>
      <c r="AK164" s="2">
        <v>0</v>
      </c>
      <c r="AL164" s="5">
        <v>0</v>
      </c>
      <c r="AM164" s="5">
        <v>0</v>
      </c>
      <c r="AN164" s="5">
        <v>0</v>
      </c>
      <c r="AO164" s="5" t="s">
        <v>33</v>
      </c>
      <c r="AP164" s="5" t="s">
        <v>33</v>
      </c>
      <c r="AQ164" s="5">
        <v>0</v>
      </c>
      <c r="AR164" s="5">
        <v>1</v>
      </c>
      <c r="AS164" s="5">
        <v>0</v>
      </c>
      <c r="AT164" s="5">
        <v>0</v>
      </c>
      <c r="AU164" s="5">
        <v>0</v>
      </c>
      <c r="AV164" s="5">
        <v>2</v>
      </c>
      <c r="AW164" s="5">
        <v>4</v>
      </c>
      <c r="AX164" s="5">
        <v>0</v>
      </c>
      <c r="AY164" s="5">
        <v>57</v>
      </c>
    </row>
    <row r="165" spans="1:51">
      <c r="A165" s="4" t="s">
        <v>107</v>
      </c>
      <c r="B165" t="s">
        <v>107</v>
      </c>
      <c r="C165">
        <v>0</v>
      </c>
      <c r="D165">
        <v>0</v>
      </c>
      <c r="E165">
        <v>32182</v>
      </c>
      <c r="F165">
        <v>10000.621504039886</v>
      </c>
      <c r="G165">
        <v>3634</v>
      </c>
      <c r="H165">
        <v>6.0794366271445206</v>
      </c>
      <c r="I165" s="4">
        <f>H165/LN(G165)</f>
        <v>0.74156750951676098</v>
      </c>
      <c r="J165">
        <v>-0.44856888728855615</v>
      </c>
      <c r="K165" s="7">
        <v>3634</v>
      </c>
      <c r="L165">
        <v>6.0794366271445206</v>
      </c>
      <c r="M165">
        <f>L165/LN(K165)</f>
        <v>0.74156750951676098</v>
      </c>
      <c r="N165" s="6">
        <v>41837</v>
      </c>
      <c r="O165" s="5">
        <v>68</v>
      </c>
      <c r="P165" s="5" t="s">
        <v>41</v>
      </c>
      <c r="Q165" s="5" t="s">
        <v>104</v>
      </c>
      <c r="R165" s="5">
        <v>1</v>
      </c>
      <c r="S165" s="5">
        <v>1</v>
      </c>
      <c r="T165" s="5">
        <v>4</v>
      </c>
      <c r="U165" s="5">
        <v>1</v>
      </c>
      <c r="V165" s="5">
        <v>3</v>
      </c>
      <c r="W165" s="5">
        <v>4</v>
      </c>
      <c r="X165" s="5">
        <v>3</v>
      </c>
      <c r="Y165" s="5">
        <v>38.9</v>
      </c>
      <c r="Z165" s="5" t="s">
        <v>39</v>
      </c>
      <c r="AA165" s="5" t="s">
        <v>39</v>
      </c>
      <c r="AB165" s="5">
        <v>4</v>
      </c>
      <c r="AC165" s="5">
        <v>2</v>
      </c>
      <c r="AD165" s="5">
        <v>0</v>
      </c>
      <c r="AE165" s="2">
        <v>1</v>
      </c>
      <c r="AF165" s="2">
        <v>0</v>
      </c>
      <c r="AG165" s="5">
        <v>0</v>
      </c>
      <c r="AH165" s="5">
        <v>0</v>
      </c>
      <c r="AI165" s="5">
        <v>1</v>
      </c>
      <c r="AJ165" s="5">
        <v>0</v>
      </c>
      <c r="AK165" s="2">
        <v>0</v>
      </c>
      <c r="AL165" s="5">
        <v>0</v>
      </c>
      <c r="AM165" s="5">
        <v>0</v>
      </c>
      <c r="AN165" s="5">
        <v>0</v>
      </c>
      <c r="AO165" s="5" t="s">
        <v>33</v>
      </c>
      <c r="AP165" s="5" t="s">
        <v>33</v>
      </c>
      <c r="AQ165" s="5">
        <v>0</v>
      </c>
      <c r="AR165" s="5">
        <v>1</v>
      </c>
      <c r="AS165" s="5">
        <v>0</v>
      </c>
      <c r="AT165" s="5">
        <v>0</v>
      </c>
      <c r="AU165" s="5">
        <v>0</v>
      </c>
      <c r="AV165" s="5">
        <v>2</v>
      </c>
      <c r="AW165" s="5">
        <v>4</v>
      </c>
      <c r="AX165" s="5">
        <v>0</v>
      </c>
      <c r="AY165" s="5">
        <v>59</v>
      </c>
    </row>
    <row r="166" spans="1:51">
      <c r="A166" s="4" t="s">
        <v>108</v>
      </c>
      <c r="B166" t="s">
        <v>108</v>
      </c>
      <c r="C166">
        <v>0</v>
      </c>
      <c r="D166">
        <v>0</v>
      </c>
      <c r="E166">
        <v>33627</v>
      </c>
      <c r="F166">
        <v>9893.2038834952473</v>
      </c>
      <c r="G166">
        <v>3820</v>
      </c>
      <c r="H166">
        <v>6.0712156274665601</v>
      </c>
      <c r="I166" s="4">
        <f>H166/LN(G166)</f>
        <v>0.73608286016198687</v>
      </c>
      <c r="J166">
        <v>-0.29498616656021481</v>
      </c>
      <c r="K166" s="7">
        <v>3820</v>
      </c>
      <c r="L166">
        <v>6.0712156274665601</v>
      </c>
      <c r="M166">
        <f>L166/LN(K166)</f>
        <v>0.73608286016198687</v>
      </c>
      <c r="N166" s="6">
        <v>41838</v>
      </c>
      <c r="O166" s="5">
        <v>68</v>
      </c>
      <c r="P166" s="5" t="s">
        <v>43</v>
      </c>
      <c r="Q166" s="5" t="s">
        <v>104</v>
      </c>
      <c r="R166" s="5">
        <v>1</v>
      </c>
      <c r="S166" s="5">
        <v>1</v>
      </c>
      <c r="T166" s="5">
        <v>5</v>
      </c>
      <c r="U166" s="5">
        <v>1</v>
      </c>
      <c r="V166" s="5">
        <v>3</v>
      </c>
      <c r="W166" s="5">
        <v>4</v>
      </c>
      <c r="X166" s="5">
        <v>3</v>
      </c>
      <c r="Y166" s="5">
        <v>39</v>
      </c>
      <c r="Z166" s="5" t="s">
        <v>39</v>
      </c>
      <c r="AA166" s="5" t="s">
        <v>39</v>
      </c>
      <c r="AB166" s="5">
        <v>5</v>
      </c>
      <c r="AC166" s="5">
        <v>2</v>
      </c>
      <c r="AD166" s="5">
        <v>0</v>
      </c>
      <c r="AE166" s="2">
        <v>1</v>
      </c>
      <c r="AF166" s="2">
        <v>0</v>
      </c>
      <c r="AG166" s="5">
        <v>0</v>
      </c>
      <c r="AH166" s="5">
        <v>0</v>
      </c>
      <c r="AI166" s="5">
        <v>1</v>
      </c>
      <c r="AJ166" s="5">
        <v>0</v>
      </c>
      <c r="AK166" s="2">
        <v>0</v>
      </c>
      <c r="AL166" s="5">
        <v>0</v>
      </c>
      <c r="AM166" s="5">
        <v>0</v>
      </c>
      <c r="AN166" s="5">
        <v>0</v>
      </c>
      <c r="AO166" s="5" t="s">
        <v>33</v>
      </c>
      <c r="AP166" s="5" t="s">
        <v>33</v>
      </c>
      <c r="AQ166" s="5">
        <v>0</v>
      </c>
      <c r="AR166" s="5">
        <v>1</v>
      </c>
      <c r="AS166" s="5">
        <v>0</v>
      </c>
      <c r="AT166" s="5">
        <v>0</v>
      </c>
      <c r="AU166" s="5">
        <v>0</v>
      </c>
      <c r="AV166" s="5">
        <v>2</v>
      </c>
      <c r="AW166" s="5">
        <v>4</v>
      </c>
      <c r="AX166" s="5">
        <v>0</v>
      </c>
      <c r="AY166" s="5">
        <v>60</v>
      </c>
    </row>
    <row r="167" spans="1:51">
      <c r="A167" s="1" t="s">
        <v>97</v>
      </c>
      <c r="B167" t="s">
        <v>97</v>
      </c>
      <c r="C167">
        <v>0</v>
      </c>
      <c r="D167">
        <v>0.75968599645480539</v>
      </c>
      <c r="E167">
        <v>29865</v>
      </c>
      <c r="F167">
        <v>7562.6740947075878</v>
      </c>
      <c r="G167">
        <v>4278</v>
      </c>
      <c r="H167">
        <v>6.5343708238286764</v>
      </c>
      <c r="I167" s="4">
        <f>H167/LN(G167)</f>
        <v>0.78150730376913968</v>
      </c>
      <c r="J167">
        <v>8.3190640394518234E-2</v>
      </c>
      <c r="K167" s="7">
        <v>4278</v>
      </c>
      <c r="L167">
        <v>6.5343708238286764</v>
      </c>
      <c r="M167">
        <f>L167/LN(K167)</f>
        <v>0.78150730376913968</v>
      </c>
      <c r="N167" s="3">
        <v>41834</v>
      </c>
      <c r="O167" s="2">
        <v>69</v>
      </c>
      <c r="P167" s="2" t="s">
        <v>31</v>
      </c>
      <c r="Q167" s="2" t="s">
        <v>98</v>
      </c>
      <c r="R167" s="2">
        <v>1</v>
      </c>
      <c r="S167" s="2">
        <v>1</v>
      </c>
      <c r="T167" s="2">
        <v>9</v>
      </c>
      <c r="U167" s="2">
        <v>1</v>
      </c>
      <c r="V167" s="2">
        <v>3</v>
      </c>
      <c r="W167" s="2">
        <v>2</v>
      </c>
      <c r="X167" s="2">
        <v>3</v>
      </c>
      <c r="Y167" s="2">
        <v>38.4</v>
      </c>
      <c r="Z167" s="2" t="s">
        <v>39</v>
      </c>
      <c r="AA167" s="2" t="s">
        <v>39</v>
      </c>
      <c r="AB167" s="2">
        <v>1</v>
      </c>
      <c r="AC167" s="2">
        <v>2</v>
      </c>
      <c r="AD167" s="2">
        <v>0</v>
      </c>
      <c r="AE167" s="2">
        <v>1</v>
      </c>
      <c r="AF167" s="2">
        <v>0</v>
      </c>
      <c r="AG167" s="2">
        <v>0</v>
      </c>
      <c r="AH167" s="2">
        <v>0</v>
      </c>
      <c r="AI167" s="5">
        <v>1</v>
      </c>
      <c r="AJ167" s="5">
        <v>0</v>
      </c>
      <c r="AK167" s="2">
        <v>0</v>
      </c>
      <c r="AL167" s="2">
        <v>0</v>
      </c>
      <c r="AM167" s="2">
        <v>0</v>
      </c>
      <c r="AN167" s="2">
        <v>0</v>
      </c>
      <c r="AO167" s="2" t="s">
        <v>33</v>
      </c>
      <c r="AP167" s="2" t="s">
        <v>33</v>
      </c>
      <c r="AQ167" s="2">
        <v>0</v>
      </c>
      <c r="AR167" s="2">
        <v>1</v>
      </c>
      <c r="AS167" s="2">
        <v>0</v>
      </c>
      <c r="AT167" s="2">
        <v>0</v>
      </c>
      <c r="AU167" s="2">
        <v>0</v>
      </c>
      <c r="AV167" s="2">
        <v>2</v>
      </c>
      <c r="AW167" s="2">
        <v>4</v>
      </c>
      <c r="AX167" s="2">
        <v>0</v>
      </c>
      <c r="AY167" s="2">
        <v>51</v>
      </c>
    </row>
    <row r="168" spans="1:51">
      <c r="A168" s="1" t="s">
        <v>99</v>
      </c>
      <c r="B168" t="s">
        <v>99</v>
      </c>
      <c r="C168">
        <v>0</v>
      </c>
      <c r="D168">
        <v>0</v>
      </c>
      <c r="E168">
        <v>23243</v>
      </c>
      <c r="F168">
        <v>7938.1830601093843</v>
      </c>
      <c r="G168">
        <v>3301</v>
      </c>
      <c r="H168">
        <v>6.3567137314693474</v>
      </c>
      <c r="I168" s="4">
        <f>H168/LN(G168)</f>
        <v>0.78458761404821997</v>
      </c>
      <c r="J168">
        <v>-0.72353150020542534</v>
      </c>
      <c r="K168" s="7">
        <v>3301</v>
      </c>
      <c r="L168">
        <v>6.3567137314693474</v>
      </c>
      <c r="M168">
        <f>L168/LN(K168)</f>
        <v>0.78458761404821997</v>
      </c>
      <c r="N168" s="3">
        <v>41835</v>
      </c>
      <c r="O168" s="2">
        <v>69</v>
      </c>
      <c r="P168" s="2" t="s">
        <v>36</v>
      </c>
      <c r="Q168" s="2" t="s">
        <v>98</v>
      </c>
      <c r="R168" s="2">
        <v>1</v>
      </c>
      <c r="S168" s="2">
        <v>1</v>
      </c>
      <c r="T168" s="2">
        <v>10</v>
      </c>
      <c r="U168" s="2">
        <v>1</v>
      </c>
      <c r="V168" s="2">
        <v>3</v>
      </c>
      <c r="W168" s="2">
        <v>2</v>
      </c>
      <c r="X168" s="2">
        <v>3</v>
      </c>
      <c r="Y168" s="2">
        <v>38.700000000000003</v>
      </c>
      <c r="Z168" s="2" t="s">
        <v>39</v>
      </c>
      <c r="AA168" s="2" t="s">
        <v>34</v>
      </c>
      <c r="AB168" s="2">
        <v>2</v>
      </c>
      <c r="AC168" s="2">
        <v>2</v>
      </c>
      <c r="AD168" s="2">
        <v>1</v>
      </c>
      <c r="AE168" s="2">
        <v>1</v>
      </c>
      <c r="AF168" s="2">
        <v>0</v>
      </c>
      <c r="AG168" s="2">
        <v>0</v>
      </c>
      <c r="AH168" s="2">
        <v>0</v>
      </c>
      <c r="AI168" s="5">
        <v>1</v>
      </c>
      <c r="AJ168" s="5">
        <v>0</v>
      </c>
      <c r="AK168" s="2">
        <v>0</v>
      </c>
      <c r="AL168" s="2">
        <v>0</v>
      </c>
      <c r="AM168" s="2">
        <v>0</v>
      </c>
      <c r="AN168" s="2">
        <v>0</v>
      </c>
      <c r="AO168" s="2" t="s">
        <v>33</v>
      </c>
      <c r="AP168" s="2" t="s">
        <v>33</v>
      </c>
      <c r="AQ168" s="2">
        <v>0</v>
      </c>
      <c r="AR168" s="2">
        <v>1</v>
      </c>
      <c r="AS168" s="2">
        <v>0</v>
      </c>
      <c r="AT168" s="2">
        <v>0</v>
      </c>
      <c r="AU168" s="2">
        <v>0</v>
      </c>
      <c r="AV168" s="2">
        <v>2</v>
      </c>
      <c r="AW168" s="2">
        <v>4</v>
      </c>
      <c r="AX168" s="2">
        <v>0</v>
      </c>
      <c r="AY168" s="2">
        <v>52</v>
      </c>
    </row>
    <row r="169" spans="1:51">
      <c r="A169" s="1" t="s">
        <v>100</v>
      </c>
      <c r="B169" t="s">
        <v>100</v>
      </c>
      <c r="C169">
        <v>0</v>
      </c>
      <c r="D169">
        <v>0</v>
      </c>
      <c r="E169">
        <v>10740</v>
      </c>
      <c r="F169">
        <v>19178.571428572635</v>
      </c>
      <c r="G169">
        <v>776</v>
      </c>
      <c r="H169">
        <v>5.5431090996334298</v>
      </c>
      <c r="I169" s="4">
        <f>H169/LN(G169)</f>
        <v>0.83303006398188217</v>
      </c>
      <c r="J169">
        <v>-2.8084582197702748</v>
      </c>
      <c r="K169" s="7">
        <v>776</v>
      </c>
      <c r="L169">
        <v>5.5431090996334289</v>
      </c>
      <c r="M169">
        <f>L169/LN(K169)</f>
        <v>0.83303006398188206</v>
      </c>
      <c r="N169" s="3">
        <v>41836</v>
      </c>
      <c r="O169" s="2">
        <v>69</v>
      </c>
      <c r="P169" s="2" t="s">
        <v>38</v>
      </c>
      <c r="Q169" s="2" t="s">
        <v>98</v>
      </c>
      <c r="R169" s="2">
        <v>1</v>
      </c>
      <c r="S169" s="2">
        <v>1</v>
      </c>
      <c r="T169" s="2">
        <v>11</v>
      </c>
      <c r="U169" s="2">
        <v>0</v>
      </c>
      <c r="V169" s="2">
        <v>3</v>
      </c>
      <c r="W169" s="2">
        <v>2</v>
      </c>
      <c r="X169" s="2">
        <v>3</v>
      </c>
      <c r="Y169" s="2">
        <v>38.799999999999997</v>
      </c>
      <c r="Z169" s="2" t="s">
        <v>39</v>
      </c>
      <c r="AA169" s="2" t="s">
        <v>39</v>
      </c>
      <c r="AB169" s="2">
        <v>3</v>
      </c>
      <c r="AC169" s="2">
        <v>2</v>
      </c>
      <c r="AD169" s="2">
        <v>0</v>
      </c>
      <c r="AE169" s="2">
        <v>1</v>
      </c>
      <c r="AF169" s="2">
        <v>0</v>
      </c>
      <c r="AG169" s="2">
        <v>0</v>
      </c>
      <c r="AH169" s="2">
        <v>0</v>
      </c>
      <c r="AI169" s="5">
        <v>1</v>
      </c>
      <c r="AJ169" s="5">
        <v>0</v>
      </c>
      <c r="AK169" s="2">
        <v>0</v>
      </c>
      <c r="AL169" s="2">
        <v>0</v>
      </c>
      <c r="AM169" s="2">
        <v>0</v>
      </c>
      <c r="AN169" s="2">
        <v>0</v>
      </c>
      <c r="AO169" s="2" t="s">
        <v>33</v>
      </c>
      <c r="AP169" s="2" t="s">
        <v>33</v>
      </c>
      <c r="AQ169" s="2">
        <v>0</v>
      </c>
      <c r="AR169" s="2">
        <v>1</v>
      </c>
      <c r="AS169" s="2">
        <v>0</v>
      </c>
      <c r="AT169" s="2">
        <v>0</v>
      </c>
      <c r="AU169" s="2">
        <v>0</v>
      </c>
      <c r="AV169" s="2">
        <v>2</v>
      </c>
      <c r="AW169" s="2">
        <v>4</v>
      </c>
      <c r="AX169" s="2">
        <v>0</v>
      </c>
      <c r="AY169" s="2">
        <v>53</v>
      </c>
    </row>
    <row r="170" spans="1:51">
      <c r="A170" s="1" t="s">
        <v>101</v>
      </c>
      <c r="B170" t="s">
        <v>101</v>
      </c>
      <c r="C170">
        <v>0</v>
      </c>
      <c r="D170">
        <v>0</v>
      </c>
      <c r="E170">
        <v>38290</v>
      </c>
      <c r="F170">
        <v>9013.6534839925389</v>
      </c>
      <c r="G170">
        <v>4733</v>
      </c>
      <c r="H170">
        <v>6.450603973647187</v>
      </c>
      <c r="I170" s="4">
        <f>H170/LN(G170)</f>
        <v>0.76227419234423699</v>
      </c>
      <c r="J170">
        <v>0.45889030669234254</v>
      </c>
      <c r="K170" s="7">
        <v>4733</v>
      </c>
      <c r="L170">
        <v>6.4506039736471887</v>
      </c>
      <c r="M170">
        <f>L170/LN(K170)</f>
        <v>0.76227419234423721</v>
      </c>
      <c r="N170" s="3">
        <v>41837</v>
      </c>
      <c r="O170" s="2">
        <v>69</v>
      </c>
      <c r="P170" s="2" t="s">
        <v>41</v>
      </c>
      <c r="Q170" s="2" t="s">
        <v>98</v>
      </c>
      <c r="R170" s="2">
        <v>1</v>
      </c>
      <c r="S170" s="2">
        <v>1</v>
      </c>
      <c r="T170" s="2">
        <v>12</v>
      </c>
      <c r="U170" s="2">
        <v>0</v>
      </c>
      <c r="V170" s="2">
        <v>3</v>
      </c>
      <c r="W170" s="2">
        <v>2</v>
      </c>
      <c r="X170" s="2">
        <v>3</v>
      </c>
      <c r="Y170" s="2">
        <v>38.799999999999997</v>
      </c>
      <c r="Z170" s="2" t="s">
        <v>39</v>
      </c>
      <c r="AA170" s="2" t="s">
        <v>34</v>
      </c>
      <c r="AB170" s="2">
        <v>4</v>
      </c>
      <c r="AC170" s="2">
        <v>2</v>
      </c>
      <c r="AD170" s="2">
        <v>1</v>
      </c>
      <c r="AE170" s="2">
        <v>1</v>
      </c>
      <c r="AF170" s="2">
        <v>0</v>
      </c>
      <c r="AG170" s="2">
        <v>0</v>
      </c>
      <c r="AH170" s="2">
        <v>0</v>
      </c>
      <c r="AI170" s="5">
        <v>1</v>
      </c>
      <c r="AJ170" s="5">
        <v>0</v>
      </c>
      <c r="AK170" s="2">
        <v>0</v>
      </c>
      <c r="AL170" s="2">
        <v>0</v>
      </c>
      <c r="AM170" s="2">
        <v>0</v>
      </c>
      <c r="AN170" s="2">
        <v>0</v>
      </c>
      <c r="AO170" s="2" t="s">
        <v>33</v>
      </c>
      <c r="AP170" s="2" t="s">
        <v>33</v>
      </c>
      <c r="AQ170" s="2">
        <v>0</v>
      </c>
      <c r="AR170" s="2">
        <v>1</v>
      </c>
      <c r="AS170" s="2">
        <v>0</v>
      </c>
      <c r="AT170" s="2">
        <v>0</v>
      </c>
      <c r="AU170" s="2">
        <v>0</v>
      </c>
      <c r="AV170" s="2">
        <v>2</v>
      </c>
      <c r="AW170" s="2">
        <v>4</v>
      </c>
      <c r="AX170" s="2">
        <v>0</v>
      </c>
      <c r="AY170" s="2">
        <v>54</v>
      </c>
    </row>
    <row r="171" spans="1:51">
      <c r="A171" s="1" t="s">
        <v>215</v>
      </c>
      <c r="B171" t="s">
        <v>215</v>
      </c>
      <c r="C171">
        <v>0</v>
      </c>
      <c r="D171">
        <v>0.44742729306488399</v>
      </c>
      <c r="E171">
        <v>32438</v>
      </c>
      <c r="F171">
        <v>14513.646532438706</v>
      </c>
      <c r="G171">
        <v>4365</v>
      </c>
      <c r="H171">
        <v>6.3476936702829807</v>
      </c>
      <c r="I171" s="4">
        <f>H171/LN(G171)</f>
        <v>0.75735721529545497</v>
      </c>
      <c r="J171">
        <v>0.15502771944487145</v>
      </c>
      <c r="K171" s="7">
        <v>4365</v>
      </c>
      <c r="L171">
        <v>6.3476936702829798</v>
      </c>
      <c r="M171">
        <f>L171/LN(K171)</f>
        <v>0.75735721529545486</v>
      </c>
      <c r="N171" s="3">
        <v>41834</v>
      </c>
      <c r="O171" s="2">
        <v>6</v>
      </c>
      <c r="P171" s="2" t="s">
        <v>31</v>
      </c>
      <c r="Q171" s="2" t="s">
        <v>216</v>
      </c>
      <c r="R171" s="2">
        <v>4</v>
      </c>
      <c r="S171" s="2">
        <v>3</v>
      </c>
      <c r="T171" s="2">
        <v>13</v>
      </c>
      <c r="U171" s="2">
        <v>0</v>
      </c>
      <c r="V171" s="2">
        <v>3</v>
      </c>
      <c r="W171" s="2">
        <v>3</v>
      </c>
      <c r="X171" s="2">
        <v>1</v>
      </c>
      <c r="Y171" s="2">
        <v>38.9</v>
      </c>
      <c r="Z171" s="2" t="s">
        <v>39</v>
      </c>
      <c r="AA171" s="2" t="s">
        <v>39</v>
      </c>
      <c r="AB171" s="2">
        <v>1</v>
      </c>
      <c r="AC171" s="2">
        <v>1</v>
      </c>
      <c r="AD171" s="2">
        <v>0</v>
      </c>
      <c r="AE171" s="2">
        <v>1</v>
      </c>
      <c r="AF171" s="2">
        <v>0</v>
      </c>
      <c r="AG171" s="2">
        <v>0</v>
      </c>
      <c r="AH171" s="2">
        <v>0</v>
      </c>
      <c r="AI171" s="2">
        <v>0</v>
      </c>
      <c r="AJ171" s="2">
        <v>1</v>
      </c>
      <c r="AK171" s="2">
        <v>0</v>
      </c>
      <c r="AL171" s="2">
        <v>1</v>
      </c>
      <c r="AM171" s="2">
        <v>0</v>
      </c>
      <c r="AN171" s="2">
        <v>1</v>
      </c>
      <c r="AO171" s="2">
        <v>92</v>
      </c>
      <c r="AP171" s="2">
        <v>90</v>
      </c>
      <c r="AQ171" s="2">
        <v>1</v>
      </c>
      <c r="AR171" s="2">
        <v>0</v>
      </c>
      <c r="AS171" s="2">
        <v>1</v>
      </c>
      <c r="AT171" s="2">
        <v>1</v>
      </c>
      <c r="AU171" s="2">
        <v>1</v>
      </c>
      <c r="AV171" s="2">
        <v>2</v>
      </c>
      <c r="AW171" s="2">
        <v>4</v>
      </c>
      <c r="AX171" s="2">
        <v>2</v>
      </c>
      <c r="AY171" s="2">
        <v>151</v>
      </c>
    </row>
    <row r="172" spans="1:51">
      <c r="A172" s="1" t="s">
        <v>219</v>
      </c>
      <c r="B172" t="s">
        <v>219</v>
      </c>
      <c r="C172">
        <v>0</v>
      </c>
      <c r="D172">
        <v>0.25138260432378301</v>
      </c>
      <c r="E172">
        <v>36888</v>
      </c>
      <c r="F172">
        <v>9273.001508295707</v>
      </c>
      <c r="G172">
        <v>4416</v>
      </c>
      <c r="H172">
        <v>6.3203959696064906</v>
      </c>
      <c r="I172" s="4">
        <f>H172/LN(G172)</f>
        <v>0.75305657219873157</v>
      </c>
      <c r="J172">
        <v>0.1971391106123199</v>
      </c>
      <c r="K172" s="7">
        <v>4416</v>
      </c>
      <c r="L172">
        <v>6.3203959696064897</v>
      </c>
      <c r="M172">
        <f>L172/LN(K172)</f>
        <v>0.75305657219873146</v>
      </c>
      <c r="N172" s="3">
        <v>41837</v>
      </c>
      <c r="O172" s="2">
        <v>6</v>
      </c>
      <c r="P172" s="2" t="s">
        <v>41</v>
      </c>
      <c r="Q172" s="2" t="s">
        <v>216</v>
      </c>
      <c r="R172" s="2">
        <v>4</v>
      </c>
      <c r="S172" s="2">
        <v>3</v>
      </c>
      <c r="T172" s="2">
        <v>16</v>
      </c>
      <c r="U172" s="2">
        <v>0</v>
      </c>
      <c r="V172" s="2">
        <v>3</v>
      </c>
      <c r="W172" s="2">
        <v>3</v>
      </c>
      <c r="X172" s="2">
        <v>1</v>
      </c>
      <c r="Y172" s="2">
        <v>38.200000000000003</v>
      </c>
      <c r="Z172" s="2" t="s">
        <v>39</v>
      </c>
      <c r="AA172" s="2" t="s">
        <v>34</v>
      </c>
      <c r="AB172" s="2">
        <v>4</v>
      </c>
      <c r="AC172" s="2">
        <v>1</v>
      </c>
      <c r="AD172" s="2">
        <v>3</v>
      </c>
      <c r="AE172" s="2">
        <v>0</v>
      </c>
      <c r="AF172" s="2">
        <v>1</v>
      </c>
      <c r="AG172" s="2">
        <v>1</v>
      </c>
      <c r="AH172" s="2">
        <v>1</v>
      </c>
      <c r="AI172" s="2">
        <v>0</v>
      </c>
      <c r="AJ172" s="2">
        <v>1</v>
      </c>
      <c r="AK172" s="2">
        <v>0</v>
      </c>
      <c r="AL172" s="2">
        <v>1</v>
      </c>
      <c r="AM172" s="2">
        <v>0</v>
      </c>
      <c r="AN172" s="2">
        <v>1</v>
      </c>
      <c r="AO172" s="2">
        <v>96</v>
      </c>
      <c r="AP172" s="2">
        <v>90</v>
      </c>
      <c r="AQ172" s="2">
        <v>1</v>
      </c>
      <c r="AR172" s="2">
        <v>0</v>
      </c>
      <c r="AS172" s="2">
        <v>1</v>
      </c>
      <c r="AT172" s="2">
        <v>1</v>
      </c>
      <c r="AU172" s="2">
        <v>1</v>
      </c>
      <c r="AV172" s="2">
        <v>1</v>
      </c>
      <c r="AW172" s="2">
        <v>1</v>
      </c>
      <c r="AX172" s="2">
        <v>2</v>
      </c>
      <c r="AY172" s="2">
        <v>154</v>
      </c>
    </row>
    <row r="173" spans="1:51">
      <c r="A173" s="1" t="s">
        <v>220</v>
      </c>
      <c r="B173" t="s">
        <v>220</v>
      </c>
      <c r="C173">
        <v>0</v>
      </c>
      <c r="D173">
        <v>0.91743119266058015</v>
      </c>
      <c r="E173">
        <v>11956</v>
      </c>
      <c r="F173">
        <v>10968.807339449895</v>
      </c>
      <c r="G173">
        <v>1403</v>
      </c>
      <c r="H173">
        <v>5.8734127935694893</v>
      </c>
      <c r="I173" s="4">
        <f>H173/LN(G173)</f>
        <v>0.81053194215969793</v>
      </c>
      <c r="J173">
        <v>-2.2907358224763499</v>
      </c>
      <c r="K173" s="7">
        <v>1403</v>
      </c>
      <c r="L173">
        <v>5.8734127935694893</v>
      </c>
      <c r="M173">
        <f>L173/LN(K173)</f>
        <v>0.81053194215969793</v>
      </c>
      <c r="N173" s="3">
        <v>41838</v>
      </c>
      <c r="O173" s="2">
        <v>6</v>
      </c>
      <c r="P173" s="2" t="s">
        <v>43</v>
      </c>
      <c r="Q173" s="2" t="s">
        <v>216</v>
      </c>
      <c r="R173" s="2">
        <v>4</v>
      </c>
      <c r="S173" s="2">
        <v>3</v>
      </c>
      <c r="T173" s="2">
        <v>17</v>
      </c>
      <c r="U173" s="2">
        <v>0</v>
      </c>
      <c r="V173" s="2">
        <v>3</v>
      </c>
      <c r="W173" s="2">
        <v>3</v>
      </c>
      <c r="X173" s="2">
        <v>1</v>
      </c>
      <c r="Y173" s="2">
        <v>38.799999999999997</v>
      </c>
      <c r="Z173" s="2" t="s">
        <v>39</v>
      </c>
      <c r="AA173" s="2" t="s">
        <v>39</v>
      </c>
      <c r="AB173" s="2">
        <v>5</v>
      </c>
      <c r="AC173" s="2">
        <v>1</v>
      </c>
      <c r="AD173" s="2">
        <v>0</v>
      </c>
      <c r="AE173" s="2">
        <v>1</v>
      </c>
      <c r="AF173" s="2">
        <v>0</v>
      </c>
      <c r="AG173" s="2">
        <v>0</v>
      </c>
      <c r="AH173" s="2">
        <v>0</v>
      </c>
      <c r="AI173" s="2">
        <v>0</v>
      </c>
      <c r="AJ173" s="2">
        <v>1</v>
      </c>
      <c r="AK173" s="2">
        <v>0</v>
      </c>
      <c r="AL173" s="2">
        <v>1</v>
      </c>
      <c r="AM173" s="2">
        <v>0</v>
      </c>
      <c r="AN173" s="2">
        <v>1</v>
      </c>
      <c r="AO173" s="2">
        <v>90</v>
      </c>
      <c r="AP173" s="2">
        <v>90</v>
      </c>
      <c r="AQ173" s="2">
        <v>1</v>
      </c>
      <c r="AR173" s="2">
        <v>0</v>
      </c>
      <c r="AS173" s="2">
        <v>1</v>
      </c>
      <c r="AT173" s="2">
        <v>1</v>
      </c>
      <c r="AU173" s="2">
        <v>1</v>
      </c>
      <c r="AV173" s="2">
        <v>2</v>
      </c>
      <c r="AW173" s="2">
        <v>4</v>
      </c>
      <c r="AX173" s="2">
        <v>2</v>
      </c>
      <c r="AY173" s="2">
        <v>155</v>
      </c>
    </row>
    <row r="174" spans="1:51">
      <c r="A174" s="4" t="s">
        <v>91</v>
      </c>
      <c r="B174" t="s">
        <v>91</v>
      </c>
      <c r="C174">
        <v>0</v>
      </c>
      <c r="D174">
        <v>0</v>
      </c>
      <c r="E174">
        <v>45720</v>
      </c>
      <c r="F174">
        <v>10212.195666741191</v>
      </c>
      <c r="G174">
        <v>4935</v>
      </c>
      <c r="H174">
        <v>6.3410531845743048</v>
      </c>
      <c r="I174" s="4">
        <f>H174/LN(G174)</f>
        <v>0.74564589495618416</v>
      </c>
      <c r="J174">
        <v>0.62568444425753045</v>
      </c>
      <c r="K174" s="7">
        <v>4935</v>
      </c>
      <c r="L174">
        <v>6.3410531845743048</v>
      </c>
      <c r="M174">
        <f>L174/LN(K174)</f>
        <v>0.74564589495618416</v>
      </c>
      <c r="N174" s="6">
        <v>41834</v>
      </c>
      <c r="O174" s="5">
        <v>70</v>
      </c>
      <c r="P174" s="5" t="s">
        <v>31</v>
      </c>
      <c r="Q174" s="5" t="s">
        <v>92</v>
      </c>
      <c r="R174" s="5">
        <v>1</v>
      </c>
      <c r="S174" s="5">
        <v>1</v>
      </c>
      <c r="T174" s="5">
        <v>12</v>
      </c>
      <c r="U174" s="5">
        <v>0</v>
      </c>
      <c r="V174" s="5">
        <v>3</v>
      </c>
      <c r="W174" s="5">
        <v>3</v>
      </c>
      <c r="X174" s="5">
        <v>4</v>
      </c>
      <c r="Y174" s="5">
        <v>38.6</v>
      </c>
      <c r="Z174" s="5" t="s">
        <v>34</v>
      </c>
      <c r="AA174" s="5" t="s">
        <v>34</v>
      </c>
      <c r="AB174" s="5">
        <v>1</v>
      </c>
      <c r="AC174" s="5">
        <v>2</v>
      </c>
      <c r="AD174" s="5">
        <v>1</v>
      </c>
      <c r="AE174" s="2">
        <v>1</v>
      </c>
      <c r="AF174" s="2">
        <v>0</v>
      </c>
      <c r="AG174" s="5">
        <v>0</v>
      </c>
      <c r="AH174" s="5">
        <v>0</v>
      </c>
      <c r="AI174" s="5">
        <v>1</v>
      </c>
      <c r="AJ174" s="5">
        <v>0</v>
      </c>
      <c r="AK174" s="2">
        <v>0</v>
      </c>
      <c r="AL174" s="5">
        <v>0</v>
      </c>
      <c r="AM174" s="5">
        <v>1</v>
      </c>
      <c r="AN174" s="5">
        <v>1</v>
      </c>
      <c r="AO174" s="5" t="s">
        <v>33</v>
      </c>
      <c r="AP174" s="5" t="s">
        <v>33</v>
      </c>
      <c r="AQ174" s="5">
        <v>0</v>
      </c>
      <c r="AR174" s="5">
        <v>1</v>
      </c>
      <c r="AS174" s="5">
        <v>0</v>
      </c>
      <c r="AT174" s="5">
        <v>0</v>
      </c>
      <c r="AU174" s="5">
        <v>0</v>
      </c>
      <c r="AV174" s="5">
        <v>2</v>
      </c>
      <c r="AW174" s="5">
        <v>4</v>
      </c>
      <c r="AX174" s="5">
        <v>0</v>
      </c>
      <c r="AY174" s="5">
        <v>46</v>
      </c>
    </row>
    <row r="175" spans="1:51">
      <c r="A175" s="4" t="s">
        <v>93</v>
      </c>
      <c r="B175" t="s">
        <v>93</v>
      </c>
      <c r="C175">
        <v>0</v>
      </c>
      <c r="D175">
        <v>1.0183299389002158</v>
      </c>
      <c r="E175">
        <v>29891</v>
      </c>
      <c r="F175">
        <v>10146.300067888784</v>
      </c>
      <c r="G175">
        <v>3390</v>
      </c>
      <c r="H175">
        <v>6.1534470600520974</v>
      </c>
      <c r="I175" s="4">
        <f>H175/LN(G175)</f>
        <v>0.75701329424074915</v>
      </c>
      <c r="J175">
        <v>-0.65004299405046639</v>
      </c>
      <c r="K175" s="7">
        <v>3390</v>
      </c>
      <c r="L175">
        <v>6.1534470600520983</v>
      </c>
      <c r="M175">
        <f>L175/LN(K175)</f>
        <v>0.75701329424074926</v>
      </c>
      <c r="N175" s="6">
        <v>41835</v>
      </c>
      <c r="O175" s="5">
        <v>70</v>
      </c>
      <c r="P175" s="5" t="s">
        <v>36</v>
      </c>
      <c r="Q175" s="5" t="s">
        <v>92</v>
      </c>
      <c r="R175" s="5">
        <v>1</v>
      </c>
      <c r="S175" s="5">
        <v>1</v>
      </c>
      <c r="T175" s="5">
        <v>13</v>
      </c>
      <c r="U175" s="5">
        <v>0</v>
      </c>
      <c r="V175" s="5">
        <v>3</v>
      </c>
      <c r="W175" s="5">
        <v>3</v>
      </c>
      <c r="X175" s="5">
        <v>4</v>
      </c>
      <c r="Y175" s="5">
        <v>38.799999999999997</v>
      </c>
      <c r="Z175" s="5" t="s">
        <v>34</v>
      </c>
      <c r="AA175" s="5" t="s">
        <v>34</v>
      </c>
      <c r="AB175" s="5">
        <v>2</v>
      </c>
      <c r="AC175" s="5">
        <v>2</v>
      </c>
      <c r="AD175" s="5">
        <v>1</v>
      </c>
      <c r="AE175" s="2">
        <v>1</v>
      </c>
      <c r="AF175" s="2">
        <v>0</v>
      </c>
      <c r="AG175" s="5">
        <v>0</v>
      </c>
      <c r="AH175" s="5">
        <v>0</v>
      </c>
      <c r="AI175" s="5">
        <v>1</v>
      </c>
      <c r="AJ175" s="5">
        <v>0</v>
      </c>
      <c r="AK175" s="2">
        <v>0</v>
      </c>
      <c r="AL175" s="5">
        <v>0</v>
      </c>
      <c r="AM175" s="5">
        <v>1</v>
      </c>
      <c r="AN175" s="5">
        <v>1</v>
      </c>
      <c r="AO175" s="5" t="s">
        <v>33</v>
      </c>
      <c r="AP175" s="5" t="s">
        <v>33</v>
      </c>
      <c r="AQ175" s="5">
        <v>0</v>
      </c>
      <c r="AR175" s="5">
        <v>1</v>
      </c>
      <c r="AS175" s="5">
        <v>0</v>
      </c>
      <c r="AT175" s="5">
        <v>0</v>
      </c>
      <c r="AU175" s="5">
        <v>0</v>
      </c>
      <c r="AV175" s="5">
        <v>2</v>
      </c>
      <c r="AW175" s="5">
        <v>4</v>
      </c>
      <c r="AX175" s="5">
        <v>0</v>
      </c>
      <c r="AY175" s="5">
        <v>47</v>
      </c>
    </row>
    <row r="176" spans="1:51">
      <c r="A176" s="4" t="s">
        <v>95</v>
      </c>
      <c r="B176" t="s">
        <v>95</v>
      </c>
      <c r="C176">
        <v>0</v>
      </c>
      <c r="D176">
        <v>0</v>
      </c>
      <c r="E176">
        <v>28480</v>
      </c>
      <c r="F176">
        <v>15665.566556655967</v>
      </c>
      <c r="G176">
        <v>3623</v>
      </c>
      <c r="H176">
        <v>6.1733659821999298</v>
      </c>
      <c r="I176" s="4">
        <f>H176/LN(G176)</f>
        <v>0.75330354160394752</v>
      </c>
      <c r="J176">
        <v>-0.45765173636388817</v>
      </c>
      <c r="K176" s="7">
        <v>3623</v>
      </c>
      <c r="L176">
        <v>6.1733659821999298</v>
      </c>
      <c r="M176">
        <f>L176/LN(K176)</f>
        <v>0.75330354160394752</v>
      </c>
      <c r="N176" s="6">
        <v>41837</v>
      </c>
      <c r="O176" s="5">
        <v>70</v>
      </c>
      <c r="P176" s="5" t="s">
        <v>41</v>
      </c>
      <c r="Q176" s="5" t="s">
        <v>92</v>
      </c>
      <c r="R176" s="5">
        <v>1</v>
      </c>
      <c r="S176" s="5">
        <v>1</v>
      </c>
      <c r="T176" s="5">
        <v>15</v>
      </c>
      <c r="U176" s="5">
        <v>0</v>
      </c>
      <c r="V176" s="5">
        <v>3</v>
      </c>
      <c r="W176" s="5">
        <v>3</v>
      </c>
      <c r="X176" s="5">
        <v>4</v>
      </c>
      <c r="Y176" s="5">
        <v>38.5</v>
      </c>
      <c r="Z176" s="5" t="s">
        <v>34</v>
      </c>
      <c r="AA176" s="5" t="s">
        <v>39</v>
      </c>
      <c r="AB176" s="5">
        <v>4</v>
      </c>
      <c r="AC176" s="5">
        <v>2</v>
      </c>
      <c r="AD176" s="5">
        <v>0</v>
      </c>
      <c r="AE176" s="2">
        <v>1</v>
      </c>
      <c r="AF176" s="2">
        <v>0</v>
      </c>
      <c r="AG176" s="5">
        <v>0</v>
      </c>
      <c r="AH176" s="5">
        <v>0</v>
      </c>
      <c r="AI176" s="5">
        <v>1</v>
      </c>
      <c r="AJ176" s="5">
        <v>0</v>
      </c>
      <c r="AK176" s="2">
        <v>0</v>
      </c>
      <c r="AL176" s="5">
        <v>0</v>
      </c>
      <c r="AM176" s="5">
        <v>1</v>
      </c>
      <c r="AN176" s="5">
        <v>1</v>
      </c>
      <c r="AO176" s="5" t="s">
        <v>33</v>
      </c>
      <c r="AP176" s="5" t="s">
        <v>33</v>
      </c>
      <c r="AQ176" s="5">
        <v>0</v>
      </c>
      <c r="AR176" s="5">
        <v>1</v>
      </c>
      <c r="AS176" s="5">
        <v>0</v>
      </c>
      <c r="AT176" s="5">
        <v>0</v>
      </c>
      <c r="AU176" s="5">
        <v>0</v>
      </c>
      <c r="AV176" s="5">
        <v>2</v>
      </c>
      <c r="AW176" s="5">
        <v>4</v>
      </c>
      <c r="AX176" s="5">
        <v>0</v>
      </c>
      <c r="AY176" s="5">
        <v>49</v>
      </c>
    </row>
    <row r="177" spans="1:51">
      <c r="A177" s="4" t="s">
        <v>96</v>
      </c>
      <c r="B177" t="s">
        <v>96</v>
      </c>
      <c r="C177">
        <v>0</v>
      </c>
      <c r="D177">
        <v>0</v>
      </c>
      <c r="E177">
        <v>35355</v>
      </c>
      <c r="F177">
        <v>9149.844720496978</v>
      </c>
      <c r="G177">
        <v>4225</v>
      </c>
      <c r="H177">
        <v>6.2735121705872796</v>
      </c>
      <c r="I177" s="4">
        <f>H177/LN(G177)</f>
        <v>0.75142910383876804</v>
      </c>
      <c r="J177">
        <v>3.9427822122463978E-2</v>
      </c>
      <c r="K177" s="7">
        <v>4225</v>
      </c>
      <c r="L177">
        <v>6.2735121705872796</v>
      </c>
      <c r="M177">
        <f>L177/LN(K177)</f>
        <v>0.75142910383876804</v>
      </c>
      <c r="N177" s="6">
        <v>41838</v>
      </c>
      <c r="O177" s="5">
        <v>70</v>
      </c>
      <c r="P177" s="5" t="s">
        <v>43</v>
      </c>
      <c r="Q177" s="5" t="s">
        <v>92</v>
      </c>
      <c r="R177" s="5">
        <v>1</v>
      </c>
      <c r="S177" s="5">
        <v>1</v>
      </c>
      <c r="T177" s="5">
        <v>16</v>
      </c>
      <c r="U177" s="5">
        <v>0</v>
      </c>
      <c r="V177" s="5">
        <v>3</v>
      </c>
      <c r="W177" s="5">
        <v>3</v>
      </c>
      <c r="X177" s="5">
        <v>4</v>
      </c>
      <c r="Y177" s="5">
        <v>38.5</v>
      </c>
      <c r="Z177" s="5" t="s">
        <v>34</v>
      </c>
      <c r="AA177" s="5" t="s">
        <v>34</v>
      </c>
      <c r="AB177" s="5">
        <v>5</v>
      </c>
      <c r="AC177" s="5">
        <v>2</v>
      </c>
      <c r="AD177" s="5">
        <v>1</v>
      </c>
      <c r="AE177" s="2">
        <v>1</v>
      </c>
      <c r="AF177" s="2">
        <v>0</v>
      </c>
      <c r="AG177" s="5">
        <v>0</v>
      </c>
      <c r="AH177" s="5">
        <v>0</v>
      </c>
      <c r="AI177" s="5">
        <v>1</v>
      </c>
      <c r="AJ177" s="5">
        <v>0</v>
      </c>
      <c r="AK177" s="2">
        <v>0</v>
      </c>
      <c r="AL177" s="5">
        <v>0</v>
      </c>
      <c r="AM177" s="5">
        <v>1</v>
      </c>
      <c r="AN177" s="5">
        <v>1</v>
      </c>
      <c r="AO177" s="5" t="s">
        <v>33</v>
      </c>
      <c r="AP177" s="5" t="s">
        <v>33</v>
      </c>
      <c r="AQ177" s="5">
        <v>0</v>
      </c>
      <c r="AR177" s="5">
        <v>1</v>
      </c>
      <c r="AS177" s="5">
        <v>0</v>
      </c>
      <c r="AT177" s="5">
        <v>0</v>
      </c>
      <c r="AU177" s="5">
        <v>0</v>
      </c>
      <c r="AV177" s="5">
        <v>2</v>
      </c>
      <c r="AW177" s="5">
        <v>4</v>
      </c>
      <c r="AX177" s="5">
        <v>0</v>
      </c>
      <c r="AY177" s="5">
        <v>50</v>
      </c>
    </row>
    <row r="178" spans="1:51">
      <c r="A178" s="4" t="s">
        <v>44</v>
      </c>
      <c r="B178" t="s">
        <v>44</v>
      </c>
      <c r="C178">
        <v>0</v>
      </c>
      <c r="D178">
        <v>0.2767017155506391</v>
      </c>
      <c r="E178">
        <v>43885</v>
      </c>
      <c r="F178">
        <v>12143.054786939798</v>
      </c>
      <c r="G178">
        <v>3991</v>
      </c>
      <c r="H178">
        <v>5.8423305264776237</v>
      </c>
      <c r="I178" s="4">
        <f>H178/LN(G178)</f>
        <v>0.70459159244505976</v>
      </c>
      <c r="J178">
        <v>-0.15378914911641708</v>
      </c>
      <c r="K178" s="7">
        <v>3991</v>
      </c>
      <c r="L178">
        <v>5.8423305264776237</v>
      </c>
      <c r="M178">
        <f>L178/LN(K178)</f>
        <v>0.70459159244505976</v>
      </c>
      <c r="N178" s="6">
        <v>41834</v>
      </c>
      <c r="O178" s="5">
        <v>71</v>
      </c>
      <c r="P178" s="5" t="s">
        <v>31</v>
      </c>
      <c r="Q178" s="5" t="s">
        <v>45</v>
      </c>
      <c r="R178" s="5">
        <v>4</v>
      </c>
      <c r="S178" s="5">
        <v>3</v>
      </c>
      <c r="T178" s="5">
        <v>5</v>
      </c>
      <c r="U178" s="5">
        <v>1</v>
      </c>
      <c r="V178" s="5">
        <v>3</v>
      </c>
      <c r="W178" s="5">
        <v>2</v>
      </c>
      <c r="X178" s="5">
        <v>3</v>
      </c>
      <c r="Y178" s="5">
        <v>38.6</v>
      </c>
      <c r="Z178" s="5" t="s">
        <v>34</v>
      </c>
      <c r="AA178" s="5" t="s">
        <v>34</v>
      </c>
      <c r="AB178" s="5">
        <v>1</v>
      </c>
      <c r="AC178" s="5">
        <v>2</v>
      </c>
      <c r="AD178" s="5">
        <v>1</v>
      </c>
      <c r="AE178" s="2">
        <v>1</v>
      </c>
      <c r="AF178" s="2">
        <v>0</v>
      </c>
      <c r="AG178" s="5">
        <v>0</v>
      </c>
      <c r="AH178" s="5">
        <v>0</v>
      </c>
      <c r="AI178" s="5">
        <v>1</v>
      </c>
      <c r="AJ178" s="5">
        <v>0</v>
      </c>
      <c r="AK178" s="2">
        <v>0</v>
      </c>
      <c r="AL178" s="5">
        <v>0</v>
      </c>
      <c r="AM178" s="5">
        <v>0</v>
      </c>
      <c r="AN178" s="5">
        <v>0</v>
      </c>
      <c r="AO178" s="5" t="s">
        <v>33</v>
      </c>
      <c r="AP178" s="5" t="s">
        <v>33</v>
      </c>
      <c r="AQ178" s="5">
        <v>0</v>
      </c>
      <c r="AR178" s="5">
        <v>1</v>
      </c>
      <c r="AS178" s="5">
        <v>0</v>
      </c>
      <c r="AT178" s="5">
        <v>0</v>
      </c>
      <c r="AU178" s="5">
        <v>0</v>
      </c>
      <c r="AV178" s="5">
        <v>2</v>
      </c>
      <c r="AW178" s="5">
        <v>4</v>
      </c>
      <c r="AX178" s="5">
        <v>0</v>
      </c>
      <c r="AY178" s="5">
        <v>6</v>
      </c>
    </row>
    <row r="179" spans="1:51">
      <c r="A179" s="4" t="s">
        <v>46</v>
      </c>
      <c r="B179" t="s">
        <v>46</v>
      </c>
      <c r="C179">
        <v>0</v>
      </c>
      <c r="D179">
        <v>0</v>
      </c>
      <c r="E179">
        <v>39695</v>
      </c>
      <c r="F179">
        <v>11419.735327963292</v>
      </c>
      <c r="G179">
        <v>3915</v>
      </c>
      <c r="H179">
        <v>6.0318340735071789</v>
      </c>
      <c r="I179" s="4">
        <f>H179/LN(G179)</f>
        <v>0.72913660807733371</v>
      </c>
      <c r="J179">
        <v>-0.21654337909143831</v>
      </c>
      <c r="K179" s="7">
        <v>3915</v>
      </c>
      <c r="L179">
        <v>6.0318340735071798</v>
      </c>
      <c r="M179">
        <f>L179/LN(K179)</f>
        <v>0.72913660807733383</v>
      </c>
      <c r="N179" s="6">
        <v>41835</v>
      </c>
      <c r="O179" s="5">
        <v>71</v>
      </c>
      <c r="P179" s="5" t="s">
        <v>36</v>
      </c>
      <c r="Q179" s="5" t="s">
        <v>45</v>
      </c>
      <c r="R179" s="5">
        <v>4</v>
      </c>
      <c r="S179" s="5">
        <v>3</v>
      </c>
      <c r="T179" s="5">
        <v>6</v>
      </c>
      <c r="U179" s="5">
        <v>1</v>
      </c>
      <c r="V179" s="5">
        <v>3</v>
      </c>
      <c r="W179" s="5">
        <v>2</v>
      </c>
      <c r="X179" s="5">
        <v>3</v>
      </c>
      <c r="Y179" s="5">
        <v>38.200000000000003</v>
      </c>
      <c r="Z179" s="5" t="s">
        <v>34</v>
      </c>
      <c r="AA179" s="5" t="s">
        <v>39</v>
      </c>
      <c r="AB179" s="5">
        <v>2</v>
      </c>
      <c r="AC179" s="5">
        <v>2</v>
      </c>
      <c r="AD179" s="5">
        <v>0</v>
      </c>
      <c r="AE179" s="2">
        <v>1</v>
      </c>
      <c r="AF179" s="2">
        <v>0</v>
      </c>
      <c r="AG179" s="5">
        <v>0</v>
      </c>
      <c r="AH179" s="5">
        <v>0</v>
      </c>
      <c r="AI179" s="5">
        <v>1</v>
      </c>
      <c r="AJ179" s="5">
        <v>0</v>
      </c>
      <c r="AK179" s="2">
        <v>0</v>
      </c>
      <c r="AL179" s="5">
        <v>0</v>
      </c>
      <c r="AM179" s="5">
        <v>0</v>
      </c>
      <c r="AN179" s="5">
        <v>0</v>
      </c>
      <c r="AO179" s="5" t="s">
        <v>33</v>
      </c>
      <c r="AP179" s="5" t="s">
        <v>33</v>
      </c>
      <c r="AQ179" s="5">
        <v>0</v>
      </c>
      <c r="AR179" s="5">
        <v>1</v>
      </c>
      <c r="AS179" s="5">
        <v>0</v>
      </c>
      <c r="AT179" s="5">
        <v>0</v>
      </c>
      <c r="AU179" s="5">
        <v>0</v>
      </c>
      <c r="AV179" s="5">
        <v>2</v>
      </c>
      <c r="AW179" s="5">
        <v>4</v>
      </c>
      <c r="AX179" s="5">
        <v>0</v>
      </c>
      <c r="AY179" s="5">
        <v>7</v>
      </c>
    </row>
    <row r="180" spans="1:51">
      <c r="A180" s="4" t="s">
        <v>47</v>
      </c>
      <c r="B180" t="s">
        <v>47</v>
      </c>
      <c r="C180">
        <v>0</v>
      </c>
      <c r="D180">
        <v>0</v>
      </c>
      <c r="E180">
        <v>36899</v>
      </c>
      <c r="F180">
        <v>12086.144775630666</v>
      </c>
      <c r="G180">
        <v>3364</v>
      </c>
      <c r="H180">
        <v>5.6308327207132045</v>
      </c>
      <c r="I180" s="4">
        <f>H180/LN(G180)</f>
        <v>0.6933766470909607</v>
      </c>
      <c r="J180">
        <v>-0.67151154641034205</v>
      </c>
      <c r="K180" s="7">
        <v>3364</v>
      </c>
      <c r="L180">
        <v>5.6308327207132045</v>
      </c>
      <c r="M180">
        <f>L180/LN(K180)</f>
        <v>0.6933766470909607</v>
      </c>
      <c r="N180" s="6">
        <v>41836</v>
      </c>
      <c r="O180" s="5">
        <v>71</v>
      </c>
      <c r="P180" s="5" t="s">
        <v>38</v>
      </c>
      <c r="Q180" s="5" t="s">
        <v>45</v>
      </c>
      <c r="R180" s="5">
        <v>4</v>
      </c>
      <c r="S180" s="5">
        <v>3</v>
      </c>
      <c r="T180" s="5">
        <v>7</v>
      </c>
      <c r="U180" s="5">
        <v>1</v>
      </c>
      <c r="V180" s="5">
        <v>3</v>
      </c>
      <c r="W180" s="5">
        <v>2</v>
      </c>
      <c r="X180" s="5">
        <v>3</v>
      </c>
      <c r="Y180" s="5">
        <v>38.5</v>
      </c>
      <c r="Z180" s="5" t="s">
        <v>34</v>
      </c>
      <c r="AA180" s="5" t="s">
        <v>39</v>
      </c>
      <c r="AB180" s="5">
        <v>3</v>
      </c>
      <c r="AC180" s="5">
        <v>2</v>
      </c>
      <c r="AD180" s="5">
        <v>0</v>
      </c>
      <c r="AE180" s="2">
        <v>1</v>
      </c>
      <c r="AF180" s="2">
        <v>0</v>
      </c>
      <c r="AG180" s="5">
        <v>0</v>
      </c>
      <c r="AH180" s="5">
        <v>0</v>
      </c>
      <c r="AI180" s="5">
        <v>1</v>
      </c>
      <c r="AJ180" s="5">
        <v>0</v>
      </c>
      <c r="AK180" s="2">
        <v>0</v>
      </c>
      <c r="AL180" s="5">
        <v>0</v>
      </c>
      <c r="AM180" s="5">
        <v>0</v>
      </c>
      <c r="AN180" s="5">
        <v>0</v>
      </c>
      <c r="AO180" s="5" t="s">
        <v>33</v>
      </c>
      <c r="AP180" s="5" t="s">
        <v>33</v>
      </c>
      <c r="AQ180" s="5">
        <v>0</v>
      </c>
      <c r="AR180" s="5">
        <v>1</v>
      </c>
      <c r="AS180" s="5">
        <v>0</v>
      </c>
      <c r="AT180" s="5">
        <v>0</v>
      </c>
      <c r="AU180" s="5">
        <v>0</v>
      </c>
      <c r="AV180" s="5">
        <v>2</v>
      </c>
      <c r="AW180" s="5">
        <v>4</v>
      </c>
      <c r="AX180" s="5">
        <v>0</v>
      </c>
      <c r="AY180" s="5">
        <v>8</v>
      </c>
    </row>
    <row r="181" spans="1:51">
      <c r="A181" s="4" t="s">
        <v>48</v>
      </c>
      <c r="B181" t="s">
        <v>48</v>
      </c>
      <c r="C181">
        <v>0</v>
      </c>
      <c r="D181">
        <v>0</v>
      </c>
      <c r="E181">
        <v>30738</v>
      </c>
      <c r="F181">
        <v>11338.251567687348</v>
      </c>
      <c r="G181">
        <v>3038</v>
      </c>
      <c r="H181">
        <v>5.6895758908922511</v>
      </c>
      <c r="I181" s="4">
        <f>H181/LN(G181)</f>
        <v>0.70951590521437136</v>
      </c>
      <c r="J181">
        <v>-0.94069416446109089</v>
      </c>
      <c r="K181" s="7">
        <v>3038</v>
      </c>
      <c r="L181">
        <v>5.6895758908922511</v>
      </c>
      <c r="M181">
        <f>L181/LN(K181)</f>
        <v>0.70951590521437136</v>
      </c>
      <c r="N181" s="6">
        <v>41837</v>
      </c>
      <c r="O181" s="5">
        <v>71</v>
      </c>
      <c r="P181" s="5" t="s">
        <v>41</v>
      </c>
      <c r="Q181" s="5" t="s">
        <v>45</v>
      </c>
      <c r="R181" s="5">
        <v>4</v>
      </c>
      <c r="S181" s="5">
        <v>3</v>
      </c>
      <c r="T181" s="5">
        <v>8</v>
      </c>
      <c r="U181" s="5">
        <v>1</v>
      </c>
      <c r="V181" s="5">
        <v>3</v>
      </c>
      <c r="W181" s="5">
        <v>2</v>
      </c>
      <c r="X181" s="5">
        <v>3</v>
      </c>
      <c r="Y181" s="5">
        <v>38.299999999999997</v>
      </c>
      <c r="Z181" s="5" t="s">
        <v>34</v>
      </c>
      <c r="AA181" s="5" t="s">
        <v>34</v>
      </c>
      <c r="AB181" s="5">
        <v>4</v>
      </c>
      <c r="AC181" s="5">
        <v>2</v>
      </c>
      <c r="AD181" s="5">
        <v>1</v>
      </c>
      <c r="AE181" s="2">
        <v>1</v>
      </c>
      <c r="AF181" s="2">
        <v>0</v>
      </c>
      <c r="AG181" s="5">
        <v>0</v>
      </c>
      <c r="AH181" s="5">
        <v>0</v>
      </c>
      <c r="AI181" s="5">
        <v>1</v>
      </c>
      <c r="AJ181" s="5">
        <v>0</v>
      </c>
      <c r="AK181" s="2">
        <v>0</v>
      </c>
      <c r="AL181" s="5">
        <v>0</v>
      </c>
      <c r="AM181" s="5">
        <v>0</v>
      </c>
      <c r="AN181" s="5">
        <v>0</v>
      </c>
      <c r="AO181" s="5" t="s">
        <v>33</v>
      </c>
      <c r="AP181" s="5" t="s">
        <v>33</v>
      </c>
      <c r="AQ181" s="5">
        <v>0</v>
      </c>
      <c r="AR181" s="5">
        <v>1</v>
      </c>
      <c r="AS181" s="5">
        <v>0</v>
      </c>
      <c r="AT181" s="5">
        <v>0</v>
      </c>
      <c r="AU181" s="5">
        <v>0</v>
      </c>
      <c r="AV181" s="5">
        <v>2</v>
      </c>
      <c r="AW181" s="5">
        <v>4</v>
      </c>
      <c r="AX181" s="5">
        <v>0</v>
      </c>
      <c r="AY181" s="5">
        <v>9</v>
      </c>
    </row>
    <row r="182" spans="1:51">
      <c r="A182" s="1" t="s">
        <v>121</v>
      </c>
      <c r="B182" t="s">
        <v>121</v>
      </c>
      <c r="C182">
        <v>0</v>
      </c>
      <c r="D182">
        <v>0.36523009495982939</v>
      </c>
      <c r="E182">
        <v>29187</v>
      </c>
      <c r="F182">
        <v>10659.970781592539</v>
      </c>
      <c r="G182">
        <v>3104</v>
      </c>
      <c r="H182">
        <v>5.7816964271420428</v>
      </c>
      <c r="I182" s="4">
        <f>H182/LN(G182)</f>
        <v>0.71907650314642801</v>
      </c>
      <c r="J182">
        <v>-0.88619707000909875</v>
      </c>
      <c r="K182" s="7">
        <v>3104</v>
      </c>
      <c r="L182">
        <v>5.7816964271420428</v>
      </c>
      <c r="M182">
        <f>L182/LN(K182)</f>
        <v>0.71907650314642801</v>
      </c>
      <c r="N182" s="3">
        <v>41834</v>
      </c>
      <c r="O182" s="2">
        <v>73</v>
      </c>
      <c r="P182" s="2" t="s">
        <v>31</v>
      </c>
      <c r="Q182" s="2" t="s">
        <v>122</v>
      </c>
      <c r="R182" s="2">
        <v>1</v>
      </c>
      <c r="S182" s="2">
        <v>1</v>
      </c>
      <c r="T182" s="2">
        <v>6</v>
      </c>
      <c r="U182" s="2">
        <v>1</v>
      </c>
      <c r="V182" s="2">
        <v>3</v>
      </c>
      <c r="W182" s="2">
        <v>2</v>
      </c>
      <c r="X182" s="2">
        <v>3</v>
      </c>
      <c r="Y182" s="2">
        <v>38.6</v>
      </c>
      <c r="Z182" s="2" t="s">
        <v>39</v>
      </c>
      <c r="AA182" s="2" t="s">
        <v>39</v>
      </c>
      <c r="AB182" s="2">
        <v>1</v>
      </c>
      <c r="AC182" s="2">
        <v>2</v>
      </c>
      <c r="AD182" s="2">
        <v>0</v>
      </c>
      <c r="AE182" s="2">
        <v>1</v>
      </c>
      <c r="AF182" s="2">
        <v>0</v>
      </c>
      <c r="AG182" s="2">
        <v>0</v>
      </c>
      <c r="AH182" s="2">
        <v>0</v>
      </c>
      <c r="AI182" s="5">
        <v>1</v>
      </c>
      <c r="AJ182" s="5">
        <v>0</v>
      </c>
      <c r="AK182" s="2">
        <v>0</v>
      </c>
      <c r="AL182" s="2">
        <v>0</v>
      </c>
      <c r="AM182" s="2">
        <v>0</v>
      </c>
      <c r="AN182" s="2">
        <v>0</v>
      </c>
      <c r="AO182" s="2" t="s">
        <v>33</v>
      </c>
      <c r="AP182" s="2" t="s">
        <v>33</v>
      </c>
      <c r="AQ182" s="2">
        <v>0</v>
      </c>
      <c r="AR182" s="2">
        <v>1</v>
      </c>
      <c r="AS182" s="2">
        <v>0</v>
      </c>
      <c r="AT182" s="2">
        <v>0</v>
      </c>
      <c r="AU182" s="2">
        <v>0</v>
      </c>
      <c r="AV182" s="2">
        <v>2</v>
      </c>
      <c r="AW182" s="2">
        <v>4</v>
      </c>
      <c r="AX182" s="2">
        <v>0</v>
      </c>
      <c r="AY182" s="2">
        <v>71</v>
      </c>
    </row>
    <row r="183" spans="1:51">
      <c r="A183" s="1" t="s">
        <v>123</v>
      </c>
      <c r="B183" t="s">
        <v>123</v>
      </c>
      <c r="C183">
        <v>0</v>
      </c>
      <c r="D183">
        <v>0.34258307639603014</v>
      </c>
      <c r="E183">
        <v>25345</v>
      </c>
      <c r="F183">
        <v>8682.7680712573838</v>
      </c>
      <c r="G183">
        <v>3201</v>
      </c>
      <c r="H183">
        <v>5.8907366840496316</v>
      </c>
      <c r="I183" s="4">
        <f>H183/LN(G183)</f>
        <v>0.72984477559092675</v>
      </c>
      <c r="J183">
        <v>-0.80610285543571647</v>
      </c>
      <c r="K183" s="7">
        <v>3201</v>
      </c>
      <c r="L183">
        <v>5.8907366840496316</v>
      </c>
      <c r="M183">
        <f>L183/LN(K183)</f>
        <v>0.72984477559092675</v>
      </c>
      <c r="N183" s="3">
        <v>41835</v>
      </c>
      <c r="O183" s="2">
        <v>73</v>
      </c>
      <c r="P183" s="2" t="s">
        <v>36</v>
      </c>
      <c r="Q183" s="2" t="s">
        <v>122</v>
      </c>
      <c r="R183" s="2">
        <v>1</v>
      </c>
      <c r="S183" s="2">
        <v>1</v>
      </c>
      <c r="T183" s="2">
        <v>7</v>
      </c>
      <c r="U183" s="2">
        <v>1</v>
      </c>
      <c r="V183" s="2">
        <v>3</v>
      </c>
      <c r="W183" s="2">
        <v>2</v>
      </c>
      <c r="X183" s="2">
        <v>3</v>
      </c>
      <c r="Y183" s="2">
        <v>38.9</v>
      </c>
      <c r="Z183" s="2" t="s">
        <v>39</v>
      </c>
      <c r="AA183" s="2" t="s">
        <v>39</v>
      </c>
      <c r="AB183" s="2">
        <v>2</v>
      </c>
      <c r="AC183" s="2">
        <v>2</v>
      </c>
      <c r="AD183" s="2">
        <v>0</v>
      </c>
      <c r="AE183" s="2">
        <v>1</v>
      </c>
      <c r="AF183" s="2">
        <v>0</v>
      </c>
      <c r="AG183" s="2">
        <v>0</v>
      </c>
      <c r="AH183" s="2">
        <v>0</v>
      </c>
      <c r="AI183" s="5">
        <v>1</v>
      </c>
      <c r="AJ183" s="5">
        <v>0</v>
      </c>
      <c r="AK183" s="2">
        <v>0</v>
      </c>
      <c r="AL183" s="2">
        <v>0</v>
      </c>
      <c r="AM183" s="2">
        <v>0</v>
      </c>
      <c r="AN183" s="2">
        <v>0</v>
      </c>
      <c r="AO183" s="2" t="s">
        <v>33</v>
      </c>
      <c r="AP183" s="2" t="s">
        <v>33</v>
      </c>
      <c r="AQ183" s="2">
        <v>0</v>
      </c>
      <c r="AR183" s="2">
        <v>1</v>
      </c>
      <c r="AS183" s="2">
        <v>0</v>
      </c>
      <c r="AT183" s="2">
        <v>0</v>
      </c>
      <c r="AU183" s="2">
        <v>0</v>
      </c>
      <c r="AV183" s="2">
        <v>2</v>
      </c>
      <c r="AW183" s="2">
        <v>4</v>
      </c>
      <c r="AX183" s="2">
        <v>0</v>
      </c>
      <c r="AY183" s="2">
        <v>72</v>
      </c>
    </row>
    <row r="184" spans="1:51">
      <c r="A184" s="1" t="s">
        <v>124</v>
      </c>
      <c r="B184" t="s">
        <v>124</v>
      </c>
      <c r="C184">
        <v>0</v>
      </c>
      <c r="D184">
        <v>0.26329647182727994</v>
      </c>
      <c r="E184">
        <v>36742</v>
      </c>
      <c r="F184">
        <v>9674.0389678779193</v>
      </c>
      <c r="G184">
        <v>4215</v>
      </c>
      <c r="H184">
        <v>6.219147451310536</v>
      </c>
      <c r="I184" s="4">
        <f>H184/LN(G184)</f>
        <v>0.74512889655515746</v>
      </c>
      <c r="J184">
        <v>3.1170686599434873E-2</v>
      </c>
      <c r="K184" s="7">
        <v>4215</v>
      </c>
      <c r="L184">
        <v>6.219147451310536</v>
      </c>
      <c r="M184">
        <f>L184/LN(K184)</f>
        <v>0.74512889655515746</v>
      </c>
      <c r="N184" s="3">
        <v>41836</v>
      </c>
      <c r="O184" s="2">
        <v>73</v>
      </c>
      <c r="P184" s="2" t="s">
        <v>38</v>
      </c>
      <c r="Q184" s="2" t="s">
        <v>122</v>
      </c>
      <c r="R184" s="2">
        <v>1</v>
      </c>
      <c r="S184" s="2">
        <v>1</v>
      </c>
      <c r="T184" s="2">
        <v>8</v>
      </c>
      <c r="U184" s="2">
        <v>1</v>
      </c>
      <c r="V184" s="2">
        <v>3</v>
      </c>
      <c r="W184" s="2">
        <v>2</v>
      </c>
      <c r="X184" s="2">
        <v>3</v>
      </c>
      <c r="Y184" s="2">
        <v>39</v>
      </c>
      <c r="Z184" s="2" t="s">
        <v>39</v>
      </c>
      <c r="AA184" s="2" t="s">
        <v>34</v>
      </c>
      <c r="AB184" s="2">
        <v>3</v>
      </c>
      <c r="AC184" s="2">
        <v>2</v>
      </c>
      <c r="AD184" s="2">
        <v>1</v>
      </c>
      <c r="AE184" s="2">
        <v>1</v>
      </c>
      <c r="AF184" s="2">
        <v>0</v>
      </c>
      <c r="AG184" s="2">
        <v>0</v>
      </c>
      <c r="AH184" s="2">
        <v>0</v>
      </c>
      <c r="AI184" s="5">
        <v>1</v>
      </c>
      <c r="AJ184" s="5">
        <v>0</v>
      </c>
      <c r="AK184" s="2">
        <v>0</v>
      </c>
      <c r="AL184" s="2">
        <v>0</v>
      </c>
      <c r="AM184" s="2">
        <v>0</v>
      </c>
      <c r="AN184" s="2">
        <v>0</v>
      </c>
      <c r="AO184" s="2" t="s">
        <v>33</v>
      </c>
      <c r="AP184" s="2" t="s">
        <v>33</v>
      </c>
      <c r="AQ184" s="2">
        <v>0</v>
      </c>
      <c r="AR184" s="2">
        <v>1</v>
      </c>
      <c r="AS184" s="2">
        <v>0</v>
      </c>
      <c r="AT184" s="2">
        <v>0</v>
      </c>
      <c r="AU184" s="2">
        <v>0</v>
      </c>
      <c r="AV184" s="2">
        <v>2</v>
      </c>
      <c r="AW184" s="2">
        <v>4</v>
      </c>
      <c r="AX184" s="2">
        <v>0</v>
      </c>
      <c r="AY184" s="2">
        <v>73</v>
      </c>
    </row>
    <row r="185" spans="1:51">
      <c r="A185" s="1" t="s">
        <v>125</v>
      </c>
      <c r="B185" t="s">
        <v>125</v>
      </c>
      <c r="C185">
        <v>0</v>
      </c>
      <c r="D185">
        <v>0</v>
      </c>
      <c r="E185">
        <v>30122</v>
      </c>
      <c r="F185">
        <v>9773.5236859183478</v>
      </c>
      <c r="G185">
        <v>3496</v>
      </c>
      <c r="H185">
        <v>6.0555688908753309</v>
      </c>
      <c r="I185" s="4">
        <f>H185/LN(G185)</f>
        <v>0.74216089911669914</v>
      </c>
      <c r="J185">
        <v>-0.56251735750635778</v>
      </c>
      <c r="K185" s="7">
        <v>3496</v>
      </c>
      <c r="L185">
        <v>6.0555688908753318</v>
      </c>
      <c r="M185">
        <f>L185/LN(K185)</f>
        <v>0.74216089911669925</v>
      </c>
      <c r="N185" s="3">
        <v>41837</v>
      </c>
      <c r="O185" s="2">
        <v>73</v>
      </c>
      <c r="P185" s="2" t="s">
        <v>41</v>
      </c>
      <c r="Q185" s="2" t="s">
        <v>122</v>
      </c>
      <c r="R185" s="2">
        <v>1</v>
      </c>
      <c r="S185" s="2">
        <v>1</v>
      </c>
      <c r="T185" s="2">
        <v>9</v>
      </c>
      <c r="U185" s="2">
        <v>1</v>
      </c>
      <c r="V185" s="2">
        <v>3</v>
      </c>
      <c r="W185" s="2">
        <v>2</v>
      </c>
      <c r="X185" s="2">
        <v>3</v>
      </c>
      <c r="Y185" s="2">
        <v>38.9</v>
      </c>
      <c r="Z185" s="2" t="s">
        <v>39</v>
      </c>
      <c r="AA185" s="2" t="s">
        <v>39</v>
      </c>
      <c r="AB185" s="2">
        <v>4</v>
      </c>
      <c r="AC185" s="2">
        <v>2</v>
      </c>
      <c r="AD185" s="2">
        <v>0</v>
      </c>
      <c r="AE185" s="2">
        <v>1</v>
      </c>
      <c r="AF185" s="2">
        <v>0</v>
      </c>
      <c r="AG185" s="2">
        <v>0</v>
      </c>
      <c r="AH185" s="2">
        <v>0</v>
      </c>
      <c r="AI185" s="5">
        <v>1</v>
      </c>
      <c r="AJ185" s="5">
        <v>0</v>
      </c>
      <c r="AK185" s="2">
        <v>0</v>
      </c>
      <c r="AL185" s="2">
        <v>0</v>
      </c>
      <c r="AM185" s="2">
        <v>0</v>
      </c>
      <c r="AN185" s="2">
        <v>0</v>
      </c>
      <c r="AO185" s="2" t="s">
        <v>33</v>
      </c>
      <c r="AP185" s="2" t="s">
        <v>33</v>
      </c>
      <c r="AQ185" s="2">
        <v>0</v>
      </c>
      <c r="AR185" s="2">
        <v>1</v>
      </c>
      <c r="AS185" s="2">
        <v>0</v>
      </c>
      <c r="AT185" s="2">
        <v>0</v>
      </c>
      <c r="AU185" s="2">
        <v>0</v>
      </c>
      <c r="AV185" s="2">
        <v>2</v>
      </c>
      <c r="AW185" s="2">
        <v>4</v>
      </c>
      <c r="AX185" s="2">
        <v>0</v>
      </c>
      <c r="AY185" s="2">
        <v>74</v>
      </c>
    </row>
    <row r="186" spans="1:51">
      <c r="A186" s="1" t="s">
        <v>126</v>
      </c>
      <c r="B186" t="s">
        <v>126</v>
      </c>
      <c r="C186">
        <v>0</v>
      </c>
      <c r="D186">
        <v>1.228501228501246</v>
      </c>
      <c r="E186">
        <v>23876</v>
      </c>
      <c r="F186">
        <v>9777.2317772319166</v>
      </c>
      <c r="G186">
        <v>2783</v>
      </c>
      <c r="H186">
        <v>5.7140449845123937</v>
      </c>
      <c r="I186" s="4">
        <f>H186/LN(G186)</f>
        <v>0.72044380656092788</v>
      </c>
      <c r="J186">
        <v>-1.1512511202983331</v>
      </c>
      <c r="K186" s="7">
        <v>2783</v>
      </c>
      <c r="L186">
        <v>5.7140449845123937</v>
      </c>
      <c r="M186">
        <f>L186/LN(K186)</f>
        <v>0.72044380656092788</v>
      </c>
      <c r="N186" s="3">
        <v>41838</v>
      </c>
      <c r="O186" s="2">
        <v>73</v>
      </c>
      <c r="P186" s="2" t="s">
        <v>43</v>
      </c>
      <c r="Q186" s="2" t="s">
        <v>122</v>
      </c>
      <c r="R186" s="2">
        <v>1</v>
      </c>
      <c r="S186" s="2">
        <v>1</v>
      </c>
      <c r="T186" s="2">
        <v>10</v>
      </c>
      <c r="U186" s="2">
        <v>1</v>
      </c>
      <c r="V186" s="2">
        <v>3</v>
      </c>
      <c r="W186" s="2">
        <v>2</v>
      </c>
      <c r="X186" s="2">
        <v>3</v>
      </c>
      <c r="Y186" s="2">
        <v>38.6</v>
      </c>
      <c r="Z186" s="2" t="s">
        <v>39</v>
      </c>
      <c r="AA186" s="2" t="s">
        <v>39</v>
      </c>
      <c r="AB186" s="2">
        <v>5</v>
      </c>
      <c r="AC186" s="2">
        <v>2</v>
      </c>
      <c r="AD186" s="2">
        <v>0</v>
      </c>
      <c r="AE186" s="2">
        <v>1</v>
      </c>
      <c r="AF186" s="2">
        <v>0</v>
      </c>
      <c r="AG186" s="2">
        <v>0</v>
      </c>
      <c r="AH186" s="2">
        <v>0</v>
      </c>
      <c r="AI186" s="5">
        <v>1</v>
      </c>
      <c r="AJ186" s="5">
        <v>0</v>
      </c>
      <c r="AK186" s="2">
        <v>0</v>
      </c>
      <c r="AL186" s="2">
        <v>0</v>
      </c>
      <c r="AM186" s="2">
        <v>0</v>
      </c>
      <c r="AN186" s="2">
        <v>0</v>
      </c>
      <c r="AO186" s="2" t="s">
        <v>33</v>
      </c>
      <c r="AP186" s="2" t="s">
        <v>33</v>
      </c>
      <c r="AQ186" s="2">
        <v>0</v>
      </c>
      <c r="AR186" s="2">
        <v>1</v>
      </c>
      <c r="AS186" s="2">
        <v>0</v>
      </c>
      <c r="AT186" s="2">
        <v>0</v>
      </c>
      <c r="AU186" s="2">
        <v>0</v>
      </c>
      <c r="AV186" s="2">
        <v>2</v>
      </c>
      <c r="AW186" s="2">
        <v>4</v>
      </c>
      <c r="AX186" s="2">
        <v>0</v>
      </c>
      <c r="AY186" s="2">
        <v>75</v>
      </c>
    </row>
    <row r="187" spans="1:51">
      <c r="A187" s="4" t="s">
        <v>115</v>
      </c>
      <c r="B187" t="s">
        <v>115</v>
      </c>
      <c r="C187">
        <v>0</v>
      </c>
      <c r="D187">
        <v>0</v>
      </c>
      <c r="E187">
        <v>25903</v>
      </c>
      <c r="F187">
        <v>8984.7381200139844</v>
      </c>
      <c r="G187">
        <v>3171</v>
      </c>
      <c r="H187">
        <v>5.9416725605059408</v>
      </c>
      <c r="I187" s="4">
        <f>H187/LN(G187)</f>
        <v>0.73701541642513002</v>
      </c>
      <c r="J187">
        <v>-0.83087426200480374</v>
      </c>
      <c r="K187" s="7">
        <v>3171</v>
      </c>
      <c r="L187">
        <v>5.9416725605059408</v>
      </c>
      <c r="M187">
        <f>L187/LN(K187)</f>
        <v>0.73701541642513002</v>
      </c>
      <c r="N187" s="6">
        <v>41834</v>
      </c>
      <c r="O187" s="5">
        <v>74</v>
      </c>
      <c r="P187" s="5" t="s">
        <v>31</v>
      </c>
      <c r="Q187" s="5" t="s">
        <v>116</v>
      </c>
      <c r="R187" s="5">
        <v>1</v>
      </c>
      <c r="S187" s="5">
        <v>1</v>
      </c>
      <c r="T187" s="5">
        <v>3</v>
      </c>
      <c r="U187" s="5">
        <v>1</v>
      </c>
      <c r="V187" s="5">
        <v>3</v>
      </c>
      <c r="W187" s="5">
        <v>4</v>
      </c>
      <c r="X187" s="5">
        <v>3</v>
      </c>
      <c r="Y187" s="5">
        <v>38.9</v>
      </c>
      <c r="Z187" s="5" t="s">
        <v>39</v>
      </c>
      <c r="AA187" s="5" t="s">
        <v>39</v>
      </c>
      <c r="AB187" s="5">
        <v>1</v>
      </c>
      <c r="AC187" s="5">
        <v>2</v>
      </c>
      <c r="AD187" s="5">
        <v>0</v>
      </c>
      <c r="AE187" s="2">
        <v>1</v>
      </c>
      <c r="AF187" s="2">
        <v>0</v>
      </c>
      <c r="AG187" s="5">
        <v>0</v>
      </c>
      <c r="AH187" s="5">
        <v>0</v>
      </c>
      <c r="AI187" s="5">
        <v>0</v>
      </c>
      <c r="AJ187" s="5">
        <v>1</v>
      </c>
      <c r="AK187" s="2">
        <v>0</v>
      </c>
      <c r="AL187" s="5">
        <v>1</v>
      </c>
      <c r="AM187" s="5">
        <v>0</v>
      </c>
      <c r="AN187" s="5">
        <v>0</v>
      </c>
      <c r="AO187" s="5" t="s">
        <v>33</v>
      </c>
      <c r="AP187" s="5" t="s">
        <v>33</v>
      </c>
      <c r="AQ187" s="5">
        <v>1</v>
      </c>
      <c r="AR187" s="5">
        <v>0</v>
      </c>
      <c r="AS187" s="5">
        <v>1</v>
      </c>
      <c r="AT187" s="5">
        <v>1</v>
      </c>
      <c r="AU187" s="5">
        <v>1</v>
      </c>
      <c r="AV187" s="5">
        <v>2</v>
      </c>
      <c r="AW187" s="5">
        <v>4</v>
      </c>
      <c r="AX187" s="5">
        <v>2</v>
      </c>
      <c r="AY187" s="5">
        <v>66</v>
      </c>
    </row>
    <row r="188" spans="1:51">
      <c r="A188" s="4" t="s">
        <v>119</v>
      </c>
      <c r="B188" t="s">
        <v>119</v>
      </c>
      <c r="C188">
        <v>0</v>
      </c>
      <c r="D188">
        <v>0</v>
      </c>
      <c r="E188">
        <v>27932</v>
      </c>
      <c r="F188">
        <v>17468.417761101071</v>
      </c>
      <c r="G188">
        <v>3181</v>
      </c>
      <c r="H188">
        <v>5.8724490280685355</v>
      </c>
      <c r="I188" s="4">
        <f>H188/LN(G188)</f>
        <v>0.7281444247944957</v>
      </c>
      <c r="J188">
        <v>-0.82261712648177465</v>
      </c>
      <c r="K188" s="7">
        <v>3181</v>
      </c>
      <c r="L188">
        <v>5.8724490280685355</v>
      </c>
      <c r="M188">
        <f>L188/LN(K188)</f>
        <v>0.7281444247944957</v>
      </c>
      <c r="N188" s="6">
        <v>41837</v>
      </c>
      <c r="O188" s="5">
        <v>74</v>
      </c>
      <c r="P188" s="5" t="s">
        <v>41</v>
      </c>
      <c r="Q188" s="5" t="s">
        <v>116</v>
      </c>
      <c r="R188" s="5">
        <v>1</v>
      </c>
      <c r="S188" s="5">
        <v>1</v>
      </c>
      <c r="T188" s="5">
        <v>6</v>
      </c>
      <c r="U188" s="5">
        <v>1</v>
      </c>
      <c r="V188" s="5">
        <v>3</v>
      </c>
      <c r="W188" s="5">
        <v>4</v>
      </c>
      <c r="X188" s="5">
        <v>3</v>
      </c>
      <c r="Y188" s="5">
        <v>38.9</v>
      </c>
      <c r="Z188" s="5" t="s">
        <v>39</v>
      </c>
      <c r="AA188" s="5" t="s">
        <v>39</v>
      </c>
      <c r="AB188" s="5">
        <v>4</v>
      </c>
      <c r="AC188" s="5">
        <v>2</v>
      </c>
      <c r="AD188" s="5">
        <v>0</v>
      </c>
      <c r="AE188" s="5">
        <v>1</v>
      </c>
      <c r="AF188" s="5">
        <v>0</v>
      </c>
      <c r="AG188" s="5">
        <v>0</v>
      </c>
      <c r="AH188" s="5">
        <v>0</v>
      </c>
      <c r="AI188" s="5">
        <v>0</v>
      </c>
      <c r="AJ188" s="5">
        <v>1</v>
      </c>
      <c r="AK188" s="2">
        <v>0</v>
      </c>
      <c r="AL188" s="5">
        <v>1</v>
      </c>
      <c r="AM188" s="5">
        <v>0</v>
      </c>
      <c r="AN188" s="5">
        <v>0</v>
      </c>
      <c r="AO188" s="5" t="s">
        <v>33</v>
      </c>
      <c r="AP188" s="5" t="s">
        <v>33</v>
      </c>
      <c r="AQ188" s="5">
        <v>1</v>
      </c>
      <c r="AR188" s="5">
        <v>0</v>
      </c>
      <c r="AS188" s="5">
        <v>1</v>
      </c>
      <c r="AT188" s="5">
        <v>1</v>
      </c>
      <c r="AU188" s="5">
        <v>1</v>
      </c>
      <c r="AV188" s="5">
        <v>2</v>
      </c>
      <c r="AW188" s="5">
        <v>4</v>
      </c>
      <c r="AX188" s="5">
        <v>2</v>
      </c>
      <c r="AY188" s="5">
        <v>69</v>
      </c>
    </row>
    <row r="189" spans="1:51">
      <c r="A189" s="4" t="s">
        <v>120</v>
      </c>
      <c r="B189" t="s">
        <v>120</v>
      </c>
      <c r="C189">
        <v>0</v>
      </c>
      <c r="D189">
        <v>0.61012812690665696</v>
      </c>
      <c r="E189">
        <v>31330</v>
      </c>
      <c r="F189">
        <v>9557.6571079927817</v>
      </c>
      <c r="G189">
        <v>3631</v>
      </c>
      <c r="H189">
        <v>6.0272173343193121</v>
      </c>
      <c r="I189" s="4">
        <f>H189/LN(G189)</f>
        <v>0.73527189029177076</v>
      </c>
      <c r="J189">
        <v>-0.45104602794546489</v>
      </c>
      <c r="K189" s="7">
        <v>3631</v>
      </c>
      <c r="L189">
        <v>6.0272173343193121</v>
      </c>
      <c r="M189">
        <f>L189/LN(K189)</f>
        <v>0.73527189029177076</v>
      </c>
      <c r="N189" s="6">
        <v>41838</v>
      </c>
      <c r="O189" s="5">
        <v>74</v>
      </c>
      <c r="P189" s="5" t="s">
        <v>43</v>
      </c>
      <c r="Q189" s="5" t="s">
        <v>116</v>
      </c>
      <c r="R189" s="5">
        <v>1</v>
      </c>
      <c r="S189" s="5">
        <v>1</v>
      </c>
      <c r="T189" s="5">
        <v>7</v>
      </c>
      <c r="U189" s="5">
        <v>1</v>
      </c>
      <c r="V189" s="5">
        <v>3</v>
      </c>
      <c r="W189" s="5">
        <v>4</v>
      </c>
      <c r="X189" s="5">
        <v>3</v>
      </c>
      <c r="Y189" s="5">
        <v>39.200000000000003</v>
      </c>
      <c r="Z189" s="5" t="s">
        <v>39</v>
      </c>
      <c r="AA189" s="5" t="s">
        <v>39</v>
      </c>
      <c r="AB189" s="5">
        <v>5</v>
      </c>
      <c r="AC189" s="5">
        <v>2</v>
      </c>
      <c r="AD189" s="5">
        <v>0</v>
      </c>
      <c r="AE189" s="5">
        <v>1</v>
      </c>
      <c r="AF189" s="5">
        <v>0</v>
      </c>
      <c r="AG189" s="5">
        <v>0</v>
      </c>
      <c r="AH189" s="5">
        <v>0</v>
      </c>
      <c r="AI189" s="5">
        <v>0</v>
      </c>
      <c r="AJ189" s="5">
        <v>1</v>
      </c>
      <c r="AK189" s="2">
        <v>0</v>
      </c>
      <c r="AL189" s="5">
        <v>1</v>
      </c>
      <c r="AM189" s="5">
        <v>0</v>
      </c>
      <c r="AN189" s="5">
        <v>0</v>
      </c>
      <c r="AO189" s="5" t="s">
        <v>33</v>
      </c>
      <c r="AP189" s="5" t="s">
        <v>33</v>
      </c>
      <c r="AQ189" s="5">
        <v>1</v>
      </c>
      <c r="AR189" s="5">
        <v>0</v>
      </c>
      <c r="AS189" s="5">
        <v>1</v>
      </c>
      <c r="AT189" s="5">
        <v>1</v>
      </c>
      <c r="AU189" s="5">
        <v>1</v>
      </c>
      <c r="AV189" s="5">
        <v>2</v>
      </c>
      <c r="AW189" s="5">
        <v>4</v>
      </c>
      <c r="AX189" s="5">
        <v>2</v>
      </c>
      <c r="AY189" s="5">
        <v>70</v>
      </c>
    </row>
    <row r="190" spans="1:51">
      <c r="A190" s="1" t="s">
        <v>228</v>
      </c>
      <c r="B190" t="s">
        <v>228</v>
      </c>
      <c r="C190">
        <v>0</v>
      </c>
      <c r="D190">
        <v>0.22421524663677292</v>
      </c>
      <c r="E190">
        <v>38001</v>
      </c>
      <c r="F190">
        <v>8520.4035874440069</v>
      </c>
      <c r="G190">
        <v>4826</v>
      </c>
      <c r="H190">
        <v>6.400042583515809</v>
      </c>
      <c r="I190" s="4">
        <f>H190/LN(G190)</f>
        <v>0.75456421643840677</v>
      </c>
      <c r="J190">
        <v>0.53568166705651321</v>
      </c>
      <c r="K190" s="7">
        <v>4826</v>
      </c>
      <c r="L190">
        <v>6.400042583515809</v>
      </c>
      <c r="M190">
        <f>L190/LN(K190)</f>
        <v>0.75456421643840677</v>
      </c>
      <c r="N190" s="3">
        <v>41835</v>
      </c>
      <c r="O190" s="2">
        <v>7</v>
      </c>
      <c r="P190" s="2" t="s">
        <v>36</v>
      </c>
      <c r="Q190" s="2" t="s">
        <v>227</v>
      </c>
      <c r="R190" s="2">
        <v>3</v>
      </c>
      <c r="S190" s="2">
        <v>3</v>
      </c>
      <c r="T190" s="2">
        <v>16</v>
      </c>
      <c r="U190" s="2">
        <v>0</v>
      </c>
      <c r="V190" s="2">
        <v>3</v>
      </c>
      <c r="W190" s="2">
        <v>2</v>
      </c>
      <c r="X190" s="2">
        <v>3</v>
      </c>
      <c r="Y190" s="2">
        <v>38.4</v>
      </c>
      <c r="Z190" s="2" t="s">
        <v>39</v>
      </c>
      <c r="AA190" s="2" t="s">
        <v>34</v>
      </c>
      <c r="AB190" s="2">
        <v>2</v>
      </c>
      <c r="AC190" s="2">
        <v>1</v>
      </c>
      <c r="AD190" s="2">
        <v>1</v>
      </c>
      <c r="AE190" s="5">
        <v>1</v>
      </c>
      <c r="AF190" s="5">
        <v>0</v>
      </c>
      <c r="AG190" s="2">
        <v>0</v>
      </c>
      <c r="AH190" s="2">
        <v>0</v>
      </c>
      <c r="AI190" s="2">
        <v>1</v>
      </c>
      <c r="AJ190" s="2">
        <v>0</v>
      </c>
      <c r="AK190" s="2">
        <v>0</v>
      </c>
      <c r="AL190" s="2">
        <v>0</v>
      </c>
      <c r="AM190" s="2">
        <v>0</v>
      </c>
      <c r="AN190" s="2">
        <v>1</v>
      </c>
      <c r="AO190" s="2">
        <v>94</v>
      </c>
      <c r="AP190" s="2">
        <v>90.4</v>
      </c>
      <c r="AQ190" s="2">
        <v>0</v>
      </c>
      <c r="AR190" s="2">
        <v>1</v>
      </c>
      <c r="AS190" s="2">
        <v>0</v>
      </c>
      <c r="AT190" s="2">
        <v>0</v>
      </c>
      <c r="AU190" s="2">
        <v>0</v>
      </c>
      <c r="AV190" s="2">
        <v>2</v>
      </c>
      <c r="AW190" s="2">
        <v>4</v>
      </c>
      <c r="AX190" s="2">
        <v>0</v>
      </c>
      <c r="AY190" s="2">
        <v>162</v>
      </c>
    </row>
    <row r="191" spans="1:51">
      <c r="A191" s="1" t="s">
        <v>230</v>
      </c>
      <c r="B191" t="s">
        <v>230</v>
      </c>
      <c r="C191">
        <v>0</v>
      </c>
      <c r="D191">
        <v>0</v>
      </c>
      <c r="E191">
        <v>34489</v>
      </c>
      <c r="F191">
        <v>7930.3288112210294</v>
      </c>
      <c r="G191">
        <v>4675</v>
      </c>
      <c r="H191">
        <v>6.4098184209814093</v>
      </c>
      <c r="I191" s="4">
        <f>H191/LN(G191)</f>
        <v>0.75855978968815385</v>
      </c>
      <c r="J191">
        <v>0.41099892065877375</v>
      </c>
      <c r="K191" s="7">
        <v>4675</v>
      </c>
      <c r="L191">
        <v>6.4098184209814084</v>
      </c>
      <c r="M191">
        <f>L191/LN(K191)</f>
        <v>0.75855978968815374</v>
      </c>
      <c r="N191" s="3">
        <v>41837</v>
      </c>
      <c r="O191" s="2">
        <v>7</v>
      </c>
      <c r="P191" s="2" t="s">
        <v>41</v>
      </c>
      <c r="Q191" s="2" t="s">
        <v>227</v>
      </c>
      <c r="R191" s="2">
        <v>3</v>
      </c>
      <c r="S191" s="2">
        <v>3</v>
      </c>
      <c r="T191" s="2">
        <v>18</v>
      </c>
      <c r="U191" s="2">
        <v>0</v>
      </c>
      <c r="V191" s="2">
        <v>3</v>
      </c>
      <c r="W191" s="2">
        <v>2</v>
      </c>
      <c r="X191" s="2">
        <v>3</v>
      </c>
      <c r="Y191" s="2">
        <v>39</v>
      </c>
      <c r="Z191" s="2" t="s">
        <v>39</v>
      </c>
      <c r="AA191" s="2" t="s">
        <v>39</v>
      </c>
      <c r="AB191" s="2">
        <v>4</v>
      </c>
      <c r="AC191" s="2">
        <v>1</v>
      </c>
      <c r="AD191" s="2">
        <v>0</v>
      </c>
      <c r="AE191" s="5">
        <v>1</v>
      </c>
      <c r="AF191" s="5">
        <v>0</v>
      </c>
      <c r="AG191" s="2">
        <v>0</v>
      </c>
      <c r="AH191" s="2">
        <v>0</v>
      </c>
      <c r="AI191" s="2">
        <v>1</v>
      </c>
      <c r="AJ191" s="2">
        <v>0</v>
      </c>
      <c r="AK191" s="2">
        <v>0</v>
      </c>
      <c r="AL191" s="2">
        <v>0</v>
      </c>
      <c r="AM191" s="2">
        <v>0</v>
      </c>
      <c r="AN191" s="2">
        <v>1</v>
      </c>
      <c r="AO191" s="2">
        <v>87</v>
      </c>
      <c r="AP191" s="2">
        <v>90.4</v>
      </c>
      <c r="AQ191" s="2">
        <v>0</v>
      </c>
      <c r="AR191" s="2">
        <v>1</v>
      </c>
      <c r="AS191" s="2">
        <v>0</v>
      </c>
      <c r="AT191" s="2">
        <v>0</v>
      </c>
      <c r="AU191" s="2">
        <v>0</v>
      </c>
      <c r="AV191" s="2">
        <v>2</v>
      </c>
      <c r="AW191" s="2">
        <v>4</v>
      </c>
      <c r="AX191" s="2">
        <v>0</v>
      </c>
      <c r="AY191" s="2">
        <v>164</v>
      </c>
    </row>
    <row r="192" spans="1:51">
      <c r="A192" s="1" t="s">
        <v>231</v>
      </c>
      <c r="B192" t="s">
        <v>231</v>
      </c>
      <c r="C192">
        <v>0</v>
      </c>
      <c r="D192">
        <v>0</v>
      </c>
      <c r="E192">
        <v>40776</v>
      </c>
      <c r="F192">
        <v>8456.2422231439759</v>
      </c>
      <c r="G192">
        <v>5153</v>
      </c>
      <c r="H192">
        <v>6.4687647574113019</v>
      </c>
      <c r="I192" s="4">
        <f>H192/LN(G192)</f>
        <v>0.75681662770996316</v>
      </c>
      <c r="J192">
        <v>0.80568999865956503</v>
      </c>
      <c r="K192" s="7">
        <v>5153</v>
      </c>
      <c r="L192">
        <v>6.4687647574113019</v>
      </c>
      <c r="M192">
        <f>L192/LN(K192)</f>
        <v>0.75681662770996316</v>
      </c>
      <c r="N192" s="3">
        <v>41838</v>
      </c>
      <c r="O192" s="2">
        <v>7</v>
      </c>
      <c r="P192" s="2" t="s">
        <v>43</v>
      </c>
      <c r="Q192" s="2" t="s">
        <v>227</v>
      </c>
      <c r="R192" s="2">
        <v>3</v>
      </c>
      <c r="S192" s="2">
        <v>3</v>
      </c>
      <c r="T192" s="2">
        <v>19</v>
      </c>
      <c r="U192" s="2">
        <v>0</v>
      </c>
      <c r="V192" s="2">
        <v>3</v>
      </c>
      <c r="W192" s="2">
        <v>2</v>
      </c>
      <c r="X192" s="2">
        <v>3</v>
      </c>
      <c r="Y192" s="2">
        <v>38.1</v>
      </c>
      <c r="Z192" s="2" t="s">
        <v>39</v>
      </c>
      <c r="AA192" s="2" t="s">
        <v>39</v>
      </c>
      <c r="AB192" s="2">
        <v>5</v>
      </c>
      <c r="AC192" s="2">
        <v>1</v>
      </c>
      <c r="AD192" s="2">
        <v>0</v>
      </c>
      <c r="AE192" s="5">
        <v>1</v>
      </c>
      <c r="AF192" s="5">
        <v>0</v>
      </c>
      <c r="AG192" s="2">
        <v>0</v>
      </c>
      <c r="AH192" s="2">
        <v>0</v>
      </c>
      <c r="AI192" s="2">
        <v>1</v>
      </c>
      <c r="AJ192" s="2">
        <v>0</v>
      </c>
      <c r="AK192" s="2">
        <v>0</v>
      </c>
      <c r="AL192" s="2">
        <v>0</v>
      </c>
      <c r="AM192" s="2">
        <v>0</v>
      </c>
      <c r="AN192" s="2">
        <v>1</v>
      </c>
      <c r="AO192" s="2">
        <v>94</v>
      </c>
      <c r="AP192" s="2">
        <v>90.4</v>
      </c>
      <c r="AQ192" s="2">
        <v>0</v>
      </c>
      <c r="AR192" s="2">
        <v>1</v>
      </c>
      <c r="AS192" s="2">
        <v>0</v>
      </c>
      <c r="AT192" s="2">
        <v>0</v>
      </c>
      <c r="AU192" s="2">
        <v>0</v>
      </c>
      <c r="AV192" s="2">
        <v>2</v>
      </c>
      <c r="AW192" s="2">
        <v>4</v>
      </c>
      <c r="AX192" s="2">
        <v>0</v>
      </c>
      <c r="AY192" s="2">
        <v>165</v>
      </c>
    </row>
    <row r="193" spans="1:51">
      <c r="A193" s="4" t="s">
        <v>256</v>
      </c>
      <c r="B193" t="s">
        <v>256</v>
      </c>
      <c r="C193">
        <v>0</v>
      </c>
      <c r="D193">
        <v>0</v>
      </c>
      <c r="E193">
        <v>33164</v>
      </c>
      <c r="F193">
        <v>8061.2542537676909</v>
      </c>
      <c r="G193">
        <v>4428</v>
      </c>
      <c r="H193">
        <v>6.4486764587214847</v>
      </c>
      <c r="I193" s="4">
        <f>H193/LN(G193)</f>
        <v>0.76809246742458692</v>
      </c>
      <c r="J193">
        <v>0.20704767323995482</v>
      </c>
      <c r="K193" s="7">
        <v>4428</v>
      </c>
      <c r="L193">
        <v>6.4486764587214847</v>
      </c>
      <c r="M193">
        <f>L193/LN(K193)</f>
        <v>0.76809246742458692</v>
      </c>
      <c r="N193" s="6">
        <v>41834</v>
      </c>
      <c r="O193" s="5">
        <v>8</v>
      </c>
      <c r="P193" s="5" t="s">
        <v>31</v>
      </c>
      <c r="Q193" s="5" t="s">
        <v>257</v>
      </c>
      <c r="R193" s="5">
        <v>1</v>
      </c>
      <c r="S193" s="5">
        <v>1</v>
      </c>
      <c r="T193" s="5">
        <v>9</v>
      </c>
      <c r="U193" s="5">
        <v>1</v>
      </c>
      <c r="V193" s="5">
        <v>3</v>
      </c>
      <c r="W193" s="5">
        <v>2</v>
      </c>
      <c r="X193" s="5">
        <v>3</v>
      </c>
      <c r="Y193" s="5">
        <v>38.4</v>
      </c>
      <c r="Z193" s="5" t="s">
        <v>39</v>
      </c>
      <c r="AA193" s="5" t="s">
        <v>39</v>
      </c>
      <c r="AB193" s="5">
        <v>1</v>
      </c>
      <c r="AC193" s="5">
        <v>1</v>
      </c>
      <c r="AD193" s="5">
        <v>0</v>
      </c>
      <c r="AE193" s="5">
        <v>1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1</v>
      </c>
      <c r="AL193" s="5">
        <v>2</v>
      </c>
      <c r="AM193" s="5">
        <v>0</v>
      </c>
      <c r="AN193" s="5">
        <v>0</v>
      </c>
      <c r="AO193" s="5" t="s">
        <v>33</v>
      </c>
      <c r="AP193" s="5">
        <v>64</v>
      </c>
      <c r="AQ193" s="5">
        <v>3</v>
      </c>
      <c r="AR193" s="5">
        <v>0</v>
      </c>
      <c r="AS193" s="5">
        <v>1</v>
      </c>
      <c r="AT193" s="5">
        <v>1</v>
      </c>
      <c r="AU193" s="5">
        <v>1</v>
      </c>
      <c r="AV193" s="5">
        <v>2</v>
      </c>
      <c r="AW193" s="5">
        <v>4</v>
      </c>
      <c r="AX193" s="5">
        <v>2</v>
      </c>
      <c r="AY193" s="5">
        <v>186</v>
      </c>
    </row>
    <row r="194" spans="1:51">
      <c r="A194" s="4" t="s">
        <v>258</v>
      </c>
      <c r="B194" t="s">
        <v>258</v>
      </c>
      <c r="C194">
        <v>0</v>
      </c>
      <c r="D194">
        <v>0.56657223796034273</v>
      </c>
      <c r="E194">
        <v>42636</v>
      </c>
      <c r="F194">
        <v>8052.1246458923906</v>
      </c>
      <c r="G194">
        <v>5580</v>
      </c>
      <c r="H194">
        <v>6.6154453720890514</v>
      </c>
      <c r="I194" s="4">
        <f>H194/LN(G194)</f>
        <v>0.76683531614732547</v>
      </c>
      <c r="J194">
        <v>1.1582696854929078</v>
      </c>
      <c r="K194" s="7">
        <v>5580</v>
      </c>
      <c r="L194">
        <v>6.6154453720890514</v>
      </c>
      <c r="M194">
        <f>L194/LN(K194)</f>
        <v>0.76683531614732547</v>
      </c>
      <c r="N194" s="6">
        <v>41835</v>
      </c>
      <c r="O194" s="5">
        <v>8</v>
      </c>
      <c r="P194" s="5" t="s">
        <v>36</v>
      </c>
      <c r="Q194" s="5" t="s">
        <v>257</v>
      </c>
      <c r="R194" s="5">
        <v>1</v>
      </c>
      <c r="S194" s="5">
        <v>1</v>
      </c>
      <c r="T194" s="5">
        <v>10</v>
      </c>
      <c r="U194" s="5">
        <v>1</v>
      </c>
      <c r="V194" s="5">
        <v>3</v>
      </c>
      <c r="W194" s="5">
        <v>2</v>
      </c>
      <c r="X194" s="5">
        <v>3</v>
      </c>
      <c r="Y194" s="5">
        <v>38.5</v>
      </c>
      <c r="Z194" s="5" t="s">
        <v>39</v>
      </c>
      <c r="AA194" s="5" t="s">
        <v>39</v>
      </c>
      <c r="AB194" s="5">
        <v>2</v>
      </c>
      <c r="AC194" s="5">
        <v>1</v>
      </c>
      <c r="AD194" s="5">
        <v>0</v>
      </c>
      <c r="AE194" s="5">
        <v>1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1</v>
      </c>
      <c r="AL194" s="5">
        <v>2</v>
      </c>
      <c r="AM194" s="5">
        <v>0</v>
      </c>
      <c r="AN194" s="5">
        <v>0</v>
      </c>
      <c r="AO194" s="5">
        <v>67</v>
      </c>
      <c r="AP194" s="5">
        <v>64</v>
      </c>
      <c r="AQ194" s="5">
        <v>3</v>
      </c>
      <c r="AR194" s="5">
        <v>0</v>
      </c>
      <c r="AS194" s="5">
        <v>1</v>
      </c>
      <c r="AT194" s="5">
        <v>1</v>
      </c>
      <c r="AU194" s="5">
        <v>1</v>
      </c>
      <c r="AV194" s="5">
        <v>0</v>
      </c>
      <c r="AW194" s="5">
        <v>0</v>
      </c>
      <c r="AX194" s="5">
        <v>1</v>
      </c>
      <c r="AY194" s="5">
        <v>187</v>
      </c>
    </row>
    <row r="195" spans="1:51">
      <c r="A195" s="4" t="s">
        <v>259</v>
      </c>
      <c r="B195" t="s">
        <v>259</v>
      </c>
      <c r="C195">
        <v>0</v>
      </c>
      <c r="D195">
        <v>0.22675736961451412</v>
      </c>
      <c r="E195">
        <v>34840</v>
      </c>
      <c r="F195">
        <v>7900.2267573696718</v>
      </c>
      <c r="G195">
        <v>4789</v>
      </c>
      <c r="H195">
        <v>6.5991904770571086</v>
      </c>
      <c r="I195" s="4">
        <f>H195/LN(G195)</f>
        <v>0.77875036474949866</v>
      </c>
      <c r="J195">
        <v>0.50513026562130559</v>
      </c>
      <c r="K195" s="7">
        <v>4789</v>
      </c>
      <c r="L195">
        <v>6.5991904770571086</v>
      </c>
      <c r="M195">
        <f>L195/LN(K195)</f>
        <v>0.77875036474949866</v>
      </c>
      <c r="N195" s="6">
        <v>41836</v>
      </c>
      <c r="O195" s="5">
        <v>8</v>
      </c>
      <c r="P195" s="5" t="s">
        <v>38</v>
      </c>
      <c r="Q195" s="5" t="s">
        <v>257</v>
      </c>
      <c r="R195" s="5">
        <v>1</v>
      </c>
      <c r="S195" s="5">
        <v>1</v>
      </c>
      <c r="T195" s="5">
        <v>11</v>
      </c>
      <c r="U195" s="5">
        <v>0</v>
      </c>
      <c r="V195" s="5">
        <v>3</v>
      </c>
      <c r="W195" s="5">
        <v>2</v>
      </c>
      <c r="X195" s="5">
        <v>3</v>
      </c>
      <c r="Y195" s="5">
        <v>38.799999999999997</v>
      </c>
      <c r="Z195" s="5" t="s">
        <v>39</v>
      </c>
      <c r="AA195" s="5" t="s">
        <v>34</v>
      </c>
      <c r="AB195" s="5">
        <v>3</v>
      </c>
      <c r="AC195" s="5">
        <v>1</v>
      </c>
      <c r="AD195" s="5">
        <v>3</v>
      </c>
      <c r="AE195" s="5">
        <v>0</v>
      </c>
      <c r="AF195" s="5">
        <v>1</v>
      </c>
      <c r="AG195" s="5">
        <v>1</v>
      </c>
      <c r="AH195" s="5">
        <v>1</v>
      </c>
      <c r="AI195" s="5">
        <v>0</v>
      </c>
      <c r="AJ195" s="5">
        <v>0</v>
      </c>
      <c r="AK195" s="5">
        <v>1</v>
      </c>
      <c r="AL195" s="5">
        <v>2</v>
      </c>
      <c r="AM195" s="5">
        <v>0</v>
      </c>
      <c r="AN195" s="5">
        <v>0</v>
      </c>
      <c r="AO195" s="5">
        <v>67</v>
      </c>
      <c r="AP195" s="5">
        <v>64</v>
      </c>
      <c r="AQ195" s="5">
        <v>3</v>
      </c>
      <c r="AR195" s="5">
        <v>0</v>
      </c>
      <c r="AS195" s="5">
        <v>1</v>
      </c>
      <c r="AT195" s="5">
        <v>1</v>
      </c>
      <c r="AU195" s="5">
        <v>1</v>
      </c>
      <c r="AV195" s="5">
        <v>1</v>
      </c>
      <c r="AW195" s="5">
        <v>1</v>
      </c>
      <c r="AX195" s="5">
        <v>2</v>
      </c>
      <c r="AY195" s="5">
        <v>188</v>
      </c>
    </row>
    <row r="196" spans="1:51">
      <c r="A196" s="4" t="s">
        <v>260</v>
      </c>
      <c r="B196" t="s">
        <v>260</v>
      </c>
      <c r="C196">
        <v>0</v>
      </c>
      <c r="D196">
        <v>0</v>
      </c>
      <c r="E196">
        <v>23209</v>
      </c>
      <c r="F196">
        <v>13149.575070821789</v>
      </c>
      <c r="G196">
        <v>3439</v>
      </c>
      <c r="H196">
        <v>6.4384025608417774</v>
      </c>
      <c r="I196" s="4">
        <f>H196/LN(G196)</f>
        <v>0.79067335818349338</v>
      </c>
      <c r="J196">
        <v>-0.6095830299876237</v>
      </c>
      <c r="K196" s="7">
        <v>3439</v>
      </c>
      <c r="L196">
        <v>6.4384025608417774</v>
      </c>
      <c r="M196">
        <f>L196/LN(K196)</f>
        <v>0.79067335818349338</v>
      </c>
      <c r="N196" s="6">
        <v>41837</v>
      </c>
      <c r="O196" s="5">
        <v>8</v>
      </c>
      <c r="P196" s="5" t="s">
        <v>41</v>
      </c>
      <c r="Q196" s="5" t="s">
        <v>257</v>
      </c>
      <c r="R196" s="5">
        <v>1</v>
      </c>
      <c r="S196" s="5">
        <v>1</v>
      </c>
      <c r="T196" s="5">
        <v>12</v>
      </c>
      <c r="U196" s="5">
        <v>0</v>
      </c>
      <c r="V196" s="5">
        <v>3</v>
      </c>
      <c r="W196" s="5">
        <v>2</v>
      </c>
      <c r="X196" s="5">
        <v>3</v>
      </c>
      <c r="Y196" s="5">
        <v>38.9</v>
      </c>
      <c r="Z196" s="5" t="s">
        <v>39</v>
      </c>
      <c r="AA196" s="5" t="s">
        <v>34</v>
      </c>
      <c r="AB196" s="5">
        <v>4</v>
      </c>
      <c r="AC196" s="5">
        <v>1</v>
      </c>
      <c r="AD196" s="5">
        <v>1</v>
      </c>
      <c r="AE196" s="5">
        <v>1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1</v>
      </c>
      <c r="AL196" s="5">
        <v>2</v>
      </c>
      <c r="AM196" s="5">
        <v>0</v>
      </c>
      <c r="AN196" s="5">
        <v>0</v>
      </c>
      <c r="AO196" s="5">
        <v>68</v>
      </c>
      <c r="AP196" s="5">
        <v>64</v>
      </c>
      <c r="AQ196" s="5">
        <v>3</v>
      </c>
      <c r="AR196" s="5">
        <v>0</v>
      </c>
      <c r="AS196" s="5">
        <v>1</v>
      </c>
      <c r="AT196" s="5">
        <v>1</v>
      </c>
      <c r="AU196" s="5">
        <v>1</v>
      </c>
      <c r="AV196" s="5">
        <v>0</v>
      </c>
      <c r="AW196" s="5">
        <v>0</v>
      </c>
      <c r="AX196" s="5">
        <v>1</v>
      </c>
      <c r="AY196" s="5">
        <v>189</v>
      </c>
    </row>
    <row r="197" spans="1:51">
      <c r="A197" s="4" t="s">
        <v>261</v>
      </c>
      <c r="B197" t="s">
        <v>261</v>
      </c>
      <c r="C197">
        <v>0</v>
      </c>
      <c r="D197">
        <v>0.40273862263391624</v>
      </c>
      <c r="E197">
        <v>23581</v>
      </c>
      <c r="F197">
        <v>9496.9794603303799</v>
      </c>
      <c r="G197">
        <v>2892</v>
      </c>
      <c r="H197">
        <v>6.1966073048178894</v>
      </c>
      <c r="I197" s="4">
        <f>H197/LN(G197)</f>
        <v>0.77752042344699945</v>
      </c>
      <c r="J197">
        <v>-1.0612483430973159</v>
      </c>
      <c r="K197" s="7">
        <v>2892</v>
      </c>
      <c r="L197">
        <v>6.1966073048178894</v>
      </c>
      <c r="M197">
        <f>L197/LN(K197)</f>
        <v>0.77752042344699945</v>
      </c>
      <c r="N197" s="6">
        <v>41838</v>
      </c>
      <c r="O197" s="5">
        <v>8</v>
      </c>
      <c r="P197" s="5" t="s">
        <v>43</v>
      </c>
      <c r="Q197" s="5" t="s">
        <v>257</v>
      </c>
      <c r="R197" s="5">
        <v>1</v>
      </c>
      <c r="S197" s="5">
        <v>1</v>
      </c>
      <c r="T197" s="5">
        <v>13</v>
      </c>
      <c r="U197" s="5">
        <v>0</v>
      </c>
      <c r="V197" s="5">
        <v>3</v>
      </c>
      <c r="W197" s="5">
        <v>2</v>
      </c>
      <c r="X197" s="5">
        <v>3</v>
      </c>
      <c r="Y197" s="5">
        <v>38.9</v>
      </c>
      <c r="Z197" s="5" t="s">
        <v>39</v>
      </c>
      <c r="AA197" s="5" t="s">
        <v>34</v>
      </c>
      <c r="AB197" s="5">
        <v>5</v>
      </c>
      <c r="AC197" s="5">
        <v>1</v>
      </c>
      <c r="AD197" s="5">
        <v>3</v>
      </c>
      <c r="AE197" s="5">
        <v>0</v>
      </c>
      <c r="AF197" s="5">
        <v>1</v>
      </c>
      <c r="AG197" s="5">
        <v>1</v>
      </c>
      <c r="AH197" s="5">
        <v>1</v>
      </c>
      <c r="AI197" s="5">
        <v>0</v>
      </c>
      <c r="AJ197" s="5">
        <v>0</v>
      </c>
      <c r="AK197" s="5">
        <v>1</v>
      </c>
      <c r="AL197" s="5">
        <v>2</v>
      </c>
      <c r="AM197" s="5">
        <v>0</v>
      </c>
      <c r="AN197" s="5">
        <v>0</v>
      </c>
      <c r="AO197" s="5">
        <v>54</v>
      </c>
      <c r="AP197" s="5">
        <v>64</v>
      </c>
      <c r="AQ197" s="5">
        <v>3</v>
      </c>
      <c r="AR197" s="5">
        <v>0</v>
      </c>
      <c r="AS197" s="5">
        <v>1</v>
      </c>
      <c r="AT197" s="5">
        <v>1</v>
      </c>
      <c r="AU197" s="5">
        <v>1</v>
      </c>
      <c r="AV197" s="5">
        <v>1</v>
      </c>
      <c r="AW197" s="5">
        <v>1</v>
      </c>
      <c r="AX197" s="5">
        <v>2</v>
      </c>
      <c r="AY197" s="5">
        <v>190</v>
      </c>
    </row>
  </sheetData>
  <sortState ref="A2:AY197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1"/>
  <sheetViews>
    <sheetView topLeftCell="H1" workbookViewId="0">
      <selection activeCell="J9" sqref="J9"/>
    </sheetView>
  </sheetViews>
  <sheetFormatPr baseColWidth="10" defaultRowHeight="15" x14ac:dyDescent="0"/>
  <cols>
    <col min="2" max="2" width="10.83203125" customWidth="1"/>
    <col min="3" max="3" width="13.5" customWidth="1"/>
    <col min="4" max="4" width="9" customWidth="1"/>
    <col min="5" max="5" width="5.1640625" customWidth="1"/>
    <col min="6" max="6" width="12.1640625" bestFit="1" customWidth="1"/>
    <col min="7" max="7" width="12.33203125" customWidth="1"/>
    <col min="8" max="8" width="14.83203125" bestFit="1" customWidth="1"/>
    <col min="9" max="21" width="10.83203125" customWidth="1"/>
  </cols>
  <sheetData>
    <row r="1" spans="1:53">
      <c r="A1" t="s">
        <v>0</v>
      </c>
      <c r="B1" t="s">
        <v>292</v>
      </c>
      <c r="C1" t="s">
        <v>293</v>
      </c>
      <c r="D1" t="s">
        <v>277</v>
      </c>
      <c r="E1" t="s">
        <v>278</v>
      </c>
      <c r="F1" t="s">
        <v>279</v>
      </c>
      <c r="G1" t="s">
        <v>291</v>
      </c>
      <c r="H1" t="s">
        <v>297</v>
      </c>
      <c r="I1" t="s">
        <v>287</v>
      </c>
      <c r="J1" t="s">
        <v>288</v>
      </c>
      <c r="K1" t="s">
        <v>289</v>
      </c>
      <c r="L1" s="7" t="s">
        <v>274</v>
      </c>
      <c r="M1" t="s">
        <v>276</v>
      </c>
      <c r="N1" t="s">
        <v>275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294</v>
      </c>
      <c r="U1" t="s">
        <v>295</v>
      </c>
      <c r="V1" t="s">
        <v>6</v>
      </c>
      <c r="W1" t="s">
        <v>296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281</v>
      </c>
      <c r="AH1" t="s">
        <v>280</v>
      </c>
      <c r="AI1" t="s">
        <v>16</v>
      </c>
      <c r="AJ1" t="s">
        <v>17</v>
      </c>
      <c r="AK1" t="s">
        <v>282</v>
      </c>
      <c r="AL1" t="s">
        <v>283</v>
      </c>
      <c r="AM1" t="s">
        <v>284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285</v>
      </c>
      <c r="AU1" t="s">
        <v>286</v>
      </c>
      <c r="AV1" t="s">
        <v>24</v>
      </c>
      <c r="AW1" t="s">
        <v>25</v>
      </c>
      <c r="AX1" t="s">
        <v>26</v>
      </c>
      <c r="AY1" t="s">
        <v>27</v>
      </c>
      <c r="AZ1" t="s">
        <v>28</v>
      </c>
      <c r="BA1" t="s">
        <v>29</v>
      </c>
    </row>
    <row r="2" spans="1:53">
      <c r="A2" s="4" t="s">
        <v>209</v>
      </c>
      <c r="B2" s="4">
        <f>AVERAGE(Sheet1!E3:E6)</f>
        <v>34288.5</v>
      </c>
      <c r="C2" s="4">
        <f>AVERAGE(Sheet1!F3:F6)</f>
        <v>12957.743940681106</v>
      </c>
      <c r="D2" s="8">
        <v>4837</v>
      </c>
      <c r="E2">
        <v>6.5411821929991101</v>
      </c>
      <c r="F2" s="4">
        <v>0.7709976030259752</v>
      </c>
      <c r="G2" s="4">
        <v>0.67968611057814099</v>
      </c>
      <c r="H2">
        <v>0.99729440630378308</v>
      </c>
      <c r="I2" s="4">
        <v>5000.3999999999996</v>
      </c>
      <c r="J2" s="4">
        <v>6.6280207775672464</v>
      </c>
      <c r="K2" s="4">
        <v>0.77874184141401115</v>
      </c>
      <c r="L2" s="7">
        <v>4837</v>
      </c>
      <c r="M2">
        <v>6.5411821929991092</v>
      </c>
      <c r="N2">
        <v>0.77099760302597509</v>
      </c>
      <c r="O2" s="6">
        <v>41834</v>
      </c>
      <c r="P2" s="5">
        <v>10</v>
      </c>
      <c r="Q2" s="5" t="s">
        <v>31</v>
      </c>
      <c r="R2" s="5" t="s">
        <v>210</v>
      </c>
      <c r="S2" s="5">
        <v>1</v>
      </c>
      <c r="T2" s="5">
        <v>1</v>
      </c>
      <c r="U2" s="5">
        <v>1</v>
      </c>
      <c r="V2" s="5">
        <v>11</v>
      </c>
      <c r="W2" s="5">
        <v>0</v>
      </c>
      <c r="X2" s="5">
        <v>3</v>
      </c>
      <c r="Y2" s="5">
        <v>2</v>
      </c>
      <c r="Z2" s="5">
        <v>2</v>
      </c>
      <c r="AA2" s="5">
        <v>38.9</v>
      </c>
      <c r="AB2" s="5" t="s">
        <v>34</v>
      </c>
      <c r="AC2" s="5" t="s">
        <v>34</v>
      </c>
      <c r="AD2" s="5">
        <v>1</v>
      </c>
      <c r="AE2" s="5">
        <v>1</v>
      </c>
      <c r="AF2" s="5">
        <v>3</v>
      </c>
      <c r="AG2" s="5">
        <v>0</v>
      </c>
      <c r="AH2" s="5">
        <v>1</v>
      </c>
      <c r="AI2" s="5">
        <v>1</v>
      </c>
      <c r="AJ2" s="5">
        <v>1</v>
      </c>
      <c r="AK2" s="5">
        <v>0</v>
      </c>
      <c r="AL2" s="5">
        <v>0</v>
      </c>
      <c r="AM2" s="5">
        <v>1</v>
      </c>
      <c r="AN2" s="5">
        <v>2</v>
      </c>
      <c r="AO2" s="5">
        <v>2</v>
      </c>
      <c r="AP2" s="5">
        <v>1</v>
      </c>
      <c r="AQ2" s="5">
        <v>73</v>
      </c>
      <c r="AR2" s="5">
        <v>62.6</v>
      </c>
      <c r="AS2" s="5">
        <v>3</v>
      </c>
      <c r="AT2" s="5">
        <v>0</v>
      </c>
      <c r="AU2" s="5">
        <v>1</v>
      </c>
      <c r="AV2" s="5">
        <v>1</v>
      </c>
      <c r="AW2" s="5">
        <v>1</v>
      </c>
      <c r="AX2" s="5">
        <v>1</v>
      </c>
      <c r="AY2" s="5">
        <v>1</v>
      </c>
      <c r="AZ2" s="5">
        <v>2</v>
      </c>
      <c r="BA2" s="5">
        <v>146</v>
      </c>
    </row>
    <row r="3" spans="1:53">
      <c r="A3" s="1" t="s">
        <v>238</v>
      </c>
      <c r="B3" s="1">
        <f>AVERAGE(Sheet1!E7:E11)</f>
        <v>29669.599999999999</v>
      </c>
      <c r="C3" s="1">
        <f>AVERAGE(Sheet1!F7:F11)</f>
        <v>13705.536257512887</v>
      </c>
      <c r="D3">
        <v>4019</v>
      </c>
      <c r="E3">
        <v>5.8924213824880178</v>
      </c>
      <c r="F3" s="4">
        <v>0.7100339353669114</v>
      </c>
      <c r="G3" s="4">
        <v>-0.16435828258589438</v>
      </c>
      <c r="H3">
        <v>-0.23308363751501182</v>
      </c>
      <c r="I3" s="4">
        <v>3978.2</v>
      </c>
      <c r="J3" s="4">
        <v>5.8144677572815056</v>
      </c>
      <c r="K3" s="4">
        <v>0.70142244156822786</v>
      </c>
      <c r="L3" s="7">
        <v>4019</v>
      </c>
      <c r="M3">
        <v>5.8924213824880178</v>
      </c>
      <c r="N3">
        <v>0.7100339353669114</v>
      </c>
      <c r="O3" s="3">
        <v>41834</v>
      </c>
      <c r="P3" s="2">
        <v>14</v>
      </c>
      <c r="Q3" s="2" t="s">
        <v>31</v>
      </c>
      <c r="R3" s="2" t="s">
        <v>239</v>
      </c>
      <c r="S3" s="2">
        <v>2</v>
      </c>
      <c r="T3" s="2">
        <v>2</v>
      </c>
      <c r="U3" s="2">
        <v>0</v>
      </c>
      <c r="V3" s="2">
        <v>11</v>
      </c>
      <c r="W3" s="2">
        <v>0</v>
      </c>
      <c r="X3" s="2">
        <v>3</v>
      </c>
      <c r="Y3" s="2">
        <v>2</v>
      </c>
      <c r="Z3" s="2">
        <v>4</v>
      </c>
      <c r="AA3" s="2">
        <v>38.9</v>
      </c>
      <c r="AB3" s="2" t="s">
        <v>39</v>
      </c>
      <c r="AC3" s="2" t="s">
        <v>39</v>
      </c>
      <c r="AD3" s="2">
        <v>1</v>
      </c>
      <c r="AE3" s="2">
        <v>1</v>
      </c>
      <c r="AF3" s="2">
        <v>0</v>
      </c>
      <c r="AG3" s="2">
        <v>1</v>
      </c>
      <c r="AH3" s="5">
        <v>0</v>
      </c>
      <c r="AI3" s="2">
        <v>0</v>
      </c>
      <c r="AJ3" s="2">
        <v>0</v>
      </c>
      <c r="AK3" s="2">
        <v>1</v>
      </c>
      <c r="AL3" s="5">
        <v>0</v>
      </c>
      <c r="AM3" s="2">
        <v>0</v>
      </c>
      <c r="AN3" s="2">
        <v>0</v>
      </c>
      <c r="AO3" s="2">
        <v>2</v>
      </c>
      <c r="AP3" s="2">
        <v>1</v>
      </c>
      <c r="AQ3" s="2">
        <v>105</v>
      </c>
      <c r="AR3" s="2">
        <v>109.4</v>
      </c>
      <c r="AS3" s="2">
        <v>0</v>
      </c>
      <c r="AT3" s="2">
        <v>1</v>
      </c>
      <c r="AU3" s="2">
        <v>0</v>
      </c>
      <c r="AV3" s="2">
        <v>0</v>
      </c>
      <c r="AW3" s="2">
        <v>0</v>
      </c>
      <c r="AX3" s="2">
        <v>2</v>
      </c>
      <c r="AY3" s="2">
        <v>4</v>
      </c>
      <c r="AZ3" s="2">
        <v>0</v>
      </c>
      <c r="BA3" s="2">
        <v>171</v>
      </c>
    </row>
    <row r="4" spans="1:53">
      <c r="A4" s="1" t="s">
        <v>250</v>
      </c>
      <c r="B4" s="1">
        <f>AVERAGE(Sheet1!E12:E16)</f>
        <v>35625.199999999997</v>
      </c>
      <c r="C4" s="1">
        <f>AVERAGE(Sheet1!F12:F16)</f>
        <v>12273.26704239772</v>
      </c>
      <c r="D4">
        <v>4417</v>
      </c>
      <c r="E4">
        <v>6.32668666304206</v>
      </c>
      <c r="F4" s="4">
        <v>0.75378575438792028</v>
      </c>
      <c r="G4" s="4">
        <v>-0.18632226307715177</v>
      </c>
      <c r="H4">
        <v>-0.26510091003074243</v>
      </c>
      <c r="I4" s="4">
        <v>3951.6</v>
      </c>
      <c r="J4" s="4">
        <v>5.9968910997253193</v>
      </c>
      <c r="K4" s="4">
        <v>0.72425483541242919</v>
      </c>
      <c r="L4" s="7">
        <v>4417</v>
      </c>
      <c r="M4">
        <v>6.32668666304206</v>
      </c>
      <c r="N4">
        <v>0.75378575438792028</v>
      </c>
      <c r="O4" s="3">
        <v>41834</v>
      </c>
      <c r="P4" s="2">
        <v>15</v>
      </c>
      <c r="Q4" s="2" t="s">
        <v>31</v>
      </c>
      <c r="R4" s="2" t="s">
        <v>251</v>
      </c>
      <c r="S4" s="2">
        <v>1</v>
      </c>
      <c r="T4" s="2">
        <v>1</v>
      </c>
      <c r="U4" s="2">
        <v>1</v>
      </c>
      <c r="V4" s="2">
        <v>13</v>
      </c>
      <c r="W4" s="2">
        <v>0</v>
      </c>
      <c r="X4" s="2">
        <v>3</v>
      </c>
      <c r="Y4" s="2">
        <v>2</v>
      </c>
      <c r="Z4" s="2">
        <v>3</v>
      </c>
      <c r="AA4" s="2">
        <v>38.6</v>
      </c>
      <c r="AB4" s="2" t="s">
        <v>39</v>
      </c>
      <c r="AC4" s="2" t="s">
        <v>39</v>
      </c>
      <c r="AD4" s="2">
        <v>1</v>
      </c>
      <c r="AE4" s="2">
        <v>1</v>
      </c>
      <c r="AF4" s="2">
        <v>0</v>
      </c>
      <c r="AG4" s="2">
        <v>1</v>
      </c>
      <c r="AH4" s="5">
        <v>0</v>
      </c>
      <c r="AI4" s="2">
        <v>0</v>
      </c>
      <c r="AJ4" s="2">
        <v>0</v>
      </c>
      <c r="AK4" s="2">
        <v>1</v>
      </c>
      <c r="AL4" s="5">
        <v>0</v>
      </c>
      <c r="AM4" s="2">
        <v>0</v>
      </c>
      <c r="AN4" s="2">
        <v>0</v>
      </c>
      <c r="AO4" s="2">
        <v>0</v>
      </c>
      <c r="AP4" s="2">
        <v>0</v>
      </c>
      <c r="AQ4" s="2">
        <v>58</v>
      </c>
      <c r="AR4" s="2">
        <v>60.2</v>
      </c>
      <c r="AS4" s="2">
        <v>0</v>
      </c>
      <c r="AT4" s="2">
        <v>1</v>
      </c>
      <c r="AU4" s="2">
        <v>0</v>
      </c>
      <c r="AV4" s="2">
        <v>0</v>
      </c>
      <c r="AW4" s="2">
        <v>0</v>
      </c>
      <c r="AX4" s="2">
        <v>2</v>
      </c>
      <c r="AY4" s="2">
        <v>4</v>
      </c>
      <c r="AZ4" s="2">
        <v>0</v>
      </c>
      <c r="BA4" s="2">
        <v>181</v>
      </c>
    </row>
    <row r="5" spans="1:53">
      <c r="A5" s="1" t="s">
        <v>191</v>
      </c>
      <c r="B5" s="1">
        <f>AVERAGE(Sheet1!E17:E21)</f>
        <v>43777.4</v>
      </c>
      <c r="C5" s="1">
        <f>AVERAGE(Sheet1!F17:F21)</f>
        <v>12909.605891017625</v>
      </c>
      <c r="D5">
        <v>526</v>
      </c>
      <c r="E5">
        <v>5.1781761552319647</v>
      </c>
      <c r="F5" s="4">
        <v>0.82648478970243933</v>
      </c>
      <c r="G5" s="4">
        <v>0.34378583750131686</v>
      </c>
      <c r="H5">
        <v>0.50764679504817267</v>
      </c>
      <c r="I5" s="4">
        <v>4593.6000000000004</v>
      </c>
      <c r="J5" s="4">
        <v>6.1826919339950255</v>
      </c>
      <c r="K5" s="4">
        <v>0.76190088136050838</v>
      </c>
      <c r="L5" s="7">
        <v>526</v>
      </c>
      <c r="M5">
        <v>5.1781761552319647</v>
      </c>
      <c r="N5">
        <v>0.82648478970243933</v>
      </c>
      <c r="O5" s="3">
        <v>41834</v>
      </c>
      <c r="P5" s="2">
        <v>18</v>
      </c>
      <c r="Q5" s="2" t="s">
        <v>31</v>
      </c>
      <c r="R5" s="2" t="s">
        <v>192</v>
      </c>
      <c r="S5" s="2">
        <v>1</v>
      </c>
      <c r="T5" s="2">
        <v>1</v>
      </c>
      <c r="U5" s="2">
        <v>1</v>
      </c>
      <c r="V5" s="2">
        <v>10</v>
      </c>
      <c r="W5" s="2">
        <v>1</v>
      </c>
      <c r="X5" s="2">
        <v>3</v>
      </c>
      <c r="Y5" s="2">
        <v>2</v>
      </c>
      <c r="Z5" s="2">
        <v>3</v>
      </c>
      <c r="AA5" s="2">
        <v>39.1</v>
      </c>
      <c r="AB5" s="2" t="s">
        <v>34</v>
      </c>
      <c r="AC5" s="2" t="s">
        <v>34</v>
      </c>
      <c r="AD5" s="2">
        <v>1</v>
      </c>
      <c r="AE5" s="2">
        <v>1</v>
      </c>
      <c r="AF5" s="2">
        <v>1</v>
      </c>
      <c r="AG5" s="2">
        <v>1</v>
      </c>
      <c r="AH5" s="5">
        <v>0</v>
      </c>
      <c r="AI5" s="2">
        <v>0</v>
      </c>
      <c r="AJ5" s="2">
        <v>0</v>
      </c>
      <c r="AK5" s="2">
        <v>0</v>
      </c>
      <c r="AL5" s="2">
        <v>1</v>
      </c>
      <c r="AM5" s="2">
        <v>0</v>
      </c>
      <c r="AN5" s="2">
        <v>1</v>
      </c>
      <c r="AO5" s="2">
        <v>2</v>
      </c>
      <c r="AP5" s="2">
        <v>1</v>
      </c>
      <c r="AQ5" s="2">
        <v>77</v>
      </c>
      <c r="AR5" s="2">
        <v>77.8</v>
      </c>
      <c r="AS5" s="2">
        <v>2</v>
      </c>
      <c r="AT5" s="2">
        <v>0</v>
      </c>
      <c r="AU5" s="2">
        <v>1</v>
      </c>
      <c r="AV5" s="2">
        <v>1</v>
      </c>
      <c r="AW5" s="2">
        <v>2</v>
      </c>
      <c r="AX5" s="2">
        <v>2</v>
      </c>
      <c r="AY5" s="2">
        <v>4</v>
      </c>
      <c r="AZ5" s="2">
        <v>2</v>
      </c>
      <c r="BA5" s="2">
        <v>131</v>
      </c>
    </row>
    <row r="6" spans="1:53">
      <c r="A6" s="1" t="s">
        <v>203</v>
      </c>
      <c r="B6" s="1">
        <f>AVERAGE(Sheet1!E22:E26)</f>
        <v>40357</v>
      </c>
      <c r="C6" s="1">
        <f>AVERAGE(Sheet1!F22:F26)</f>
        <v>10181.043175692799</v>
      </c>
      <c r="D6">
        <v>3107</v>
      </c>
      <c r="E6">
        <v>5.5624982841349562</v>
      </c>
      <c r="F6" s="4">
        <v>0.69173145898744859</v>
      </c>
      <c r="G6" s="9">
        <v>-1.4344708690000001</v>
      </c>
      <c r="H6">
        <v>-2.0845486218645233</v>
      </c>
      <c r="I6" s="4">
        <v>2440</v>
      </c>
      <c r="J6" s="4">
        <v>5.3345704157012186</v>
      </c>
      <c r="K6" s="4">
        <v>0.69888701243646589</v>
      </c>
      <c r="L6" s="7">
        <v>3107</v>
      </c>
      <c r="M6">
        <v>5.5624982841349562</v>
      </c>
      <c r="N6">
        <v>0.69173145898744859</v>
      </c>
      <c r="O6" s="3">
        <v>41834</v>
      </c>
      <c r="P6" s="2">
        <v>1</v>
      </c>
      <c r="Q6" s="2" t="s">
        <v>31</v>
      </c>
      <c r="R6" s="2" t="s">
        <v>204</v>
      </c>
      <c r="S6" s="2">
        <v>1</v>
      </c>
      <c r="T6" s="2">
        <v>1</v>
      </c>
      <c r="U6" s="2">
        <v>1</v>
      </c>
      <c r="V6" s="2">
        <v>14</v>
      </c>
      <c r="W6" s="2">
        <v>0</v>
      </c>
      <c r="X6" s="2">
        <v>2</v>
      </c>
      <c r="Y6" s="2">
        <v>2</v>
      </c>
      <c r="Z6" s="2">
        <v>3</v>
      </c>
      <c r="AA6" s="2">
        <v>38</v>
      </c>
      <c r="AB6" s="2" t="s">
        <v>34</v>
      </c>
      <c r="AC6" s="2" t="s">
        <v>34</v>
      </c>
      <c r="AD6" s="2">
        <v>1</v>
      </c>
      <c r="AE6" s="2">
        <v>1</v>
      </c>
      <c r="AF6" s="2">
        <v>1</v>
      </c>
      <c r="AG6" s="2">
        <v>1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1</v>
      </c>
      <c r="AN6" s="2">
        <v>2</v>
      </c>
      <c r="AO6" s="2">
        <v>2</v>
      </c>
      <c r="AP6" s="2">
        <v>1</v>
      </c>
      <c r="AQ6" s="2">
        <v>45</v>
      </c>
      <c r="AR6" s="2">
        <v>47.8</v>
      </c>
      <c r="AS6" s="2">
        <v>3</v>
      </c>
      <c r="AT6" s="2">
        <v>0</v>
      </c>
      <c r="AU6" s="2">
        <v>1</v>
      </c>
      <c r="AV6" s="2">
        <v>1</v>
      </c>
      <c r="AW6" s="2">
        <v>3</v>
      </c>
      <c r="AX6" s="2">
        <v>2</v>
      </c>
      <c r="AY6" s="2">
        <v>4</v>
      </c>
      <c r="AZ6" s="2">
        <v>2</v>
      </c>
      <c r="BA6" s="2">
        <v>141</v>
      </c>
    </row>
    <row r="7" spans="1:53">
      <c r="A7" s="1" t="s">
        <v>167</v>
      </c>
      <c r="B7" s="1">
        <f>AVERAGE(Sheet1!E27:E31)</f>
        <v>37141.599999999999</v>
      </c>
      <c r="C7" s="1">
        <f>AVERAGE(Sheet1!F27:F31)</f>
        <v>12706.762629747533</v>
      </c>
      <c r="D7">
        <v>4747</v>
      </c>
      <c r="E7">
        <v>6.3703481704078566</v>
      </c>
      <c r="F7" s="4">
        <v>0.75252763187116034</v>
      </c>
      <c r="G7" s="4">
        <v>0.82798426457174357</v>
      </c>
      <c r="H7">
        <v>1.2134711786280405</v>
      </c>
      <c r="I7" s="4">
        <v>5180</v>
      </c>
      <c r="J7" s="4">
        <v>6.3942205583629406</v>
      </c>
      <c r="K7" s="4">
        <v>0.74804525709346437</v>
      </c>
      <c r="L7" s="7">
        <v>4747</v>
      </c>
      <c r="M7">
        <v>6.3703481704078566</v>
      </c>
      <c r="N7">
        <v>0.75252763187116034</v>
      </c>
      <c r="O7" s="3">
        <v>41834</v>
      </c>
      <c r="P7" s="2">
        <v>20</v>
      </c>
      <c r="Q7" s="2" t="s">
        <v>31</v>
      </c>
      <c r="R7" s="2" t="s">
        <v>168</v>
      </c>
      <c r="S7" s="2">
        <v>3</v>
      </c>
      <c r="T7" s="2">
        <v>3</v>
      </c>
      <c r="U7" s="2">
        <v>0</v>
      </c>
      <c r="V7" s="2">
        <v>6</v>
      </c>
      <c r="W7" s="2">
        <v>1</v>
      </c>
      <c r="X7" s="2">
        <v>3</v>
      </c>
      <c r="Y7" s="2">
        <v>2</v>
      </c>
      <c r="Z7" s="2">
        <v>3</v>
      </c>
      <c r="AA7" s="2">
        <v>38.6</v>
      </c>
      <c r="AB7" s="2" t="s">
        <v>34</v>
      </c>
      <c r="AC7" s="2" t="s">
        <v>34</v>
      </c>
      <c r="AD7" s="2">
        <v>1</v>
      </c>
      <c r="AE7" s="2">
        <v>1</v>
      </c>
      <c r="AF7" s="2">
        <v>1</v>
      </c>
      <c r="AG7" s="2">
        <v>1</v>
      </c>
      <c r="AH7" s="2">
        <v>0</v>
      </c>
      <c r="AI7" s="2">
        <v>0</v>
      </c>
      <c r="AJ7" s="2">
        <v>0</v>
      </c>
      <c r="AK7" s="2">
        <v>1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114</v>
      </c>
      <c r="AR7" s="2">
        <v>105.2</v>
      </c>
      <c r="AS7" s="2">
        <v>0</v>
      </c>
      <c r="AT7" s="2">
        <v>1</v>
      </c>
      <c r="AU7" s="2">
        <v>0</v>
      </c>
      <c r="AV7" s="2">
        <v>0</v>
      </c>
      <c r="AW7" s="2">
        <v>0</v>
      </c>
      <c r="AX7" s="2">
        <v>2</v>
      </c>
      <c r="AY7" s="2">
        <v>4</v>
      </c>
      <c r="AZ7" s="2">
        <v>0</v>
      </c>
      <c r="BA7" s="2">
        <v>111</v>
      </c>
    </row>
    <row r="8" spans="1:53">
      <c r="A8" s="4" t="s">
        <v>221</v>
      </c>
      <c r="B8" s="4">
        <f>AVERAGE(Sheet1!E32:E36)</f>
        <v>37616.800000000003</v>
      </c>
      <c r="C8" s="4">
        <f>AVERAGE(Sheet1!F32:F36)</f>
        <v>13492.062062888892</v>
      </c>
      <c r="D8">
        <v>3810</v>
      </c>
      <c r="E8">
        <v>6.0939481173709034</v>
      </c>
      <c r="F8" s="4">
        <v>0.73907385894884903</v>
      </c>
      <c r="G8" s="4">
        <v>0.38160351819679011</v>
      </c>
      <c r="H8">
        <v>0.56277427930458035</v>
      </c>
      <c r="I8" s="4">
        <v>4639.3999999999996</v>
      </c>
      <c r="J8" s="4">
        <v>6.3578734496574656</v>
      </c>
      <c r="K8" s="4">
        <v>0.75352158291115567</v>
      </c>
      <c r="L8" s="7">
        <v>3810</v>
      </c>
      <c r="M8">
        <v>6.0939481173709034</v>
      </c>
      <c r="N8">
        <v>0.73907385894884903</v>
      </c>
      <c r="O8" s="6">
        <v>41834</v>
      </c>
      <c r="P8" s="5">
        <v>24</v>
      </c>
      <c r="Q8" s="5" t="s">
        <v>31</v>
      </c>
      <c r="R8" s="5" t="s">
        <v>222</v>
      </c>
      <c r="S8" s="5">
        <v>3</v>
      </c>
      <c r="T8" s="5">
        <v>3</v>
      </c>
      <c r="U8" s="5">
        <v>0</v>
      </c>
      <c r="V8" s="5">
        <v>17</v>
      </c>
      <c r="W8" s="5">
        <v>0</v>
      </c>
      <c r="X8" s="5">
        <v>3</v>
      </c>
      <c r="Y8" s="5">
        <v>2</v>
      </c>
      <c r="Z8" s="5">
        <v>3</v>
      </c>
      <c r="AA8" s="5">
        <v>38.9</v>
      </c>
      <c r="AB8" s="5" t="s">
        <v>39</v>
      </c>
      <c r="AC8" s="5" t="s">
        <v>39</v>
      </c>
      <c r="AD8" s="5">
        <v>1</v>
      </c>
      <c r="AE8" s="5">
        <v>1</v>
      </c>
      <c r="AF8" s="5">
        <v>0</v>
      </c>
      <c r="AG8" s="5">
        <v>1</v>
      </c>
      <c r="AH8" s="2">
        <v>0</v>
      </c>
      <c r="AI8" s="5">
        <v>0</v>
      </c>
      <c r="AJ8" s="5">
        <v>0</v>
      </c>
      <c r="AK8" s="2">
        <v>1</v>
      </c>
      <c r="AL8" s="2">
        <v>0</v>
      </c>
      <c r="AM8" s="2">
        <v>0</v>
      </c>
      <c r="AN8" s="5">
        <v>0</v>
      </c>
      <c r="AO8" s="5">
        <v>0</v>
      </c>
      <c r="AP8" s="5">
        <v>0</v>
      </c>
      <c r="AQ8" s="5">
        <v>95</v>
      </c>
      <c r="AR8" s="5">
        <v>98.8</v>
      </c>
      <c r="AS8" s="5">
        <v>0</v>
      </c>
      <c r="AT8" s="5">
        <v>1</v>
      </c>
      <c r="AU8" s="5">
        <v>0</v>
      </c>
      <c r="AV8" s="5">
        <v>0</v>
      </c>
      <c r="AW8" s="5">
        <v>0</v>
      </c>
      <c r="AX8" s="5">
        <v>2</v>
      </c>
      <c r="AY8" s="5">
        <v>4</v>
      </c>
      <c r="AZ8" s="5">
        <v>0</v>
      </c>
      <c r="BA8" s="5">
        <v>156</v>
      </c>
    </row>
    <row r="9" spans="1:53">
      <c r="A9" s="1" t="s">
        <v>262</v>
      </c>
      <c r="B9" s="1">
        <f>AVERAGE(Sheet1!E37:E41)</f>
        <v>60546.2</v>
      </c>
      <c r="C9" s="1">
        <f>AVERAGE(Sheet1!F37:F41)</f>
        <v>10763.194424701343</v>
      </c>
      <c r="D9">
        <v>4442</v>
      </c>
      <c r="E9">
        <v>5.7779184264272443</v>
      </c>
      <c r="F9" s="4">
        <v>0.68794079474629888</v>
      </c>
      <c r="G9" s="4">
        <v>0.64583185493372153</v>
      </c>
      <c r="H9">
        <v>0.94794447498254397</v>
      </c>
      <c r="I9" s="4">
        <v>4959.3999999999996</v>
      </c>
      <c r="J9" s="4">
        <v>6.003261155639497</v>
      </c>
      <c r="K9" s="4">
        <v>0.70628347402213276</v>
      </c>
      <c r="L9" s="7">
        <v>4442</v>
      </c>
      <c r="M9">
        <v>5.7779184264272452</v>
      </c>
      <c r="N9">
        <v>0.68794079474629899</v>
      </c>
      <c r="O9" s="3">
        <v>41834</v>
      </c>
      <c r="P9" s="2">
        <v>29</v>
      </c>
      <c r="Q9" s="2" t="s">
        <v>31</v>
      </c>
      <c r="R9" s="2" t="s">
        <v>263</v>
      </c>
      <c r="S9" s="2">
        <v>1</v>
      </c>
      <c r="T9" s="2">
        <v>1</v>
      </c>
      <c r="U9" s="2">
        <v>1</v>
      </c>
      <c r="V9" s="2">
        <v>9</v>
      </c>
      <c r="W9" s="2">
        <v>1</v>
      </c>
      <c r="X9" s="2">
        <v>3</v>
      </c>
      <c r="Y9" s="2">
        <v>2</v>
      </c>
      <c r="Z9" s="2">
        <v>3</v>
      </c>
      <c r="AA9" s="2">
        <v>38.700000000000003</v>
      </c>
      <c r="AB9" s="2" t="s">
        <v>39</v>
      </c>
      <c r="AC9" s="2" t="s">
        <v>39</v>
      </c>
      <c r="AD9" s="2">
        <v>1</v>
      </c>
      <c r="AE9" s="2">
        <v>1</v>
      </c>
      <c r="AF9" s="2">
        <v>0</v>
      </c>
      <c r="AG9" s="2">
        <v>1</v>
      </c>
      <c r="AH9" s="2">
        <v>0</v>
      </c>
      <c r="AI9" s="2">
        <v>0</v>
      </c>
      <c r="AJ9" s="2">
        <v>0</v>
      </c>
      <c r="AK9" s="2">
        <v>1</v>
      </c>
      <c r="AL9" s="2">
        <v>0</v>
      </c>
      <c r="AM9" s="2">
        <v>0</v>
      </c>
      <c r="AN9" s="2">
        <v>0</v>
      </c>
      <c r="AO9" s="2">
        <v>1</v>
      </c>
      <c r="AP9" s="2">
        <v>1</v>
      </c>
      <c r="AQ9" s="2">
        <v>73</v>
      </c>
      <c r="AR9" s="2">
        <v>73.599999999999994</v>
      </c>
      <c r="AS9" s="2">
        <v>0</v>
      </c>
      <c r="AT9" s="2">
        <v>1</v>
      </c>
      <c r="AU9" s="2">
        <v>0</v>
      </c>
      <c r="AV9" s="2">
        <v>0</v>
      </c>
      <c r="AW9" s="2">
        <v>0</v>
      </c>
      <c r="AX9" s="2">
        <v>2</v>
      </c>
      <c r="AY9" s="2">
        <v>4</v>
      </c>
      <c r="AZ9" s="2">
        <v>0</v>
      </c>
      <c r="BA9" s="2">
        <v>191</v>
      </c>
    </row>
    <row r="10" spans="1:53">
      <c r="A10" s="4" t="s">
        <v>268</v>
      </c>
      <c r="B10" s="4">
        <f>AVERAGE(Sheet1!E42:E46)</f>
        <v>34086.199999999997</v>
      </c>
      <c r="C10" s="4">
        <f>AVERAGE(Sheet1!F42:F46)</f>
        <v>10081.035491750945</v>
      </c>
      <c r="D10">
        <v>6896</v>
      </c>
      <c r="E10">
        <v>6.4979955752434249</v>
      </c>
      <c r="F10" s="4">
        <v>0.73517575194668527</v>
      </c>
      <c r="G10">
        <v>2.8628727428670366</v>
      </c>
      <c r="H10">
        <v>4.1797631480929578</v>
      </c>
      <c r="I10" s="4">
        <v>7644.4</v>
      </c>
      <c r="J10" s="4">
        <v>6.5640527579631067</v>
      </c>
      <c r="K10" s="4">
        <v>0.73532424305017186</v>
      </c>
      <c r="L10" s="7">
        <v>6896</v>
      </c>
      <c r="M10">
        <v>6.4979955752434249</v>
      </c>
      <c r="N10">
        <v>0.73517575194668527</v>
      </c>
      <c r="O10" s="6">
        <v>41834</v>
      </c>
      <c r="P10" s="5">
        <v>30</v>
      </c>
      <c r="Q10" s="5" t="s">
        <v>31</v>
      </c>
      <c r="R10" s="5" t="s">
        <v>269</v>
      </c>
      <c r="S10" s="5">
        <v>1</v>
      </c>
      <c r="T10" s="5">
        <v>1</v>
      </c>
      <c r="U10" s="5">
        <v>1</v>
      </c>
      <c r="V10" s="5">
        <v>14</v>
      </c>
      <c r="W10" s="5">
        <v>0</v>
      </c>
      <c r="X10" s="5">
        <v>3</v>
      </c>
      <c r="Y10" s="5">
        <v>2</v>
      </c>
      <c r="Z10" s="5">
        <v>4</v>
      </c>
      <c r="AA10" s="5">
        <v>38.9</v>
      </c>
      <c r="AB10" s="5" t="s">
        <v>39</v>
      </c>
      <c r="AC10" s="5" t="s">
        <v>39</v>
      </c>
      <c r="AD10" s="5">
        <v>1</v>
      </c>
      <c r="AE10" s="5">
        <v>1</v>
      </c>
      <c r="AF10" s="5">
        <v>0</v>
      </c>
      <c r="AG10" s="5">
        <v>1</v>
      </c>
      <c r="AH10" s="2">
        <v>0</v>
      </c>
      <c r="AI10" s="5">
        <v>0</v>
      </c>
      <c r="AJ10" s="5">
        <v>0</v>
      </c>
      <c r="AK10" s="5">
        <v>0</v>
      </c>
      <c r="AL10" s="5">
        <v>1</v>
      </c>
      <c r="AM10" s="2">
        <v>0</v>
      </c>
      <c r="AN10" s="5">
        <v>1</v>
      </c>
      <c r="AO10" s="5">
        <v>0</v>
      </c>
      <c r="AP10" s="5">
        <v>0</v>
      </c>
      <c r="AQ10" s="5">
        <v>59</v>
      </c>
      <c r="AR10" s="5">
        <v>63.8</v>
      </c>
      <c r="AS10" s="5">
        <v>1</v>
      </c>
      <c r="AT10" s="5">
        <v>0</v>
      </c>
      <c r="AU10" s="5">
        <v>1</v>
      </c>
      <c r="AV10" s="5">
        <v>1</v>
      </c>
      <c r="AW10" s="5">
        <v>1</v>
      </c>
      <c r="AX10" s="5">
        <v>2</v>
      </c>
      <c r="AY10" s="5">
        <v>4</v>
      </c>
      <c r="AZ10" s="5">
        <v>2</v>
      </c>
      <c r="BA10" s="5">
        <v>196</v>
      </c>
    </row>
    <row r="11" spans="1:53">
      <c r="A11" s="4" t="s">
        <v>173</v>
      </c>
      <c r="B11" s="4">
        <f>AVERAGE(Sheet1!E47:E51)</f>
        <v>39099</v>
      </c>
      <c r="C11" s="4">
        <f>AVERAGE(Sheet1!F47:F51)</f>
        <v>9398.0318035835953</v>
      </c>
      <c r="D11">
        <v>4139</v>
      </c>
      <c r="E11">
        <v>5.7597512554749164</v>
      </c>
      <c r="F11" s="4">
        <v>0.69159538568061429</v>
      </c>
      <c r="G11">
        <v>0.27739846789616285</v>
      </c>
      <c r="H11">
        <v>0.41087278338408367</v>
      </c>
      <c r="I11" s="4">
        <v>4513.2</v>
      </c>
      <c r="J11" s="4">
        <v>6.0987123449245999</v>
      </c>
      <c r="K11" s="4">
        <v>0.73919101706793056</v>
      </c>
      <c r="L11" s="7">
        <v>4139</v>
      </c>
      <c r="M11">
        <v>5.7597512554749164</v>
      </c>
      <c r="N11">
        <v>0.69159538568061429</v>
      </c>
      <c r="O11" s="6">
        <v>41834</v>
      </c>
      <c r="P11" s="5">
        <v>34</v>
      </c>
      <c r="Q11" s="5" t="s">
        <v>31</v>
      </c>
      <c r="R11" s="5" t="s">
        <v>174</v>
      </c>
      <c r="S11" s="5">
        <v>3</v>
      </c>
      <c r="T11" s="5">
        <v>3</v>
      </c>
      <c r="U11" s="5">
        <v>0</v>
      </c>
      <c r="V11" s="5">
        <v>5</v>
      </c>
      <c r="W11" s="5">
        <v>1</v>
      </c>
      <c r="X11" s="5">
        <v>3</v>
      </c>
      <c r="Y11" s="5">
        <v>2</v>
      </c>
      <c r="Z11" s="5">
        <v>3</v>
      </c>
      <c r="AA11" s="5">
        <v>38.700000000000003</v>
      </c>
      <c r="AB11" s="5" t="s">
        <v>34</v>
      </c>
      <c r="AC11" s="5" t="s">
        <v>34</v>
      </c>
      <c r="AD11" s="5">
        <v>1</v>
      </c>
      <c r="AE11" s="5">
        <v>1</v>
      </c>
      <c r="AF11" s="5">
        <v>1</v>
      </c>
      <c r="AG11" s="5">
        <v>1</v>
      </c>
      <c r="AH11" s="5">
        <v>0</v>
      </c>
      <c r="AI11" s="5">
        <v>0</v>
      </c>
      <c r="AJ11" s="5">
        <v>0</v>
      </c>
      <c r="AK11" s="5">
        <v>1</v>
      </c>
      <c r="AL11" s="5">
        <v>0</v>
      </c>
      <c r="AM11" s="2">
        <v>0</v>
      </c>
      <c r="AN11" s="5">
        <v>0</v>
      </c>
      <c r="AO11" s="5">
        <v>0</v>
      </c>
      <c r="AP11" s="5">
        <v>0</v>
      </c>
      <c r="AQ11" s="5">
        <v>110</v>
      </c>
      <c r="AR11" s="5">
        <v>103.4</v>
      </c>
      <c r="AS11" s="5">
        <v>0</v>
      </c>
      <c r="AT11" s="5">
        <v>1</v>
      </c>
      <c r="AU11" s="5">
        <v>0</v>
      </c>
      <c r="AV11" s="5">
        <v>0</v>
      </c>
      <c r="AW11" s="5">
        <v>0</v>
      </c>
      <c r="AX11" s="5">
        <v>2</v>
      </c>
      <c r="AY11" s="5">
        <v>4</v>
      </c>
      <c r="AZ11" s="5">
        <v>0</v>
      </c>
      <c r="BA11" s="5">
        <v>116</v>
      </c>
    </row>
    <row r="12" spans="1:53">
      <c r="A12" s="4" t="s">
        <v>197</v>
      </c>
      <c r="B12" s="4">
        <f>AVERAGE(Sheet1!E52:E56)</f>
        <v>57256.2</v>
      </c>
      <c r="C12" s="4">
        <f>AVERAGE(Sheet1!F52:F56)</f>
        <v>10505.06308992606</v>
      </c>
      <c r="D12">
        <v>5859</v>
      </c>
      <c r="E12">
        <v>6.6840913590399023</v>
      </c>
      <c r="F12" s="4">
        <v>0.77043523808992542</v>
      </c>
      <c r="G12">
        <v>0.76638603356994639</v>
      </c>
      <c r="H12">
        <v>1.1236783767606149</v>
      </c>
      <c r="I12" s="4">
        <v>5105.3999999999996</v>
      </c>
      <c r="J12" s="4">
        <v>6.3440997078529744</v>
      </c>
      <c r="K12" s="4">
        <v>0.74330903110904478</v>
      </c>
      <c r="L12" s="7">
        <v>5859</v>
      </c>
      <c r="M12">
        <v>6.6840913590399023</v>
      </c>
      <c r="N12">
        <v>0.77043523808992542</v>
      </c>
      <c r="O12" s="6">
        <v>41834</v>
      </c>
      <c r="P12" s="5">
        <v>35</v>
      </c>
      <c r="Q12" s="5" t="s">
        <v>31</v>
      </c>
      <c r="R12" s="5" t="s">
        <v>198</v>
      </c>
      <c r="S12" s="5">
        <v>1</v>
      </c>
      <c r="T12" s="5">
        <v>1</v>
      </c>
      <c r="U12" s="5">
        <v>1</v>
      </c>
      <c r="V12" s="5">
        <v>9</v>
      </c>
      <c r="W12" s="5">
        <v>1</v>
      </c>
      <c r="X12" s="5">
        <v>3</v>
      </c>
      <c r="Y12" s="5">
        <v>1</v>
      </c>
      <c r="Z12" s="5">
        <v>3</v>
      </c>
      <c r="AA12" s="5">
        <v>39.299999999999997</v>
      </c>
      <c r="AB12" s="5" t="s">
        <v>34</v>
      </c>
      <c r="AC12" s="5" t="s">
        <v>34</v>
      </c>
      <c r="AD12" s="5">
        <v>1</v>
      </c>
      <c r="AE12" s="5">
        <v>1</v>
      </c>
      <c r="AF12" s="5">
        <v>1</v>
      </c>
      <c r="AG12" s="5">
        <v>1</v>
      </c>
      <c r="AH12" s="5">
        <v>0</v>
      </c>
      <c r="AI12" s="5">
        <v>0</v>
      </c>
      <c r="AJ12" s="5">
        <v>0</v>
      </c>
      <c r="AK12" s="5">
        <v>1</v>
      </c>
      <c r="AL12" s="5">
        <v>0</v>
      </c>
      <c r="AM12" s="2">
        <v>0</v>
      </c>
      <c r="AN12" s="5">
        <v>0</v>
      </c>
      <c r="AO12" s="5">
        <v>1</v>
      </c>
      <c r="AP12" s="5">
        <v>1</v>
      </c>
      <c r="AQ12" s="5">
        <v>35</v>
      </c>
      <c r="AR12" s="5">
        <v>43.6</v>
      </c>
      <c r="AS12" s="5">
        <v>0</v>
      </c>
      <c r="AT12" s="5">
        <v>1</v>
      </c>
      <c r="AU12" s="5">
        <v>0</v>
      </c>
      <c r="AV12" s="5">
        <v>0</v>
      </c>
      <c r="AW12" s="5">
        <v>0</v>
      </c>
      <c r="AX12" s="5">
        <v>2</v>
      </c>
      <c r="AY12" s="5">
        <v>4</v>
      </c>
      <c r="AZ12" s="5">
        <v>0</v>
      </c>
      <c r="BA12" s="5">
        <v>136</v>
      </c>
    </row>
    <row r="13" spans="1:53">
      <c r="A13" s="1" t="s">
        <v>179</v>
      </c>
      <c r="B13" s="1">
        <f>AVERAGE(Sheet1!E57:E61)</f>
        <v>37110.400000000001</v>
      </c>
      <c r="C13" s="1">
        <f>AVERAGE(Sheet1!F57:F61)</f>
        <v>8373.415473279636</v>
      </c>
      <c r="D13">
        <v>3693</v>
      </c>
      <c r="E13">
        <v>5.8934630494751454</v>
      </c>
      <c r="F13" s="4">
        <v>0.7174730413999979</v>
      </c>
      <c r="G13">
        <v>-0.19276282878511447</v>
      </c>
      <c r="H13">
        <v>-0.27448943355039246</v>
      </c>
      <c r="I13" s="4">
        <v>3943.8</v>
      </c>
      <c r="J13" s="4">
        <v>6.0616145715113019</v>
      </c>
      <c r="K13" s="4">
        <v>0.73246089587755381</v>
      </c>
      <c r="L13" s="7">
        <v>3693</v>
      </c>
      <c r="M13">
        <v>5.8934630494751445</v>
      </c>
      <c r="N13">
        <v>0.71747304139999779</v>
      </c>
      <c r="O13" s="3">
        <v>41834</v>
      </c>
      <c r="P13" s="2">
        <v>38</v>
      </c>
      <c r="Q13" s="2" t="s">
        <v>31</v>
      </c>
      <c r="R13" s="2" t="s">
        <v>180</v>
      </c>
      <c r="S13" s="2">
        <v>2</v>
      </c>
      <c r="T13" s="2">
        <v>2</v>
      </c>
      <c r="U13" s="2">
        <v>0</v>
      </c>
      <c r="V13" s="2">
        <v>7</v>
      </c>
      <c r="W13" s="2">
        <v>1</v>
      </c>
      <c r="X13" s="2">
        <v>3</v>
      </c>
      <c r="Y13" s="2">
        <v>2</v>
      </c>
      <c r="Z13" s="2">
        <v>3</v>
      </c>
      <c r="AA13" s="2">
        <v>38.5</v>
      </c>
      <c r="AB13" s="2" t="s">
        <v>34</v>
      </c>
      <c r="AC13" s="2" t="s">
        <v>34</v>
      </c>
      <c r="AD13" s="2">
        <v>1</v>
      </c>
      <c r="AE13" s="2">
        <v>1</v>
      </c>
      <c r="AF13" s="2">
        <v>3</v>
      </c>
      <c r="AG13" s="2">
        <v>0</v>
      </c>
      <c r="AH13" s="2">
        <v>1</v>
      </c>
      <c r="AI13" s="2">
        <v>1</v>
      </c>
      <c r="AJ13" s="2">
        <v>1</v>
      </c>
      <c r="AK13" s="2">
        <v>0</v>
      </c>
      <c r="AL13" s="2">
        <v>1</v>
      </c>
      <c r="AM13" s="2">
        <v>0</v>
      </c>
      <c r="AN13" s="2">
        <v>1</v>
      </c>
      <c r="AO13" s="2">
        <v>0</v>
      </c>
      <c r="AP13" s="2">
        <v>0</v>
      </c>
      <c r="AQ13" s="2">
        <v>97</v>
      </c>
      <c r="AR13" s="2">
        <v>93.2</v>
      </c>
      <c r="AS13" s="2">
        <v>1</v>
      </c>
      <c r="AT13" s="2">
        <v>0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2</v>
      </c>
      <c r="BA13" s="2">
        <v>121</v>
      </c>
    </row>
    <row r="14" spans="1:53">
      <c r="A14" s="4" t="s">
        <v>232</v>
      </c>
      <c r="B14" s="4">
        <f>AVERAGE(Sheet1!E62:E66)</f>
        <v>36184</v>
      </c>
      <c r="C14" s="4">
        <f>AVERAGE(Sheet1!F62:F66)</f>
        <v>11737.107553415633</v>
      </c>
      <c r="D14">
        <v>5483</v>
      </c>
      <c r="E14">
        <v>6.5619916949349903</v>
      </c>
      <c r="F14" s="4">
        <v>0.76218852008620086</v>
      </c>
      <c r="G14">
        <v>9.3429488443074332E-2</v>
      </c>
      <c r="H14">
        <v>0.14269803464330125</v>
      </c>
      <c r="I14" s="4">
        <v>4290.3999999999996</v>
      </c>
      <c r="J14" s="4">
        <v>6.3046999669779682</v>
      </c>
      <c r="K14" s="4">
        <v>0.75965168393667271</v>
      </c>
      <c r="L14" s="7">
        <v>5483</v>
      </c>
      <c r="M14">
        <v>6.5619916949349903</v>
      </c>
      <c r="N14">
        <v>0.76218852008620086</v>
      </c>
      <c r="O14" s="6">
        <v>41834</v>
      </c>
      <c r="P14" s="5">
        <v>39</v>
      </c>
      <c r="Q14" s="5" t="s">
        <v>31</v>
      </c>
      <c r="R14" s="5" t="s">
        <v>233</v>
      </c>
      <c r="S14" s="5">
        <v>3</v>
      </c>
      <c r="T14" s="5">
        <v>3</v>
      </c>
      <c r="U14" s="5">
        <v>0</v>
      </c>
      <c r="V14" s="5">
        <v>6</v>
      </c>
      <c r="W14" s="5">
        <v>1</v>
      </c>
      <c r="X14" s="5">
        <v>3</v>
      </c>
      <c r="Y14" s="5">
        <v>2</v>
      </c>
      <c r="Z14" s="5">
        <v>2</v>
      </c>
      <c r="AA14" s="5">
        <v>38.700000000000003</v>
      </c>
      <c r="AB14" s="5" t="s">
        <v>39</v>
      </c>
      <c r="AC14" s="5" t="s">
        <v>39</v>
      </c>
      <c r="AD14" s="5">
        <v>1</v>
      </c>
      <c r="AE14" s="5">
        <v>1</v>
      </c>
      <c r="AF14" s="5">
        <v>0</v>
      </c>
      <c r="AG14" s="5">
        <v>1</v>
      </c>
      <c r="AH14" s="2">
        <v>0</v>
      </c>
      <c r="AI14" s="5">
        <v>0</v>
      </c>
      <c r="AJ14" s="5">
        <v>0</v>
      </c>
      <c r="AK14" s="5">
        <v>1</v>
      </c>
      <c r="AL14" s="5">
        <v>0</v>
      </c>
      <c r="AM14" s="2">
        <v>0</v>
      </c>
      <c r="AN14" s="5">
        <v>0</v>
      </c>
      <c r="AO14" s="5">
        <v>1</v>
      </c>
      <c r="AP14" s="5">
        <v>1</v>
      </c>
      <c r="AQ14" s="5">
        <v>54</v>
      </c>
      <c r="AR14" s="5">
        <v>60.8</v>
      </c>
      <c r="AS14" s="5">
        <v>0</v>
      </c>
      <c r="AT14" s="5">
        <v>1</v>
      </c>
      <c r="AU14" s="5">
        <v>0</v>
      </c>
      <c r="AV14" s="5">
        <v>0</v>
      </c>
      <c r="AW14" s="5">
        <v>0</v>
      </c>
      <c r="AX14" s="5">
        <v>2</v>
      </c>
      <c r="AY14" s="5">
        <v>4</v>
      </c>
      <c r="AZ14" s="5">
        <v>0</v>
      </c>
      <c r="BA14" s="5">
        <v>166</v>
      </c>
    </row>
    <row r="15" spans="1:53">
      <c r="A15" s="1" t="s">
        <v>155</v>
      </c>
      <c r="B15" s="1">
        <f>AVERAGE(Sheet1!E67:E71)</f>
        <v>28080</v>
      </c>
      <c r="C15" s="1">
        <f>AVERAGE(Sheet1!F67:F71)</f>
        <v>9377.2618206482766</v>
      </c>
      <c r="D15">
        <v>4761</v>
      </c>
      <c r="E15">
        <v>6.2403702824217255</v>
      </c>
      <c r="F15" s="4">
        <v>0.73691701846022628</v>
      </c>
      <c r="G15">
        <v>0.78554258798337395</v>
      </c>
      <c r="H15">
        <v>1.1516032159472682</v>
      </c>
      <c r="I15" s="4">
        <v>5128.6000000000004</v>
      </c>
      <c r="J15" s="4">
        <v>6.4097126484340494</v>
      </c>
      <c r="K15" s="4">
        <v>0.75087051982882969</v>
      </c>
      <c r="L15" s="7">
        <v>4761</v>
      </c>
      <c r="M15">
        <v>6.2403702824217255</v>
      </c>
      <c r="N15">
        <v>0.73691701846022628</v>
      </c>
      <c r="O15" s="3">
        <v>41834</v>
      </c>
      <c r="P15" s="2">
        <v>42</v>
      </c>
      <c r="Q15" s="2" t="s">
        <v>31</v>
      </c>
      <c r="R15" s="2" t="s">
        <v>156</v>
      </c>
      <c r="S15" s="2">
        <v>5</v>
      </c>
      <c r="T15" s="2">
        <v>3</v>
      </c>
      <c r="U15" s="2">
        <v>0</v>
      </c>
      <c r="V15" s="2">
        <v>7</v>
      </c>
      <c r="W15" s="2">
        <v>1</v>
      </c>
      <c r="X15" s="2">
        <v>2</v>
      </c>
      <c r="Y15" s="2">
        <v>2</v>
      </c>
      <c r="Z15" s="2">
        <v>2</v>
      </c>
      <c r="AA15" s="2">
        <v>39.299999999999997</v>
      </c>
      <c r="AB15" s="2" t="s">
        <v>34</v>
      </c>
      <c r="AC15" s="2" t="s">
        <v>34</v>
      </c>
      <c r="AD15" s="2">
        <v>1</v>
      </c>
      <c r="AE15" s="2">
        <v>1</v>
      </c>
      <c r="AF15" s="2">
        <v>1</v>
      </c>
      <c r="AG15" s="2">
        <v>1</v>
      </c>
      <c r="AH15" s="2">
        <v>0</v>
      </c>
      <c r="AI15" s="2">
        <v>0</v>
      </c>
      <c r="AJ15" s="2">
        <v>0</v>
      </c>
      <c r="AK15" s="5">
        <v>1</v>
      </c>
      <c r="AL15" s="5">
        <v>0</v>
      </c>
      <c r="AM15" s="2">
        <v>0</v>
      </c>
      <c r="AN15" s="2">
        <v>0</v>
      </c>
      <c r="AO15" s="2">
        <v>2</v>
      </c>
      <c r="AP15" s="2">
        <v>1</v>
      </c>
      <c r="AQ15" s="2">
        <v>66</v>
      </c>
      <c r="AR15" s="2">
        <v>63</v>
      </c>
      <c r="AS15" s="2">
        <v>0</v>
      </c>
      <c r="AT15" s="2">
        <v>1</v>
      </c>
      <c r="AU15" s="2">
        <v>0</v>
      </c>
      <c r="AV15" s="2">
        <v>0</v>
      </c>
      <c r="AW15" s="2">
        <v>0</v>
      </c>
      <c r="AX15" s="2">
        <v>2</v>
      </c>
      <c r="AY15" s="2">
        <v>4</v>
      </c>
      <c r="AZ15" s="2">
        <v>0</v>
      </c>
      <c r="BA15" s="2">
        <v>101</v>
      </c>
    </row>
    <row r="16" spans="1:53">
      <c r="A16" s="4" t="s">
        <v>185</v>
      </c>
      <c r="B16" s="4">
        <f>AVERAGE(Sheet1!E72:E76)</f>
        <v>42991.4</v>
      </c>
      <c r="C16" s="4">
        <f>AVERAGE(Sheet1!F72:F76)</f>
        <v>11067.631921203643</v>
      </c>
      <c r="D16">
        <v>4224</v>
      </c>
      <c r="E16">
        <v>6.2941594338028306</v>
      </c>
      <c r="F16" s="4">
        <v>0.75392356906662783</v>
      </c>
      <c r="G16">
        <v>-0.10639319121423003</v>
      </c>
      <c r="H16">
        <v>-0.14858692583815822</v>
      </c>
      <c r="I16" s="4">
        <v>4048.4</v>
      </c>
      <c r="J16" s="4">
        <v>6.0032121799716105</v>
      </c>
      <c r="K16" s="4">
        <v>0.72303633466531181</v>
      </c>
      <c r="L16" s="7">
        <v>4224</v>
      </c>
      <c r="M16">
        <v>6.2941594338028315</v>
      </c>
      <c r="N16">
        <v>0.75392356906662794</v>
      </c>
      <c r="O16" s="6">
        <v>41834</v>
      </c>
      <c r="P16" s="5">
        <v>44</v>
      </c>
      <c r="Q16" s="5" t="s">
        <v>31</v>
      </c>
      <c r="R16" s="5" t="s">
        <v>186</v>
      </c>
      <c r="S16" s="5">
        <v>2</v>
      </c>
      <c r="T16" s="5">
        <v>2</v>
      </c>
      <c r="U16" s="5">
        <v>0</v>
      </c>
      <c r="V16" s="5">
        <v>3</v>
      </c>
      <c r="W16" s="5">
        <v>1</v>
      </c>
      <c r="X16" s="5">
        <v>3</v>
      </c>
      <c r="Y16" s="5">
        <v>3</v>
      </c>
      <c r="Z16" s="5">
        <v>3</v>
      </c>
      <c r="AA16" s="5">
        <v>39.799999999999997</v>
      </c>
      <c r="AB16" s="5" t="s">
        <v>34</v>
      </c>
      <c r="AC16" s="5" t="s">
        <v>34</v>
      </c>
      <c r="AD16" s="5">
        <v>1</v>
      </c>
      <c r="AE16" s="5">
        <v>1</v>
      </c>
      <c r="AF16" s="5">
        <v>1</v>
      </c>
      <c r="AG16" s="5">
        <v>1</v>
      </c>
      <c r="AH16" s="2">
        <v>0</v>
      </c>
      <c r="AI16" s="5">
        <v>0</v>
      </c>
      <c r="AJ16" s="5">
        <v>0</v>
      </c>
      <c r="AK16" s="5">
        <v>1</v>
      </c>
      <c r="AL16" s="5">
        <v>0</v>
      </c>
      <c r="AM16" s="2">
        <v>0</v>
      </c>
      <c r="AN16" s="5">
        <v>0</v>
      </c>
      <c r="AO16" s="5">
        <v>1</v>
      </c>
      <c r="AP16" s="5">
        <v>1</v>
      </c>
      <c r="AQ16" s="5">
        <v>65</v>
      </c>
      <c r="AR16" s="5">
        <v>54</v>
      </c>
      <c r="AS16" s="5">
        <v>0</v>
      </c>
      <c r="AT16" s="5">
        <v>1</v>
      </c>
      <c r="AU16" s="5">
        <v>0</v>
      </c>
      <c r="AV16" s="5">
        <v>0</v>
      </c>
      <c r="AW16" s="5">
        <v>0</v>
      </c>
      <c r="AX16" s="5">
        <v>2</v>
      </c>
      <c r="AY16" s="5">
        <v>4</v>
      </c>
      <c r="AZ16" s="5">
        <v>0</v>
      </c>
      <c r="BA16" s="5">
        <v>126</v>
      </c>
    </row>
    <row r="17" spans="1:53">
      <c r="A17" s="4" t="s">
        <v>161</v>
      </c>
      <c r="B17" s="4">
        <f>AVERAGE(Sheet1!E77:E81)</f>
        <v>37700.199999999997</v>
      </c>
      <c r="C17" s="4">
        <f>AVERAGE(Sheet1!F77:F81)</f>
        <v>12566.342068936481</v>
      </c>
      <c r="D17">
        <v>2986</v>
      </c>
      <c r="E17">
        <v>6.1417074095371023</v>
      </c>
      <c r="F17" s="4">
        <v>0.76755128308484077</v>
      </c>
      <c r="G17">
        <v>-0.61850073635249514</v>
      </c>
      <c r="H17">
        <v>-0.89509491133651187</v>
      </c>
      <c r="I17" s="4">
        <v>3428.2</v>
      </c>
      <c r="J17" s="4">
        <v>6.100506839106167</v>
      </c>
      <c r="K17" s="4">
        <v>0.76046738464035235</v>
      </c>
      <c r="L17" s="7">
        <v>2986</v>
      </c>
      <c r="M17">
        <v>6.1417074095371014</v>
      </c>
      <c r="N17">
        <v>0.76755128308484066</v>
      </c>
      <c r="O17" s="6">
        <v>41834</v>
      </c>
      <c r="P17" s="5">
        <v>45</v>
      </c>
      <c r="Q17" s="5" t="s">
        <v>31</v>
      </c>
      <c r="R17" s="5" t="s">
        <v>162</v>
      </c>
      <c r="S17" s="5">
        <v>3</v>
      </c>
      <c r="T17" s="5">
        <v>3</v>
      </c>
      <c r="U17" s="5">
        <v>0</v>
      </c>
      <c r="V17" s="5">
        <v>2</v>
      </c>
      <c r="W17" s="5">
        <v>1</v>
      </c>
      <c r="X17" s="5">
        <v>3</v>
      </c>
      <c r="Y17" s="5">
        <v>1</v>
      </c>
      <c r="Z17" s="5">
        <v>2</v>
      </c>
      <c r="AA17" s="5">
        <v>38.1</v>
      </c>
      <c r="AB17" s="5" t="s">
        <v>34</v>
      </c>
      <c r="AC17" s="5" t="s">
        <v>34</v>
      </c>
      <c r="AD17" s="5">
        <v>1</v>
      </c>
      <c r="AE17" s="5">
        <v>1</v>
      </c>
      <c r="AF17" s="5">
        <v>1</v>
      </c>
      <c r="AG17" s="5">
        <v>1</v>
      </c>
      <c r="AH17" s="2">
        <v>0</v>
      </c>
      <c r="AI17" s="5">
        <v>0</v>
      </c>
      <c r="AJ17" s="5">
        <v>0</v>
      </c>
      <c r="AK17" s="5">
        <v>0</v>
      </c>
      <c r="AL17" s="5">
        <v>1</v>
      </c>
      <c r="AM17" s="2">
        <v>0</v>
      </c>
      <c r="AN17" s="5">
        <v>1</v>
      </c>
      <c r="AO17" s="5">
        <v>0</v>
      </c>
      <c r="AP17" s="5">
        <v>0</v>
      </c>
      <c r="AQ17" s="5">
        <v>80</v>
      </c>
      <c r="AR17" s="5">
        <v>83</v>
      </c>
      <c r="AS17" s="5">
        <v>1</v>
      </c>
      <c r="AT17" s="5">
        <v>0</v>
      </c>
      <c r="AU17" s="5">
        <v>1</v>
      </c>
      <c r="AV17" s="5">
        <v>1</v>
      </c>
      <c r="AW17" s="5">
        <v>1</v>
      </c>
      <c r="AX17" s="5">
        <v>2</v>
      </c>
      <c r="AY17" s="5">
        <v>4</v>
      </c>
      <c r="AZ17" s="5">
        <v>2</v>
      </c>
      <c r="BA17" s="5">
        <v>106</v>
      </c>
    </row>
    <row r="18" spans="1:53">
      <c r="A18" s="4" t="s">
        <v>244</v>
      </c>
      <c r="B18" s="4">
        <f>AVERAGE(Sheet1!E82:E86)</f>
        <v>41726.6</v>
      </c>
      <c r="C18" s="4">
        <f>AVERAGE(Sheet1!F82:F86)</f>
        <v>9684.7832972781143</v>
      </c>
      <c r="D18">
        <v>3820</v>
      </c>
      <c r="E18">
        <v>6.248972079392912</v>
      </c>
      <c r="F18" s="4">
        <v>0.75763430645789043</v>
      </c>
      <c r="G18">
        <v>-0.55954478871806734</v>
      </c>
      <c r="H18">
        <v>-0.80915381142586607</v>
      </c>
      <c r="I18" s="4">
        <v>3499.6</v>
      </c>
      <c r="J18" s="4">
        <v>6.0186870643929682</v>
      </c>
      <c r="K18" s="4">
        <v>0.74207208624511622</v>
      </c>
      <c r="L18" s="7">
        <v>3820</v>
      </c>
      <c r="M18">
        <v>6.248972079392912</v>
      </c>
      <c r="N18">
        <v>0.75763430645789043</v>
      </c>
      <c r="O18" s="6">
        <v>41834</v>
      </c>
      <c r="P18" s="5">
        <v>48</v>
      </c>
      <c r="Q18" s="5" t="s">
        <v>31</v>
      </c>
      <c r="R18" s="5" t="s">
        <v>245</v>
      </c>
      <c r="S18" s="5">
        <v>2</v>
      </c>
      <c r="T18" s="5">
        <v>2</v>
      </c>
      <c r="U18" s="5">
        <v>0</v>
      </c>
      <c r="V18" s="5">
        <v>3</v>
      </c>
      <c r="W18" s="5">
        <v>1</v>
      </c>
      <c r="X18" s="5">
        <v>2</v>
      </c>
      <c r="Y18" s="5">
        <v>2</v>
      </c>
      <c r="Z18" s="5">
        <v>3</v>
      </c>
      <c r="AA18" s="5">
        <v>38.6</v>
      </c>
      <c r="AB18" s="5" t="s">
        <v>39</v>
      </c>
      <c r="AC18" s="5" t="s">
        <v>39</v>
      </c>
      <c r="AD18" s="5">
        <v>1</v>
      </c>
      <c r="AE18" s="5">
        <v>1</v>
      </c>
      <c r="AF18" s="5">
        <v>0</v>
      </c>
      <c r="AG18" s="5">
        <v>1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1</v>
      </c>
      <c r="AN18" s="5">
        <v>2</v>
      </c>
      <c r="AO18" s="5">
        <v>2</v>
      </c>
      <c r="AP18" s="5">
        <v>1</v>
      </c>
      <c r="AQ18" s="5">
        <v>95</v>
      </c>
      <c r="AR18" s="5">
        <v>93.6</v>
      </c>
      <c r="AS18" s="5">
        <v>3</v>
      </c>
      <c r="AT18" s="5">
        <v>0</v>
      </c>
      <c r="AU18" s="5">
        <v>1</v>
      </c>
      <c r="AV18" s="5">
        <v>1</v>
      </c>
      <c r="AW18" s="5">
        <v>1</v>
      </c>
      <c r="AX18" s="5">
        <v>0</v>
      </c>
      <c r="AY18" s="5">
        <v>0</v>
      </c>
      <c r="AZ18" s="5">
        <v>1</v>
      </c>
      <c r="BA18" s="5">
        <v>176</v>
      </c>
    </row>
    <row r="19" spans="1:53">
      <c r="A19" s="1" t="s">
        <v>30</v>
      </c>
      <c r="B19" s="1">
        <f>AVERAGE(Sheet1!E87:E91)</f>
        <v>64773.599999999999</v>
      </c>
      <c r="C19" s="1">
        <f>AVERAGE(Sheet1!F87:F91)</f>
        <v>13679.109517653482</v>
      </c>
      <c r="D19">
        <v>4513</v>
      </c>
      <c r="E19">
        <v>6.0036753294740777</v>
      </c>
      <c r="F19" s="4">
        <v>0.71347319751908811</v>
      </c>
      <c r="G19">
        <v>-0.23223193658519362</v>
      </c>
      <c r="H19">
        <v>-0.33202423152978855</v>
      </c>
      <c r="I19" s="4">
        <v>3896</v>
      </c>
      <c r="J19" s="4">
        <v>5.9048881305188337</v>
      </c>
      <c r="K19" s="4">
        <v>0.71471662348694842</v>
      </c>
      <c r="L19" s="7">
        <v>4513</v>
      </c>
      <c r="M19">
        <v>6.0036753294740777</v>
      </c>
      <c r="N19">
        <v>0.71347319751908811</v>
      </c>
      <c r="O19" s="3">
        <v>41834</v>
      </c>
      <c r="P19" s="2">
        <v>50</v>
      </c>
      <c r="Q19" s="2" t="s">
        <v>31</v>
      </c>
      <c r="R19" s="2" t="s">
        <v>32</v>
      </c>
      <c r="S19" s="2">
        <v>6</v>
      </c>
      <c r="T19" s="2">
        <v>3</v>
      </c>
      <c r="U19" s="2">
        <v>0</v>
      </c>
      <c r="V19" s="2">
        <v>4</v>
      </c>
      <c r="W19" s="2">
        <v>1</v>
      </c>
      <c r="X19" s="2">
        <v>2</v>
      </c>
      <c r="Y19" s="2">
        <v>2</v>
      </c>
      <c r="Z19" s="2">
        <v>3</v>
      </c>
      <c r="AA19" s="2">
        <v>38</v>
      </c>
      <c r="AB19" s="2" t="s">
        <v>34</v>
      </c>
      <c r="AC19" s="2" t="s">
        <v>34</v>
      </c>
      <c r="AD19" s="2">
        <v>1</v>
      </c>
      <c r="AE19" s="2">
        <v>2</v>
      </c>
      <c r="AF19" s="2">
        <v>1</v>
      </c>
      <c r="AG19" s="2">
        <v>1</v>
      </c>
      <c r="AH19" s="2">
        <v>0</v>
      </c>
      <c r="AI19" s="2">
        <v>0</v>
      </c>
      <c r="AJ19" s="2">
        <v>0</v>
      </c>
      <c r="AK19" s="5">
        <v>0</v>
      </c>
      <c r="AL19" s="2">
        <v>1</v>
      </c>
      <c r="AM19" s="2">
        <v>0</v>
      </c>
      <c r="AN19" s="2">
        <v>1</v>
      </c>
      <c r="AO19" s="2">
        <v>0</v>
      </c>
      <c r="AP19" s="2">
        <v>0</v>
      </c>
      <c r="AQ19" s="2" t="s">
        <v>33</v>
      </c>
      <c r="AR19" s="2" t="s">
        <v>33</v>
      </c>
      <c r="AS19" s="2">
        <v>1</v>
      </c>
      <c r="AT19" s="2">
        <v>0</v>
      </c>
      <c r="AU19" s="2">
        <v>1</v>
      </c>
      <c r="AV19" s="2">
        <v>1</v>
      </c>
      <c r="AW19" s="2">
        <v>1</v>
      </c>
      <c r="AX19" s="2">
        <v>2</v>
      </c>
      <c r="AY19" s="2">
        <v>4</v>
      </c>
      <c r="AZ19" s="2">
        <v>2</v>
      </c>
      <c r="BA19" s="2">
        <v>1</v>
      </c>
    </row>
    <row r="20" spans="1:53">
      <c r="A20" s="4" t="s">
        <v>138</v>
      </c>
      <c r="B20" s="4">
        <f>AVERAGE(Sheet1!E92:E96)</f>
        <v>45003.6</v>
      </c>
      <c r="C20" s="4">
        <f>AVERAGE(Sheet1!F92:F96)</f>
        <v>11674.596168772023</v>
      </c>
      <c r="D20">
        <v>2991</v>
      </c>
      <c r="E20">
        <v>5.318205970546054</v>
      </c>
      <c r="F20" s="4">
        <v>0.66449640377259722</v>
      </c>
      <c r="G20">
        <v>-0.45633059468020348</v>
      </c>
      <c r="H20">
        <v>-0.65869670373916156</v>
      </c>
      <c r="I20" s="4">
        <v>3624.6</v>
      </c>
      <c r="J20" s="4">
        <v>5.7954115889079043</v>
      </c>
      <c r="K20" s="4">
        <v>0.70864649935847146</v>
      </c>
      <c r="L20" s="7">
        <v>2991</v>
      </c>
      <c r="M20">
        <v>5.3182059705460532</v>
      </c>
      <c r="N20">
        <v>0.66449640377259711</v>
      </c>
      <c r="O20" s="6">
        <v>41834</v>
      </c>
      <c r="P20" s="5">
        <v>52</v>
      </c>
      <c r="Q20" s="5" t="s">
        <v>31</v>
      </c>
      <c r="R20" s="5" t="s">
        <v>139</v>
      </c>
      <c r="S20" s="5">
        <v>3</v>
      </c>
      <c r="T20" s="5">
        <v>2</v>
      </c>
      <c r="U20" s="5">
        <v>0</v>
      </c>
      <c r="V20" s="5">
        <v>4</v>
      </c>
      <c r="W20" s="5">
        <v>1</v>
      </c>
      <c r="X20" s="5">
        <v>2</v>
      </c>
      <c r="Y20" s="5">
        <v>2</v>
      </c>
      <c r="Z20" s="5">
        <v>2</v>
      </c>
      <c r="AA20" s="5">
        <v>38.5</v>
      </c>
      <c r="AB20" s="5" t="s">
        <v>39</v>
      </c>
      <c r="AC20" s="5" t="s">
        <v>39</v>
      </c>
      <c r="AD20" s="5">
        <v>1</v>
      </c>
      <c r="AE20" s="5">
        <v>2</v>
      </c>
      <c r="AF20" s="5">
        <v>0</v>
      </c>
      <c r="AG20" s="5">
        <v>1</v>
      </c>
      <c r="AH20" s="5">
        <v>0</v>
      </c>
      <c r="AI20" s="5">
        <v>0</v>
      </c>
      <c r="AJ20" s="5">
        <v>0</v>
      </c>
      <c r="AK20" s="5">
        <v>1</v>
      </c>
      <c r="AL20" s="5">
        <v>0</v>
      </c>
      <c r="AM20" s="2">
        <v>0</v>
      </c>
      <c r="AN20" s="5">
        <v>0</v>
      </c>
      <c r="AO20" s="5">
        <v>0</v>
      </c>
      <c r="AP20" s="5">
        <v>0</v>
      </c>
      <c r="AQ20" s="5" t="s">
        <v>33</v>
      </c>
      <c r="AR20" s="5" t="s">
        <v>33</v>
      </c>
      <c r="AS20" s="5">
        <v>0</v>
      </c>
      <c r="AT20" s="5">
        <v>1</v>
      </c>
      <c r="AU20" s="5">
        <v>0</v>
      </c>
      <c r="AV20" s="5">
        <v>0</v>
      </c>
      <c r="AW20" s="5">
        <v>0</v>
      </c>
      <c r="AX20" s="5">
        <v>2</v>
      </c>
      <c r="AY20" s="5">
        <v>4</v>
      </c>
      <c r="AZ20" s="5">
        <v>0</v>
      </c>
      <c r="BA20" s="5">
        <v>86</v>
      </c>
    </row>
    <row r="21" spans="1:53">
      <c r="A21" s="4" t="s">
        <v>127</v>
      </c>
      <c r="B21" s="4">
        <f>AVERAGE(Sheet1!E97:E101)</f>
        <v>40825</v>
      </c>
      <c r="C21" s="4">
        <f>AVERAGE(Sheet1!F97:F101)</f>
        <v>12368.639171173221</v>
      </c>
      <c r="D21">
        <v>4449</v>
      </c>
      <c r="E21">
        <v>6.1886616189266022</v>
      </c>
      <c r="F21" s="4">
        <v>0.73670731228971964</v>
      </c>
      <c r="G21">
        <v>-0.33737279557843086</v>
      </c>
      <c r="H21">
        <v>-0.32817252957300913</v>
      </c>
      <c r="I21" s="4">
        <v>3899.2</v>
      </c>
      <c r="J21" s="4">
        <v>6.2658173244036899</v>
      </c>
      <c r="K21" s="4">
        <v>0.75821570477915667</v>
      </c>
      <c r="L21" s="7">
        <v>4449</v>
      </c>
      <c r="M21">
        <v>6.1886616189266022</v>
      </c>
      <c r="N21">
        <v>0.73670731228971964</v>
      </c>
      <c r="O21" s="6">
        <v>41834</v>
      </c>
      <c r="P21" s="5">
        <v>53</v>
      </c>
      <c r="Q21" s="5" t="s">
        <v>31</v>
      </c>
      <c r="R21" s="5" t="s">
        <v>128</v>
      </c>
      <c r="S21" s="5">
        <v>6</v>
      </c>
      <c r="T21" s="5">
        <v>3</v>
      </c>
      <c r="U21" s="5">
        <v>0</v>
      </c>
      <c r="V21" s="5">
        <v>13</v>
      </c>
      <c r="W21" s="5">
        <v>0</v>
      </c>
      <c r="X21" s="5">
        <v>2</v>
      </c>
      <c r="Y21" s="5">
        <v>3</v>
      </c>
      <c r="Z21" s="5">
        <v>2</v>
      </c>
      <c r="AA21" s="5">
        <v>38.4</v>
      </c>
      <c r="AB21" s="5" t="s">
        <v>39</v>
      </c>
      <c r="AC21" s="5" t="s">
        <v>39</v>
      </c>
      <c r="AD21" s="5">
        <v>1</v>
      </c>
      <c r="AE21" s="5">
        <v>2</v>
      </c>
      <c r="AF21" s="5">
        <v>0</v>
      </c>
      <c r="AG21" s="5">
        <v>1</v>
      </c>
      <c r="AH21" s="5">
        <v>0</v>
      </c>
      <c r="AI21" s="5">
        <v>0</v>
      </c>
      <c r="AJ21" s="5">
        <v>0</v>
      </c>
      <c r="AK21" s="5">
        <v>1</v>
      </c>
      <c r="AL21" s="5">
        <v>0</v>
      </c>
      <c r="AM21" s="2">
        <v>0</v>
      </c>
      <c r="AN21" s="5">
        <v>0</v>
      </c>
      <c r="AO21" s="5">
        <v>1</v>
      </c>
      <c r="AP21" s="5">
        <v>1</v>
      </c>
      <c r="AQ21" s="5" t="s">
        <v>33</v>
      </c>
      <c r="AR21" s="5" t="s">
        <v>33</v>
      </c>
      <c r="AS21" s="5">
        <v>0</v>
      </c>
      <c r="AT21" s="5">
        <v>1</v>
      </c>
      <c r="AU21" s="5">
        <v>0</v>
      </c>
      <c r="AV21" s="5">
        <v>0</v>
      </c>
      <c r="AW21" s="5">
        <v>0</v>
      </c>
      <c r="AX21" s="5">
        <v>2</v>
      </c>
      <c r="AY21" s="5">
        <v>4</v>
      </c>
      <c r="AZ21" s="5">
        <v>0</v>
      </c>
      <c r="BA21" s="5">
        <v>76</v>
      </c>
    </row>
    <row r="22" spans="1:53">
      <c r="A22" s="4" t="s">
        <v>67</v>
      </c>
      <c r="B22" s="4">
        <f>AVERAGE(Sheet1!E102:E106)</f>
        <v>38550.199999999997</v>
      </c>
      <c r="C22" s="4">
        <f>AVERAGE(Sheet1!F102:F106)</f>
        <v>11037.322803437408</v>
      </c>
      <c r="D22">
        <v>4725</v>
      </c>
      <c r="E22">
        <v>6.1761277148214475</v>
      </c>
      <c r="F22" s="4">
        <v>0.7299849942104405</v>
      </c>
      <c r="G22">
        <v>0.16113799973191301</v>
      </c>
      <c r="H22">
        <v>0.24139789728577943</v>
      </c>
      <c r="I22" s="4">
        <v>4372.3999999999996</v>
      </c>
      <c r="J22" s="4">
        <v>6.0828107990670661</v>
      </c>
      <c r="K22" s="4">
        <v>0.72589315272123056</v>
      </c>
      <c r="L22" s="7">
        <v>4725</v>
      </c>
      <c r="M22">
        <v>6.1761277148214466</v>
      </c>
      <c r="N22">
        <v>0.72998499421044039</v>
      </c>
      <c r="O22" s="6">
        <v>41834</v>
      </c>
      <c r="P22" s="5">
        <v>55</v>
      </c>
      <c r="Q22" s="5" t="s">
        <v>31</v>
      </c>
      <c r="R22" s="5" t="s">
        <v>68</v>
      </c>
      <c r="S22" s="5">
        <v>1</v>
      </c>
      <c r="T22" s="5">
        <v>1</v>
      </c>
      <c r="U22" s="5">
        <v>1</v>
      </c>
      <c r="V22" s="5">
        <v>2</v>
      </c>
      <c r="W22" s="5">
        <v>1</v>
      </c>
      <c r="X22" s="5">
        <v>3</v>
      </c>
      <c r="Y22" s="5">
        <v>2</v>
      </c>
      <c r="Z22" s="5">
        <v>3</v>
      </c>
      <c r="AA22" s="5">
        <v>38.4</v>
      </c>
      <c r="AB22" s="5" t="s">
        <v>34</v>
      </c>
      <c r="AC22" s="5" t="s">
        <v>34</v>
      </c>
      <c r="AD22" s="5">
        <v>1</v>
      </c>
      <c r="AE22" s="5">
        <v>2</v>
      </c>
      <c r="AF22" s="5">
        <v>1</v>
      </c>
      <c r="AG22" s="5">
        <v>1</v>
      </c>
      <c r="AH22" s="5">
        <v>0</v>
      </c>
      <c r="AI22" s="5">
        <v>0</v>
      </c>
      <c r="AJ22" s="5">
        <v>0</v>
      </c>
      <c r="AK22" s="5">
        <v>1</v>
      </c>
      <c r="AL22" s="5">
        <v>0</v>
      </c>
      <c r="AM22" s="2">
        <v>0</v>
      </c>
      <c r="AN22" s="5">
        <v>0</v>
      </c>
      <c r="AO22" s="5">
        <v>0</v>
      </c>
      <c r="AP22" s="5">
        <v>0</v>
      </c>
      <c r="AQ22" s="5" t="s">
        <v>33</v>
      </c>
      <c r="AR22" s="5" t="s">
        <v>33</v>
      </c>
      <c r="AS22" s="5">
        <v>0</v>
      </c>
      <c r="AT22" s="5">
        <v>1</v>
      </c>
      <c r="AU22" s="5">
        <v>0</v>
      </c>
      <c r="AV22" s="5">
        <v>0</v>
      </c>
      <c r="AW22" s="5">
        <v>0</v>
      </c>
      <c r="AX22" s="5">
        <v>2</v>
      </c>
      <c r="AY22" s="5">
        <v>4</v>
      </c>
      <c r="AZ22" s="5">
        <v>0</v>
      </c>
      <c r="BA22" s="5">
        <v>26</v>
      </c>
    </row>
    <row r="23" spans="1:53">
      <c r="A23" s="4" t="s">
        <v>150</v>
      </c>
      <c r="B23" s="4">
        <f>AVERAGE(Sheet1!E107:E110)</f>
        <v>34884</v>
      </c>
      <c r="C23" s="4">
        <f>AVERAGE(Sheet1!F107:F110)</f>
        <v>10238.204863575847</v>
      </c>
      <c r="D23">
        <v>4461</v>
      </c>
      <c r="E23">
        <v>6.1034887442852579</v>
      </c>
      <c r="F23" s="4">
        <v>0.72633530912575617</v>
      </c>
      <c r="G23">
        <v>0.17112913371477823</v>
      </c>
      <c r="H23">
        <v>0.2559621453098529</v>
      </c>
      <c r="I23" s="4">
        <v>4384.5</v>
      </c>
      <c r="J23" s="4">
        <v>6.0554390786811449</v>
      </c>
      <c r="K23" s="4">
        <v>0.72245650404624939</v>
      </c>
      <c r="L23" s="7">
        <v>4461</v>
      </c>
      <c r="M23">
        <v>6.1034887442852579</v>
      </c>
      <c r="N23">
        <v>0.72633530912575617</v>
      </c>
      <c r="O23" s="6">
        <v>41835</v>
      </c>
      <c r="P23" s="5">
        <v>57</v>
      </c>
      <c r="Q23" s="5" t="s">
        <v>36</v>
      </c>
      <c r="R23" s="5" t="s">
        <v>151</v>
      </c>
      <c r="S23" s="5">
        <v>1</v>
      </c>
      <c r="T23" s="5">
        <v>1</v>
      </c>
      <c r="U23" s="5">
        <v>1</v>
      </c>
      <c r="V23" s="5">
        <v>10</v>
      </c>
      <c r="W23" s="5">
        <v>1</v>
      </c>
      <c r="X23" s="5">
        <v>3</v>
      </c>
      <c r="Y23" s="5">
        <v>3</v>
      </c>
      <c r="Z23" s="5">
        <v>2</v>
      </c>
      <c r="AA23" s="5">
        <v>38.799999999999997</v>
      </c>
      <c r="AB23" s="5" t="s">
        <v>39</v>
      </c>
      <c r="AC23" s="5" t="s">
        <v>34</v>
      </c>
      <c r="AD23" s="5">
        <v>2</v>
      </c>
      <c r="AE23" s="5">
        <v>2</v>
      </c>
      <c r="AF23" s="5">
        <v>2</v>
      </c>
      <c r="AG23" s="5">
        <v>0</v>
      </c>
      <c r="AH23" s="5">
        <v>1</v>
      </c>
      <c r="AI23" s="5">
        <v>1</v>
      </c>
      <c r="AJ23" s="5">
        <v>2</v>
      </c>
      <c r="AK23" s="5">
        <v>0</v>
      </c>
      <c r="AL23" s="5">
        <v>1</v>
      </c>
      <c r="AM23" s="2">
        <v>0</v>
      </c>
      <c r="AN23" s="5">
        <v>1</v>
      </c>
      <c r="AO23" s="5">
        <v>0</v>
      </c>
      <c r="AP23" s="5">
        <v>0</v>
      </c>
      <c r="AQ23" s="5" t="s">
        <v>33</v>
      </c>
      <c r="AR23" s="5" t="s">
        <v>33</v>
      </c>
      <c r="AS23" s="5">
        <v>2</v>
      </c>
      <c r="AT23" s="5">
        <v>0</v>
      </c>
      <c r="AU23" s="5">
        <v>1</v>
      </c>
      <c r="AV23" s="5">
        <v>1</v>
      </c>
      <c r="AW23" s="5">
        <v>2</v>
      </c>
      <c r="AX23" s="5">
        <v>1</v>
      </c>
      <c r="AY23" s="5">
        <v>3</v>
      </c>
      <c r="AZ23" s="5">
        <v>2</v>
      </c>
      <c r="BA23" s="5">
        <v>97</v>
      </c>
    </row>
    <row r="24" spans="1:53">
      <c r="A24" s="1" t="s">
        <v>61</v>
      </c>
      <c r="B24" s="1">
        <f>AVERAGE(Sheet1!E111:E115)</f>
        <v>28139</v>
      </c>
      <c r="C24" s="1">
        <f>AVERAGE(Sheet1!F111:F115)</f>
        <v>13108.37392276492</v>
      </c>
      <c r="D24">
        <v>4388</v>
      </c>
      <c r="E24">
        <v>5.9602148266824271</v>
      </c>
      <c r="F24" s="4">
        <v>0.71068065054665697</v>
      </c>
      <c r="G24">
        <v>0.11275118556696243</v>
      </c>
      <c r="H24">
        <v>0.17086360520225299</v>
      </c>
      <c r="I24" s="4">
        <v>4313.8</v>
      </c>
      <c r="J24" s="4">
        <v>5.9963915532718213</v>
      </c>
      <c r="K24" s="4">
        <v>0.71740181726592911</v>
      </c>
      <c r="L24" s="7">
        <v>4388</v>
      </c>
      <c r="M24">
        <v>5.9602148266824262</v>
      </c>
      <c r="N24">
        <v>0.71068065054665686</v>
      </c>
      <c r="O24" s="3">
        <v>41834</v>
      </c>
      <c r="P24" s="2">
        <v>58</v>
      </c>
      <c r="Q24" s="2" t="s">
        <v>31</v>
      </c>
      <c r="R24" s="2" t="s">
        <v>62</v>
      </c>
      <c r="S24" s="2">
        <v>2</v>
      </c>
      <c r="T24" s="2">
        <v>2</v>
      </c>
      <c r="U24" s="2">
        <v>0</v>
      </c>
      <c r="V24" s="2">
        <v>5</v>
      </c>
      <c r="W24" s="2">
        <v>1</v>
      </c>
      <c r="X24" s="2">
        <v>3</v>
      </c>
      <c r="Y24" s="2">
        <v>2</v>
      </c>
      <c r="Z24" s="2">
        <v>2</v>
      </c>
      <c r="AA24" s="2">
        <v>38.700000000000003</v>
      </c>
      <c r="AB24" s="2" t="s">
        <v>34</v>
      </c>
      <c r="AC24" s="2" t="s">
        <v>34</v>
      </c>
      <c r="AD24" s="2">
        <v>1</v>
      </c>
      <c r="AE24" s="2">
        <v>2</v>
      </c>
      <c r="AF24" s="2">
        <v>1</v>
      </c>
      <c r="AG24" s="2">
        <v>1</v>
      </c>
      <c r="AH24" s="2">
        <v>0</v>
      </c>
      <c r="AI24" s="2">
        <v>0</v>
      </c>
      <c r="AJ24" s="2">
        <v>0</v>
      </c>
      <c r="AK24" s="5">
        <v>0</v>
      </c>
      <c r="AL24" s="5">
        <v>1</v>
      </c>
      <c r="AM24" s="2">
        <v>0</v>
      </c>
      <c r="AN24" s="2">
        <v>1</v>
      </c>
      <c r="AO24" s="2">
        <v>1</v>
      </c>
      <c r="AP24" s="2">
        <v>1</v>
      </c>
      <c r="AQ24" s="2" t="s">
        <v>33</v>
      </c>
      <c r="AR24" s="2" t="s">
        <v>33</v>
      </c>
      <c r="AS24" s="2">
        <v>1</v>
      </c>
      <c r="AT24" s="2">
        <v>0</v>
      </c>
      <c r="AU24" s="2">
        <v>1</v>
      </c>
      <c r="AV24" s="2">
        <v>1</v>
      </c>
      <c r="AW24" s="2">
        <v>1</v>
      </c>
      <c r="AX24" s="2">
        <v>2</v>
      </c>
      <c r="AY24" s="2">
        <v>4</v>
      </c>
      <c r="AZ24" s="2">
        <v>2</v>
      </c>
      <c r="BA24" s="2">
        <v>21</v>
      </c>
    </row>
    <row r="25" spans="1:53">
      <c r="A25" s="1" t="s">
        <v>133</v>
      </c>
      <c r="B25" s="1">
        <f>AVERAGE(Sheet1!E116:E119)</f>
        <v>28272.25</v>
      </c>
      <c r="C25" s="1">
        <f>AVERAGE(Sheet1!F116:F119)</f>
        <v>11767.474617669404</v>
      </c>
      <c r="D25">
        <v>3671</v>
      </c>
      <c r="E25">
        <v>5.9136752846104166</v>
      </c>
      <c r="F25" s="4">
        <v>0.7204577519577815</v>
      </c>
      <c r="G25">
        <v>-0.61804659389872862</v>
      </c>
      <c r="H25">
        <v>-0.89443290006269016</v>
      </c>
      <c r="I25" s="4">
        <v>3428.75</v>
      </c>
      <c r="J25" s="4">
        <v>5.9229777389717002</v>
      </c>
      <c r="K25" s="4">
        <v>0.72805781713782991</v>
      </c>
      <c r="L25" s="7">
        <v>3671</v>
      </c>
      <c r="M25">
        <v>5.9136752846104175</v>
      </c>
      <c r="N25">
        <v>0.72045775195778161</v>
      </c>
      <c r="O25" s="3">
        <v>41835</v>
      </c>
      <c r="P25" s="2">
        <v>60</v>
      </c>
      <c r="Q25" s="2" t="s">
        <v>36</v>
      </c>
      <c r="R25" s="2" t="s">
        <v>134</v>
      </c>
      <c r="S25" s="2">
        <v>3</v>
      </c>
      <c r="T25" s="2">
        <v>3</v>
      </c>
      <c r="U25" s="2">
        <v>0</v>
      </c>
      <c r="V25" s="2">
        <v>3</v>
      </c>
      <c r="W25" s="2">
        <v>1</v>
      </c>
      <c r="X25" s="2">
        <v>3</v>
      </c>
      <c r="Y25" s="2">
        <v>2</v>
      </c>
      <c r="Z25" s="2">
        <v>3</v>
      </c>
      <c r="AA25" s="2">
        <v>38.6</v>
      </c>
      <c r="AB25" s="2" t="s">
        <v>39</v>
      </c>
      <c r="AC25" s="2" t="s">
        <v>39</v>
      </c>
      <c r="AD25" s="2">
        <v>2</v>
      </c>
      <c r="AE25" s="2">
        <v>2</v>
      </c>
      <c r="AF25" s="2">
        <v>0</v>
      </c>
      <c r="AG25" s="2">
        <v>1</v>
      </c>
      <c r="AH25" s="2">
        <v>0</v>
      </c>
      <c r="AI25" s="2">
        <v>0</v>
      </c>
      <c r="AJ25" s="2">
        <v>0</v>
      </c>
      <c r="AK25" s="2">
        <v>1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 t="s">
        <v>33</v>
      </c>
      <c r="AR25" s="2" t="s">
        <v>33</v>
      </c>
      <c r="AS25" s="2">
        <v>0</v>
      </c>
      <c r="AT25" s="2">
        <v>1</v>
      </c>
      <c r="AU25" s="2">
        <v>0</v>
      </c>
      <c r="AV25" s="2">
        <v>0</v>
      </c>
      <c r="AW25" s="2">
        <v>0</v>
      </c>
      <c r="AX25" s="2">
        <v>2</v>
      </c>
      <c r="AY25" s="2">
        <v>4</v>
      </c>
      <c r="AZ25" s="2">
        <v>0</v>
      </c>
      <c r="BA25" s="2">
        <v>82</v>
      </c>
    </row>
    <row r="26" spans="1:53">
      <c r="A26" s="1" t="s">
        <v>109</v>
      </c>
      <c r="B26" s="1">
        <f>AVERAGE(Sheet1!E120:E124)</f>
        <v>36860.6</v>
      </c>
      <c r="C26" s="1">
        <f>AVERAGE(Sheet1!F120:F124)</f>
        <v>11809.577232750275</v>
      </c>
      <c r="D26">
        <v>4173</v>
      </c>
      <c r="E26">
        <v>6.0785973195639853</v>
      </c>
      <c r="F26" s="4">
        <v>0.72916417887524942</v>
      </c>
      <c r="G26">
        <v>-0.34469412240885</v>
      </c>
      <c r="H26">
        <v>-0.49596229606522158</v>
      </c>
      <c r="I26" s="4">
        <v>3759.8</v>
      </c>
      <c r="J26" s="4">
        <v>5.8288046955063972</v>
      </c>
      <c r="K26" s="4">
        <v>0.71087956755958959</v>
      </c>
      <c r="L26" s="7">
        <v>4173</v>
      </c>
      <c r="M26">
        <v>6.0785973195639862</v>
      </c>
      <c r="N26">
        <v>0.72916417887524954</v>
      </c>
      <c r="O26" s="3">
        <v>41834</v>
      </c>
      <c r="P26" s="2">
        <v>61</v>
      </c>
      <c r="Q26" s="2" t="s">
        <v>31</v>
      </c>
      <c r="R26" s="2" t="s">
        <v>110</v>
      </c>
      <c r="S26" s="2">
        <v>1</v>
      </c>
      <c r="T26" s="2">
        <v>1</v>
      </c>
      <c r="U26" s="2">
        <v>1</v>
      </c>
      <c r="V26" s="2">
        <v>8</v>
      </c>
      <c r="W26" s="2">
        <v>1</v>
      </c>
      <c r="X26" s="2">
        <v>1</v>
      </c>
      <c r="Y26" s="2">
        <v>2</v>
      </c>
      <c r="Z26" s="2">
        <v>3</v>
      </c>
      <c r="AA26" s="2">
        <v>39.1</v>
      </c>
      <c r="AB26" s="2" t="s">
        <v>39</v>
      </c>
      <c r="AC26" s="2" t="s">
        <v>39</v>
      </c>
      <c r="AD26" s="2">
        <v>1</v>
      </c>
      <c r="AE26" s="2">
        <v>2</v>
      </c>
      <c r="AF26" s="2">
        <v>0</v>
      </c>
      <c r="AG26" s="2">
        <v>1</v>
      </c>
      <c r="AH26" s="2">
        <v>0</v>
      </c>
      <c r="AI26" s="2">
        <v>0</v>
      </c>
      <c r="AJ26" s="2">
        <v>0</v>
      </c>
      <c r="AK26" s="2">
        <v>1</v>
      </c>
      <c r="AL26" s="2">
        <v>0</v>
      </c>
      <c r="AM26" s="2">
        <v>0</v>
      </c>
      <c r="AN26" s="2">
        <v>0</v>
      </c>
      <c r="AO26" s="2">
        <v>1</v>
      </c>
      <c r="AP26" s="2">
        <v>1</v>
      </c>
      <c r="AQ26" s="2" t="s">
        <v>33</v>
      </c>
      <c r="AR26" s="2" t="s">
        <v>33</v>
      </c>
      <c r="AS26" s="2">
        <v>0</v>
      </c>
      <c r="AT26" s="2">
        <v>1</v>
      </c>
      <c r="AU26" s="2">
        <v>0</v>
      </c>
      <c r="AV26" s="2">
        <v>0</v>
      </c>
      <c r="AW26" s="2">
        <v>0</v>
      </c>
      <c r="AX26" s="2">
        <v>2</v>
      </c>
      <c r="AY26" s="2">
        <v>4</v>
      </c>
      <c r="AZ26" s="2">
        <v>0</v>
      </c>
      <c r="BA26" s="2">
        <v>61</v>
      </c>
    </row>
    <row r="27" spans="1:53">
      <c r="A27" s="1" t="s">
        <v>73</v>
      </c>
      <c r="B27" s="1">
        <f>AVERAGE(Sheet1!E125:E129)</f>
        <v>40397</v>
      </c>
      <c r="C27" s="1">
        <f>AVERAGE(Sheet1!F125:F129)</f>
        <v>12365.331279887607</v>
      </c>
      <c r="D27">
        <v>3654</v>
      </c>
      <c r="E27">
        <v>6.4424167426789509</v>
      </c>
      <c r="F27" s="4">
        <v>0.78531793679127526</v>
      </c>
      <c r="G27">
        <v>0.31191329438242443</v>
      </c>
      <c r="H27">
        <v>0.46118564019451785</v>
      </c>
      <c r="I27" s="4">
        <v>4555</v>
      </c>
      <c r="J27" s="4">
        <v>6.2464310475694296</v>
      </c>
      <c r="K27" s="4">
        <v>0.74262749972645259</v>
      </c>
      <c r="L27" s="7">
        <v>3654</v>
      </c>
      <c r="M27">
        <v>6.44241674267895</v>
      </c>
      <c r="N27">
        <v>0.78531793679127515</v>
      </c>
      <c r="O27" s="3">
        <v>41834</v>
      </c>
      <c r="P27" s="2">
        <v>62</v>
      </c>
      <c r="Q27" s="2" t="s">
        <v>31</v>
      </c>
      <c r="R27" s="2" t="s">
        <v>74</v>
      </c>
      <c r="S27" s="2">
        <v>1</v>
      </c>
      <c r="T27" s="2">
        <v>1</v>
      </c>
      <c r="U27" s="2">
        <v>1</v>
      </c>
      <c r="V27" s="2">
        <v>3</v>
      </c>
      <c r="W27" s="2">
        <v>1</v>
      </c>
      <c r="X27" s="2">
        <v>3</v>
      </c>
      <c r="Y27" s="2">
        <v>2</v>
      </c>
      <c r="Z27" s="2">
        <v>4</v>
      </c>
      <c r="AA27" s="2">
        <v>38.799999999999997</v>
      </c>
      <c r="AB27" s="2" t="s">
        <v>34</v>
      </c>
      <c r="AC27" s="2" t="s">
        <v>34</v>
      </c>
      <c r="AD27" s="2">
        <v>1</v>
      </c>
      <c r="AE27" s="2">
        <v>2</v>
      </c>
      <c r="AF27" s="2">
        <v>1</v>
      </c>
      <c r="AG27" s="2">
        <v>1</v>
      </c>
      <c r="AH27" s="2">
        <v>0</v>
      </c>
      <c r="AI27" s="2">
        <v>0</v>
      </c>
      <c r="AJ27" s="2">
        <v>0</v>
      </c>
      <c r="AK27" s="2">
        <v>1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 t="s">
        <v>33</v>
      </c>
      <c r="AR27" s="2" t="s">
        <v>33</v>
      </c>
      <c r="AS27" s="2">
        <v>0</v>
      </c>
      <c r="AT27" s="2">
        <v>1</v>
      </c>
      <c r="AU27" s="2">
        <v>0</v>
      </c>
      <c r="AV27" s="2">
        <v>0</v>
      </c>
      <c r="AW27" s="2">
        <v>0</v>
      </c>
      <c r="AX27" s="2">
        <v>2</v>
      </c>
      <c r="AY27" s="2">
        <v>4</v>
      </c>
      <c r="AZ27" s="2">
        <v>0</v>
      </c>
      <c r="BA27" s="2">
        <v>31</v>
      </c>
    </row>
    <row r="28" spans="1:53">
      <c r="A28" s="4" t="s">
        <v>55</v>
      </c>
      <c r="B28" s="4">
        <f>AVERAGE(Sheet1!E130:E134)</f>
        <v>43586.2</v>
      </c>
      <c r="C28" s="4">
        <f>AVERAGE(Sheet1!F130:F134)</f>
        <v>10746.882201347917</v>
      </c>
      <c r="D28">
        <v>3659</v>
      </c>
      <c r="E28">
        <v>5.8155607183537503</v>
      </c>
      <c r="F28" s="4">
        <v>0.70878727418529142</v>
      </c>
      <c r="G28">
        <v>6.0566089061418492E-2</v>
      </c>
      <c r="H28">
        <v>9.4792491555855396E-2</v>
      </c>
      <c r="I28" s="4">
        <v>4250.6000000000004</v>
      </c>
      <c r="J28" s="4">
        <v>5.9092964977891809</v>
      </c>
      <c r="K28" s="4">
        <v>0.70843353934299702</v>
      </c>
      <c r="L28" s="7">
        <v>3659</v>
      </c>
      <c r="M28">
        <v>5.8155607183537503</v>
      </c>
      <c r="N28">
        <v>0.70878727418529142</v>
      </c>
      <c r="O28" s="6">
        <v>41834</v>
      </c>
      <c r="P28" s="5">
        <v>63</v>
      </c>
      <c r="Q28" s="5" t="s">
        <v>31</v>
      </c>
      <c r="R28" s="5" t="s">
        <v>56</v>
      </c>
      <c r="S28" s="5">
        <v>2</v>
      </c>
      <c r="T28" s="5">
        <v>2</v>
      </c>
      <c r="U28" s="5">
        <v>0</v>
      </c>
      <c r="V28" s="5">
        <v>0</v>
      </c>
      <c r="W28" s="5">
        <v>1</v>
      </c>
      <c r="X28" s="5">
        <v>3</v>
      </c>
      <c r="Y28" s="5">
        <v>3</v>
      </c>
      <c r="Z28" s="5">
        <v>3</v>
      </c>
      <c r="AA28" s="5">
        <v>38.6</v>
      </c>
      <c r="AB28" s="5" t="s">
        <v>34</v>
      </c>
      <c r="AC28" s="5" t="s">
        <v>34</v>
      </c>
      <c r="AD28" s="5">
        <v>1</v>
      </c>
      <c r="AE28" s="5">
        <v>2</v>
      </c>
      <c r="AF28" s="5">
        <v>1</v>
      </c>
      <c r="AG28" s="2">
        <v>1</v>
      </c>
      <c r="AH28" s="2">
        <v>0</v>
      </c>
      <c r="AI28" s="5">
        <v>0</v>
      </c>
      <c r="AJ28" s="5">
        <v>0</v>
      </c>
      <c r="AK28" s="5">
        <v>0</v>
      </c>
      <c r="AL28" s="5">
        <v>1</v>
      </c>
      <c r="AM28" s="2">
        <v>0</v>
      </c>
      <c r="AN28" s="5">
        <v>1</v>
      </c>
      <c r="AO28" s="5">
        <v>0</v>
      </c>
      <c r="AP28" s="5">
        <v>0</v>
      </c>
      <c r="AQ28" s="5" t="s">
        <v>33</v>
      </c>
      <c r="AR28" s="5" t="s">
        <v>33</v>
      </c>
      <c r="AS28" s="5">
        <v>1</v>
      </c>
      <c r="AT28" s="5">
        <v>0</v>
      </c>
      <c r="AU28" s="5">
        <v>1</v>
      </c>
      <c r="AV28" s="5">
        <v>1</v>
      </c>
      <c r="AW28" s="5">
        <v>1</v>
      </c>
      <c r="AX28" s="5">
        <v>2</v>
      </c>
      <c r="AY28" s="5">
        <v>4</v>
      </c>
      <c r="AZ28" s="5">
        <v>2</v>
      </c>
      <c r="BA28" s="5">
        <v>16</v>
      </c>
    </row>
    <row r="29" spans="1:53">
      <c r="A29" s="1" t="s">
        <v>144</v>
      </c>
      <c r="B29" s="1">
        <f>AVERAGE(Sheet1!E135:E139)</f>
        <v>36919</v>
      </c>
      <c r="C29" s="1">
        <f>AVERAGE(Sheet1!F135:F139)</f>
        <v>11003.316721985941</v>
      </c>
      <c r="D29">
        <v>3801</v>
      </c>
      <c r="E29">
        <v>6.0203803488517336</v>
      </c>
      <c r="F29" s="4">
        <v>0.73036104930975565</v>
      </c>
      <c r="G29">
        <v>-1.0733037609609384</v>
      </c>
      <c r="H29">
        <v>-1.5580691106472064</v>
      </c>
      <c r="I29" s="4">
        <v>2877.4</v>
      </c>
      <c r="J29" s="4">
        <v>5.8512563680164131</v>
      </c>
      <c r="K29" s="4">
        <v>0.74375514937081255</v>
      </c>
      <c r="L29" s="7">
        <v>3801</v>
      </c>
      <c r="M29">
        <v>6.0203803488517345</v>
      </c>
      <c r="N29">
        <v>0.73036104930975576</v>
      </c>
      <c r="O29" s="3">
        <v>41834</v>
      </c>
      <c r="P29" s="2">
        <v>64</v>
      </c>
      <c r="Q29" s="2" t="s">
        <v>31</v>
      </c>
      <c r="R29" s="2" t="s">
        <v>145</v>
      </c>
      <c r="S29" s="2">
        <v>2</v>
      </c>
      <c r="T29" s="2">
        <v>2</v>
      </c>
      <c r="U29" s="2">
        <v>0</v>
      </c>
      <c r="V29" s="2">
        <v>4</v>
      </c>
      <c r="W29" s="2">
        <v>1</v>
      </c>
      <c r="X29" s="2">
        <v>3</v>
      </c>
      <c r="Y29" s="2">
        <v>2</v>
      </c>
      <c r="Z29" s="2">
        <v>3</v>
      </c>
      <c r="AA29" s="2">
        <v>38.6</v>
      </c>
      <c r="AB29" s="2" t="s">
        <v>39</v>
      </c>
      <c r="AC29" s="2" t="s">
        <v>39</v>
      </c>
      <c r="AD29" s="2">
        <v>1</v>
      </c>
      <c r="AE29" s="2">
        <v>2</v>
      </c>
      <c r="AF29" s="2">
        <v>0</v>
      </c>
      <c r="AG29" s="2">
        <v>1</v>
      </c>
      <c r="AH29" s="2">
        <v>0</v>
      </c>
      <c r="AI29" s="2">
        <v>0</v>
      </c>
      <c r="AJ29" s="2">
        <v>0</v>
      </c>
      <c r="AK29" s="5">
        <v>0</v>
      </c>
      <c r="AL29" s="5">
        <v>1</v>
      </c>
      <c r="AM29" s="2">
        <v>0</v>
      </c>
      <c r="AN29" s="2">
        <v>1</v>
      </c>
      <c r="AO29" s="2">
        <v>1</v>
      </c>
      <c r="AP29" s="2">
        <v>1</v>
      </c>
      <c r="AQ29" s="2" t="s">
        <v>33</v>
      </c>
      <c r="AR29" s="2" t="s">
        <v>33</v>
      </c>
      <c r="AS29" s="2">
        <v>1</v>
      </c>
      <c r="AT29" s="2">
        <v>0</v>
      </c>
      <c r="AU29" s="2">
        <v>1</v>
      </c>
      <c r="AV29" s="2">
        <v>1</v>
      </c>
      <c r="AW29" s="2">
        <v>1</v>
      </c>
      <c r="AX29" s="2">
        <v>2</v>
      </c>
      <c r="AY29" s="2">
        <v>4</v>
      </c>
      <c r="AZ29" s="2">
        <v>2</v>
      </c>
      <c r="BA29" s="2">
        <v>91</v>
      </c>
    </row>
    <row r="30" spans="1:53">
      <c r="A30" s="4" t="s">
        <v>79</v>
      </c>
      <c r="B30" s="4">
        <f>AVERAGE(Sheet1!E140:E144)</f>
        <v>36989.599999999999</v>
      </c>
      <c r="C30" s="4">
        <f>AVERAGE(Sheet1!F140:F144)</f>
        <v>10959.297604021296</v>
      </c>
      <c r="D30">
        <v>4785</v>
      </c>
      <c r="E30">
        <v>6.4483757434490174</v>
      </c>
      <c r="F30" s="4">
        <v>0.76102821956585365</v>
      </c>
      <c r="G30">
        <v>5.2474096248849911E-2</v>
      </c>
      <c r="H30">
        <v>8.2996654313217538E-2</v>
      </c>
      <c r="I30" s="4">
        <v>4240.8</v>
      </c>
      <c r="J30" s="4">
        <v>6.4224966117231634</v>
      </c>
      <c r="K30" s="4">
        <v>0.77462799704301877</v>
      </c>
      <c r="L30" s="7">
        <v>4785</v>
      </c>
      <c r="M30">
        <v>6.4483757434490174</v>
      </c>
      <c r="N30">
        <v>0.76102821956585365</v>
      </c>
      <c r="O30" s="6">
        <v>41834</v>
      </c>
      <c r="P30" s="5">
        <v>65</v>
      </c>
      <c r="Q30" s="5" t="s">
        <v>31</v>
      </c>
      <c r="R30" s="5" t="s">
        <v>80</v>
      </c>
      <c r="S30" s="5">
        <v>1</v>
      </c>
      <c r="T30" s="5">
        <v>1</v>
      </c>
      <c r="U30" s="5">
        <v>1</v>
      </c>
      <c r="V30" s="5">
        <v>11</v>
      </c>
      <c r="W30" s="5">
        <v>0</v>
      </c>
      <c r="X30" s="5">
        <v>3</v>
      </c>
      <c r="Y30" s="5">
        <v>2</v>
      </c>
      <c r="Z30" s="5">
        <v>3</v>
      </c>
      <c r="AA30" s="5">
        <v>38.299999999999997</v>
      </c>
      <c r="AB30" s="5" t="s">
        <v>34</v>
      </c>
      <c r="AC30" s="5" t="s">
        <v>34</v>
      </c>
      <c r="AD30" s="5">
        <v>1</v>
      </c>
      <c r="AE30" s="5">
        <v>2</v>
      </c>
      <c r="AF30" s="5">
        <v>1</v>
      </c>
      <c r="AG30" s="5">
        <v>1</v>
      </c>
      <c r="AH30" s="5">
        <v>0</v>
      </c>
      <c r="AI30" s="5">
        <v>0</v>
      </c>
      <c r="AJ30" s="5">
        <v>0</v>
      </c>
      <c r="AK30" s="5">
        <v>1</v>
      </c>
      <c r="AL30" s="5">
        <v>0</v>
      </c>
      <c r="AM30" s="2">
        <v>0</v>
      </c>
      <c r="AN30" s="5">
        <v>0</v>
      </c>
      <c r="AO30" s="5">
        <v>1</v>
      </c>
      <c r="AP30" s="5">
        <v>1</v>
      </c>
      <c r="AQ30" s="5" t="s">
        <v>33</v>
      </c>
      <c r="AR30" s="5" t="s">
        <v>33</v>
      </c>
      <c r="AS30" s="5">
        <v>0</v>
      </c>
      <c r="AT30" s="5">
        <v>1</v>
      </c>
      <c r="AU30" s="5">
        <v>0</v>
      </c>
      <c r="AV30" s="5">
        <v>0</v>
      </c>
      <c r="AW30" s="5">
        <v>0</v>
      </c>
      <c r="AX30" s="5">
        <v>2</v>
      </c>
      <c r="AY30" s="5">
        <v>4</v>
      </c>
      <c r="AZ30" s="5">
        <v>0</v>
      </c>
      <c r="BA30" s="5">
        <v>36</v>
      </c>
    </row>
    <row r="31" spans="1:53">
      <c r="A31" s="1" t="s">
        <v>85</v>
      </c>
      <c r="B31" s="1">
        <f>AVERAGE(Sheet1!E145:E149)</f>
        <v>34163.4</v>
      </c>
      <c r="C31" s="1">
        <f>AVERAGE(Sheet1!F145:F149)</f>
        <v>10709.774937187492</v>
      </c>
      <c r="D31">
        <v>4208</v>
      </c>
      <c r="E31">
        <v>5.7434791778751535</v>
      </c>
      <c r="F31" s="4">
        <v>0.68827516280650669</v>
      </c>
      <c r="G31">
        <v>-0.14355030106786101</v>
      </c>
      <c r="H31">
        <v>-0.20275148460537187</v>
      </c>
      <c r="I31" s="4">
        <v>4003.4</v>
      </c>
      <c r="J31" s="4">
        <v>5.8373334085158177</v>
      </c>
      <c r="K31" s="4">
        <v>0.70471925784267753</v>
      </c>
      <c r="L31" s="7">
        <v>4208</v>
      </c>
      <c r="M31">
        <v>5.7434791778751535</v>
      </c>
      <c r="N31">
        <v>0.68827516280650669</v>
      </c>
      <c r="O31" s="3">
        <v>41834</v>
      </c>
      <c r="P31" s="2">
        <v>66</v>
      </c>
      <c r="Q31" s="2" t="s">
        <v>31</v>
      </c>
      <c r="R31" s="2" t="s">
        <v>86</v>
      </c>
      <c r="S31" s="2">
        <v>1</v>
      </c>
      <c r="T31" s="2">
        <v>1</v>
      </c>
      <c r="U31" s="2">
        <v>1</v>
      </c>
      <c r="V31" s="2">
        <v>14</v>
      </c>
      <c r="W31" s="2">
        <v>0</v>
      </c>
      <c r="X31" s="2">
        <v>2</v>
      </c>
      <c r="Y31" s="2">
        <v>2</v>
      </c>
      <c r="Z31" s="2">
        <v>2</v>
      </c>
      <c r="AA31" s="2">
        <v>38.6</v>
      </c>
      <c r="AB31" s="2" t="s">
        <v>34</v>
      </c>
      <c r="AC31" s="2" t="s">
        <v>34</v>
      </c>
      <c r="AD31" s="2">
        <v>1</v>
      </c>
      <c r="AE31" s="2">
        <v>2</v>
      </c>
      <c r="AF31" s="2">
        <v>1</v>
      </c>
      <c r="AG31" s="5">
        <v>1</v>
      </c>
      <c r="AH31" s="5">
        <v>0</v>
      </c>
      <c r="AI31" s="2">
        <v>0</v>
      </c>
      <c r="AJ31" s="2">
        <v>0</v>
      </c>
      <c r="AK31" s="5">
        <v>1</v>
      </c>
      <c r="AL31" s="5">
        <v>0</v>
      </c>
      <c r="AM31" s="2">
        <v>0</v>
      </c>
      <c r="AN31" s="2">
        <v>0</v>
      </c>
      <c r="AO31" s="2">
        <v>1</v>
      </c>
      <c r="AP31" s="2">
        <v>1</v>
      </c>
      <c r="AQ31" s="2" t="s">
        <v>33</v>
      </c>
      <c r="AR31" s="2" t="s">
        <v>33</v>
      </c>
      <c r="AS31" s="2">
        <v>0</v>
      </c>
      <c r="AT31" s="2">
        <v>1</v>
      </c>
      <c r="AU31" s="2">
        <v>0</v>
      </c>
      <c r="AV31" s="2">
        <v>0</v>
      </c>
      <c r="AW31" s="2">
        <v>0</v>
      </c>
      <c r="AX31" s="2">
        <v>2</v>
      </c>
      <c r="AY31" s="2">
        <v>4</v>
      </c>
      <c r="AZ31" s="2">
        <v>0</v>
      </c>
      <c r="BA31" s="2">
        <v>41</v>
      </c>
    </row>
    <row r="32" spans="1:53">
      <c r="A32" s="1" t="s">
        <v>49</v>
      </c>
      <c r="B32" s="1">
        <f>AVERAGE(Sheet1!E150:E154)</f>
        <v>30883.4</v>
      </c>
      <c r="C32" s="1">
        <f>AVERAGE(Sheet1!F150:F154)</f>
        <v>12243.34288702328</v>
      </c>
      <c r="D32">
        <v>4030</v>
      </c>
      <c r="E32">
        <v>6.1811656061828701</v>
      </c>
      <c r="F32" s="4">
        <v>0.74458224204042056</v>
      </c>
      <c r="G32">
        <v>0.25361791758983898</v>
      </c>
      <c r="H32">
        <v>0.37620746577306668</v>
      </c>
      <c r="I32" s="4">
        <v>4484.3999999999996</v>
      </c>
      <c r="J32" s="4">
        <v>6.2983651693513192</v>
      </c>
      <c r="K32" s="4">
        <v>0.74959641459053472</v>
      </c>
      <c r="L32" s="7">
        <v>4030</v>
      </c>
      <c r="M32">
        <v>6.1811656061828701</v>
      </c>
      <c r="N32">
        <v>0.74458224204042056</v>
      </c>
      <c r="O32" s="3">
        <v>41834</v>
      </c>
      <c r="P32" s="2">
        <v>67</v>
      </c>
      <c r="Q32" s="2" t="s">
        <v>31</v>
      </c>
      <c r="R32" s="2" t="s">
        <v>50</v>
      </c>
      <c r="S32" s="2">
        <v>4</v>
      </c>
      <c r="T32" s="2">
        <v>3</v>
      </c>
      <c r="U32" s="2">
        <v>0</v>
      </c>
      <c r="V32" s="2">
        <v>4</v>
      </c>
      <c r="W32" s="2">
        <v>1</v>
      </c>
      <c r="X32" s="2">
        <v>3</v>
      </c>
      <c r="Y32" s="2">
        <v>2</v>
      </c>
      <c r="Z32" s="2">
        <v>5</v>
      </c>
      <c r="AA32" s="2">
        <v>38.9</v>
      </c>
      <c r="AB32" s="2" t="s">
        <v>34</v>
      </c>
      <c r="AC32" s="2" t="s">
        <v>34</v>
      </c>
      <c r="AD32" s="2">
        <v>1</v>
      </c>
      <c r="AE32" s="2">
        <v>2</v>
      </c>
      <c r="AF32" s="2">
        <v>3</v>
      </c>
      <c r="AG32" s="2">
        <v>0</v>
      </c>
      <c r="AH32" s="2">
        <v>1</v>
      </c>
      <c r="AI32" s="2">
        <v>1</v>
      </c>
      <c r="AJ32" s="2">
        <v>1</v>
      </c>
      <c r="AK32" s="2">
        <v>0</v>
      </c>
      <c r="AL32" s="2">
        <v>1</v>
      </c>
      <c r="AM32" s="2">
        <v>0</v>
      </c>
      <c r="AN32" s="2">
        <v>1</v>
      </c>
      <c r="AO32" s="2">
        <v>0</v>
      </c>
      <c r="AP32" s="2">
        <v>0</v>
      </c>
      <c r="AQ32" s="2" t="s">
        <v>33</v>
      </c>
      <c r="AR32" s="2" t="s">
        <v>33</v>
      </c>
      <c r="AS32" s="2">
        <v>1</v>
      </c>
      <c r="AT32" s="2">
        <v>0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2</v>
      </c>
      <c r="BA32" s="2">
        <v>11</v>
      </c>
    </row>
    <row r="33" spans="1:53">
      <c r="A33" s="4" t="s">
        <v>103</v>
      </c>
      <c r="B33" s="4">
        <f>AVERAGE(Sheet1!E155:E159)</f>
        <v>44689.599999999999</v>
      </c>
      <c r="C33" s="4">
        <f>AVERAGE(Sheet1!F155:F159)</f>
        <v>11311.563508394222</v>
      </c>
      <c r="D33">
        <v>3641</v>
      </c>
      <c r="E33">
        <v>6.0642098640484283</v>
      </c>
      <c r="F33" s="4">
        <v>0.73953655740533575</v>
      </c>
      <c r="G33">
        <v>-0.28805017272087036</v>
      </c>
      <c r="H33">
        <v>-0.41339143536675826</v>
      </c>
      <c r="I33" s="4">
        <v>3828.4</v>
      </c>
      <c r="J33" s="4">
        <v>6.1206964483029838</v>
      </c>
      <c r="K33" s="4">
        <v>0.74211621912497172</v>
      </c>
      <c r="L33" s="7">
        <v>3641</v>
      </c>
      <c r="M33">
        <v>6.0642098640484292</v>
      </c>
      <c r="N33">
        <v>0.73953655740533586</v>
      </c>
      <c r="O33" s="6">
        <v>41834</v>
      </c>
      <c r="P33" s="5">
        <v>68</v>
      </c>
      <c r="Q33" s="5" t="s">
        <v>31</v>
      </c>
      <c r="R33" s="5" t="s">
        <v>104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3</v>
      </c>
      <c r="Y33" s="5">
        <v>4</v>
      </c>
      <c r="Z33" s="5">
        <v>3</v>
      </c>
      <c r="AA33" s="5">
        <v>38.4</v>
      </c>
      <c r="AB33" s="5" t="s">
        <v>39</v>
      </c>
      <c r="AC33" s="5" t="s">
        <v>39</v>
      </c>
      <c r="AD33" s="5">
        <v>1</v>
      </c>
      <c r="AE33" s="5">
        <v>2</v>
      </c>
      <c r="AF33" s="5">
        <v>0</v>
      </c>
      <c r="AG33" s="2">
        <v>1</v>
      </c>
      <c r="AH33" s="2">
        <v>0</v>
      </c>
      <c r="AI33" s="5">
        <v>0</v>
      </c>
      <c r="AJ33" s="5">
        <v>0</v>
      </c>
      <c r="AK33" s="5">
        <v>1</v>
      </c>
      <c r="AL33" s="5">
        <v>0</v>
      </c>
      <c r="AM33" s="2">
        <v>0</v>
      </c>
      <c r="AN33" s="5">
        <v>0</v>
      </c>
      <c r="AO33" s="5">
        <v>0</v>
      </c>
      <c r="AP33" s="5">
        <v>0</v>
      </c>
      <c r="AQ33" s="5" t="s">
        <v>33</v>
      </c>
      <c r="AR33" s="5" t="s">
        <v>33</v>
      </c>
      <c r="AS33" s="5">
        <v>0</v>
      </c>
      <c r="AT33" s="5">
        <v>1</v>
      </c>
      <c r="AU33" s="5">
        <v>0</v>
      </c>
      <c r="AV33" s="5">
        <v>0</v>
      </c>
      <c r="AW33" s="5">
        <v>0</v>
      </c>
      <c r="AX33" s="5">
        <v>2</v>
      </c>
      <c r="AY33" s="5">
        <v>4</v>
      </c>
      <c r="AZ33" s="5">
        <v>0</v>
      </c>
      <c r="BA33" s="5">
        <v>56</v>
      </c>
    </row>
    <row r="34" spans="1:53">
      <c r="A34" s="1" t="s">
        <v>97</v>
      </c>
      <c r="B34" s="1">
        <f>AVERAGE(Sheet1!E160:E164)</f>
        <v>32467.200000000001</v>
      </c>
      <c r="C34" s="1">
        <f>AVERAGE(Sheet1!F160:F164)</f>
        <v>9524.9589491964398</v>
      </c>
      <c r="D34">
        <v>4278</v>
      </c>
      <c r="E34">
        <v>6.5343708238286764</v>
      </c>
      <c r="F34" s="4">
        <v>0.78150730376913968</v>
      </c>
      <c r="G34">
        <v>-0.57060935031892634</v>
      </c>
      <c r="H34">
        <v>-0.82528281336988096</v>
      </c>
      <c r="I34" s="4">
        <v>3486.2</v>
      </c>
      <c r="J34" s="4">
        <v>6.2343037555728742</v>
      </c>
      <c r="K34" s="4">
        <v>0.78238681914988351</v>
      </c>
      <c r="L34" s="7">
        <v>4278</v>
      </c>
      <c r="M34">
        <v>6.5343708238286764</v>
      </c>
      <c r="N34">
        <v>0.78150730376913968</v>
      </c>
      <c r="O34" s="3">
        <v>41834</v>
      </c>
      <c r="P34" s="2">
        <v>69</v>
      </c>
      <c r="Q34" s="2" t="s">
        <v>31</v>
      </c>
      <c r="R34" s="2" t="s">
        <v>98</v>
      </c>
      <c r="S34" s="2">
        <v>1</v>
      </c>
      <c r="T34" s="2">
        <v>1</v>
      </c>
      <c r="U34" s="2">
        <v>1</v>
      </c>
      <c r="V34" s="2">
        <v>9</v>
      </c>
      <c r="W34" s="2">
        <v>1</v>
      </c>
      <c r="X34" s="2">
        <v>3</v>
      </c>
      <c r="Y34" s="2">
        <v>2</v>
      </c>
      <c r="Z34" s="2">
        <v>3</v>
      </c>
      <c r="AA34" s="2">
        <v>38.4</v>
      </c>
      <c r="AB34" s="2" t="s">
        <v>39</v>
      </c>
      <c r="AC34" s="2" t="s">
        <v>39</v>
      </c>
      <c r="AD34" s="2">
        <v>1</v>
      </c>
      <c r="AE34" s="2">
        <v>2</v>
      </c>
      <c r="AF34" s="2">
        <v>0</v>
      </c>
      <c r="AG34" s="2">
        <v>1</v>
      </c>
      <c r="AH34" s="2">
        <v>0</v>
      </c>
      <c r="AI34" s="2">
        <v>0</v>
      </c>
      <c r="AJ34" s="2">
        <v>0</v>
      </c>
      <c r="AK34" s="5">
        <v>1</v>
      </c>
      <c r="AL34" s="5">
        <v>0</v>
      </c>
      <c r="AM34" s="2">
        <v>0</v>
      </c>
      <c r="AN34" s="2">
        <v>0</v>
      </c>
      <c r="AO34" s="2">
        <v>0</v>
      </c>
      <c r="AP34" s="2">
        <v>0</v>
      </c>
      <c r="AQ34" s="2" t="s">
        <v>33</v>
      </c>
      <c r="AR34" s="2" t="s">
        <v>33</v>
      </c>
      <c r="AS34" s="2">
        <v>0</v>
      </c>
      <c r="AT34" s="2">
        <v>1</v>
      </c>
      <c r="AU34" s="2">
        <v>0</v>
      </c>
      <c r="AV34" s="2">
        <v>0</v>
      </c>
      <c r="AW34" s="2">
        <v>0</v>
      </c>
      <c r="AX34" s="2">
        <v>2</v>
      </c>
      <c r="AY34" s="2">
        <v>4</v>
      </c>
      <c r="AZ34" s="2">
        <v>0</v>
      </c>
      <c r="BA34" s="2">
        <v>51</v>
      </c>
    </row>
    <row r="35" spans="1:53">
      <c r="A35" s="1" t="s">
        <v>215</v>
      </c>
      <c r="B35" s="1">
        <f>AVERAGE(Sheet1!E165:E169)</f>
        <v>25931.4</v>
      </c>
      <c r="C35" s="1">
        <f>AVERAGE(Sheet1!F165:F169)</f>
        <v>10914.650794184949</v>
      </c>
      <c r="D35">
        <v>4365</v>
      </c>
      <c r="E35">
        <v>6.3476936702829807</v>
      </c>
      <c r="F35" s="4">
        <v>0.75735721529545497</v>
      </c>
      <c r="G35">
        <v>-0.17690912858089863</v>
      </c>
      <c r="H35">
        <v>-0.25137922180971489</v>
      </c>
      <c r="I35" s="4">
        <v>3963</v>
      </c>
      <c r="J35" s="4">
        <v>6.3004986116474964</v>
      </c>
      <c r="K35" s="4">
        <v>0.76997053578501329</v>
      </c>
      <c r="L35" s="7">
        <v>4365</v>
      </c>
      <c r="M35">
        <v>6.3476936702829798</v>
      </c>
      <c r="N35">
        <v>0.75735721529545486</v>
      </c>
      <c r="O35" s="3">
        <v>41834</v>
      </c>
      <c r="P35" s="2">
        <v>6</v>
      </c>
      <c r="Q35" s="2" t="s">
        <v>31</v>
      </c>
      <c r="R35" s="2" t="s">
        <v>216</v>
      </c>
      <c r="S35" s="2">
        <v>4</v>
      </c>
      <c r="T35" s="2">
        <v>3</v>
      </c>
      <c r="U35" s="2">
        <v>0</v>
      </c>
      <c r="V35" s="2">
        <v>13</v>
      </c>
      <c r="W35" s="2">
        <v>0</v>
      </c>
      <c r="X35" s="2">
        <v>3</v>
      </c>
      <c r="Y35" s="2">
        <v>3</v>
      </c>
      <c r="Z35" s="2">
        <v>1</v>
      </c>
      <c r="AA35" s="2">
        <v>38.9</v>
      </c>
      <c r="AB35" s="2" t="s">
        <v>39</v>
      </c>
      <c r="AC35" s="2" t="s">
        <v>39</v>
      </c>
      <c r="AD35" s="2">
        <v>1</v>
      </c>
      <c r="AE35" s="2">
        <v>1</v>
      </c>
      <c r="AF35" s="2">
        <v>0</v>
      </c>
      <c r="AG35" s="2">
        <v>1</v>
      </c>
      <c r="AH35" s="2">
        <v>0</v>
      </c>
      <c r="AI35" s="2">
        <v>0</v>
      </c>
      <c r="AJ35" s="2">
        <v>0</v>
      </c>
      <c r="AK35" s="2">
        <v>0</v>
      </c>
      <c r="AL35" s="2">
        <v>1</v>
      </c>
      <c r="AM35" s="2">
        <v>0</v>
      </c>
      <c r="AN35" s="2">
        <v>1</v>
      </c>
      <c r="AO35" s="2">
        <v>0</v>
      </c>
      <c r="AP35" s="2">
        <v>1</v>
      </c>
      <c r="AQ35" s="2">
        <v>92</v>
      </c>
      <c r="AR35" s="2">
        <v>90</v>
      </c>
      <c r="AS35" s="2">
        <v>1</v>
      </c>
      <c r="AT35" s="2">
        <v>0</v>
      </c>
      <c r="AU35" s="2">
        <v>1</v>
      </c>
      <c r="AV35" s="2">
        <v>1</v>
      </c>
      <c r="AW35" s="2">
        <v>1</v>
      </c>
      <c r="AX35" s="2">
        <v>2</v>
      </c>
      <c r="AY35" s="2">
        <v>4</v>
      </c>
      <c r="AZ35" s="2">
        <v>2</v>
      </c>
      <c r="BA35" s="2">
        <v>151</v>
      </c>
    </row>
    <row r="36" spans="1:53">
      <c r="A36" s="4" t="s">
        <v>91</v>
      </c>
      <c r="B36" s="4">
        <f>AVERAGE(Sheet1!E170:E174)</f>
        <v>33058.400000000001</v>
      </c>
      <c r="C36" s="4">
        <f>AVERAGE(Sheet1!F170:F174)</f>
        <v>10796.260906183606</v>
      </c>
      <c r="D36">
        <v>4935</v>
      </c>
      <c r="E36">
        <v>6.3410531845743048</v>
      </c>
      <c r="F36" s="4">
        <v>0.74564589495618416</v>
      </c>
      <c r="G36">
        <v>-0.2145616665659113</v>
      </c>
      <c r="H36">
        <v>-0.30626597469382461</v>
      </c>
      <c r="I36" s="4">
        <v>3917.4</v>
      </c>
      <c r="J36" s="4">
        <v>6.2281407972036105</v>
      </c>
      <c r="K36" s="4">
        <v>0.75387757982938597</v>
      </c>
      <c r="L36" s="7">
        <v>4935</v>
      </c>
      <c r="M36">
        <v>6.3410531845743048</v>
      </c>
      <c r="N36">
        <v>0.74564589495618416</v>
      </c>
      <c r="O36" s="6">
        <v>41834</v>
      </c>
      <c r="P36" s="5">
        <v>70</v>
      </c>
      <c r="Q36" s="5" t="s">
        <v>31</v>
      </c>
      <c r="R36" s="5" t="s">
        <v>92</v>
      </c>
      <c r="S36" s="5">
        <v>1</v>
      </c>
      <c r="T36" s="5">
        <v>1</v>
      </c>
      <c r="U36" s="5">
        <v>1</v>
      </c>
      <c r="V36" s="5">
        <v>12</v>
      </c>
      <c r="W36" s="5">
        <v>0</v>
      </c>
      <c r="X36" s="5">
        <v>3</v>
      </c>
      <c r="Y36" s="5">
        <v>3</v>
      </c>
      <c r="Z36" s="5">
        <v>4</v>
      </c>
      <c r="AA36" s="5">
        <v>38.6</v>
      </c>
      <c r="AB36" s="5" t="s">
        <v>34</v>
      </c>
      <c r="AC36" s="5" t="s">
        <v>34</v>
      </c>
      <c r="AD36" s="5">
        <v>1</v>
      </c>
      <c r="AE36" s="5">
        <v>2</v>
      </c>
      <c r="AF36" s="5">
        <v>1</v>
      </c>
      <c r="AG36" s="2">
        <v>1</v>
      </c>
      <c r="AH36" s="2">
        <v>0</v>
      </c>
      <c r="AI36" s="5">
        <v>0</v>
      </c>
      <c r="AJ36" s="5">
        <v>0</v>
      </c>
      <c r="AK36" s="5">
        <v>1</v>
      </c>
      <c r="AL36" s="5">
        <v>0</v>
      </c>
      <c r="AM36" s="2">
        <v>0</v>
      </c>
      <c r="AN36" s="5">
        <v>0</v>
      </c>
      <c r="AO36" s="5">
        <v>1</v>
      </c>
      <c r="AP36" s="5">
        <v>1</v>
      </c>
      <c r="AQ36" s="5" t="s">
        <v>33</v>
      </c>
      <c r="AR36" s="5" t="s">
        <v>33</v>
      </c>
      <c r="AS36" s="5">
        <v>0</v>
      </c>
      <c r="AT36" s="5">
        <v>1</v>
      </c>
      <c r="AU36" s="5">
        <v>0</v>
      </c>
      <c r="AV36" s="5">
        <v>0</v>
      </c>
      <c r="AW36" s="5">
        <v>0</v>
      </c>
      <c r="AX36" s="5">
        <v>2</v>
      </c>
      <c r="AY36" s="5">
        <v>4</v>
      </c>
      <c r="AZ36" s="5">
        <v>0</v>
      </c>
      <c r="BA36" s="5">
        <v>46</v>
      </c>
    </row>
    <row r="37" spans="1:53">
      <c r="A37" s="4" t="s">
        <v>44</v>
      </c>
      <c r="B37" s="4">
        <f>AVERAGE(Sheet1!E175:E178)</f>
        <v>34402.75</v>
      </c>
      <c r="C37" s="4">
        <f>AVERAGE(Sheet1!F175:F178)</f>
        <v>11776.191532995383</v>
      </c>
      <c r="D37">
        <v>3991</v>
      </c>
      <c r="E37">
        <v>5.8423305264776237</v>
      </c>
      <c r="F37" s="4">
        <v>0.70459159244505976</v>
      </c>
      <c r="G37">
        <v>-0.49563455976982207</v>
      </c>
      <c r="H37">
        <v>-0.71599077034625858</v>
      </c>
      <c r="I37" s="4">
        <v>3577</v>
      </c>
      <c r="J37" s="4">
        <v>5.7986433028975641</v>
      </c>
      <c r="K37" s="4">
        <v>0.70915518820693135</v>
      </c>
      <c r="L37" s="7">
        <v>3991</v>
      </c>
      <c r="M37">
        <v>5.8423305264776237</v>
      </c>
      <c r="N37">
        <v>0.70459159244505976</v>
      </c>
      <c r="O37" s="6">
        <v>41834</v>
      </c>
      <c r="P37" s="5">
        <v>71</v>
      </c>
      <c r="Q37" s="5" t="s">
        <v>31</v>
      </c>
      <c r="R37" s="5" t="s">
        <v>45</v>
      </c>
      <c r="S37" s="5">
        <v>4</v>
      </c>
      <c r="T37" s="5">
        <v>3</v>
      </c>
      <c r="U37" s="5">
        <v>0</v>
      </c>
      <c r="V37" s="5">
        <v>5</v>
      </c>
      <c r="W37" s="5">
        <v>1</v>
      </c>
      <c r="X37" s="5">
        <v>3</v>
      </c>
      <c r="Y37" s="5">
        <v>2</v>
      </c>
      <c r="Z37" s="5">
        <v>3</v>
      </c>
      <c r="AA37" s="5">
        <v>38.6</v>
      </c>
      <c r="AB37" s="5" t="s">
        <v>34</v>
      </c>
      <c r="AC37" s="5" t="s">
        <v>34</v>
      </c>
      <c r="AD37" s="5">
        <v>1</v>
      </c>
      <c r="AE37" s="5">
        <v>2</v>
      </c>
      <c r="AF37" s="5">
        <v>1</v>
      </c>
      <c r="AG37" s="2">
        <v>1</v>
      </c>
      <c r="AH37" s="2">
        <v>0</v>
      </c>
      <c r="AI37" s="5">
        <v>0</v>
      </c>
      <c r="AJ37" s="5">
        <v>0</v>
      </c>
      <c r="AK37" s="5">
        <v>1</v>
      </c>
      <c r="AL37" s="5">
        <v>0</v>
      </c>
      <c r="AM37" s="2">
        <v>0</v>
      </c>
      <c r="AN37" s="5">
        <v>0</v>
      </c>
      <c r="AO37" s="5">
        <v>0</v>
      </c>
      <c r="AP37" s="5">
        <v>0</v>
      </c>
      <c r="AQ37" s="5" t="s">
        <v>33</v>
      </c>
      <c r="AR37" s="5" t="s">
        <v>33</v>
      </c>
      <c r="AS37" s="5">
        <v>0</v>
      </c>
      <c r="AT37" s="5">
        <v>1</v>
      </c>
      <c r="AU37" s="5">
        <v>0</v>
      </c>
      <c r="AV37" s="5">
        <v>0</v>
      </c>
      <c r="AW37" s="5">
        <v>0</v>
      </c>
      <c r="AX37" s="5">
        <v>2</v>
      </c>
      <c r="AY37" s="5">
        <v>4</v>
      </c>
      <c r="AZ37" s="5">
        <v>0</v>
      </c>
      <c r="BA37" s="5">
        <v>6</v>
      </c>
    </row>
    <row r="38" spans="1:53">
      <c r="A38" s="1" t="s">
        <v>121</v>
      </c>
      <c r="B38" s="1">
        <f>AVERAGE(Sheet1!E179:E183)</f>
        <v>32372.799999999999</v>
      </c>
      <c r="C38" s="1">
        <f>AVERAGE(Sheet1!F179:F183)</f>
        <v>10837.374104826247</v>
      </c>
      <c r="D38">
        <v>3104</v>
      </c>
      <c r="E38">
        <v>5.7816964271420428</v>
      </c>
      <c r="F38" s="4">
        <v>0.71907650314642801</v>
      </c>
      <c r="G38">
        <v>-0.67497954333001431</v>
      </c>
      <c r="H38">
        <v>-0.97742504066267621</v>
      </c>
      <c r="I38" s="4">
        <v>3359.8</v>
      </c>
      <c r="J38" s="4">
        <v>5.932238887577987</v>
      </c>
      <c r="K38" s="4">
        <v>0.73133097619402787</v>
      </c>
      <c r="L38" s="7">
        <v>3104</v>
      </c>
      <c r="M38">
        <v>5.7816964271420428</v>
      </c>
      <c r="N38">
        <v>0.71907650314642801</v>
      </c>
      <c r="O38" s="3">
        <v>41834</v>
      </c>
      <c r="P38" s="2">
        <v>73</v>
      </c>
      <c r="Q38" s="2" t="s">
        <v>31</v>
      </c>
      <c r="R38" s="2" t="s">
        <v>122</v>
      </c>
      <c r="S38" s="2">
        <v>1</v>
      </c>
      <c r="T38" s="2">
        <v>1</v>
      </c>
      <c r="U38" s="2">
        <v>1</v>
      </c>
      <c r="V38" s="2">
        <v>6</v>
      </c>
      <c r="W38" s="2">
        <v>1</v>
      </c>
      <c r="X38" s="2">
        <v>3</v>
      </c>
      <c r="Y38" s="2">
        <v>2</v>
      </c>
      <c r="Z38" s="2">
        <v>3</v>
      </c>
      <c r="AA38" s="2">
        <v>38.6</v>
      </c>
      <c r="AB38" s="2" t="s">
        <v>39</v>
      </c>
      <c r="AC38" s="2" t="s">
        <v>39</v>
      </c>
      <c r="AD38" s="2">
        <v>1</v>
      </c>
      <c r="AE38" s="2">
        <v>2</v>
      </c>
      <c r="AF38" s="2">
        <v>0</v>
      </c>
      <c r="AG38" s="2">
        <v>1</v>
      </c>
      <c r="AH38" s="2">
        <v>0</v>
      </c>
      <c r="AI38" s="2">
        <v>0</v>
      </c>
      <c r="AJ38" s="2">
        <v>0</v>
      </c>
      <c r="AK38" s="5">
        <v>1</v>
      </c>
      <c r="AL38" s="5">
        <v>0</v>
      </c>
      <c r="AM38" s="2">
        <v>0</v>
      </c>
      <c r="AN38" s="2">
        <v>0</v>
      </c>
      <c r="AO38" s="2">
        <v>0</v>
      </c>
      <c r="AP38" s="2">
        <v>0</v>
      </c>
      <c r="AQ38" s="2" t="s">
        <v>33</v>
      </c>
      <c r="AR38" s="2" t="s">
        <v>33</v>
      </c>
      <c r="AS38" s="2">
        <v>0</v>
      </c>
      <c r="AT38" s="2">
        <v>1</v>
      </c>
      <c r="AU38" s="2">
        <v>0</v>
      </c>
      <c r="AV38" s="2">
        <v>0</v>
      </c>
      <c r="AW38" s="2">
        <v>0</v>
      </c>
      <c r="AX38" s="2">
        <v>2</v>
      </c>
      <c r="AY38" s="2">
        <v>4</v>
      </c>
      <c r="AZ38" s="2">
        <v>0</v>
      </c>
      <c r="BA38" s="2">
        <v>71</v>
      </c>
    </row>
    <row r="39" spans="1:53">
      <c r="A39" s="4" t="s">
        <v>115</v>
      </c>
      <c r="B39" s="4">
        <f>AVERAGE(Sheet1!E184:E188)</f>
        <v>28915</v>
      </c>
      <c r="C39" s="4">
        <f>AVERAGE(Sheet1!F184:F188)</f>
        <v>11135.590062428648</v>
      </c>
      <c r="D39">
        <v>3171</v>
      </c>
      <c r="E39">
        <v>5.9416725605059408</v>
      </c>
      <c r="F39" s="4">
        <v>0.73701541642513002</v>
      </c>
      <c r="G39">
        <v>-0.76415660697872856</v>
      </c>
      <c r="H39">
        <v>-1.1074199817039889</v>
      </c>
      <c r="I39" s="4">
        <v>3251.8</v>
      </c>
      <c r="J39" s="4">
        <v>5.9469171009331872</v>
      </c>
      <c r="K39" s="4">
        <v>0.73553784729205351</v>
      </c>
      <c r="L39" s="7">
        <v>3171</v>
      </c>
      <c r="M39">
        <v>5.9416725605059408</v>
      </c>
      <c r="N39">
        <v>0.73701541642513002</v>
      </c>
      <c r="O39" s="6">
        <v>41834</v>
      </c>
      <c r="P39" s="5">
        <v>74</v>
      </c>
      <c r="Q39" s="5" t="s">
        <v>31</v>
      </c>
      <c r="R39" s="5" t="s">
        <v>116</v>
      </c>
      <c r="S39" s="5">
        <v>1</v>
      </c>
      <c r="T39" s="5">
        <v>1</v>
      </c>
      <c r="U39" s="5">
        <v>1</v>
      </c>
      <c r="V39" s="5">
        <v>3</v>
      </c>
      <c r="W39" s="5">
        <v>1</v>
      </c>
      <c r="X39" s="5">
        <v>3</v>
      </c>
      <c r="Y39" s="5">
        <v>4</v>
      </c>
      <c r="Z39" s="5">
        <v>3</v>
      </c>
      <c r="AA39" s="5">
        <v>38.9</v>
      </c>
      <c r="AB39" s="5" t="s">
        <v>39</v>
      </c>
      <c r="AC39" s="5" t="s">
        <v>39</v>
      </c>
      <c r="AD39" s="5">
        <v>1</v>
      </c>
      <c r="AE39" s="5">
        <v>2</v>
      </c>
      <c r="AF39" s="5">
        <v>0</v>
      </c>
      <c r="AG39" s="2">
        <v>1</v>
      </c>
      <c r="AH39" s="2">
        <v>0</v>
      </c>
      <c r="AI39" s="5">
        <v>0</v>
      </c>
      <c r="AJ39" s="5">
        <v>0</v>
      </c>
      <c r="AK39" s="5">
        <v>0</v>
      </c>
      <c r="AL39" s="5">
        <v>1</v>
      </c>
      <c r="AM39" s="2">
        <v>0</v>
      </c>
      <c r="AN39" s="5">
        <v>1</v>
      </c>
      <c r="AO39" s="5">
        <v>0</v>
      </c>
      <c r="AP39" s="5">
        <v>0</v>
      </c>
      <c r="AQ39" s="5" t="s">
        <v>33</v>
      </c>
      <c r="AR39" s="5" t="s">
        <v>33</v>
      </c>
      <c r="AS39" s="5">
        <v>1</v>
      </c>
      <c r="AT39" s="5">
        <v>0</v>
      </c>
      <c r="AU39" s="5">
        <v>1</v>
      </c>
      <c r="AV39" s="5">
        <v>1</v>
      </c>
      <c r="AW39" s="5">
        <v>1</v>
      </c>
      <c r="AX39" s="5">
        <v>2</v>
      </c>
      <c r="AY39" s="5">
        <v>4</v>
      </c>
      <c r="AZ39" s="5">
        <v>2</v>
      </c>
      <c r="BA39" s="5">
        <v>66</v>
      </c>
    </row>
    <row r="40" spans="1:53">
      <c r="A40" s="1" t="s">
        <v>228</v>
      </c>
      <c r="B40" s="1">
        <f>AVERAGE(Sheet1!E189:E192)</f>
        <v>36149</v>
      </c>
      <c r="C40" s="1">
        <f>AVERAGE(Sheet1!F189:F192)</f>
        <v>8616.1579324504492</v>
      </c>
      <c r="D40">
        <v>4826</v>
      </c>
      <c r="E40">
        <v>6.400042583515809</v>
      </c>
      <c r="F40" s="4">
        <f t="shared" ref="F40:F41" si="0">E40/LN(D40)</f>
        <v>0.75456421643840677</v>
      </c>
      <c r="G40">
        <v>0.6605708418423285</v>
      </c>
      <c r="H40">
        <v>0.54784893422205971</v>
      </c>
      <c r="I40" s="4">
        <v>4977.25</v>
      </c>
      <c r="J40" s="4">
        <v>6.4437699369999999</v>
      </c>
      <c r="K40" s="4">
        <v>0.75706444699999997</v>
      </c>
      <c r="L40" s="7">
        <v>4826</v>
      </c>
      <c r="M40">
        <v>6.400042583515809</v>
      </c>
      <c r="N40">
        <f t="shared" ref="N40:N41" si="1">M40/LN(L40)</f>
        <v>0.75456421643840677</v>
      </c>
      <c r="O40" s="3">
        <v>41835</v>
      </c>
      <c r="P40" s="2">
        <v>7</v>
      </c>
      <c r="Q40" s="2" t="s">
        <v>36</v>
      </c>
      <c r="R40" s="2" t="s">
        <v>227</v>
      </c>
      <c r="S40" s="2">
        <v>3</v>
      </c>
      <c r="T40" s="2">
        <v>3</v>
      </c>
      <c r="U40" s="2">
        <v>0</v>
      </c>
      <c r="V40" s="2">
        <v>16</v>
      </c>
      <c r="W40" s="2">
        <v>0</v>
      </c>
      <c r="X40" s="2">
        <v>3</v>
      </c>
      <c r="Y40" s="2">
        <v>2</v>
      </c>
      <c r="Z40" s="2">
        <v>3</v>
      </c>
      <c r="AA40" s="2">
        <v>38.4</v>
      </c>
      <c r="AB40" s="2" t="s">
        <v>39</v>
      </c>
      <c r="AC40" s="2" t="s">
        <v>34</v>
      </c>
      <c r="AD40" s="2">
        <v>2</v>
      </c>
      <c r="AE40" s="2">
        <v>1</v>
      </c>
      <c r="AF40" s="2">
        <v>1</v>
      </c>
      <c r="AG40" s="5">
        <v>1</v>
      </c>
      <c r="AH40" s="5">
        <v>0</v>
      </c>
      <c r="AI40" s="2">
        <v>0</v>
      </c>
      <c r="AJ40" s="2">
        <v>0</v>
      </c>
      <c r="AK40" s="2">
        <v>1</v>
      </c>
      <c r="AL40" s="2">
        <v>0</v>
      </c>
      <c r="AM40" s="2">
        <v>0</v>
      </c>
      <c r="AN40" s="2">
        <v>0</v>
      </c>
      <c r="AO40" s="2">
        <v>0</v>
      </c>
      <c r="AP40" s="2">
        <v>1</v>
      </c>
      <c r="AQ40" s="2">
        <v>94</v>
      </c>
      <c r="AR40" s="2">
        <v>90.4</v>
      </c>
      <c r="AS40" s="2">
        <v>0</v>
      </c>
      <c r="AT40" s="2">
        <v>1</v>
      </c>
      <c r="AU40" s="2">
        <v>0</v>
      </c>
      <c r="AV40" s="2">
        <v>0</v>
      </c>
      <c r="AW40" s="2">
        <v>0</v>
      </c>
      <c r="AX40" s="2">
        <v>2</v>
      </c>
      <c r="AY40" s="2">
        <v>4</v>
      </c>
      <c r="AZ40" s="2">
        <v>0</v>
      </c>
      <c r="BA40" s="2">
        <v>162</v>
      </c>
    </row>
    <row r="41" spans="1:53">
      <c r="A41" s="4" t="s">
        <v>256</v>
      </c>
      <c r="B41" s="4">
        <f>AVERAGE(Sheet1!E193:E197)</f>
        <v>31486</v>
      </c>
      <c r="C41" s="4">
        <f>AVERAGE(Sheet1!F193:F197)</f>
        <v>9332.0320376363852</v>
      </c>
      <c r="D41">
        <v>4428</v>
      </c>
      <c r="E41">
        <v>6.4486764587214847</v>
      </c>
      <c r="F41" s="4">
        <f t="shared" si="0"/>
        <v>0.76809246742458692</v>
      </c>
      <c r="G41">
        <v>3.9923250253845757E-2</v>
      </c>
      <c r="H41">
        <v>0.30832121878482605</v>
      </c>
      <c r="I41">
        <v>4225.6000000000004</v>
      </c>
      <c r="J41">
        <v>6.4596644347054619</v>
      </c>
      <c r="K41">
        <v>0.77637438599038089</v>
      </c>
      <c r="L41" s="7">
        <v>4428</v>
      </c>
      <c r="M41">
        <v>6.4486764587214847</v>
      </c>
      <c r="N41">
        <f t="shared" si="1"/>
        <v>0.76809246742458692</v>
      </c>
      <c r="O41" s="6">
        <v>41834</v>
      </c>
      <c r="P41" s="5">
        <v>8</v>
      </c>
      <c r="Q41" s="5" t="s">
        <v>31</v>
      </c>
      <c r="R41" s="5" t="s">
        <v>257</v>
      </c>
      <c r="S41" s="5">
        <v>1</v>
      </c>
      <c r="T41" s="5">
        <v>1</v>
      </c>
      <c r="U41" s="5">
        <v>1</v>
      </c>
      <c r="V41" s="5">
        <v>9</v>
      </c>
      <c r="W41" s="5">
        <v>1</v>
      </c>
      <c r="X41" s="5">
        <v>3</v>
      </c>
      <c r="Y41" s="5">
        <v>2</v>
      </c>
      <c r="Z41" s="5">
        <v>3</v>
      </c>
      <c r="AA41" s="5">
        <v>38.4</v>
      </c>
      <c r="AB41" s="5" t="s">
        <v>39</v>
      </c>
      <c r="AC41" s="5" t="s">
        <v>39</v>
      </c>
      <c r="AD41" s="5">
        <v>1</v>
      </c>
      <c r="AE41" s="5">
        <v>1</v>
      </c>
      <c r="AF41" s="5">
        <v>0</v>
      </c>
      <c r="AG41" s="5">
        <v>1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1</v>
      </c>
      <c r="AN41" s="5">
        <v>2</v>
      </c>
      <c r="AO41" s="5">
        <v>0</v>
      </c>
      <c r="AP41" s="5">
        <v>0</v>
      </c>
      <c r="AQ41" s="5" t="s">
        <v>33</v>
      </c>
      <c r="AR41" s="5">
        <v>64</v>
      </c>
      <c r="AS41" s="5">
        <v>3</v>
      </c>
      <c r="AT41" s="5">
        <v>0</v>
      </c>
      <c r="AU41" s="5">
        <v>1</v>
      </c>
      <c r="AV41" s="5">
        <v>1</v>
      </c>
      <c r="AW41" s="5">
        <v>1</v>
      </c>
      <c r="AX41" s="5">
        <v>2</v>
      </c>
      <c r="AY41" s="5">
        <v>4</v>
      </c>
      <c r="AZ41" s="5">
        <v>2</v>
      </c>
      <c r="BA41" s="5">
        <v>186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Stenkamp-Strahm</dc:creator>
  <cp:lastModifiedBy>Chloe Stenkamp-Strahm</cp:lastModifiedBy>
  <dcterms:created xsi:type="dcterms:W3CDTF">2017-01-30T18:48:41Z</dcterms:created>
  <dcterms:modified xsi:type="dcterms:W3CDTF">2017-06-29T15:17:32Z</dcterms:modified>
</cp:coreProperties>
</file>