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TDN/"/>
    </mc:Choice>
  </mc:AlternateContent>
  <xr:revisionPtr revIDLastSave="0" documentId="13_ncr:1_{50E1E164-3F16-7645-8B18-D9224A80E9E4}" xr6:coauthVersionLast="47" xr6:coauthVersionMax="47" xr10:uidLastSave="{00000000-0000-0000-0000-000000000000}"/>
  <bookViews>
    <workbookView xWindow="880" yWindow="1500" windowWidth="24640" windowHeight="13420" activeTab="1" xr2:uid="{461706D4-52D9-9C44-9CAE-972CE395AFDE}"/>
  </bookViews>
  <sheets>
    <sheet name="data summary" sheetId="3" r:id="rId1"/>
    <sheet name="output+calculations" sheetId="1" r:id="rId2"/>
    <sheet name="std curv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3" i="1"/>
  <c r="F4" i="1"/>
  <c r="F5" i="1"/>
  <c r="F6" i="1"/>
  <c r="F7" i="1"/>
  <c r="F8" i="1"/>
  <c r="F9" i="1"/>
  <c r="F10" i="1"/>
  <c r="F2" i="1"/>
  <c r="B13" i="2"/>
  <c r="B12" i="2"/>
</calcChain>
</file>

<file path=xl/sharedStrings.xml><?xml version="1.0" encoding="utf-8"?>
<sst xmlns="http://schemas.openxmlformats.org/spreadsheetml/2006/main" count="147" uniqueCount="21">
  <si>
    <t>STD0</t>
  </si>
  <si>
    <t>STD20</t>
  </si>
  <si>
    <t>STD50</t>
  </si>
  <si>
    <t>STD100</t>
  </si>
  <si>
    <t>STD250</t>
  </si>
  <si>
    <t>STD500</t>
  </si>
  <si>
    <t>STD1000</t>
  </si>
  <si>
    <t>STD2000</t>
  </si>
  <si>
    <t>STD4000</t>
  </si>
  <si>
    <t>peak WL</t>
  </si>
  <si>
    <t>Surface</t>
  </si>
  <si>
    <t>Bottom</t>
  </si>
  <si>
    <t>Date</t>
  </si>
  <si>
    <t>Buoy</t>
  </si>
  <si>
    <t>Depth</t>
  </si>
  <si>
    <t>Replicate</t>
  </si>
  <si>
    <t>Conc</t>
  </si>
  <si>
    <t>SLOPE</t>
  </si>
  <si>
    <t>INTERCEPT</t>
  </si>
  <si>
    <t>Conc TDN ug/L)</t>
  </si>
  <si>
    <t>Replicate avg TDN 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</si>
</sst>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11" fontId="0" fillId="0" borderId="0" xfId="0" applyNumberFormat="1"/>
    <xf numFmtId="15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curve'!$B$1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250721784776897"/>
                  <c:y val="3.501385243511227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curve'!$A$2:$A$10</c:f>
              <c:numCache>
                <c:formatCode>0.00E+00</c:formatCode>
                <c:ptCount val="9"/>
                <c:pt idx="0">
                  <c:v>9.4397180853705995E-9</c:v>
                </c:pt>
                <c:pt idx="1">
                  <c:v>8.5760914822401205E-7</c:v>
                </c:pt>
                <c:pt idx="2">
                  <c:v>2.0006898685719902E-6</c:v>
                </c:pt>
                <c:pt idx="3">
                  <c:v>3.7557028147514399E-6</c:v>
                </c:pt>
                <c:pt idx="4">
                  <c:v>8.8908004800931208E-6</c:v>
                </c:pt>
                <c:pt idx="5">
                  <c:v>1.8762477843287099E-5</c:v>
                </c:pt>
                <c:pt idx="6">
                  <c:v>3.72209219129872E-5</c:v>
                </c:pt>
                <c:pt idx="7">
                  <c:v>7.3202696673063498E-5</c:v>
                </c:pt>
                <c:pt idx="8" formatCode="General">
                  <c:v>1.4024720253785099E-4</c:v>
                </c:pt>
              </c:numCache>
            </c:numRef>
          </c:xVal>
          <c:yVal>
            <c:numRef>
              <c:f>'std curve'!$B$2:$B$10</c:f>
              <c:numCache>
                <c:formatCode>General</c:formatCode>
                <c:ptCount val="9"/>
                <c:pt idx="0">
                  <c:v>0</c:v>
                </c:pt>
                <c:pt idx="1">
                  <c:v>20.139395799999999</c:v>
                </c:pt>
                <c:pt idx="2">
                  <c:v>48.878500000000003</c:v>
                </c:pt>
                <c:pt idx="3">
                  <c:v>97.596999999999994</c:v>
                </c:pt>
                <c:pt idx="4">
                  <c:v>242.4177</c:v>
                </c:pt>
                <c:pt idx="5">
                  <c:v>501.04969999999997</c:v>
                </c:pt>
                <c:pt idx="6">
                  <c:v>978.37059999999997</c:v>
                </c:pt>
                <c:pt idx="7">
                  <c:v>1973.1407999999999</c:v>
                </c:pt>
                <c:pt idx="8">
                  <c:v>3920.4223999999999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0-D74C-B4EA-85B5C3227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60416"/>
        <c:axId val="1195617984"/>
      </c:scatterChart>
      <c:valAx>
        <c:axId val="119566041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17984"/>
        <c:crosses val="autoZero"/>
        <c:crossBetween val="midCat"/>
      </c:valAx>
      <c:valAx>
        <c:axId val="119561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6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6</xdr:row>
      <xdr:rowOff>165100</xdr:rowOff>
    </xdr:from>
    <xdr:to>
      <xdr:col>12</xdr:col>
      <xdr:colOff>57150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A152F8-666B-28E6-2986-5A6972451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3BCB7-19DC-E24A-9000-4CC6D40FE2AD}">
  <dimension ref="A1:F61"/>
  <sheetViews>
    <sheetView workbookViewId="0">
      <selection activeCell="A2" sqref="A2"/>
    </sheetView>
  </sheetViews>
  <sheetFormatPr baseColWidth="10" defaultRowHeight="16" x14ac:dyDescent="0.2"/>
  <cols>
    <col min="1" max="1" width="25.33203125" bestFit="1" customWidth="1"/>
    <col min="2" max="2" width="16.6640625" customWidth="1"/>
  </cols>
  <sheetData>
    <row r="1" spans="1:6" ht="32" x14ac:dyDescent="0.2">
      <c r="A1" s="1" t="s">
        <v>12</v>
      </c>
      <c r="B1" s="1" t="s">
        <v>13</v>
      </c>
      <c r="C1" s="1" t="s">
        <v>14</v>
      </c>
      <c r="D1" s="1" t="s">
        <v>15</v>
      </c>
      <c r="E1" t="s">
        <v>19</v>
      </c>
      <c r="F1" s="1" t="s">
        <v>20</v>
      </c>
    </row>
    <row r="2" spans="1:6" x14ac:dyDescent="0.2">
      <c r="A2" s="3">
        <v>44736</v>
      </c>
      <c r="B2">
        <v>2</v>
      </c>
      <c r="C2" t="s">
        <v>10</v>
      </c>
      <c r="D2">
        <v>1</v>
      </c>
      <c r="E2">
        <v>328.67764058694445</v>
      </c>
      <c r="F2">
        <v>336.81058767620016</v>
      </c>
    </row>
    <row r="3" spans="1:6" x14ac:dyDescent="0.2">
      <c r="A3" s="3">
        <v>44736</v>
      </c>
      <c r="B3">
        <v>2</v>
      </c>
      <c r="C3" t="s">
        <v>10</v>
      </c>
      <c r="D3">
        <v>2</v>
      </c>
      <c r="E3">
        <v>344.94353476545587</v>
      </c>
    </row>
    <row r="4" spans="1:6" x14ac:dyDescent="0.2">
      <c r="A4" s="3">
        <v>44736</v>
      </c>
      <c r="B4">
        <v>2</v>
      </c>
      <c r="C4" t="s">
        <v>11</v>
      </c>
      <c r="D4">
        <v>1</v>
      </c>
      <c r="E4">
        <v>457.29626666804154</v>
      </c>
      <c r="F4">
        <v>455.03621147962826</v>
      </c>
    </row>
    <row r="5" spans="1:6" x14ac:dyDescent="0.2">
      <c r="A5" s="3">
        <v>44736</v>
      </c>
      <c r="B5">
        <v>2</v>
      </c>
      <c r="C5" t="s">
        <v>11</v>
      </c>
      <c r="D5">
        <v>2</v>
      </c>
      <c r="E5">
        <v>452.77615629121493</v>
      </c>
    </row>
    <row r="6" spans="1:6" x14ac:dyDescent="0.2">
      <c r="A6" s="3">
        <v>44736</v>
      </c>
      <c r="B6">
        <v>4</v>
      </c>
      <c r="C6" t="s">
        <v>10</v>
      </c>
      <c r="D6">
        <v>1</v>
      </c>
      <c r="E6">
        <v>422.08938285933164</v>
      </c>
      <c r="F6">
        <v>412.11796641174169</v>
      </c>
    </row>
    <row r="7" spans="1:6" x14ac:dyDescent="0.2">
      <c r="A7" s="3">
        <v>44736</v>
      </c>
      <c r="B7">
        <v>4</v>
      </c>
      <c r="C7" t="s">
        <v>10</v>
      </c>
      <c r="D7">
        <v>2</v>
      </c>
      <c r="E7">
        <v>402.1465499641518</v>
      </c>
    </row>
    <row r="8" spans="1:6" x14ac:dyDescent="0.2">
      <c r="A8" s="3">
        <v>44736</v>
      </c>
      <c r="B8">
        <v>4</v>
      </c>
      <c r="C8" t="s">
        <v>11</v>
      </c>
      <c r="D8">
        <v>1</v>
      </c>
      <c r="E8">
        <v>498.8023967385036</v>
      </c>
      <c r="F8">
        <v>495.69024202299488</v>
      </c>
    </row>
    <row r="9" spans="1:6" x14ac:dyDescent="0.2">
      <c r="A9" s="3">
        <v>44736</v>
      </c>
      <c r="B9">
        <v>4</v>
      </c>
      <c r="C9" t="s">
        <v>11</v>
      </c>
      <c r="D9">
        <v>2</v>
      </c>
      <c r="E9">
        <v>492.57808730748621</v>
      </c>
    </row>
    <row r="10" spans="1:6" x14ac:dyDescent="0.2">
      <c r="A10" s="3">
        <v>44736</v>
      </c>
      <c r="B10">
        <v>5</v>
      </c>
      <c r="C10" t="s">
        <v>10</v>
      </c>
      <c r="D10">
        <v>1</v>
      </c>
      <c r="E10">
        <v>538.82672723824521</v>
      </c>
      <c r="F10">
        <v>543.5952332928191</v>
      </c>
    </row>
    <row r="11" spans="1:6" x14ac:dyDescent="0.2">
      <c r="A11" s="3">
        <v>44736</v>
      </c>
      <c r="B11">
        <v>5</v>
      </c>
      <c r="C11" t="s">
        <v>10</v>
      </c>
      <c r="D11">
        <v>2</v>
      </c>
      <c r="E11">
        <v>548.36373934739311</v>
      </c>
    </row>
    <row r="12" spans="1:6" x14ac:dyDescent="0.2">
      <c r="A12" s="3">
        <v>44736</v>
      </c>
      <c r="B12">
        <v>5</v>
      </c>
      <c r="C12" t="s">
        <v>11</v>
      </c>
      <c r="D12">
        <v>1</v>
      </c>
      <c r="E12">
        <v>498.33283752201316</v>
      </c>
      <c r="F12">
        <v>503.82244937516936</v>
      </c>
    </row>
    <row r="13" spans="1:6" x14ac:dyDescent="0.2">
      <c r="A13" s="3">
        <v>44736</v>
      </c>
      <c r="B13">
        <v>5</v>
      </c>
      <c r="C13" t="s">
        <v>11</v>
      </c>
      <c r="D13">
        <v>2</v>
      </c>
      <c r="E13">
        <v>509.31206122832555</v>
      </c>
    </row>
    <row r="14" spans="1:6" x14ac:dyDescent="0.2">
      <c r="A14" s="3">
        <v>44736</v>
      </c>
      <c r="B14">
        <v>6</v>
      </c>
      <c r="C14" t="s">
        <v>10</v>
      </c>
      <c r="D14">
        <v>1</v>
      </c>
      <c r="E14">
        <v>363.04202500279229</v>
      </c>
      <c r="F14">
        <v>355.11649371205084</v>
      </c>
    </row>
    <row r="15" spans="1:6" x14ac:dyDescent="0.2">
      <c r="A15" s="3">
        <v>44736</v>
      </c>
      <c r="B15">
        <v>6</v>
      </c>
      <c r="C15" t="s">
        <v>10</v>
      </c>
      <c r="D15">
        <v>2</v>
      </c>
      <c r="E15">
        <v>347.19096242130939</v>
      </c>
    </row>
    <row r="16" spans="1:6" x14ac:dyDescent="0.2">
      <c r="A16" s="3">
        <v>44736</v>
      </c>
      <c r="B16">
        <v>6</v>
      </c>
      <c r="C16" t="s">
        <v>11</v>
      </c>
      <c r="D16">
        <v>1</v>
      </c>
      <c r="E16">
        <v>466.09209170378</v>
      </c>
      <c r="F16">
        <v>464.49635973852196</v>
      </c>
    </row>
    <row r="17" spans="1:6" x14ac:dyDescent="0.2">
      <c r="A17" s="3">
        <v>44736</v>
      </c>
      <c r="B17">
        <v>6</v>
      </c>
      <c r="C17" t="s">
        <v>11</v>
      </c>
      <c r="D17">
        <v>2</v>
      </c>
      <c r="E17">
        <v>462.90062777326392</v>
      </c>
    </row>
    <row r="18" spans="1:6" x14ac:dyDescent="0.2">
      <c r="A18" s="3">
        <v>44736</v>
      </c>
      <c r="B18">
        <v>7</v>
      </c>
      <c r="C18" t="s">
        <v>10</v>
      </c>
      <c r="D18">
        <v>1</v>
      </c>
      <c r="E18">
        <v>405.15254133042725</v>
      </c>
      <c r="F18">
        <v>397.30968469725337</v>
      </c>
    </row>
    <row r="19" spans="1:6" x14ac:dyDescent="0.2">
      <c r="A19" s="3">
        <v>44736</v>
      </c>
      <c r="B19">
        <v>7</v>
      </c>
      <c r="C19" t="s">
        <v>10</v>
      </c>
      <c r="D19">
        <v>2</v>
      </c>
      <c r="E19">
        <v>389.46682806407955</v>
      </c>
    </row>
    <row r="20" spans="1:6" x14ac:dyDescent="0.2">
      <c r="A20" s="3">
        <v>44736</v>
      </c>
      <c r="B20">
        <v>7</v>
      </c>
      <c r="C20" t="s">
        <v>11</v>
      </c>
      <c r="D20">
        <v>1</v>
      </c>
      <c r="E20">
        <v>260.89453093476044</v>
      </c>
      <c r="F20">
        <v>260.05402172943298</v>
      </c>
    </row>
    <row r="21" spans="1:6" x14ac:dyDescent="0.2">
      <c r="A21" s="3">
        <v>44736</v>
      </c>
      <c r="B21">
        <v>7</v>
      </c>
      <c r="C21" t="s">
        <v>11</v>
      </c>
      <c r="D21">
        <v>2</v>
      </c>
      <c r="E21">
        <v>259.21351252410557</v>
      </c>
    </row>
    <row r="22" spans="1:6" x14ac:dyDescent="0.2">
      <c r="A22" s="3">
        <v>44749</v>
      </c>
      <c r="B22">
        <v>2</v>
      </c>
      <c r="C22" t="s">
        <v>10</v>
      </c>
      <c r="D22">
        <v>1</v>
      </c>
      <c r="E22">
        <v>510.99592236195383</v>
      </c>
      <c r="F22">
        <v>496.19236278815072</v>
      </c>
    </row>
    <row r="23" spans="1:6" x14ac:dyDescent="0.2">
      <c r="A23" s="3">
        <v>44749</v>
      </c>
      <c r="B23">
        <v>2</v>
      </c>
      <c r="C23" t="s">
        <v>10</v>
      </c>
      <c r="D23">
        <v>2</v>
      </c>
      <c r="E23">
        <v>481.38880321434766</v>
      </c>
    </row>
    <row r="24" spans="1:6" x14ac:dyDescent="0.2">
      <c r="A24" s="3">
        <v>44749</v>
      </c>
      <c r="B24">
        <v>2</v>
      </c>
      <c r="C24" t="s">
        <v>11</v>
      </c>
      <c r="D24">
        <v>1</v>
      </c>
      <c r="E24">
        <v>457.80025568792786</v>
      </c>
      <c r="F24">
        <v>440.78228312119717</v>
      </c>
    </row>
    <row r="25" spans="1:6" x14ac:dyDescent="0.2">
      <c r="A25" s="3">
        <v>44749</v>
      </c>
      <c r="B25">
        <v>2</v>
      </c>
      <c r="C25" t="s">
        <v>11</v>
      </c>
      <c r="D25">
        <v>2</v>
      </c>
      <c r="E25">
        <v>423.76431055446648</v>
      </c>
    </row>
    <row r="26" spans="1:6" x14ac:dyDescent="0.2">
      <c r="A26" s="3">
        <v>44749</v>
      </c>
      <c r="B26">
        <v>4</v>
      </c>
      <c r="C26" t="s">
        <v>10</v>
      </c>
      <c r="D26">
        <v>1</v>
      </c>
      <c r="E26">
        <v>415.69342492544263</v>
      </c>
      <c r="F26">
        <v>410.18606527750217</v>
      </c>
    </row>
    <row r="27" spans="1:6" x14ac:dyDescent="0.2">
      <c r="A27" s="3">
        <v>44749</v>
      </c>
      <c r="B27">
        <v>4</v>
      </c>
      <c r="C27" t="s">
        <v>10</v>
      </c>
      <c r="D27">
        <v>2</v>
      </c>
      <c r="E27">
        <v>404.6787056295617</v>
      </c>
    </row>
    <row r="28" spans="1:6" x14ac:dyDescent="0.2">
      <c r="A28" s="3">
        <v>44749</v>
      </c>
      <c r="B28">
        <v>4</v>
      </c>
      <c r="C28" t="s">
        <v>11</v>
      </c>
      <c r="D28">
        <v>1</v>
      </c>
      <c r="E28">
        <v>433.60668349030107</v>
      </c>
      <c r="F28">
        <v>420.37046784428787</v>
      </c>
    </row>
    <row r="29" spans="1:6" x14ac:dyDescent="0.2">
      <c r="A29" s="3">
        <v>44749</v>
      </c>
      <c r="B29">
        <v>4</v>
      </c>
      <c r="C29" t="s">
        <v>11</v>
      </c>
      <c r="D29">
        <v>2</v>
      </c>
      <c r="E29">
        <v>407.13425219827462</v>
      </c>
    </row>
    <row r="30" spans="1:6" x14ac:dyDescent="0.2">
      <c r="A30" s="3">
        <v>44749</v>
      </c>
      <c r="B30">
        <v>5</v>
      </c>
      <c r="C30" t="s">
        <v>10</v>
      </c>
      <c r="D30">
        <v>1</v>
      </c>
      <c r="E30">
        <v>395.24364668876746</v>
      </c>
      <c r="F30">
        <v>400.43357336934599</v>
      </c>
    </row>
    <row r="31" spans="1:6" x14ac:dyDescent="0.2">
      <c r="A31" s="3">
        <v>44749</v>
      </c>
      <c r="B31">
        <v>5</v>
      </c>
      <c r="C31" t="s">
        <v>10</v>
      </c>
      <c r="D31">
        <v>2</v>
      </c>
      <c r="E31">
        <v>405.62350004992453</v>
      </c>
    </row>
    <row r="32" spans="1:6" x14ac:dyDescent="0.2">
      <c r="A32" s="3">
        <v>44749</v>
      </c>
      <c r="B32">
        <v>5</v>
      </c>
      <c r="C32" t="s">
        <v>11</v>
      </c>
      <c r="D32">
        <v>1</v>
      </c>
      <c r="E32">
        <v>419.99999729870683</v>
      </c>
      <c r="F32">
        <v>412.81174867431571</v>
      </c>
    </row>
    <row r="33" spans="1:6" x14ac:dyDescent="0.2">
      <c r="A33" s="3">
        <v>44749</v>
      </c>
      <c r="B33">
        <v>5</v>
      </c>
      <c r="C33" t="s">
        <v>11</v>
      </c>
      <c r="D33">
        <v>2</v>
      </c>
      <c r="E33">
        <v>405.62350004992453</v>
      </c>
    </row>
    <row r="34" spans="1:6" x14ac:dyDescent="0.2">
      <c r="A34" s="3">
        <v>44749</v>
      </c>
      <c r="B34">
        <v>6</v>
      </c>
      <c r="C34" t="s">
        <v>10</v>
      </c>
      <c r="D34">
        <v>1</v>
      </c>
      <c r="E34">
        <v>390.84215592137474</v>
      </c>
      <c r="F34">
        <v>384.18908119074928</v>
      </c>
    </row>
    <row r="35" spans="1:6" x14ac:dyDescent="0.2">
      <c r="A35" s="3">
        <v>44749</v>
      </c>
      <c r="B35">
        <v>6</v>
      </c>
      <c r="C35" t="s">
        <v>10</v>
      </c>
      <c r="D35">
        <v>2</v>
      </c>
      <c r="E35">
        <v>377.53600646012382</v>
      </c>
    </row>
    <row r="36" spans="1:6" x14ac:dyDescent="0.2">
      <c r="A36" s="3">
        <v>44749</v>
      </c>
      <c r="B36">
        <v>6</v>
      </c>
      <c r="C36" t="s">
        <v>11</v>
      </c>
      <c r="D36">
        <v>1</v>
      </c>
      <c r="E36">
        <v>385.81741883976662</v>
      </c>
      <c r="F36">
        <v>381.10141094563778</v>
      </c>
    </row>
    <row r="37" spans="1:6" x14ac:dyDescent="0.2">
      <c r="A37" s="3">
        <v>44749</v>
      </c>
      <c r="B37">
        <v>6</v>
      </c>
      <c r="C37" t="s">
        <v>11</v>
      </c>
      <c r="D37">
        <v>2</v>
      </c>
      <c r="E37">
        <v>376.38540305150889</v>
      </c>
    </row>
    <row r="38" spans="1:6" x14ac:dyDescent="0.2">
      <c r="A38" s="3">
        <v>44749</v>
      </c>
      <c r="B38">
        <v>7</v>
      </c>
      <c r="C38" t="s">
        <v>10</v>
      </c>
      <c r="D38">
        <v>1</v>
      </c>
      <c r="E38">
        <v>336.97521319501908</v>
      </c>
      <c r="F38">
        <v>344.69929465644168</v>
      </c>
    </row>
    <row r="39" spans="1:6" x14ac:dyDescent="0.2">
      <c r="A39" s="3">
        <v>44749</v>
      </c>
      <c r="B39">
        <v>7</v>
      </c>
      <c r="C39" t="s">
        <v>10</v>
      </c>
      <c r="D39">
        <v>2</v>
      </c>
      <c r="E39">
        <v>352.42337611786434</v>
      </c>
    </row>
    <row r="40" spans="1:6" x14ac:dyDescent="0.2">
      <c r="A40" s="3">
        <v>44749</v>
      </c>
      <c r="B40">
        <v>7</v>
      </c>
      <c r="C40" t="s">
        <v>11</v>
      </c>
      <c r="D40">
        <v>1</v>
      </c>
      <c r="E40">
        <v>391.99046587151406</v>
      </c>
      <c r="F40">
        <v>387.48155521280717</v>
      </c>
    </row>
    <row r="41" spans="1:6" x14ac:dyDescent="0.2">
      <c r="A41" s="3">
        <v>44749</v>
      </c>
      <c r="B41">
        <v>7</v>
      </c>
      <c r="C41" t="s">
        <v>11</v>
      </c>
      <c r="D41">
        <v>2</v>
      </c>
      <c r="E41">
        <v>382.97264455410027</v>
      </c>
    </row>
    <row r="42" spans="1:6" x14ac:dyDescent="0.2">
      <c r="A42" s="3">
        <v>44768</v>
      </c>
      <c r="B42">
        <v>2</v>
      </c>
      <c r="C42" t="s">
        <v>10</v>
      </c>
      <c r="D42">
        <v>1</v>
      </c>
      <c r="E42">
        <v>562.68838495019565</v>
      </c>
      <c r="F42">
        <v>550.85659188832835</v>
      </c>
    </row>
    <row r="43" spans="1:6" x14ac:dyDescent="0.2">
      <c r="A43" s="3">
        <v>44768</v>
      </c>
      <c r="B43">
        <v>2</v>
      </c>
      <c r="C43" t="s">
        <v>10</v>
      </c>
      <c r="D43">
        <v>2</v>
      </c>
      <c r="E43">
        <v>539.02479882646105</v>
      </c>
    </row>
    <row r="44" spans="1:6" x14ac:dyDescent="0.2">
      <c r="A44" s="3">
        <v>44768</v>
      </c>
      <c r="B44">
        <v>2</v>
      </c>
      <c r="C44" t="s">
        <v>11</v>
      </c>
      <c r="D44">
        <v>1</v>
      </c>
      <c r="E44">
        <v>511.06094069383846</v>
      </c>
      <c r="F44">
        <v>519.02341923793733</v>
      </c>
    </row>
    <row r="45" spans="1:6" x14ac:dyDescent="0.2">
      <c r="A45" s="3">
        <v>44768</v>
      </c>
      <c r="B45">
        <v>2</v>
      </c>
      <c r="C45" t="s">
        <v>11</v>
      </c>
      <c r="D45">
        <v>2</v>
      </c>
      <c r="E45">
        <v>526.98589778203632</v>
      </c>
    </row>
    <row r="46" spans="1:6" x14ac:dyDescent="0.2">
      <c r="A46" s="3">
        <v>44768</v>
      </c>
      <c r="B46">
        <v>4</v>
      </c>
      <c r="C46" t="s">
        <v>10</v>
      </c>
      <c r="D46">
        <v>1</v>
      </c>
      <c r="E46">
        <v>261.75811782886109</v>
      </c>
      <c r="F46">
        <v>261.83409163123758</v>
      </c>
    </row>
    <row r="47" spans="1:6" x14ac:dyDescent="0.2">
      <c r="A47" s="3">
        <v>44768</v>
      </c>
      <c r="B47">
        <v>4</v>
      </c>
      <c r="C47" t="s">
        <v>10</v>
      </c>
      <c r="D47">
        <v>2</v>
      </c>
      <c r="E47">
        <v>261.91006543361414</v>
      </c>
    </row>
    <row r="48" spans="1:6" x14ac:dyDescent="0.2">
      <c r="A48" s="3">
        <v>44768</v>
      </c>
      <c r="B48">
        <v>4</v>
      </c>
      <c r="C48" t="s">
        <v>11</v>
      </c>
      <c r="D48">
        <v>1</v>
      </c>
      <c r="E48">
        <v>248.33980195764377</v>
      </c>
      <c r="F48">
        <v>253.41625544488531</v>
      </c>
    </row>
    <row r="49" spans="1:6" x14ac:dyDescent="0.2">
      <c r="A49" s="3">
        <v>44768</v>
      </c>
      <c r="B49">
        <v>4</v>
      </c>
      <c r="C49" t="s">
        <v>11</v>
      </c>
      <c r="D49">
        <v>2</v>
      </c>
      <c r="E49">
        <v>258.49270893212685</v>
      </c>
    </row>
    <row r="50" spans="1:6" x14ac:dyDescent="0.2">
      <c r="A50" s="3">
        <v>44768</v>
      </c>
      <c r="B50">
        <v>5</v>
      </c>
      <c r="C50" t="s">
        <v>10</v>
      </c>
      <c r="D50">
        <v>1</v>
      </c>
      <c r="E50">
        <v>343.57368531730174</v>
      </c>
      <c r="F50">
        <v>348.04369133692347</v>
      </c>
    </row>
    <row r="51" spans="1:6" x14ac:dyDescent="0.2">
      <c r="A51" s="3">
        <v>44768</v>
      </c>
      <c r="B51">
        <v>5</v>
      </c>
      <c r="C51" t="s">
        <v>10</v>
      </c>
      <c r="D51">
        <v>2</v>
      </c>
      <c r="E51">
        <v>352.51369735654521</v>
      </c>
    </row>
    <row r="52" spans="1:6" x14ac:dyDescent="0.2">
      <c r="A52" s="3">
        <v>44768</v>
      </c>
      <c r="B52">
        <v>5</v>
      </c>
      <c r="C52" t="s">
        <v>11</v>
      </c>
      <c r="D52">
        <v>1</v>
      </c>
      <c r="E52">
        <v>397.71554928717416</v>
      </c>
      <c r="F52">
        <v>385.10641469705388</v>
      </c>
    </row>
    <row r="53" spans="1:6" x14ac:dyDescent="0.2">
      <c r="A53" s="3">
        <v>44768</v>
      </c>
      <c r="B53">
        <v>5</v>
      </c>
      <c r="C53" t="s">
        <v>11</v>
      </c>
      <c r="D53">
        <v>2</v>
      </c>
      <c r="E53">
        <v>372.49728010693366</v>
      </c>
    </row>
    <row r="54" spans="1:6" x14ac:dyDescent="0.2">
      <c r="A54" s="3">
        <v>44768</v>
      </c>
      <c r="B54">
        <v>6</v>
      </c>
      <c r="C54" t="s">
        <v>10</v>
      </c>
      <c r="D54">
        <v>1</v>
      </c>
      <c r="E54">
        <v>361.92183759483771</v>
      </c>
      <c r="F54">
        <v>349.69836989778656</v>
      </c>
    </row>
    <row r="55" spans="1:6" x14ac:dyDescent="0.2">
      <c r="A55" s="3">
        <v>44768</v>
      </c>
      <c r="B55">
        <v>6</v>
      </c>
      <c r="C55" t="s">
        <v>10</v>
      </c>
      <c r="D55">
        <v>2</v>
      </c>
      <c r="E55">
        <v>337.47490220073541</v>
      </c>
    </row>
    <row r="56" spans="1:6" x14ac:dyDescent="0.2">
      <c r="A56" s="3">
        <v>44768</v>
      </c>
      <c r="B56">
        <v>6</v>
      </c>
      <c r="C56" t="s">
        <v>11</v>
      </c>
      <c r="D56">
        <v>1</v>
      </c>
      <c r="E56">
        <v>351.98575261766047</v>
      </c>
      <c r="F56">
        <v>360.48825811167876</v>
      </c>
    </row>
    <row r="57" spans="1:6" x14ac:dyDescent="0.2">
      <c r="A57" s="3">
        <v>44768</v>
      </c>
      <c r="B57">
        <v>6</v>
      </c>
      <c r="C57" t="s">
        <v>11</v>
      </c>
      <c r="D57">
        <v>2</v>
      </c>
      <c r="E57">
        <v>368.99076360569705</v>
      </c>
    </row>
    <row r="58" spans="1:6" x14ac:dyDescent="0.2">
      <c r="A58" s="3">
        <v>44768</v>
      </c>
      <c r="B58">
        <v>7</v>
      </c>
      <c r="C58" t="s">
        <v>10</v>
      </c>
      <c r="D58">
        <v>1</v>
      </c>
      <c r="E58">
        <v>261.16474515775053</v>
      </c>
      <c r="F58">
        <v>289.7275138960822</v>
      </c>
    </row>
    <row r="59" spans="1:6" x14ac:dyDescent="0.2">
      <c r="A59" s="3">
        <v>44768</v>
      </c>
      <c r="B59">
        <v>7</v>
      </c>
      <c r="C59" t="s">
        <v>10</v>
      </c>
      <c r="D59">
        <v>2</v>
      </c>
      <c r="E59">
        <v>318.29028263441393</v>
      </c>
    </row>
    <row r="60" spans="1:6" x14ac:dyDescent="0.2">
      <c r="A60" s="3">
        <v>44768</v>
      </c>
      <c r="B60">
        <v>7</v>
      </c>
      <c r="C60" t="s">
        <v>11</v>
      </c>
      <c r="D60">
        <v>1</v>
      </c>
      <c r="E60">
        <v>437.60536017126361</v>
      </c>
      <c r="F60">
        <v>446.28090595599849</v>
      </c>
    </row>
    <row r="61" spans="1:6" x14ac:dyDescent="0.2">
      <c r="A61" s="3">
        <v>44768</v>
      </c>
      <c r="B61">
        <v>7</v>
      </c>
      <c r="C61" t="s">
        <v>11</v>
      </c>
      <c r="D61">
        <v>2</v>
      </c>
      <c r="E61">
        <v>454.95645174073337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DA49-F379-CA4C-B9F0-ADFCA7F535D4}">
  <dimension ref="A1:M70"/>
  <sheetViews>
    <sheetView tabSelected="1" workbookViewId="0">
      <selection activeCell="H4" sqref="H4"/>
    </sheetView>
  </sheetViews>
  <sheetFormatPr baseColWidth="10" defaultRowHeight="16" x14ac:dyDescent="0.2"/>
  <cols>
    <col min="1" max="1" width="25.33203125" bestFit="1" customWidth="1"/>
    <col min="2" max="2" width="16.6640625" customWidth="1"/>
    <col min="3" max="3" width="8.83203125"/>
    <col min="6" max="6" width="10.83203125" style="5"/>
  </cols>
  <sheetData>
    <row r="1" spans="1:13" ht="32" x14ac:dyDescent="0.2">
      <c r="A1" s="1" t="s">
        <v>12</v>
      </c>
      <c r="B1" s="1" t="s">
        <v>13</v>
      </c>
      <c r="C1" s="1" t="s">
        <v>14</v>
      </c>
      <c r="D1" s="1" t="s">
        <v>15</v>
      </c>
      <c r="E1" s="1" t="s">
        <v>9</v>
      </c>
      <c r="F1" s="4" t="s">
        <v>19</v>
      </c>
    </row>
    <row r="2" spans="1:13" x14ac:dyDescent="0.2">
      <c r="A2" t="s">
        <v>0</v>
      </c>
      <c r="E2" s="2">
        <v>9.4397180853705995E-9</v>
      </c>
      <c r="F2" s="5">
        <f>(E2*M$2)+M$3</f>
        <v>-15.845149093076056</v>
      </c>
      <c r="L2" t="s">
        <v>17</v>
      </c>
      <c r="M2">
        <v>27819106.108358953</v>
      </c>
    </row>
    <row r="3" spans="1:13" x14ac:dyDescent="0.2">
      <c r="A3" t="s">
        <v>1</v>
      </c>
      <c r="E3" s="2">
        <v>8.5760914822401205E-7</v>
      </c>
      <c r="F3" s="5">
        <f t="shared" ref="F3:F66" si="0">(E3*M$2)+M$3</f>
        <v>7.7501662818171582</v>
      </c>
      <c r="L3" t="s">
        <v>18</v>
      </c>
      <c r="M3">
        <v>-16.107753612125975</v>
      </c>
    </row>
    <row r="4" spans="1:13" x14ac:dyDescent="0.2">
      <c r="A4" t="s">
        <v>2</v>
      </c>
      <c r="E4" s="2">
        <v>2.0006898685719902E-6</v>
      </c>
      <c r="F4" s="5">
        <f t="shared" si="0"/>
        <v>39.549650131596948</v>
      </c>
    </row>
    <row r="5" spans="1:13" x14ac:dyDescent="0.2">
      <c r="A5" t="s">
        <v>3</v>
      </c>
      <c r="E5" s="2">
        <v>3.7557028147514399E-6</v>
      </c>
      <c r="F5" s="5">
        <f t="shared" si="0"/>
        <v>88.372541502906714</v>
      </c>
    </row>
    <row r="6" spans="1:13" x14ac:dyDescent="0.2">
      <c r="A6" t="s">
        <v>4</v>
      </c>
      <c r="E6" s="2">
        <v>8.8908004800931208E-6</v>
      </c>
      <c r="F6" s="5">
        <f t="shared" si="0"/>
        <v>231.22636833183327</v>
      </c>
    </row>
    <row r="7" spans="1:13" x14ac:dyDescent="0.2">
      <c r="A7" t="s">
        <v>5</v>
      </c>
      <c r="E7" s="2">
        <v>1.8762477843287099E-5</v>
      </c>
      <c r="F7" s="5">
        <f t="shared" si="0"/>
        <v>505.84760836601163</v>
      </c>
    </row>
    <row r="8" spans="1:13" x14ac:dyDescent="0.2">
      <c r="A8" t="s">
        <v>6</v>
      </c>
      <c r="E8" s="2">
        <v>3.72209219129872E-5</v>
      </c>
      <c r="F8" s="5">
        <f t="shared" si="0"/>
        <v>1019.3450225362079</v>
      </c>
    </row>
    <row r="9" spans="1:13" x14ac:dyDescent="0.2">
      <c r="A9" t="s">
        <v>7</v>
      </c>
      <c r="E9" s="2">
        <v>7.3202696673063498E-5</v>
      </c>
      <c r="F9" s="5">
        <f t="shared" si="0"/>
        <v>2020.3258325538422</v>
      </c>
    </row>
    <row r="10" spans="1:13" x14ac:dyDescent="0.2">
      <c r="A10" t="s">
        <v>8</v>
      </c>
      <c r="E10">
        <v>1.4024720253785099E-4</v>
      </c>
      <c r="F10" s="5">
        <f t="shared" si="0"/>
        <v>3885.4440551888597</v>
      </c>
    </row>
    <row r="11" spans="1:13" x14ac:dyDescent="0.2">
      <c r="A11" s="3">
        <v>44736</v>
      </c>
      <c r="B11">
        <v>2</v>
      </c>
      <c r="C11" t="s">
        <v>10</v>
      </c>
      <c r="D11">
        <v>1</v>
      </c>
      <c r="E11" s="2">
        <v>1.2393834397700899E-5</v>
      </c>
      <c r="F11" s="5">
        <f t="shared" si="0"/>
        <v>328.67764058694445</v>
      </c>
    </row>
    <row r="12" spans="1:13" x14ac:dyDescent="0.2">
      <c r="A12" s="3">
        <v>44736</v>
      </c>
      <c r="B12">
        <v>2</v>
      </c>
      <c r="C12" t="s">
        <v>10</v>
      </c>
      <c r="D12">
        <v>2</v>
      </c>
      <c r="E12" s="2">
        <v>1.29785366564706E-5</v>
      </c>
      <c r="F12" s="5">
        <f t="shared" si="0"/>
        <v>344.94353476545587</v>
      </c>
    </row>
    <row r="13" spans="1:13" x14ac:dyDescent="0.2">
      <c r="A13" s="3">
        <v>44736</v>
      </c>
      <c r="B13">
        <v>2</v>
      </c>
      <c r="C13" t="s">
        <v>11</v>
      </c>
      <c r="D13">
        <v>1</v>
      </c>
      <c r="E13" s="2">
        <v>1.70172261623432E-5</v>
      </c>
      <c r="F13" s="5">
        <f t="shared" si="0"/>
        <v>457.29626666804154</v>
      </c>
    </row>
    <row r="14" spans="1:13" x14ac:dyDescent="0.2">
      <c r="A14" s="3">
        <v>44736</v>
      </c>
      <c r="B14">
        <v>2</v>
      </c>
      <c r="C14" t="s">
        <v>11</v>
      </c>
      <c r="D14">
        <v>2</v>
      </c>
      <c r="E14" s="2">
        <v>1.6854743933071699E-5</v>
      </c>
      <c r="F14" s="5">
        <f t="shared" si="0"/>
        <v>452.77615629121493</v>
      </c>
    </row>
    <row r="15" spans="1:13" x14ac:dyDescent="0.2">
      <c r="A15" s="3">
        <v>44736</v>
      </c>
      <c r="B15">
        <v>4</v>
      </c>
      <c r="C15" t="s">
        <v>10</v>
      </c>
      <c r="D15">
        <v>1</v>
      </c>
      <c r="E15" s="2">
        <v>1.57516612778507E-5</v>
      </c>
      <c r="F15" s="5">
        <f t="shared" si="0"/>
        <v>422.08938285933164</v>
      </c>
    </row>
    <row r="16" spans="1:13" x14ac:dyDescent="0.2">
      <c r="A16" s="3">
        <v>44736</v>
      </c>
      <c r="B16">
        <v>4</v>
      </c>
      <c r="C16" t="s">
        <v>10</v>
      </c>
      <c r="D16">
        <v>2</v>
      </c>
      <c r="E16" s="2">
        <v>1.5034785875114899E-5</v>
      </c>
      <c r="F16" s="5">
        <f t="shared" si="0"/>
        <v>402.1465499641518</v>
      </c>
    </row>
    <row r="17" spans="1:6" x14ac:dyDescent="0.2">
      <c r="A17" s="3">
        <v>44736</v>
      </c>
      <c r="B17">
        <v>4</v>
      </c>
      <c r="C17" t="s">
        <v>11</v>
      </c>
      <c r="D17">
        <v>1</v>
      </c>
      <c r="E17" s="2">
        <v>1.85092270163171E-5</v>
      </c>
      <c r="F17" s="5">
        <f t="shared" si="0"/>
        <v>498.8023967385036</v>
      </c>
    </row>
    <row r="18" spans="1:6" x14ac:dyDescent="0.2">
      <c r="A18" s="3">
        <v>44736</v>
      </c>
      <c r="B18">
        <v>4</v>
      </c>
      <c r="C18" t="s">
        <v>11</v>
      </c>
      <c r="D18">
        <v>2</v>
      </c>
      <c r="E18" s="2">
        <v>1.8285484764974698E-5</v>
      </c>
      <c r="F18" s="5">
        <f t="shared" si="0"/>
        <v>492.57808730748621</v>
      </c>
    </row>
    <row r="19" spans="1:6" x14ac:dyDescent="0.2">
      <c r="A19" s="3">
        <v>44736</v>
      </c>
      <c r="B19">
        <v>5</v>
      </c>
      <c r="C19" t="s">
        <v>10</v>
      </c>
      <c r="D19">
        <v>1</v>
      </c>
      <c r="E19" s="2">
        <v>1.9947962335268101E-5</v>
      </c>
      <c r="F19" s="5">
        <f t="shared" si="0"/>
        <v>538.82672723824521</v>
      </c>
    </row>
    <row r="20" spans="1:6" x14ac:dyDescent="0.2">
      <c r="A20" s="3">
        <v>44736</v>
      </c>
      <c r="B20">
        <v>5</v>
      </c>
      <c r="C20" t="s">
        <v>10</v>
      </c>
      <c r="D20">
        <v>2</v>
      </c>
      <c r="E20" s="2">
        <v>2.0290784713240998E-5</v>
      </c>
      <c r="F20" s="5">
        <f t="shared" si="0"/>
        <v>548.36373934739311</v>
      </c>
    </row>
    <row r="21" spans="1:6" x14ac:dyDescent="0.2">
      <c r="A21" s="3">
        <v>44736</v>
      </c>
      <c r="B21">
        <v>5</v>
      </c>
      <c r="C21" t="s">
        <v>11</v>
      </c>
      <c r="D21">
        <v>1</v>
      </c>
      <c r="E21" s="2">
        <v>1.8492347997463601E-5</v>
      </c>
      <c r="F21" s="5">
        <f t="shared" si="0"/>
        <v>498.33283752201316</v>
      </c>
    </row>
    <row r="22" spans="1:6" x14ac:dyDescent="0.2">
      <c r="A22" s="3">
        <v>44736</v>
      </c>
      <c r="B22">
        <v>5</v>
      </c>
      <c r="C22" t="s">
        <v>11</v>
      </c>
      <c r="D22">
        <v>2</v>
      </c>
      <c r="E22" s="2">
        <v>1.88870128606532E-5</v>
      </c>
      <c r="F22" s="5">
        <f t="shared" si="0"/>
        <v>509.31206122832555</v>
      </c>
    </row>
    <row r="23" spans="1:6" x14ac:dyDescent="0.2">
      <c r="A23" s="3">
        <v>44736</v>
      </c>
      <c r="B23">
        <v>6</v>
      </c>
      <c r="C23" t="s">
        <v>10</v>
      </c>
      <c r="D23">
        <v>1</v>
      </c>
      <c r="E23" s="2">
        <v>1.36291143625565E-5</v>
      </c>
      <c r="F23" s="5">
        <f t="shared" si="0"/>
        <v>363.04202500279229</v>
      </c>
    </row>
    <row r="24" spans="1:6" x14ac:dyDescent="0.2">
      <c r="A24" s="3">
        <v>44736</v>
      </c>
      <c r="B24">
        <v>6</v>
      </c>
      <c r="C24" t="s">
        <v>10</v>
      </c>
      <c r="D24">
        <v>2</v>
      </c>
      <c r="E24" s="2">
        <v>1.3059323855279199E-5</v>
      </c>
      <c r="F24" s="5">
        <f t="shared" si="0"/>
        <v>347.19096242130939</v>
      </c>
    </row>
    <row r="25" spans="1:6" x14ac:dyDescent="0.2">
      <c r="A25" s="3">
        <v>44736</v>
      </c>
      <c r="B25">
        <v>6</v>
      </c>
      <c r="C25" t="s">
        <v>11</v>
      </c>
      <c r="D25">
        <v>1</v>
      </c>
      <c r="E25" s="2">
        <v>1.7333405445799599E-5</v>
      </c>
      <c r="F25" s="5">
        <f t="shared" si="0"/>
        <v>466.09209170378</v>
      </c>
    </row>
    <row r="26" spans="1:6" x14ac:dyDescent="0.2">
      <c r="A26" s="3">
        <v>44736</v>
      </c>
      <c r="B26">
        <v>6</v>
      </c>
      <c r="C26" t="s">
        <v>11</v>
      </c>
      <c r="D26">
        <v>2</v>
      </c>
      <c r="E26" s="2">
        <v>1.7218683429999201E-5</v>
      </c>
      <c r="F26" s="5">
        <f t="shared" si="0"/>
        <v>462.90062777326392</v>
      </c>
    </row>
    <row r="27" spans="1:6" x14ac:dyDescent="0.2">
      <c r="A27" s="3">
        <v>44736</v>
      </c>
      <c r="B27">
        <v>7</v>
      </c>
      <c r="C27" t="s">
        <v>10</v>
      </c>
      <c r="D27">
        <v>1</v>
      </c>
      <c r="E27" s="2">
        <v>1.5142840798036101E-5</v>
      </c>
      <c r="F27" s="5">
        <f t="shared" si="0"/>
        <v>405.15254133042725</v>
      </c>
    </row>
    <row r="28" spans="1:6" x14ac:dyDescent="0.2">
      <c r="A28" s="3">
        <v>44736</v>
      </c>
      <c r="B28">
        <v>7</v>
      </c>
      <c r="C28" t="s">
        <v>10</v>
      </c>
      <c r="D28">
        <v>2</v>
      </c>
      <c r="E28" s="2">
        <v>1.45789940229007E-5</v>
      </c>
      <c r="F28" s="5">
        <f t="shared" si="0"/>
        <v>389.46682806407955</v>
      </c>
    </row>
    <row r="29" spans="1:6" x14ac:dyDescent="0.2">
      <c r="A29" s="3">
        <v>44736</v>
      </c>
      <c r="B29">
        <v>7</v>
      </c>
      <c r="C29" t="s">
        <v>11</v>
      </c>
      <c r="D29">
        <v>1</v>
      </c>
      <c r="E29" s="2">
        <v>9.9572676227599597E-6</v>
      </c>
      <c r="F29" s="5">
        <f t="shared" si="0"/>
        <v>260.89453093476044</v>
      </c>
    </row>
    <row r="30" spans="1:6" x14ac:dyDescent="0.2">
      <c r="A30" s="3">
        <v>44736</v>
      </c>
      <c r="B30">
        <v>7</v>
      </c>
      <c r="C30" t="s">
        <v>11</v>
      </c>
      <c r="D30">
        <v>2</v>
      </c>
      <c r="E30" s="2">
        <v>9.8968408641104504E-6</v>
      </c>
      <c r="F30" s="5">
        <f t="shared" si="0"/>
        <v>259.21351252410557</v>
      </c>
    </row>
    <row r="31" spans="1:6" x14ac:dyDescent="0.2">
      <c r="A31" s="3">
        <v>44749</v>
      </c>
      <c r="B31">
        <v>2</v>
      </c>
      <c r="C31" t="s">
        <v>10</v>
      </c>
      <c r="D31">
        <v>1</v>
      </c>
      <c r="E31" s="2">
        <v>1.8947541805295399E-5</v>
      </c>
      <c r="F31" s="5">
        <f t="shared" si="0"/>
        <v>510.99592236195383</v>
      </c>
    </row>
    <row r="32" spans="1:6" x14ac:dyDescent="0.2">
      <c r="A32" s="3">
        <v>44749</v>
      </c>
      <c r="B32">
        <v>2</v>
      </c>
      <c r="C32" t="s">
        <v>10</v>
      </c>
      <c r="D32">
        <v>2</v>
      </c>
      <c r="E32" s="2">
        <v>1.7883268962297399E-5</v>
      </c>
      <c r="F32" s="5">
        <f t="shared" si="0"/>
        <v>481.38880321434766</v>
      </c>
    </row>
    <row r="33" spans="1:6" x14ac:dyDescent="0.2">
      <c r="A33" s="3">
        <v>44749</v>
      </c>
      <c r="B33">
        <v>2</v>
      </c>
      <c r="C33" t="s">
        <v>11</v>
      </c>
      <c r="D33">
        <v>1</v>
      </c>
      <c r="E33" s="2">
        <v>1.7035342812746101E-5</v>
      </c>
      <c r="F33" s="5">
        <f t="shared" si="0"/>
        <v>457.80025568792786</v>
      </c>
    </row>
    <row r="34" spans="1:6" x14ac:dyDescent="0.2">
      <c r="A34" s="3">
        <v>44749</v>
      </c>
      <c r="B34">
        <v>2</v>
      </c>
      <c r="C34" t="s">
        <v>11</v>
      </c>
      <c r="D34">
        <v>2</v>
      </c>
      <c r="E34" s="2">
        <v>1.58118690964848E-5</v>
      </c>
      <c r="F34" s="5">
        <f t="shared" si="0"/>
        <v>423.76431055446648</v>
      </c>
    </row>
    <row r="35" spans="1:6" x14ac:dyDescent="0.2">
      <c r="A35" s="3">
        <v>44749</v>
      </c>
      <c r="B35">
        <v>4</v>
      </c>
      <c r="C35" t="s">
        <v>10</v>
      </c>
      <c r="D35">
        <v>1</v>
      </c>
      <c r="E35" s="2">
        <v>1.5521748860500699E-5</v>
      </c>
      <c r="F35" s="5">
        <f t="shared" si="0"/>
        <v>415.69342492544263</v>
      </c>
    </row>
    <row r="36" spans="1:6" x14ac:dyDescent="0.2">
      <c r="A36" s="3">
        <v>44749</v>
      </c>
      <c r="B36">
        <v>4</v>
      </c>
      <c r="C36" t="s">
        <v>10</v>
      </c>
      <c r="D36">
        <v>2</v>
      </c>
      <c r="E36" s="2">
        <v>1.5125808054459801E-5</v>
      </c>
      <c r="F36" s="5">
        <f t="shared" si="0"/>
        <v>404.6787056295617</v>
      </c>
    </row>
    <row r="37" spans="1:6" x14ac:dyDescent="0.2">
      <c r="A37" s="3">
        <v>44749</v>
      </c>
      <c r="B37">
        <v>4</v>
      </c>
      <c r="C37" t="s">
        <v>11</v>
      </c>
      <c r="D37">
        <v>1</v>
      </c>
      <c r="E37" s="2">
        <v>1.6165668132927499E-5</v>
      </c>
      <c r="F37" s="5">
        <f t="shared" si="0"/>
        <v>433.60668349030107</v>
      </c>
    </row>
    <row r="38" spans="1:6" x14ac:dyDescent="0.2">
      <c r="A38" s="3">
        <v>44749</v>
      </c>
      <c r="B38">
        <v>4</v>
      </c>
      <c r="C38" t="s">
        <v>11</v>
      </c>
      <c r="D38">
        <v>2</v>
      </c>
      <c r="E38" s="2">
        <v>1.5214076403527101E-5</v>
      </c>
      <c r="F38" s="5">
        <f t="shared" si="0"/>
        <v>407.13425219827462</v>
      </c>
    </row>
    <row r="39" spans="1:6" x14ac:dyDescent="0.2">
      <c r="A39" s="3">
        <v>44749</v>
      </c>
      <c r="B39">
        <v>5</v>
      </c>
      <c r="C39" t="s">
        <v>10</v>
      </c>
      <c r="D39">
        <v>1</v>
      </c>
      <c r="E39" s="2">
        <v>1.4786650537893901E-5</v>
      </c>
      <c r="F39" s="5">
        <f t="shared" si="0"/>
        <v>395.24364668876746</v>
      </c>
    </row>
    <row r="40" spans="1:6" x14ac:dyDescent="0.2">
      <c r="A40" s="3">
        <v>44749</v>
      </c>
      <c r="B40">
        <v>5</v>
      </c>
      <c r="C40" t="s">
        <v>10</v>
      </c>
      <c r="D40">
        <v>2</v>
      </c>
      <c r="E40" s="2">
        <v>1.51597701241497E-5</v>
      </c>
      <c r="F40" s="5">
        <f t="shared" si="0"/>
        <v>405.62350004992453</v>
      </c>
    </row>
    <row r="41" spans="1:6" x14ac:dyDescent="0.2">
      <c r="A41" s="3">
        <v>44749</v>
      </c>
      <c r="B41">
        <v>5</v>
      </c>
      <c r="C41" t="s">
        <v>11</v>
      </c>
      <c r="D41">
        <v>1</v>
      </c>
      <c r="E41" s="2">
        <v>1.56765551420717E-5</v>
      </c>
      <c r="F41" s="5">
        <f t="shared" si="0"/>
        <v>419.99999729870683</v>
      </c>
    </row>
    <row r="42" spans="1:6" x14ac:dyDescent="0.2">
      <c r="A42" s="3">
        <v>44749</v>
      </c>
      <c r="B42">
        <v>5</v>
      </c>
      <c r="C42" t="s">
        <v>11</v>
      </c>
      <c r="D42">
        <v>2</v>
      </c>
      <c r="E42" s="2">
        <v>1.51597701241497E-5</v>
      </c>
      <c r="F42" s="5">
        <f t="shared" si="0"/>
        <v>405.62350004992453</v>
      </c>
    </row>
    <row r="43" spans="1:6" x14ac:dyDescent="0.2">
      <c r="A43" s="3">
        <v>44749</v>
      </c>
      <c r="B43">
        <v>6</v>
      </c>
      <c r="C43" t="s">
        <v>10</v>
      </c>
      <c r="D43">
        <v>1</v>
      </c>
      <c r="E43" s="2">
        <v>1.46284322705546E-5</v>
      </c>
      <c r="F43" s="5">
        <f t="shared" si="0"/>
        <v>390.84215592137474</v>
      </c>
    </row>
    <row r="44" spans="1:6" x14ac:dyDescent="0.2">
      <c r="A44" s="3">
        <v>44749</v>
      </c>
      <c r="B44">
        <v>6</v>
      </c>
      <c r="C44" t="s">
        <v>10</v>
      </c>
      <c r="D44">
        <v>2</v>
      </c>
      <c r="E44" s="2">
        <v>1.4150122528702299E-5</v>
      </c>
      <c r="F44" s="5">
        <f t="shared" si="0"/>
        <v>377.53600646012382</v>
      </c>
    </row>
    <row r="45" spans="1:6" x14ac:dyDescent="0.2">
      <c r="A45" s="3">
        <v>44749</v>
      </c>
      <c r="B45">
        <v>6</v>
      </c>
      <c r="C45" t="s">
        <v>11</v>
      </c>
      <c r="D45">
        <v>1</v>
      </c>
      <c r="E45" s="2">
        <v>1.4447810468328601E-5</v>
      </c>
      <c r="F45" s="5">
        <f t="shared" si="0"/>
        <v>385.81741883976662</v>
      </c>
    </row>
    <row r="46" spans="1:6" x14ac:dyDescent="0.2">
      <c r="A46" s="3">
        <v>44749</v>
      </c>
      <c r="B46">
        <v>6</v>
      </c>
      <c r="C46" t="s">
        <v>11</v>
      </c>
      <c r="D46">
        <v>2</v>
      </c>
      <c r="E46" s="2">
        <v>1.41087623425003E-5</v>
      </c>
      <c r="F46" s="5">
        <f t="shared" si="0"/>
        <v>376.38540305150889</v>
      </c>
    </row>
    <row r="47" spans="1:6" x14ac:dyDescent="0.2">
      <c r="A47" s="3">
        <v>44749</v>
      </c>
      <c r="B47">
        <v>7</v>
      </c>
      <c r="C47" t="s">
        <v>10</v>
      </c>
      <c r="D47">
        <v>1</v>
      </c>
      <c r="E47" s="2">
        <v>1.2692103241270299E-5</v>
      </c>
      <c r="F47" s="5">
        <f t="shared" si="0"/>
        <v>336.97521319501908</v>
      </c>
    </row>
    <row r="48" spans="1:6" x14ac:dyDescent="0.2">
      <c r="A48" s="3">
        <v>44749</v>
      </c>
      <c r="B48">
        <v>7</v>
      </c>
      <c r="C48" t="s">
        <v>10</v>
      </c>
      <c r="D48">
        <v>2</v>
      </c>
      <c r="E48" s="2">
        <v>1.3247410908694E-5</v>
      </c>
      <c r="F48" s="5">
        <f t="shared" si="0"/>
        <v>352.42337611786434</v>
      </c>
    </row>
    <row r="49" spans="1:6" x14ac:dyDescent="0.2">
      <c r="A49" s="3">
        <v>44749</v>
      </c>
      <c r="B49">
        <v>7</v>
      </c>
      <c r="C49" t="s">
        <v>11</v>
      </c>
      <c r="D49">
        <v>1</v>
      </c>
      <c r="E49" s="2">
        <v>1.4669710014910099E-5</v>
      </c>
      <c r="F49" s="5">
        <f t="shared" si="0"/>
        <v>391.99046587151406</v>
      </c>
    </row>
    <row r="50" spans="1:6" x14ac:dyDescent="0.2">
      <c r="A50" s="3">
        <v>44749</v>
      </c>
      <c r="B50">
        <v>7</v>
      </c>
      <c r="C50" t="s">
        <v>11</v>
      </c>
      <c r="D50">
        <v>2</v>
      </c>
      <c r="E50" s="2">
        <v>1.4345550738106299E-5</v>
      </c>
      <c r="F50" s="5">
        <f t="shared" si="0"/>
        <v>382.97264455410027</v>
      </c>
    </row>
    <row r="51" spans="1:6" x14ac:dyDescent="0.2">
      <c r="A51" s="3">
        <v>44768</v>
      </c>
      <c r="B51">
        <v>2</v>
      </c>
      <c r="C51" t="s">
        <v>10</v>
      </c>
      <c r="D51">
        <v>1</v>
      </c>
      <c r="E51" s="2">
        <v>2.08057058450346E-5</v>
      </c>
      <c r="F51" s="5">
        <f t="shared" si="0"/>
        <v>562.68838495019565</v>
      </c>
    </row>
    <row r="52" spans="1:6" x14ac:dyDescent="0.2">
      <c r="A52" s="3">
        <v>44768</v>
      </c>
      <c r="B52">
        <v>2</v>
      </c>
      <c r="C52" t="s">
        <v>10</v>
      </c>
      <c r="D52">
        <v>2</v>
      </c>
      <c r="E52" s="2">
        <v>1.9955082319190101E-5</v>
      </c>
      <c r="F52" s="5">
        <f t="shared" si="0"/>
        <v>539.02479882646105</v>
      </c>
    </row>
    <row r="53" spans="1:6" x14ac:dyDescent="0.2">
      <c r="A53" s="3">
        <v>44768</v>
      </c>
      <c r="B53">
        <v>2</v>
      </c>
      <c r="C53" t="s">
        <v>11</v>
      </c>
      <c r="D53">
        <v>1</v>
      </c>
      <c r="E53" s="2">
        <v>1.89498789879364E-5</v>
      </c>
      <c r="F53" s="5">
        <f t="shared" si="0"/>
        <v>511.06094069383846</v>
      </c>
    </row>
    <row r="54" spans="1:6" x14ac:dyDescent="0.2">
      <c r="A54" s="3">
        <v>44768</v>
      </c>
      <c r="B54">
        <v>2</v>
      </c>
      <c r="C54" t="s">
        <v>11</v>
      </c>
      <c r="D54">
        <v>2</v>
      </c>
      <c r="E54" s="2">
        <v>1.95223257454335E-5</v>
      </c>
      <c r="F54" s="5">
        <f t="shared" si="0"/>
        <v>526.98589778203632</v>
      </c>
    </row>
    <row r="55" spans="1:6" x14ac:dyDescent="0.2">
      <c r="A55" s="3">
        <v>44768</v>
      </c>
      <c r="B55">
        <v>4</v>
      </c>
      <c r="C55" t="s">
        <v>10</v>
      </c>
      <c r="D55">
        <v>1</v>
      </c>
      <c r="E55" s="2">
        <v>9.9883105646408697E-6</v>
      </c>
      <c r="F55" s="5">
        <f t="shared" si="0"/>
        <v>261.75811782886109</v>
      </c>
    </row>
    <row r="56" spans="1:6" x14ac:dyDescent="0.2">
      <c r="A56" s="3">
        <v>44768</v>
      </c>
      <c r="B56">
        <v>4</v>
      </c>
      <c r="C56" t="s">
        <v>10</v>
      </c>
      <c r="D56">
        <v>2</v>
      </c>
      <c r="E56" s="2">
        <v>9.9937725519585499E-6</v>
      </c>
      <c r="F56" s="5">
        <f t="shared" si="0"/>
        <v>261.91006543361414</v>
      </c>
    </row>
    <row r="57" spans="1:6" x14ac:dyDescent="0.2">
      <c r="A57" s="3">
        <v>44768</v>
      </c>
      <c r="B57">
        <v>4</v>
      </c>
      <c r="C57" t="s">
        <v>11</v>
      </c>
      <c r="D57">
        <v>1</v>
      </c>
      <c r="E57" s="2">
        <v>9.5059688309075398E-6</v>
      </c>
      <c r="F57" s="5">
        <f t="shared" si="0"/>
        <v>248.33980195764377</v>
      </c>
    </row>
    <row r="58" spans="1:6" x14ac:dyDescent="0.2">
      <c r="A58" s="3">
        <v>44768</v>
      </c>
      <c r="B58">
        <v>4</v>
      </c>
      <c r="C58" t="s">
        <v>11</v>
      </c>
      <c r="D58">
        <v>2</v>
      </c>
      <c r="E58" s="2">
        <v>9.8709304847772297E-6</v>
      </c>
      <c r="F58" s="5">
        <f t="shared" si="0"/>
        <v>258.49270893212685</v>
      </c>
    </row>
    <row r="59" spans="1:6" x14ac:dyDescent="0.2">
      <c r="A59" s="3">
        <v>44768</v>
      </c>
      <c r="B59">
        <v>5</v>
      </c>
      <c r="C59" t="s">
        <v>10</v>
      </c>
      <c r="D59">
        <v>1</v>
      </c>
      <c r="E59" s="2">
        <v>1.29292953385498E-5</v>
      </c>
      <c r="F59" s="5">
        <f t="shared" si="0"/>
        <v>343.57368531730174</v>
      </c>
    </row>
    <row r="60" spans="1:6" x14ac:dyDescent="0.2">
      <c r="A60" s="3">
        <v>44768</v>
      </c>
      <c r="B60">
        <v>5</v>
      </c>
      <c r="C60" t="s">
        <v>10</v>
      </c>
      <c r="D60">
        <v>2</v>
      </c>
      <c r="E60" s="2">
        <v>1.3250657642731E-5</v>
      </c>
      <c r="F60" s="5">
        <f t="shared" si="0"/>
        <v>352.51369735654521</v>
      </c>
    </row>
    <row r="61" spans="1:6" x14ac:dyDescent="0.2">
      <c r="A61" s="3">
        <v>44768</v>
      </c>
      <c r="B61">
        <v>5</v>
      </c>
      <c r="C61" t="s">
        <v>11</v>
      </c>
      <c r="D61">
        <v>1</v>
      </c>
      <c r="E61" s="2">
        <v>1.48755068292779E-5</v>
      </c>
      <c r="F61" s="5">
        <f t="shared" si="0"/>
        <v>397.71554928717416</v>
      </c>
    </row>
    <row r="62" spans="1:6" x14ac:dyDescent="0.2">
      <c r="A62" s="3">
        <v>44768</v>
      </c>
      <c r="B62">
        <v>5</v>
      </c>
      <c r="C62" t="s">
        <v>11</v>
      </c>
      <c r="D62">
        <v>2</v>
      </c>
      <c r="E62" s="2">
        <v>1.39689978608728E-5</v>
      </c>
      <c r="F62" s="5">
        <f t="shared" si="0"/>
        <v>372.49728010693366</v>
      </c>
    </row>
    <row r="63" spans="1:6" x14ac:dyDescent="0.2">
      <c r="A63" s="3">
        <v>44768</v>
      </c>
      <c r="B63">
        <v>6</v>
      </c>
      <c r="C63" t="s">
        <v>10</v>
      </c>
      <c r="D63">
        <v>1</v>
      </c>
      <c r="E63" s="2">
        <v>1.35888475256714E-5</v>
      </c>
      <c r="F63" s="5">
        <f t="shared" si="0"/>
        <v>361.92183759483771</v>
      </c>
    </row>
    <row r="64" spans="1:6" x14ac:dyDescent="0.2">
      <c r="A64" s="3">
        <v>44768</v>
      </c>
      <c r="B64">
        <v>6</v>
      </c>
      <c r="C64" t="s">
        <v>10</v>
      </c>
      <c r="D64">
        <v>2</v>
      </c>
      <c r="E64" s="2">
        <v>1.2710065321136201E-5</v>
      </c>
      <c r="F64" s="5">
        <f t="shared" si="0"/>
        <v>337.47490220073541</v>
      </c>
    </row>
    <row r="65" spans="1:6" x14ac:dyDescent="0.2">
      <c r="A65" s="3">
        <v>44768</v>
      </c>
      <c r="B65">
        <v>6</v>
      </c>
      <c r="C65" t="s">
        <v>11</v>
      </c>
      <c r="D65">
        <v>1</v>
      </c>
      <c r="E65" s="2">
        <v>1.32316798676426E-5</v>
      </c>
      <c r="F65" s="5">
        <f t="shared" si="0"/>
        <v>351.98575261766047</v>
      </c>
    </row>
    <row r="66" spans="1:6" x14ac:dyDescent="0.2">
      <c r="A66" s="3">
        <v>44768</v>
      </c>
      <c r="B66">
        <v>6</v>
      </c>
      <c r="C66" t="s">
        <v>11</v>
      </c>
      <c r="D66">
        <v>2</v>
      </c>
      <c r="E66" s="2">
        <v>1.38429508021507E-5</v>
      </c>
      <c r="F66" s="5">
        <f t="shared" si="0"/>
        <v>368.99076360569705</v>
      </c>
    </row>
    <row r="67" spans="1:6" x14ac:dyDescent="0.2">
      <c r="A67" s="3">
        <v>44768</v>
      </c>
      <c r="B67">
        <v>7</v>
      </c>
      <c r="C67" t="s">
        <v>10</v>
      </c>
      <c r="D67">
        <v>1</v>
      </c>
      <c r="E67" s="2">
        <v>9.9669808832054095E-6</v>
      </c>
      <c r="F67" s="5">
        <f t="shared" ref="F67:F70" si="1">(E67*M$2)+M$3</f>
        <v>261.16474515775053</v>
      </c>
    </row>
    <row r="68" spans="1:6" x14ac:dyDescent="0.2">
      <c r="A68" s="3">
        <v>44768</v>
      </c>
      <c r="B68">
        <v>7</v>
      </c>
      <c r="C68" t="s">
        <v>10</v>
      </c>
      <c r="D68">
        <v>2</v>
      </c>
      <c r="E68" s="2">
        <v>1.20204450475158E-5</v>
      </c>
      <c r="F68" s="5">
        <f t="shared" si="1"/>
        <v>318.29028263441393</v>
      </c>
    </row>
    <row r="69" spans="1:6" x14ac:dyDescent="0.2">
      <c r="A69" s="3">
        <v>44768</v>
      </c>
      <c r="B69">
        <v>7</v>
      </c>
      <c r="C69" t="s">
        <v>11</v>
      </c>
      <c r="D69">
        <v>1</v>
      </c>
      <c r="E69" s="2">
        <v>1.6309406636436101E-5</v>
      </c>
      <c r="F69" s="5">
        <f t="shared" si="1"/>
        <v>437.60536017126361</v>
      </c>
    </row>
    <row r="70" spans="1:6" x14ac:dyDescent="0.2">
      <c r="A70" s="3">
        <v>44768</v>
      </c>
      <c r="B70">
        <v>7</v>
      </c>
      <c r="C70" t="s">
        <v>11</v>
      </c>
      <c r="D70">
        <v>2</v>
      </c>
      <c r="E70" s="2">
        <v>1.6933117962813198E-5</v>
      </c>
      <c r="F70" s="5">
        <f t="shared" si="1"/>
        <v>454.95645174073337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913D-2588-1B4D-ABA2-CE8F282410A3}">
  <dimension ref="A1:B13"/>
  <sheetViews>
    <sheetView workbookViewId="0">
      <selection activeCell="E16" sqref="E16"/>
    </sheetView>
  </sheetViews>
  <sheetFormatPr baseColWidth="10" defaultRowHeight="16" x14ac:dyDescent="0.2"/>
  <sheetData>
    <row r="1" spans="1:2" x14ac:dyDescent="0.2">
      <c r="A1" s="1" t="s">
        <v>9</v>
      </c>
      <c r="B1" t="s">
        <v>16</v>
      </c>
    </row>
    <row r="2" spans="1:2" x14ac:dyDescent="0.2">
      <c r="A2" s="2">
        <v>9.4397180853705995E-9</v>
      </c>
      <c r="B2">
        <v>0</v>
      </c>
    </row>
    <row r="3" spans="1:2" x14ac:dyDescent="0.2">
      <c r="A3" s="2">
        <v>8.5760914822401205E-7</v>
      </c>
      <c r="B3">
        <v>20.139395799999999</v>
      </c>
    </row>
    <row r="4" spans="1:2" x14ac:dyDescent="0.2">
      <c r="A4" s="2">
        <v>2.0006898685719902E-6</v>
      </c>
      <c r="B4">
        <v>48.878500000000003</v>
      </c>
    </row>
    <row r="5" spans="1:2" x14ac:dyDescent="0.2">
      <c r="A5" s="2">
        <v>3.7557028147514399E-6</v>
      </c>
      <c r="B5">
        <v>97.596999999999994</v>
      </c>
    </row>
    <row r="6" spans="1:2" x14ac:dyDescent="0.2">
      <c r="A6" s="2">
        <v>8.8908004800931208E-6</v>
      </c>
      <c r="B6">
        <v>242.4177</v>
      </c>
    </row>
    <row r="7" spans="1:2" x14ac:dyDescent="0.2">
      <c r="A7" s="2">
        <v>1.8762477843287099E-5</v>
      </c>
      <c r="B7">
        <v>501.04969999999997</v>
      </c>
    </row>
    <row r="8" spans="1:2" x14ac:dyDescent="0.2">
      <c r="A8" s="2">
        <v>3.72209219129872E-5</v>
      </c>
      <c r="B8">
        <v>978.37059999999997</v>
      </c>
    </row>
    <row r="9" spans="1:2" x14ac:dyDescent="0.2">
      <c r="A9" s="2">
        <v>7.3202696673063498E-5</v>
      </c>
      <c r="B9">
        <v>1973.1407999999999</v>
      </c>
    </row>
    <row r="10" spans="1:2" x14ac:dyDescent="0.2">
      <c r="A10">
        <v>1.4024720253785099E-4</v>
      </c>
      <c r="B10">
        <v>3920.4223999999999</v>
      </c>
    </row>
    <row r="12" spans="1:2" x14ac:dyDescent="0.2">
      <c r="A12" t="s">
        <v>17</v>
      </c>
      <c r="B12">
        <f>SLOPE(B2:B10,A2:A10)</f>
        <v>27819106.108358953</v>
      </c>
    </row>
    <row r="13" spans="1:2" x14ac:dyDescent="0.2">
      <c r="A13" t="s">
        <v>18</v>
      </c>
      <c r="B13">
        <f>INTERCEPT(B2:B10,A2:A10)</f>
        <v>-16.107753612125975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output+calculations</vt:lpstr>
      <vt:lpstr>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2022-12-19T22:51:32Z</dcterms:created>
  <dcterms:modified xsi:type="dcterms:W3CDTF">2022-12-21T21:55:39Z</dcterms:modified>
</cp:coreProperties>
</file>