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N/"/>
    </mc:Choice>
  </mc:AlternateContent>
  <xr:revisionPtr revIDLastSave="0" documentId="13_ncr:1_{450967F0-60AF-E54C-AF29-A7655AEAAD76}" xr6:coauthVersionLast="47" xr6:coauthVersionMax="47" xr10:uidLastSave="{00000000-0000-0000-0000-000000000000}"/>
  <bookViews>
    <workbookView xWindow="3520" yWindow="1500" windowWidth="22080" windowHeight="13420" activeTab="1" xr2:uid="{03E688B5-60DC-3D44-8BE4-F6B6D4D14C33}"/>
  </bookViews>
  <sheets>
    <sheet name="data summary" sheetId="3" r:id="rId1"/>
    <sheet name="TDN output + calc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6" i="1"/>
  <c r="B20" i="2" l="1"/>
  <c r="B19" i="2"/>
</calcChain>
</file>

<file path=xl/sharedStrings.xml><?xml version="1.0" encoding="utf-8"?>
<sst xmlns="http://schemas.openxmlformats.org/spreadsheetml/2006/main" count="154" uniqueCount="28">
  <si>
    <t>STD0_1</t>
  </si>
  <si>
    <t>STD0_2</t>
  </si>
  <si>
    <t>STD50_1</t>
  </si>
  <si>
    <t>STD50_2</t>
  </si>
  <si>
    <t>STD100_1</t>
  </si>
  <si>
    <t>STD100_2</t>
  </si>
  <si>
    <t>STD250_1</t>
  </si>
  <si>
    <t>STD250_2</t>
  </si>
  <si>
    <t>STD500_1</t>
  </si>
  <si>
    <t>STD500_2</t>
  </si>
  <si>
    <t>STD1000_1</t>
  </si>
  <si>
    <t>STD1000_2</t>
  </si>
  <si>
    <t>STD2000_1</t>
  </si>
  <si>
    <t>STD2000_2</t>
  </si>
  <si>
    <t>STD4000_1</t>
  </si>
  <si>
    <t>STD4000_2</t>
  </si>
  <si>
    <t>peak WL</t>
  </si>
  <si>
    <t>Surface</t>
  </si>
  <si>
    <t>Bottom</t>
  </si>
  <si>
    <t>Date</t>
  </si>
  <si>
    <t>Buoy</t>
  </si>
  <si>
    <t>Depth</t>
  </si>
  <si>
    <t>Replicate</t>
  </si>
  <si>
    <t>Conc</t>
  </si>
  <si>
    <t>SLOPE</t>
  </si>
  <si>
    <t>INTERCEPT</t>
  </si>
  <si>
    <t>TDN ug/L</t>
  </si>
  <si>
    <t>Replicate avg TDN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</si>
</sst>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curve'!$A$2:$A$17</c:f>
              <c:numCache>
                <c:formatCode>0.00E+00</c:formatCode>
                <c:ptCount val="16"/>
                <c:pt idx="0">
                  <c:v>-1.36E-7</c:v>
                </c:pt>
                <c:pt idx="1">
                  <c:v>-6.2500000000000005E-7</c:v>
                </c:pt>
                <c:pt idx="2">
                  <c:v>2.8100000000000002E-6</c:v>
                </c:pt>
                <c:pt idx="3">
                  <c:v>3.3100000000000001E-6</c:v>
                </c:pt>
                <c:pt idx="4">
                  <c:v>3.2600000000000001E-6</c:v>
                </c:pt>
                <c:pt idx="5">
                  <c:v>4.0099999999999997E-6</c:v>
                </c:pt>
                <c:pt idx="6">
                  <c:v>8.2700000000000004E-6</c:v>
                </c:pt>
                <c:pt idx="7">
                  <c:v>8.1300000000000001E-6</c:v>
                </c:pt>
                <c:pt idx="8">
                  <c:v>1.8099999999999999E-5</c:v>
                </c:pt>
                <c:pt idx="9">
                  <c:v>1.95E-5</c:v>
                </c:pt>
                <c:pt idx="10">
                  <c:v>4.0899999999999998E-5</c:v>
                </c:pt>
                <c:pt idx="11">
                  <c:v>3.8500000000000001E-5</c:v>
                </c:pt>
                <c:pt idx="12">
                  <c:v>7.3300000000000006E-5</c:v>
                </c:pt>
                <c:pt idx="13">
                  <c:v>7.4499999999999995E-5</c:v>
                </c:pt>
                <c:pt idx="14" formatCode="General">
                  <c:v>1.3966299999999999E-4</c:v>
                </c:pt>
                <c:pt idx="15" formatCode="General">
                  <c:v>1.3862E-4</c:v>
                </c:pt>
              </c:numCache>
            </c:numRef>
          </c:xVal>
          <c:yVal>
            <c:numRef>
              <c:f>'std curve'!$B$2:$B$17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49.978500599999997</c:v>
                </c:pt>
                <c:pt idx="3">
                  <c:v>49.978500599999997</c:v>
                </c:pt>
                <c:pt idx="4">
                  <c:v>100.29699100000001</c:v>
                </c:pt>
                <c:pt idx="5">
                  <c:v>100.29699100000001</c:v>
                </c:pt>
                <c:pt idx="6">
                  <c:v>250.15249499999999</c:v>
                </c:pt>
                <c:pt idx="7">
                  <c:v>250.15249499999999</c:v>
                </c:pt>
                <c:pt idx="8">
                  <c:v>498.66503999999998</c:v>
                </c:pt>
                <c:pt idx="9">
                  <c:v>498.66503999999998</c:v>
                </c:pt>
                <c:pt idx="10">
                  <c:v>980.05059800000004</c:v>
                </c:pt>
                <c:pt idx="11">
                  <c:v>980.05059800000004</c:v>
                </c:pt>
                <c:pt idx="12">
                  <c:v>1994.4801600000001</c:v>
                </c:pt>
                <c:pt idx="13">
                  <c:v>1994.4801600000001</c:v>
                </c:pt>
                <c:pt idx="14">
                  <c:v>4159.21522</c:v>
                </c:pt>
                <c:pt idx="15">
                  <c:v>4159.21522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7-8E48-A50F-667F3D82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1472"/>
        <c:axId val="1154477712"/>
      </c:scatterChart>
      <c:valAx>
        <c:axId val="11542714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7712"/>
        <c:crosses val="autoZero"/>
        <c:crossBetween val="midCat"/>
      </c:valAx>
      <c:valAx>
        <c:axId val="115447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6</xdr:row>
      <xdr:rowOff>152400</xdr:rowOff>
    </xdr:from>
    <xdr:to>
      <xdr:col>11</xdr:col>
      <xdr:colOff>69850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119C8-7C40-1CD9-EE8B-BB095A13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1B7B-55F3-E64C-85D8-49F275C6A146}">
  <dimension ref="A1:F61"/>
  <sheetViews>
    <sheetView workbookViewId="0">
      <selection activeCell="I11" sqref="I11"/>
    </sheetView>
  </sheetViews>
  <sheetFormatPr baseColWidth="10" defaultRowHeight="16" x14ac:dyDescent="0.2"/>
  <cols>
    <col min="1" max="1" width="23.83203125" bestFit="1" customWidth="1"/>
    <col min="2" max="2" width="16.6640625" customWidth="1"/>
    <col min="4" max="4" width="10" bestFit="1" customWidth="1"/>
  </cols>
  <sheetData>
    <row r="1" spans="1:6" ht="51" x14ac:dyDescent="0.2">
      <c r="A1" s="1" t="s">
        <v>19</v>
      </c>
      <c r="B1" s="1" t="s">
        <v>20</v>
      </c>
      <c r="C1" t="s">
        <v>21</v>
      </c>
      <c r="D1" s="1" t="s">
        <v>22</v>
      </c>
      <c r="E1" t="s">
        <v>26</v>
      </c>
      <c r="F1" s="1" t="s">
        <v>27</v>
      </c>
    </row>
    <row r="2" spans="1:6" x14ac:dyDescent="0.2">
      <c r="A2" s="3">
        <v>44697</v>
      </c>
      <c r="B2">
        <v>2</v>
      </c>
      <c r="C2" t="s">
        <v>17</v>
      </c>
      <c r="D2">
        <v>1</v>
      </c>
      <c r="E2">
        <v>905.15840446859079</v>
      </c>
      <c r="F2">
        <f ca="1">AVERAGE(OFFSET(E$2,(ROWS(E$2:E2)-1)*2,,2))</f>
        <v>894.84226956026691</v>
      </c>
    </row>
    <row r="3" spans="1:6" x14ac:dyDescent="0.2">
      <c r="A3" s="3">
        <v>44697</v>
      </c>
      <c r="B3">
        <v>2</v>
      </c>
      <c r="C3" t="s">
        <v>17</v>
      </c>
      <c r="D3">
        <v>2</v>
      </c>
      <c r="E3">
        <v>884.52613465194304</v>
      </c>
    </row>
    <row r="4" spans="1:6" x14ac:dyDescent="0.2">
      <c r="A4" s="3">
        <v>44697</v>
      </c>
      <c r="B4">
        <v>2</v>
      </c>
      <c r="C4" t="s">
        <v>18</v>
      </c>
      <c r="D4">
        <v>1</v>
      </c>
      <c r="E4">
        <v>1028.9520233684771</v>
      </c>
      <c r="F4">
        <v>1031.8994904851411</v>
      </c>
    </row>
    <row r="5" spans="1:6" x14ac:dyDescent="0.2">
      <c r="A5" s="3">
        <v>44697</v>
      </c>
      <c r="B5">
        <v>2</v>
      </c>
      <c r="C5" t="s">
        <v>18</v>
      </c>
      <c r="D5">
        <v>2</v>
      </c>
      <c r="E5">
        <v>1034.8469576018051</v>
      </c>
    </row>
    <row r="6" spans="1:6" x14ac:dyDescent="0.2">
      <c r="A6" s="3">
        <v>44697</v>
      </c>
      <c r="B6">
        <v>4</v>
      </c>
      <c r="C6" t="s">
        <v>17</v>
      </c>
      <c r="D6">
        <v>1</v>
      </c>
      <c r="E6">
        <v>424.72126445236535</v>
      </c>
      <c r="F6">
        <v>498.40794236896443</v>
      </c>
    </row>
    <row r="7" spans="1:6" x14ac:dyDescent="0.2">
      <c r="A7" s="3">
        <v>44697</v>
      </c>
      <c r="B7">
        <v>4</v>
      </c>
      <c r="C7" t="s">
        <v>17</v>
      </c>
      <c r="D7">
        <v>2</v>
      </c>
      <c r="E7">
        <v>572.09462028556345</v>
      </c>
    </row>
    <row r="8" spans="1:6" x14ac:dyDescent="0.2">
      <c r="A8" s="3">
        <v>44697</v>
      </c>
      <c r="B8">
        <v>4</v>
      </c>
      <c r="C8" t="s">
        <v>18</v>
      </c>
      <c r="D8">
        <v>1</v>
      </c>
      <c r="E8">
        <v>566.19968605223539</v>
      </c>
      <c r="F8">
        <v>551.46235046891559</v>
      </c>
    </row>
    <row r="9" spans="1:6" x14ac:dyDescent="0.2">
      <c r="A9" s="3">
        <v>44697</v>
      </c>
      <c r="B9">
        <v>4</v>
      </c>
      <c r="C9" t="s">
        <v>18</v>
      </c>
      <c r="D9">
        <v>2</v>
      </c>
      <c r="E9">
        <v>536.72501488559578</v>
      </c>
    </row>
    <row r="10" spans="1:6" x14ac:dyDescent="0.2">
      <c r="A10" s="3">
        <v>44697</v>
      </c>
      <c r="B10">
        <v>5</v>
      </c>
      <c r="C10" t="s">
        <v>17</v>
      </c>
      <c r="D10">
        <v>1</v>
      </c>
      <c r="E10">
        <v>524.93514641894001</v>
      </c>
      <c r="F10">
        <v>557.35728470224353</v>
      </c>
    </row>
    <row r="11" spans="1:6" x14ac:dyDescent="0.2">
      <c r="A11" s="3">
        <v>44697</v>
      </c>
      <c r="B11">
        <v>5</v>
      </c>
      <c r="C11" t="s">
        <v>17</v>
      </c>
      <c r="D11">
        <v>2</v>
      </c>
      <c r="E11">
        <v>589.77942298554706</v>
      </c>
    </row>
    <row r="12" spans="1:6" x14ac:dyDescent="0.2">
      <c r="A12" s="3">
        <v>44697</v>
      </c>
      <c r="B12">
        <v>5</v>
      </c>
      <c r="C12" t="s">
        <v>18</v>
      </c>
      <c r="D12">
        <v>1</v>
      </c>
      <c r="E12">
        <v>625.14902838551461</v>
      </c>
      <c r="F12">
        <v>648.72876531882628</v>
      </c>
    </row>
    <row r="13" spans="1:6" x14ac:dyDescent="0.2">
      <c r="A13" s="3">
        <v>44697</v>
      </c>
      <c r="B13">
        <v>5</v>
      </c>
      <c r="C13" t="s">
        <v>18</v>
      </c>
      <c r="D13">
        <v>2</v>
      </c>
      <c r="E13">
        <v>672.30850225213794</v>
      </c>
    </row>
    <row r="14" spans="1:6" x14ac:dyDescent="0.2">
      <c r="A14" s="3">
        <v>44697</v>
      </c>
      <c r="B14">
        <v>6</v>
      </c>
      <c r="C14" t="s">
        <v>17</v>
      </c>
      <c r="D14">
        <v>1</v>
      </c>
      <c r="E14">
        <v>554.40981758557962</v>
      </c>
      <c r="F14">
        <v>564.72595249390349</v>
      </c>
    </row>
    <row r="15" spans="1:6" x14ac:dyDescent="0.2">
      <c r="A15" s="3">
        <v>44697</v>
      </c>
      <c r="B15">
        <v>6</v>
      </c>
      <c r="C15" t="s">
        <v>17</v>
      </c>
      <c r="D15">
        <v>2</v>
      </c>
      <c r="E15">
        <v>575.04208740222737</v>
      </c>
    </row>
    <row r="16" spans="1:6" x14ac:dyDescent="0.2">
      <c r="A16" s="3">
        <v>44697</v>
      </c>
      <c r="B16">
        <v>6</v>
      </c>
      <c r="C16" t="s">
        <v>18</v>
      </c>
      <c r="D16">
        <v>1</v>
      </c>
      <c r="E16">
        <v>530.83008065226795</v>
      </c>
      <c r="F16">
        <v>527.88261353560392</v>
      </c>
    </row>
    <row r="17" spans="1:6" x14ac:dyDescent="0.2">
      <c r="A17" s="3">
        <v>44697</v>
      </c>
      <c r="B17">
        <v>6</v>
      </c>
      <c r="C17" t="s">
        <v>18</v>
      </c>
      <c r="D17">
        <v>2</v>
      </c>
      <c r="E17">
        <v>524.93514641894001</v>
      </c>
    </row>
    <row r="18" spans="1:6" x14ac:dyDescent="0.2">
      <c r="A18" s="3">
        <v>44697</v>
      </c>
      <c r="B18">
        <v>7</v>
      </c>
      <c r="C18" t="s">
        <v>17</v>
      </c>
      <c r="D18">
        <v>1</v>
      </c>
      <c r="E18">
        <v>704.73064053544147</v>
      </c>
      <c r="F18">
        <v>709.1518412104374</v>
      </c>
    </row>
    <row r="19" spans="1:6" x14ac:dyDescent="0.2">
      <c r="A19" s="3">
        <v>44697</v>
      </c>
      <c r="B19">
        <v>7</v>
      </c>
      <c r="C19" t="s">
        <v>17</v>
      </c>
      <c r="D19">
        <v>2</v>
      </c>
      <c r="E19">
        <v>713.57304188543344</v>
      </c>
    </row>
    <row r="20" spans="1:6" x14ac:dyDescent="0.2">
      <c r="A20" s="3">
        <v>44697</v>
      </c>
      <c r="B20">
        <v>7</v>
      </c>
      <c r="C20" t="s">
        <v>18</v>
      </c>
      <c r="D20">
        <v>1</v>
      </c>
      <c r="E20">
        <v>389.35165905239791</v>
      </c>
      <c r="F20">
        <v>526.40887997727202</v>
      </c>
    </row>
    <row r="21" spans="1:6" x14ac:dyDescent="0.2">
      <c r="A21" s="3">
        <v>44697</v>
      </c>
      <c r="B21">
        <v>7</v>
      </c>
      <c r="C21" t="s">
        <v>18</v>
      </c>
      <c r="D21">
        <v>2</v>
      </c>
      <c r="E21">
        <v>663.46610090214608</v>
      </c>
    </row>
    <row r="22" spans="1:6" x14ac:dyDescent="0.2">
      <c r="A22" s="3">
        <v>44709</v>
      </c>
      <c r="B22">
        <v>2</v>
      </c>
      <c r="C22" t="s">
        <v>17</v>
      </c>
      <c r="D22">
        <v>1</v>
      </c>
      <c r="E22">
        <v>737.15277881874499</v>
      </c>
      <c r="F22">
        <v>737.15277881874499</v>
      </c>
    </row>
    <row r="23" spans="1:6" x14ac:dyDescent="0.2">
      <c r="A23" s="3">
        <v>44709</v>
      </c>
      <c r="B23">
        <v>2</v>
      </c>
      <c r="C23" t="s">
        <v>17</v>
      </c>
      <c r="D23">
        <v>2</v>
      </c>
      <c r="E23">
        <v>737.15277881874499</v>
      </c>
    </row>
    <row r="24" spans="1:6" x14ac:dyDescent="0.2">
      <c r="A24" s="3">
        <v>44709</v>
      </c>
      <c r="B24">
        <v>2</v>
      </c>
      <c r="C24" t="s">
        <v>18</v>
      </c>
      <c r="D24">
        <v>1</v>
      </c>
      <c r="E24">
        <v>731.25784458541716</v>
      </c>
      <c r="F24">
        <v>729.78411102708515</v>
      </c>
    </row>
    <row r="25" spans="1:6" x14ac:dyDescent="0.2">
      <c r="A25" s="3">
        <v>44709</v>
      </c>
      <c r="B25">
        <v>2</v>
      </c>
      <c r="C25" t="s">
        <v>18</v>
      </c>
      <c r="D25">
        <v>2</v>
      </c>
      <c r="E25">
        <v>728.31037746875325</v>
      </c>
    </row>
    <row r="26" spans="1:6" x14ac:dyDescent="0.2">
      <c r="A26" s="3">
        <v>44709</v>
      </c>
      <c r="B26">
        <v>4</v>
      </c>
      <c r="C26" t="s">
        <v>17</v>
      </c>
      <c r="D26">
        <v>1</v>
      </c>
      <c r="E26">
        <v>631.04396261884256</v>
      </c>
      <c r="F26">
        <v>629.57022906051066</v>
      </c>
    </row>
    <row r="27" spans="1:6" x14ac:dyDescent="0.2">
      <c r="A27" s="3">
        <v>44709</v>
      </c>
      <c r="B27">
        <v>4</v>
      </c>
      <c r="C27" t="s">
        <v>17</v>
      </c>
      <c r="D27">
        <v>2</v>
      </c>
      <c r="E27">
        <v>628.09649550217864</v>
      </c>
    </row>
    <row r="28" spans="1:6" x14ac:dyDescent="0.2">
      <c r="A28" s="3">
        <v>44709</v>
      </c>
      <c r="B28">
        <v>4</v>
      </c>
      <c r="C28" t="s">
        <v>18</v>
      </c>
      <c r="D28">
        <v>1</v>
      </c>
      <c r="E28">
        <v>604.51675856886698</v>
      </c>
      <c r="F28">
        <v>608.93795924386291</v>
      </c>
    </row>
    <row r="29" spans="1:6" x14ac:dyDescent="0.2">
      <c r="A29" s="3">
        <v>44709</v>
      </c>
      <c r="B29">
        <v>4</v>
      </c>
      <c r="C29" t="s">
        <v>18</v>
      </c>
      <c r="D29">
        <v>2</v>
      </c>
      <c r="E29">
        <v>613.35915991885884</v>
      </c>
    </row>
    <row r="30" spans="1:6" x14ac:dyDescent="0.2">
      <c r="A30" s="3">
        <v>44709</v>
      </c>
      <c r="B30">
        <v>5</v>
      </c>
      <c r="C30" t="s">
        <v>17</v>
      </c>
      <c r="D30">
        <v>1</v>
      </c>
      <c r="E30">
        <v>672.30850225213794</v>
      </c>
      <c r="F30">
        <v>672.30850225213794</v>
      </c>
    </row>
    <row r="31" spans="1:6" x14ac:dyDescent="0.2">
      <c r="A31" s="3">
        <v>44709</v>
      </c>
      <c r="B31">
        <v>5</v>
      </c>
      <c r="C31" t="s">
        <v>17</v>
      </c>
      <c r="D31">
        <v>2</v>
      </c>
      <c r="E31">
        <v>672.30850225213794</v>
      </c>
    </row>
    <row r="32" spans="1:6" x14ac:dyDescent="0.2">
      <c r="A32" s="3">
        <v>44709</v>
      </c>
      <c r="B32">
        <v>5</v>
      </c>
      <c r="C32" t="s">
        <v>18</v>
      </c>
      <c r="D32">
        <v>1</v>
      </c>
      <c r="E32">
        <v>572.09462028556345</v>
      </c>
      <c r="F32">
        <v>549.98861691058369</v>
      </c>
    </row>
    <row r="33" spans="1:6" x14ac:dyDescent="0.2">
      <c r="A33" s="3">
        <v>44709</v>
      </c>
      <c r="B33">
        <v>5</v>
      </c>
      <c r="C33" t="s">
        <v>18</v>
      </c>
      <c r="D33">
        <v>2</v>
      </c>
      <c r="E33">
        <v>527.88261353560392</v>
      </c>
    </row>
    <row r="34" spans="1:6" x14ac:dyDescent="0.2">
      <c r="A34" s="3">
        <v>44709</v>
      </c>
      <c r="B34">
        <v>6</v>
      </c>
      <c r="C34" t="s">
        <v>17</v>
      </c>
      <c r="D34">
        <v>1</v>
      </c>
      <c r="E34">
        <v>636.9388968521705</v>
      </c>
      <c r="F34">
        <v>614.83289347719074</v>
      </c>
    </row>
    <row r="35" spans="1:6" x14ac:dyDescent="0.2">
      <c r="A35" s="3">
        <v>44709</v>
      </c>
      <c r="B35">
        <v>6</v>
      </c>
      <c r="C35" t="s">
        <v>17</v>
      </c>
      <c r="D35">
        <v>2</v>
      </c>
      <c r="E35">
        <v>592.72689010221109</v>
      </c>
    </row>
    <row r="36" spans="1:6" x14ac:dyDescent="0.2">
      <c r="A36" s="3">
        <v>44709</v>
      </c>
      <c r="B36">
        <v>6</v>
      </c>
      <c r="C36" t="s">
        <v>18</v>
      </c>
      <c r="D36">
        <v>1</v>
      </c>
      <c r="E36">
        <v>486.61807390230854</v>
      </c>
      <c r="F36">
        <v>390.82539261072986</v>
      </c>
    </row>
    <row r="37" spans="1:6" x14ac:dyDescent="0.2">
      <c r="A37" s="3">
        <v>44709</v>
      </c>
      <c r="B37">
        <v>6</v>
      </c>
      <c r="C37" t="s">
        <v>18</v>
      </c>
      <c r="D37">
        <v>2</v>
      </c>
      <c r="E37">
        <v>295.03271131915119</v>
      </c>
    </row>
    <row r="38" spans="1:6" x14ac:dyDescent="0.2">
      <c r="A38" s="3">
        <v>44709</v>
      </c>
      <c r="B38">
        <v>7</v>
      </c>
      <c r="C38" t="s">
        <v>17</v>
      </c>
      <c r="D38">
        <v>1</v>
      </c>
      <c r="E38">
        <v>633.99142973550659</v>
      </c>
      <c r="F38">
        <v>570.62088672723144</v>
      </c>
    </row>
    <row r="39" spans="1:6" x14ac:dyDescent="0.2">
      <c r="A39" s="3">
        <v>44709</v>
      </c>
      <c r="B39">
        <v>7</v>
      </c>
      <c r="C39" t="s">
        <v>17</v>
      </c>
      <c r="D39">
        <v>2</v>
      </c>
      <c r="E39">
        <v>507.25034371895617</v>
      </c>
    </row>
    <row r="40" spans="1:6" x14ac:dyDescent="0.2">
      <c r="A40" s="3">
        <v>44709</v>
      </c>
      <c r="B40">
        <v>7</v>
      </c>
      <c r="C40" t="s">
        <v>18</v>
      </c>
      <c r="D40">
        <v>1</v>
      </c>
      <c r="E40">
        <v>545.56741623558776</v>
      </c>
      <c r="F40">
        <v>432.08993224402536</v>
      </c>
    </row>
    <row r="41" spans="1:6" x14ac:dyDescent="0.2">
      <c r="A41" s="3">
        <v>44709</v>
      </c>
      <c r="B41">
        <v>7</v>
      </c>
      <c r="C41" t="s">
        <v>18</v>
      </c>
      <c r="D41">
        <v>2</v>
      </c>
      <c r="E41">
        <v>318.61244825246291</v>
      </c>
    </row>
    <row r="42" spans="1:6" x14ac:dyDescent="0.2">
      <c r="A42" s="3">
        <v>44721</v>
      </c>
      <c r="B42">
        <v>2</v>
      </c>
      <c r="C42" t="s">
        <v>17</v>
      </c>
      <c r="D42">
        <v>1</v>
      </c>
      <c r="E42">
        <v>657.57116666881825</v>
      </c>
      <c r="F42">
        <v>651.67623243549031</v>
      </c>
    </row>
    <row r="43" spans="1:6" x14ac:dyDescent="0.2">
      <c r="A43" s="3">
        <v>44721</v>
      </c>
      <c r="B43">
        <v>2</v>
      </c>
      <c r="C43" t="s">
        <v>17</v>
      </c>
      <c r="D43">
        <v>2</v>
      </c>
      <c r="E43">
        <v>645.78129820216236</v>
      </c>
    </row>
    <row r="44" spans="1:6" x14ac:dyDescent="0.2">
      <c r="A44" s="3">
        <v>44721</v>
      </c>
      <c r="B44">
        <v>2</v>
      </c>
      <c r="C44" t="s">
        <v>18</v>
      </c>
      <c r="D44">
        <v>1</v>
      </c>
      <c r="E44">
        <v>807.8919896186801</v>
      </c>
      <c r="F44">
        <v>735.67904526041309</v>
      </c>
    </row>
    <row r="45" spans="1:6" x14ac:dyDescent="0.2">
      <c r="A45" s="3">
        <v>44721</v>
      </c>
      <c r="B45">
        <v>2</v>
      </c>
      <c r="C45" t="s">
        <v>18</v>
      </c>
      <c r="D45">
        <v>2</v>
      </c>
      <c r="E45">
        <v>663.46610090214608</v>
      </c>
    </row>
    <row r="46" spans="1:6" x14ac:dyDescent="0.2">
      <c r="A46" s="3">
        <v>44721</v>
      </c>
      <c r="B46">
        <v>4</v>
      </c>
      <c r="C46" t="s">
        <v>17</v>
      </c>
      <c r="D46">
        <v>1</v>
      </c>
      <c r="E46">
        <v>692.94077206878569</v>
      </c>
      <c r="F46">
        <v>667.88730157714201</v>
      </c>
    </row>
    <row r="47" spans="1:6" x14ac:dyDescent="0.2">
      <c r="A47" s="3">
        <v>44721</v>
      </c>
      <c r="B47">
        <v>4</v>
      </c>
      <c r="C47" t="s">
        <v>17</v>
      </c>
      <c r="D47">
        <v>2</v>
      </c>
      <c r="E47">
        <v>642.83383108549833</v>
      </c>
    </row>
    <row r="48" spans="1:6" x14ac:dyDescent="0.2">
      <c r="A48" s="3">
        <v>44721</v>
      </c>
      <c r="B48">
        <v>4</v>
      </c>
      <c r="C48" t="s">
        <v>18</v>
      </c>
      <c r="D48">
        <v>1</v>
      </c>
      <c r="E48">
        <v>681.1509036021298</v>
      </c>
      <c r="F48">
        <v>663.46610090214608</v>
      </c>
    </row>
    <row r="49" spans="1:6" x14ac:dyDescent="0.2">
      <c r="A49" s="3">
        <v>44721</v>
      </c>
      <c r="B49">
        <v>4</v>
      </c>
      <c r="C49" t="s">
        <v>18</v>
      </c>
      <c r="D49">
        <v>2</v>
      </c>
      <c r="E49">
        <v>645.78129820216236</v>
      </c>
    </row>
    <row r="50" spans="1:6" x14ac:dyDescent="0.2">
      <c r="A50" s="3">
        <v>44721</v>
      </c>
      <c r="B50">
        <v>5</v>
      </c>
      <c r="C50" t="s">
        <v>17</v>
      </c>
      <c r="D50">
        <v>1</v>
      </c>
      <c r="E50">
        <v>645.78129820216236</v>
      </c>
      <c r="F50">
        <v>644.30756464383035</v>
      </c>
    </row>
    <row r="51" spans="1:6" x14ac:dyDescent="0.2">
      <c r="A51" s="3">
        <v>44721</v>
      </c>
      <c r="B51">
        <v>5</v>
      </c>
      <c r="C51" t="s">
        <v>17</v>
      </c>
      <c r="D51">
        <v>2</v>
      </c>
      <c r="E51">
        <v>642.83383108549833</v>
      </c>
    </row>
    <row r="52" spans="1:6" x14ac:dyDescent="0.2">
      <c r="A52" s="3">
        <v>44721</v>
      </c>
      <c r="B52">
        <v>5</v>
      </c>
      <c r="C52" t="s">
        <v>18</v>
      </c>
      <c r="D52">
        <v>1</v>
      </c>
      <c r="E52">
        <v>607.46422568553089</v>
      </c>
      <c r="F52">
        <v>598.62182433553903</v>
      </c>
    </row>
    <row r="53" spans="1:6" x14ac:dyDescent="0.2">
      <c r="A53" s="3">
        <v>44721</v>
      </c>
      <c r="B53">
        <v>5</v>
      </c>
      <c r="C53" t="s">
        <v>18</v>
      </c>
      <c r="D53">
        <v>2</v>
      </c>
      <c r="E53">
        <v>589.77942298554706</v>
      </c>
    </row>
    <row r="54" spans="1:6" x14ac:dyDescent="0.2">
      <c r="A54" s="3">
        <v>44721</v>
      </c>
      <c r="B54">
        <v>6</v>
      </c>
      <c r="C54" t="s">
        <v>17</v>
      </c>
      <c r="D54">
        <v>1</v>
      </c>
      <c r="E54">
        <v>639.88636396883442</v>
      </c>
      <c r="F54">
        <v>639.88636396883442</v>
      </c>
    </row>
    <row r="55" spans="1:6" x14ac:dyDescent="0.2">
      <c r="A55" s="3">
        <v>44721</v>
      </c>
      <c r="B55">
        <v>6</v>
      </c>
      <c r="C55" t="s">
        <v>17</v>
      </c>
      <c r="D55">
        <v>2</v>
      </c>
      <c r="E55">
        <v>639.88636396883442</v>
      </c>
    </row>
    <row r="56" spans="1:6" x14ac:dyDescent="0.2">
      <c r="A56" s="3">
        <v>44721</v>
      </c>
      <c r="B56">
        <v>6</v>
      </c>
      <c r="C56" t="s">
        <v>18</v>
      </c>
      <c r="D56">
        <v>1</v>
      </c>
      <c r="E56">
        <v>781.36478556870452</v>
      </c>
      <c r="F56">
        <v>824.10305876033181</v>
      </c>
    </row>
    <row r="57" spans="1:6" x14ac:dyDescent="0.2">
      <c r="A57" s="3">
        <v>44721</v>
      </c>
      <c r="B57">
        <v>6</v>
      </c>
      <c r="C57" t="s">
        <v>18</v>
      </c>
      <c r="D57">
        <v>2</v>
      </c>
      <c r="E57">
        <v>866.84133195195921</v>
      </c>
    </row>
    <row r="58" spans="1:6" x14ac:dyDescent="0.2">
      <c r="A58" s="3">
        <v>44721</v>
      </c>
      <c r="B58">
        <v>7</v>
      </c>
      <c r="C58" t="s">
        <v>17</v>
      </c>
      <c r="D58">
        <v>1</v>
      </c>
      <c r="E58">
        <v>548.51488335225167</v>
      </c>
      <c r="F58">
        <v>552.9360840272476</v>
      </c>
    </row>
    <row r="59" spans="1:6" x14ac:dyDescent="0.2">
      <c r="A59" s="3">
        <v>44721</v>
      </c>
      <c r="B59">
        <v>7</v>
      </c>
      <c r="C59" t="s">
        <v>17</v>
      </c>
      <c r="D59">
        <v>2</v>
      </c>
      <c r="E59">
        <v>557.35728470224353</v>
      </c>
    </row>
    <row r="60" spans="1:6" x14ac:dyDescent="0.2">
      <c r="A60" s="3">
        <v>44721</v>
      </c>
      <c r="B60">
        <v>7</v>
      </c>
      <c r="C60" t="s">
        <v>18</v>
      </c>
      <c r="D60">
        <v>1</v>
      </c>
      <c r="E60">
        <v>521.98767930227609</v>
      </c>
      <c r="F60">
        <v>516.09274506894815</v>
      </c>
    </row>
    <row r="61" spans="1:6" x14ac:dyDescent="0.2">
      <c r="A61" s="3">
        <v>44721</v>
      </c>
      <c r="B61">
        <v>7</v>
      </c>
      <c r="C61" t="s">
        <v>18</v>
      </c>
      <c r="D61">
        <v>2</v>
      </c>
      <c r="E61">
        <v>510.1978108356202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4E77-2886-C945-8DB6-B9959CD34351}">
  <dimension ref="A1:L77"/>
  <sheetViews>
    <sheetView tabSelected="1" workbookViewId="0">
      <selection activeCell="A6" sqref="A6"/>
    </sheetView>
  </sheetViews>
  <sheetFormatPr baseColWidth="10" defaultRowHeight="16" x14ac:dyDescent="0.2"/>
  <cols>
    <col min="1" max="1" width="23.83203125" bestFit="1" customWidth="1"/>
    <col min="2" max="2" width="16.6640625" customWidth="1"/>
    <col min="3" max="3" width="8.83203125"/>
    <col min="4" max="4" width="10" bestFit="1" customWidth="1"/>
  </cols>
  <sheetData>
    <row r="1" spans="1:12" ht="17" x14ac:dyDescent="0.2">
      <c r="A1" s="1" t="s">
        <v>19</v>
      </c>
      <c r="B1" s="1" t="s">
        <v>20</v>
      </c>
      <c r="C1" t="s">
        <v>21</v>
      </c>
      <c r="D1" s="1" t="s">
        <v>22</v>
      </c>
      <c r="E1" s="1" t="s">
        <v>16</v>
      </c>
      <c r="F1" s="1" t="s">
        <v>26</v>
      </c>
    </row>
    <row r="2" spans="1:12" x14ac:dyDescent="0.2">
      <c r="A2" t="s">
        <v>0</v>
      </c>
      <c r="E2" s="2">
        <v>-1.36E-7</v>
      </c>
      <c r="F2">
        <f t="shared" ref="F2:F15" si="0">(E2*L$2)+L$3</f>
        <v>-53.829496609195019</v>
      </c>
      <c r="K2" t="s">
        <v>24</v>
      </c>
      <c r="L2">
        <v>29474671.166639592</v>
      </c>
    </row>
    <row r="3" spans="1:12" x14ac:dyDescent="0.2">
      <c r="A3" t="s">
        <v>1</v>
      </c>
      <c r="E3" s="2">
        <v>-6.2500000000000005E-7</v>
      </c>
      <c r="F3">
        <f t="shared" si="0"/>
        <v>-68.242610809681779</v>
      </c>
      <c r="K3" t="s">
        <v>25</v>
      </c>
      <c r="L3">
        <v>-49.820941330532037</v>
      </c>
    </row>
    <row r="4" spans="1:12" x14ac:dyDescent="0.2">
      <c r="A4" t="s">
        <v>2</v>
      </c>
      <c r="E4" s="2">
        <v>2.8100000000000002E-6</v>
      </c>
      <c r="F4">
        <f t="shared" si="0"/>
        <v>33.002884647725224</v>
      </c>
    </row>
    <row r="5" spans="1:12" x14ac:dyDescent="0.2">
      <c r="A5" t="s">
        <v>3</v>
      </c>
      <c r="E5" s="2">
        <v>3.3100000000000001E-6</v>
      </c>
      <c r="F5">
        <f t="shared" si="0"/>
        <v>47.740220231045015</v>
      </c>
    </row>
    <row r="6" spans="1:12" x14ac:dyDescent="0.2">
      <c r="A6" t="s">
        <v>4</v>
      </c>
      <c r="E6" s="2">
        <v>3.2600000000000001E-6</v>
      </c>
      <c r="F6">
        <f t="shared" si="0"/>
        <v>46.266486672713043</v>
      </c>
    </row>
    <row r="7" spans="1:12" x14ac:dyDescent="0.2">
      <c r="A7" t="s">
        <v>5</v>
      </c>
      <c r="E7" s="2">
        <v>4.0099999999999997E-6</v>
      </c>
      <c r="F7">
        <f t="shared" si="0"/>
        <v>68.372490047692722</v>
      </c>
    </row>
    <row r="8" spans="1:12" x14ac:dyDescent="0.2">
      <c r="A8" t="s">
        <v>6</v>
      </c>
      <c r="E8" s="2">
        <v>8.2700000000000004E-6</v>
      </c>
      <c r="F8">
        <f t="shared" si="0"/>
        <v>193.93458921757741</v>
      </c>
    </row>
    <row r="9" spans="1:12" x14ac:dyDescent="0.2">
      <c r="A9" t="s">
        <v>7</v>
      </c>
      <c r="E9" s="2">
        <v>8.1300000000000001E-6</v>
      </c>
      <c r="F9">
        <f t="shared" si="0"/>
        <v>189.80813525424784</v>
      </c>
    </row>
    <row r="10" spans="1:12" x14ac:dyDescent="0.2">
      <c r="A10" t="s">
        <v>8</v>
      </c>
      <c r="E10" s="2">
        <v>1.8099999999999999E-5</v>
      </c>
      <c r="F10">
        <f t="shared" si="0"/>
        <v>483.67060678564462</v>
      </c>
    </row>
    <row r="11" spans="1:12" x14ac:dyDescent="0.2">
      <c r="A11" t="s">
        <v>9</v>
      </c>
      <c r="E11" s="2">
        <v>1.95E-5</v>
      </c>
      <c r="F11">
        <f t="shared" si="0"/>
        <v>524.93514641894001</v>
      </c>
    </row>
    <row r="12" spans="1:12" x14ac:dyDescent="0.2">
      <c r="A12" t="s">
        <v>10</v>
      </c>
      <c r="E12" s="2">
        <v>4.0899999999999998E-5</v>
      </c>
      <c r="F12">
        <f t="shared" si="0"/>
        <v>1155.6931093850271</v>
      </c>
    </row>
    <row r="13" spans="1:12" x14ac:dyDescent="0.2">
      <c r="A13" t="s">
        <v>11</v>
      </c>
      <c r="E13" s="2">
        <v>3.8500000000000001E-5</v>
      </c>
      <c r="F13">
        <f t="shared" si="0"/>
        <v>1084.9538985850922</v>
      </c>
    </row>
    <row r="14" spans="1:12" x14ac:dyDescent="0.2">
      <c r="A14" t="s">
        <v>12</v>
      </c>
      <c r="E14" s="2">
        <v>7.3300000000000006E-5</v>
      </c>
      <c r="F14">
        <f t="shared" si="0"/>
        <v>2110.6724551841503</v>
      </c>
    </row>
    <row r="15" spans="1:12" x14ac:dyDescent="0.2">
      <c r="A15" t="s">
        <v>13</v>
      </c>
      <c r="E15" s="2">
        <v>7.4499999999999995E-5</v>
      </c>
      <c r="F15">
        <f t="shared" si="0"/>
        <v>2146.0420605841173</v>
      </c>
    </row>
    <row r="16" spans="1:12" x14ac:dyDescent="0.2">
      <c r="A16" t="s">
        <v>14</v>
      </c>
      <c r="E16">
        <v>1.3966299999999999E-4</v>
      </c>
      <c r="F16">
        <f>(E16*L$2)+L$3</f>
        <v>4066.7000578158531</v>
      </c>
    </row>
    <row r="17" spans="1:6" x14ac:dyDescent="0.2">
      <c r="A17" t="s">
        <v>15</v>
      </c>
      <c r="E17">
        <v>1.3862E-4</v>
      </c>
      <c r="F17">
        <f t="shared" ref="F17:F77" si="1">(E17*L$2)+L$3</f>
        <v>4035.9579757890483</v>
      </c>
    </row>
    <row r="18" spans="1:6" x14ac:dyDescent="0.2">
      <c r="A18" s="3">
        <v>44697</v>
      </c>
      <c r="B18">
        <v>2</v>
      </c>
      <c r="C18" t="s">
        <v>17</v>
      </c>
      <c r="D18">
        <v>1</v>
      </c>
      <c r="E18" s="2">
        <v>3.2400000000000001E-5</v>
      </c>
      <c r="F18">
        <f t="shared" si="1"/>
        <v>905.15840446859079</v>
      </c>
    </row>
    <row r="19" spans="1:6" x14ac:dyDescent="0.2">
      <c r="A19" s="3">
        <v>44697</v>
      </c>
      <c r="B19">
        <v>2</v>
      </c>
      <c r="C19" t="s">
        <v>17</v>
      </c>
      <c r="D19">
        <v>2</v>
      </c>
      <c r="E19" s="2">
        <v>3.1699999999999998E-5</v>
      </c>
      <c r="F19">
        <f t="shared" si="1"/>
        <v>884.52613465194304</v>
      </c>
    </row>
    <row r="20" spans="1:6" x14ac:dyDescent="0.2">
      <c r="A20" s="3">
        <v>44697</v>
      </c>
      <c r="B20">
        <v>2</v>
      </c>
      <c r="C20" t="s">
        <v>18</v>
      </c>
      <c r="D20">
        <v>1</v>
      </c>
      <c r="E20" s="2">
        <v>3.6600000000000002E-5</v>
      </c>
      <c r="F20">
        <f t="shared" si="1"/>
        <v>1028.9520233684771</v>
      </c>
    </row>
    <row r="21" spans="1:6" x14ac:dyDescent="0.2">
      <c r="A21" s="3">
        <v>44697</v>
      </c>
      <c r="B21">
        <v>2</v>
      </c>
      <c r="C21" t="s">
        <v>18</v>
      </c>
      <c r="D21">
        <v>2</v>
      </c>
      <c r="E21" s="2">
        <v>3.68E-5</v>
      </c>
      <c r="F21">
        <f t="shared" si="1"/>
        <v>1034.8469576018051</v>
      </c>
    </row>
    <row r="22" spans="1:6" x14ac:dyDescent="0.2">
      <c r="A22" s="3">
        <v>44697</v>
      </c>
      <c r="B22">
        <v>4</v>
      </c>
      <c r="C22" t="s">
        <v>17</v>
      </c>
      <c r="D22">
        <v>1</v>
      </c>
      <c r="E22" s="2">
        <v>1.6099999999999998E-5</v>
      </c>
      <c r="F22">
        <f t="shared" si="1"/>
        <v>424.72126445236535</v>
      </c>
    </row>
    <row r="23" spans="1:6" x14ac:dyDescent="0.2">
      <c r="A23" s="3">
        <v>44697</v>
      </c>
      <c r="B23">
        <v>4</v>
      </c>
      <c r="C23" t="s">
        <v>17</v>
      </c>
      <c r="D23">
        <v>2</v>
      </c>
      <c r="E23" s="2">
        <v>2.1100000000000001E-5</v>
      </c>
      <c r="F23">
        <f t="shared" si="1"/>
        <v>572.09462028556345</v>
      </c>
    </row>
    <row r="24" spans="1:6" x14ac:dyDescent="0.2">
      <c r="A24" s="3">
        <v>44697</v>
      </c>
      <c r="B24">
        <v>4</v>
      </c>
      <c r="C24" t="s">
        <v>18</v>
      </c>
      <c r="D24">
        <v>1</v>
      </c>
      <c r="E24" s="2">
        <v>2.09E-5</v>
      </c>
      <c r="F24">
        <f t="shared" si="1"/>
        <v>566.19968605223539</v>
      </c>
    </row>
    <row r="25" spans="1:6" x14ac:dyDescent="0.2">
      <c r="A25" s="3">
        <v>44697</v>
      </c>
      <c r="B25">
        <v>4</v>
      </c>
      <c r="C25" t="s">
        <v>18</v>
      </c>
      <c r="D25">
        <v>2</v>
      </c>
      <c r="E25" s="2">
        <v>1.9899999999999999E-5</v>
      </c>
      <c r="F25">
        <f t="shared" si="1"/>
        <v>536.72501488559578</v>
      </c>
    </row>
    <row r="26" spans="1:6" x14ac:dyDescent="0.2">
      <c r="A26" s="3">
        <v>44697</v>
      </c>
      <c r="B26">
        <v>5</v>
      </c>
      <c r="C26" t="s">
        <v>17</v>
      </c>
      <c r="D26">
        <v>1</v>
      </c>
      <c r="E26" s="2">
        <v>1.95E-5</v>
      </c>
      <c r="F26">
        <f t="shared" si="1"/>
        <v>524.93514641894001</v>
      </c>
    </row>
    <row r="27" spans="1:6" x14ac:dyDescent="0.2">
      <c r="A27" s="3">
        <v>44697</v>
      </c>
      <c r="B27">
        <v>5</v>
      </c>
      <c r="C27" t="s">
        <v>17</v>
      </c>
      <c r="D27">
        <v>2</v>
      </c>
      <c r="E27" s="2">
        <v>2.1699999999999999E-5</v>
      </c>
      <c r="F27">
        <f t="shared" si="1"/>
        <v>589.77942298554706</v>
      </c>
    </row>
    <row r="28" spans="1:6" x14ac:dyDescent="0.2">
      <c r="A28" s="3">
        <v>44697</v>
      </c>
      <c r="B28">
        <v>5</v>
      </c>
      <c r="C28" t="s">
        <v>18</v>
      </c>
      <c r="D28">
        <v>1</v>
      </c>
      <c r="E28" s="2">
        <v>2.2900000000000001E-5</v>
      </c>
      <c r="F28">
        <f t="shared" si="1"/>
        <v>625.14902838551461</v>
      </c>
    </row>
    <row r="29" spans="1:6" x14ac:dyDescent="0.2">
      <c r="A29" s="3">
        <v>44697</v>
      </c>
      <c r="B29">
        <v>5</v>
      </c>
      <c r="C29" t="s">
        <v>18</v>
      </c>
      <c r="D29">
        <v>2</v>
      </c>
      <c r="E29" s="2">
        <v>2.4499999999999999E-5</v>
      </c>
      <c r="F29">
        <f t="shared" si="1"/>
        <v>672.30850225213794</v>
      </c>
    </row>
    <row r="30" spans="1:6" x14ac:dyDescent="0.2">
      <c r="A30" s="3">
        <v>44697</v>
      </c>
      <c r="B30">
        <v>6</v>
      </c>
      <c r="C30" t="s">
        <v>17</v>
      </c>
      <c r="D30">
        <v>1</v>
      </c>
      <c r="E30" s="2">
        <v>2.05E-5</v>
      </c>
      <c r="F30">
        <f t="shared" si="1"/>
        <v>554.40981758557962</v>
      </c>
    </row>
    <row r="31" spans="1:6" x14ac:dyDescent="0.2">
      <c r="A31" s="3">
        <v>44697</v>
      </c>
      <c r="B31">
        <v>6</v>
      </c>
      <c r="C31" t="s">
        <v>17</v>
      </c>
      <c r="D31">
        <v>2</v>
      </c>
      <c r="E31" s="2">
        <v>2.12E-5</v>
      </c>
      <c r="F31">
        <f t="shared" si="1"/>
        <v>575.04208740222737</v>
      </c>
    </row>
    <row r="32" spans="1:6" x14ac:dyDescent="0.2">
      <c r="A32" s="3">
        <v>44697</v>
      </c>
      <c r="B32">
        <v>6</v>
      </c>
      <c r="C32" t="s">
        <v>18</v>
      </c>
      <c r="D32">
        <v>1</v>
      </c>
      <c r="E32" s="2">
        <v>1.9700000000000001E-5</v>
      </c>
      <c r="F32">
        <f t="shared" si="1"/>
        <v>530.83008065226795</v>
      </c>
    </row>
    <row r="33" spans="1:6" x14ac:dyDescent="0.2">
      <c r="A33" s="3">
        <v>44697</v>
      </c>
      <c r="B33">
        <v>6</v>
      </c>
      <c r="C33" t="s">
        <v>18</v>
      </c>
      <c r="D33">
        <v>2</v>
      </c>
      <c r="E33" s="2">
        <v>1.95E-5</v>
      </c>
      <c r="F33">
        <f t="shared" si="1"/>
        <v>524.93514641894001</v>
      </c>
    </row>
    <row r="34" spans="1:6" x14ac:dyDescent="0.2">
      <c r="A34" s="3">
        <v>44697</v>
      </c>
      <c r="B34">
        <v>7</v>
      </c>
      <c r="C34" t="s">
        <v>17</v>
      </c>
      <c r="D34">
        <v>1</v>
      </c>
      <c r="E34" s="2">
        <v>2.5599999999999999E-5</v>
      </c>
      <c r="F34">
        <f t="shared" si="1"/>
        <v>704.73064053544147</v>
      </c>
    </row>
    <row r="35" spans="1:6" x14ac:dyDescent="0.2">
      <c r="A35" s="3">
        <v>44697</v>
      </c>
      <c r="B35">
        <v>7</v>
      </c>
      <c r="C35" t="s">
        <v>17</v>
      </c>
      <c r="D35">
        <v>2</v>
      </c>
      <c r="E35" s="2">
        <v>2.5899999999999999E-5</v>
      </c>
      <c r="F35">
        <f t="shared" si="1"/>
        <v>713.57304188543344</v>
      </c>
    </row>
    <row r="36" spans="1:6" x14ac:dyDescent="0.2">
      <c r="A36" s="3">
        <v>44697</v>
      </c>
      <c r="B36">
        <v>7</v>
      </c>
      <c r="C36" t="s">
        <v>18</v>
      </c>
      <c r="D36">
        <v>1</v>
      </c>
      <c r="E36" s="2">
        <v>1.49E-5</v>
      </c>
      <c r="F36">
        <f t="shared" si="1"/>
        <v>389.35165905239791</v>
      </c>
    </row>
    <row r="37" spans="1:6" x14ac:dyDescent="0.2">
      <c r="A37" s="3">
        <v>44697</v>
      </c>
      <c r="B37">
        <v>7</v>
      </c>
      <c r="C37" t="s">
        <v>18</v>
      </c>
      <c r="D37">
        <v>2</v>
      </c>
      <c r="E37" s="2">
        <v>2.4199999999999999E-5</v>
      </c>
      <c r="F37">
        <f t="shared" si="1"/>
        <v>663.46610090214608</v>
      </c>
    </row>
    <row r="38" spans="1:6" x14ac:dyDescent="0.2">
      <c r="A38" s="3">
        <v>44709</v>
      </c>
      <c r="B38">
        <v>2</v>
      </c>
      <c r="C38" t="s">
        <v>17</v>
      </c>
      <c r="D38">
        <v>1</v>
      </c>
      <c r="E38" s="2">
        <v>2.6699999999999998E-5</v>
      </c>
      <c r="F38">
        <f t="shared" si="1"/>
        <v>737.15277881874499</v>
      </c>
    </row>
    <row r="39" spans="1:6" x14ac:dyDescent="0.2">
      <c r="A39" s="3">
        <v>44709</v>
      </c>
      <c r="B39">
        <v>2</v>
      </c>
      <c r="C39" t="s">
        <v>17</v>
      </c>
      <c r="D39">
        <v>2</v>
      </c>
      <c r="E39" s="2">
        <v>2.6699999999999998E-5</v>
      </c>
      <c r="F39">
        <f t="shared" si="1"/>
        <v>737.15277881874499</v>
      </c>
    </row>
    <row r="40" spans="1:6" x14ac:dyDescent="0.2">
      <c r="A40" s="3">
        <v>44709</v>
      </c>
      <c r="B40">
        <v>2</v>
      </c>
      <c r="C40" t="s">
        <v>18</v>
      </c>
      <c r="D40">
        <v>1</v>
      </c>
      <c r="E40" s="2">
        <v>2.65E-5</v>
      </c>
      <c r="F40">
        <f t="shared" si="1"/>
        <v>731.25784458541716</v>
      </c>
    </row>
    <row r="41" spans="1:6" x14ac:dyDescent="0.2">
      <c r="A41" s="3">
        <v>44709</v>
      </c>
      <c r="B41">
        <v>2</v>
      </c>
      <c r="C41" t="s">
        <v>18</v>
      </c>
      <c r="D41">
        <v>2</v>
      </c>
      <c r="E41" s="2">
        <v>2.6400000000000001E-5</v>
      </c>
      <c r="F41">
        <f t="shared" si="1"/>
        <v>728.31037746875325</v>
      </c>
    </row>
    <row r="42" spans="1:6" x14ac:dyDescent="0.2">
      <c r="A42" s="3">
        <v>44709</v>
      </c>
      <c r="B42">
        <v>4</v>
      </c>
      <c r="C42" t="s">
        <v>17</v>
      </c>
      <c r="D42">
        <v>1</v>
      </c>
      <c r="E42" s="2">
        <v>2.3099999999999999E-5</v>
      </c>
      <c r="F42">
        <f t="shared" si="1"/>
        <v>631.04396261884256</v>
      </c>
    </row>
    <row r="43" spans="1:6" x14ac:dyDescent="0.2">
      <c r="A43" s="3">
        <v>44709</v>
      </c>
      <c r="B43">
        <v>4</v>
      </c>
      <c r="C43" t="s">
        <v>17</v>
      </c>
      <c r="D43">
        <v>2</v>
      </c>
      <c r="E43" s="2">
        <v>2.3E-5</v>
      </c>
      <c r="F43">
        <f t="shared" si="1"/>
        <v>628.09649550217864</v>
      </c>
    </row>
    <row r="44" spans="1:6" x14ac:dyDescent="0.2">
      <c r="A44" s="3">
        <v>44709</v>
      </c>
      <c r="B44">
        <v>4</v>
      </c>
      <c r="C44" t="s">
        <v>18</v>
      </c>
      <c r="D44">
        <v>1</v>
      </c>
      <c r="E44" s="2">
        <v>2.2200000000000001E-5</v>
      </c>
      <c r="F44">
        <f t="shared" si="1"/>
        <v>604.51675856886698</v>
      </c>
    </row>
    <row r="45" spans="1:6" x14ac:dyDescent="0.2">
      <c r="A45" s="3">
        <v>44709</v>
      </c>
      <c r="B45">
        <v>4</v>
      </c>
      <c r="C45" t="s">
        <v>18</v>
      </c>
      <c r="D45">
        <v>2</v>
      </c>
      <c r="E45" s="2">
        <v>2.2500000000000001E-5</v>
      </c>
      <c r="F45">
        <f t="shared" si="1"/>
        <v>613.35915991885884</v>
      </c>
    </row>
    <row r="46" spans="1:6" x14ac:dyDescent="0.2">
      <c r="A46" s="3">
        <v>44709</v>
      </c>
      <c r="B46">
        <v>5</v>
      </c>
      <c r="C46" t="s">
        <v>17</v>
      </c>
      <c r="D46">
        <v>1</v>
      </c>
      <c r="E46" s="2">
        <v>2.4499999999999999E-5</v>
      </c>
      <c r="F46">
        <f t="shared" si="1"/>
        <v>672.30850225213794</v>
      </c>
    </row>
    <row r="47" spans="1:6" x14ac:dyDescent="0.2">
      <c r="A47" s="3">
        <v>44709</v>
      </c>
      <c r="B47">
        <v>5</v>
      </c>
      <c r="C47" t="s">
        <v>17</v>
      </c>
      <c r="D47">
        <v>2</v>
      </c>
      <c r="E47" s="2">
        <v>2.4499999999999999E-5</v>
      </c>
      <c r="F47">
        <f t="shared" si="1"/>
        <v>672.30850225213794</v>
      </c>
    </row>
    <row r="48" spans="1:6" x14ac:dyDescent="0.2">
      <c r="A48" s="3">
        <v>44709</v>
      </c>
      <c r="B48">
        <v>5</v>
      </c>
      <c r="C48" t="s">
        <v>18</v>
      </c>
      <c r="D48">
        <v>1</v>
      </c>
      <c r="E48" s="2">
        <v>2.1100000000000001E-5</v>
      </c>
      <c r="F48">
        <f t="shared" si="1"/>
        <v>572.09462028556345</v>
      </c>
    </row>
    <row r="49" spans="1:6" x14ac:dyDescent="0.2">
      <c r="A49" s="3">
        <v>44709</v>
      </c>
      <c r="B49">
        <v>5</v>
      </c>
      <c r="C49" t="s">
        <v>18</v>
      </c>
      <c r="D49">
        <v>2</v>
      </c>
      <c r="E49" s="2">
        <v>1.9599999999999999E-5</v>
      </c>
      <c r="F49">
        <f t="shared" si="1"/>
        <v>527.88261353560392</v>
      </c>
    </row>
    <row r="50" spans="1:6" x14ac:dyDescent="0.2">
      <c r="A50" s="3">
        <v>44709</v>
      </c>
      <c r="B50">
        <v>6</v>
      </c>
      <c r="C50" t="s">
        <v>17</v>
      </c>
      <c r="D50">
        <v>1</v>
      </c>
      <c r="E50" s="2">
        <v>2.3300000000000001E-5</v>
      </c>
      <c r="F50">
        <f t="shared" si="1"/>
        <v>636.9388968521705</v>
      </c>
    </row>
    <row r="51" spans="1:6" x14ac:dyDescent="0.2">
      <c r="A51" s="3">
        <v>44709</v>
      </c>
      <c r="B51">
        <v>6</v>
      </c>
      <c r="C51" t="s">
        <v>17</v>
      </c>
      <c r="D51">
        <v>2</v>
      </c>
      <c r="E51" s="2">
        <v>2.1800000000000001E-5</v>
      </c>
      <c r="F51">
        <f t="shared" si="1"/>
        <v>592.72689010221109</v>
      </c>
    </row>
    <row r="52" spans="1:6" x14ac:dyDescent="0.2">
      <c r="A52" s="3">
        <v>44709</v>
      </c>
      <c r="B52">
        <v>6</v>
      </c>
      <c r="C52" t="s">
        <v>18</v>
      </c>
      <c r="D52">
        <v>1</v>
      </c>
      <c r="E52" s="2">
        <v>1.8199999999999999E-5</v>
      </c>
      <c r="F52">
        <f t="shared" si="1"/>
        <v>486.61807390230854</v>
      </c>
    </row>
    <row r="53" spans="1:6" x14ac:dyDescent="0.2">
      <c r="A53" s="3">
        <v>44709</v>
      </c>
      <c r="B53">
        <v>6</v>
      </c>
      <c r="C53" t="s">
        <v>18</v>
      </c>
      <c r="D53">
        <v>2</v>
      </c>
      <c r="E53" s="2">
        <v>1.17E-5</v>
      </c>
      <c r="F53">
        <f t="shared" si="1"/>
        <v>295.03271131915119</v>
      </c>
    </row>
    <row r="54" spans="1:6" x14ac:dyDescent="0.2">
      <c r="A54" s="3">
        <v>44709</v>
      </c>
      <c r="B54">
        <v>7</v>
      </c>
      <c r="C54" t="s">
        <v>17</v>
      </c>
      <c r="D54">
        <v>1</v>
      </c>
      <c r="E54" s="2">
        <v>2.3200000000000001E-5</v>
      </c>
      <c r="F54">
        <f t="shared" si="1"/>
        <v>633.99142973550659</v>
      </c>
    </row>
    <row r="55" spans="1:6" x14ac:dyDescent="0.2">
      <c r="A55" s="3">
        <v>44709</v>
      </c>
      <c r="B55">
        <v>7</v>
      </c>
      <c r="C55" t="s">
        <v>17</v>
      </c>
      <c r="D55">
        <v>2</v>
      </c>
      <c r="E55" s="2">
        <v>1.8899999999999999E-5</v>
      </c>
      <c r="F55">
        <f t="shared" si="1"/>
        <v>507.25034371895617</v>
      </c>
    </row>
    <row r="56" spans="1:6" x14ac:dyDescent="0.2">
      <c r="A56" s="3">
        <v>44709</v>
      </c>
      <c r="B56">
        <v>7</v>
      </c>
      <c r="C56" t="s">
        <v>18</v>
      </c>
      <c r="D56">
        <v>1</v>
      </c>
      <c r="E56" s="2">
        <v>2.02E-5</v>
      </c>
      <c r="F56">
        <f t="shared" si="1"/>
        <v>545.56741623558776</v>
      </c>
    </row>
    <row r="57" spans="1:6" x14ac:dyDescent="0.2">
      <c r="A57" s="3">
        <v>44709</v>
      </c>
      <c r="B57">
        <v>7</v>
      </c>
      <c r="C57" t="s">
        <v>18</v>
      </c>
      <c r="D57">
        <v>2</v>
      </c>
      <c r="E57" s="2">
        <v>1.2500000000000001E-5</v>
      </c>
      <c r="F57">
        <f t="shared" si="1"/>
        <v>318.61244825246291</v>
      </c>
    </row>
    <row r="58" spans="1:6" x14ac:dyDescent="0.2">
      <c r="A58" s="3">
        <v>44721</v>
      </c>
      <c r="B58">
        <v>2</v>
      </c>
      <c r="C58" t="s">
        <v>17</v>
      </c>
      <c r="D58">
        <v>1</v>
      </c>
      <c r="E58" s="2">
        <v>2.4000000000000001E-5</v>
      </c>
      <c r="F58">
        <f t="shared" si="1"/>
        <v>657.57116666881825</v>
      </c>
    </row>
    <row r="59" spans="1:6" x14ac:dyDescent="0.2">
      <c r="A59" s="3">
        <v>44721</v>
      </c>
      <c r="B59">
        <v>2</v>
      </c>
      <c r="C59" t="s">
        <v>17</v>
      </c>
      <c r="D59">
        <v>2</v>
      </c>
      <c r="E59" s="2">
        <v>2.3600000000000001E-5</v>
      </c>
      <c r="F59">
        <f t="shared" si="1"/>
        <v>645.78129820216236</v>
      </c>
    </row>
    <row r="60" spans="1:6" x14ac:dyDescent="0.2">
      <c r="A60" s="3">
        <v>44721</v>
      </c>
      <c r="B60">
        <v>2</v>
      </c>
      <c r="C60" t="s">
        <v>18</v>
      </c>
      <c r="D60">
        <v>1</v>
      </c>
      <c r="E60" s="2">
        <v>2.9099999999999999E-5</v>
      </c>
      <c r="F60">
        <f t="shared" si="1"/>
        <v>807.8919896186801</v>
      </c>
    </row>
    <row r="61" spans="1:6" x14ac:dyDescent="0.2">
      <c r="A61" s="3">
        <v>44721</v>
      </c>
      <c r="B61">
        <v>2</v>
      </c>
      <c r="C61" t="s">
        <v>18</v>
      </c>
      <c r="D61">
        <v>2</v>
      </c>
      <c r="E61" s="2">
        <v>2.4199999999999999E-5</v>
      </c>
      <c r="F61">
        <f t="shared" si="1"/>
        <v>663.46610090214608</v>
      </c>
    </row>
    <row r="62" spans="1:6" x14ac:dyDescent="0.2">
      <c r="A62" s="3">
        <v>44721</v>
      </c>
      <c r="B62">
        <v>4</v>
      </c>
      <c r="C62" t="s">
        <v>17</v>
      </c>
      <c r="D62">
        <v>1</v>
      </c>
      <c r="E62" s="2">
        <v>2.5199999999999999E-5</v>
      </c>
      <c r="F62">
        <f t="shared" si="1"/>
        <v>692.94077206878569</v>
      </c>
    </row>
    <row r="63" spans="1:6" x14ac:dyDescent="0.2">
      <c r="A63" s="3">
        <v>44721</v>
      </c>
      <c r="B63">
        <v>4</v>
      </c>
      <c r="C63" t="s">
        <v>17</v>
      </c>
      <c r="D63">
        <v>2</v>
      </c>
      <c r="E63" s="2">
        <v>2.3499999999999999E-5</v>
      </c>
      <c r="F63">
        <f t="shared" si="1"/>
        <v>642.83383108549833</v>
      </c>
    </row>
    <row r="64" spans="1:6" x14ac:dyDescent="0.2">
      <c r="A64" s="3">
        <v>44721</v>
      </c>
      <c r="B64">
        <v>4</v>
      </c>
      <c r="C64" t="s">
        <v>18</v>
      </c>
      <c r="D64">
        <v>1</v>
      </c>
      <c r="E64" s="2">
        <v>2.48E-5</v>
      </c>
      <c r="F64">
        <f t="shared" si="1"/>
        <v>681.1509036021298</v>
      </c>
    </row>
    <row r="65" spans="1:6" x14ac:dyDescent="0.2">
      <c r="A65" s="3">
        <v>44721</v>
      </c>
      <c r="B65">
        <v>4</v>
      </c>
      <c r="C65" t="s">
        <v>18</v>
      </c>
      <c r="D65">
        <v>2</v>
      </c>
      <c r="E65" s="2">
        <v>2.3600000000000001E-5</v>
      </c>
      <c r="F65">
        <f t="shared" si="1"/>
        <v>645.78129820216236</v>
      </c>
    </row>
    <row r="66" spans="1:6" x14ac:dyDescent="0.2">
      <c r="A66" s="3">
        <v>44721</v>
      </c>
      <c r="B66">
        <v>5</v>
      </c>
      <c r="C66" t="s">
        <v>17</v>
      </c>
      <c r="D66">
        <v>1</v>
      </c>
      <c r="E66" s="2">
        <v>2.3600000000000001E-5</v>
      </c>
      <c r="F66">
        <f t="shared" si="1"/>
        <v>645.78129820216236</v>
      </c>
    </row>
    <row r="67" spans="1:6" x14ac:dyDescent="0.2">
      <c r="A67" s="3">
        <v>44721</v>
      </c>
      <c r="B67">
        <v>5</v>
      </c>
      <c r="C67" t="s">
        <v>17</v>
      </c>
      <c r="D67">
        <v>2</v>
      </c>
      <c r="E67" s="2">
        <v>2.3499999999999999E-5</v>
      </c>
      <c r="F67">
        <f t="shared" si="1"/>
        <v>642.83383108549833</v>
      </c>
    </row>
    <row r="68" spans="1:6" x14ac:dyDescent="0.2">
      <c r="A68" s="3">
        <v>44721</v>
      </c>
      <c r="B68">
        <v>5</v>
      </c>
      <c r="C68" t="s">
        <v>18</v>
      </c>
      <c r="D68">
        <v>1</v>
      </c>
      <c r="E68" s="2">
        <v>2.23E-5</v>
      </c>
      <c r="F68">
        <f t="shared" si="1"/>
        <v>607.46422568553089</v>
      </c>
    </row>
    <row r="69" spans="1:6" x14ac:dyDescent="0.2">
      <c r="A69" s="3">
        <v>44721</v>
      </c>
      <c r="B69">
        <v>5</v>
      </c>
      <c r="C69" t="s">
        <v>18</v>
      </c>
      <c r="D69">
        <v>2</v>
      </c>
      <c r="E69" s="2">
        <v>2.1699999999999999E-5</v>
      </c>
      <c r="F69">
        <f t="shared" si="1"/>
        <v>589.77942298554706</v>
      </c>
    </row>
    <row r="70" spans="1:6" x14ac:dyDescent="0.2">
      <c r="A70" s="3">
        <v>44721</v>
      </c>
      <c r="B70">
        <v>6</v>
      </c>
      <c r="C70" t="s">
        <v>17</v>
      </c>
      <c r="D70">
        <v>1</v>
      </c>
      <c r="E70" s="2">
        <v>2.34E-5</v>
      </c>
      <c r="F70">
        <f t="shared" si="1"/>
        <v>639.88636396883442</v>
      </c>
    </row>
    <row r="71" spans="1:6" x14ac:dyDescent="0.2">
      <c r="A71" s="3">
        <v>44721</v>
      </c>
      <c r="B71">
        <v>6</v>
      </c>
      <c r="C71" t="s">
        <v>17</v>
      </c>
      <c r="D71">
        <v>2</v>
      </c>
      <c r="E71" s="2">
        <v>2.34E-5</v>
      </c>
      <c r="F71">
        <f t="shared" si="1"/>
        <v>639.88636396883442</v>
      </c>
    </row>
    <row r="72" spans="1:6" x14ac:dyDescent="0.2">
      <c r="A72" s="3">
        <v>44721</v>
      </c>
      <c r="B72">
        <v>6</v>
      </c>
      <c r="C72" t="s">
        <v>18</v>
      </c>
      <c r="D72">
        <v>1</v>
      </c>
      <c r="E72" s="2">
        <v>2.8200000000000001E-5</v>
      </c>
      <c r="F72">
        <f t="shared" si="1"/>
        <v>781.36478556870452</v>
      </c>
    </row>
    <row r="73" spans="1:6" x14ac:dyDescent="0.2">
      <c r="A73" s="3">
        <v>44721</v>
      </c>
      <c r="B73">
        <v>6</v>
      </c>
      <c r="C73" t="s">
        <v>18</v>
      </c>
      <c r="D73">
        <v>2</v>
      </c>
      <c r="E73" s="2">
        <v>3.1099999999999997E-5</v>
      </c>
      <c r="F73">
        <f t="shared" si="1"/>
        <v>866.84133195195921</v>
      </c>
    </row>
    <row r="74" spans="1:6" x14ac:dyDescent="0.2">
      <c r="A74" s="3">
        <v>44721</v>
      </c>
      <c r="B74">
        <v>7</v>
      </c>
      <c r="C74" t="s">
        <v>17</v>
      </c>
      <c r="D74">
        <v>1</v>
      </c>
      <c r="E74" s="2">
        <v>2.0299999999999999E-5</v>
      </c>
      <c r="F74">
        <f t="shared" si="1"/>
        <v>548.51488335225167</v>
      </c>
    </row>
    <row r="75" spans="1:6" x14ac:dyDescent="0.2">
      <c r="A75" s="3">
        <v>44721</v>
      </c>
      <c r="B75">
        <v>7</v>
      </c>
      <c r="C75" t="s">
        <v>17</v>
      </c>
      <c r="D75">
        <v>2</v>
      </c>
      <c r="E75" s="2">
        <v>2.0599999999999999E-5</v>
      </c>
      <c r="F75">
        <f t="shared" si="1"/>
        <v>557.35728470224353</v>
      </c>
    </row>
    <row r="76" spans="1:6" x14ac:dyDescent="0.2">
      <c r="A76" s="3">
        <v>44721</v>
      </c>
      <c r="B76">
        <v>7</v>
      </c>
      <c r="C76" t="s">
        <v>18</v>
      </c>
      <c r="D76">
        <v>1</v>
      </c>
      <c r="E76" s="2">
        <v>1.9400000000000001E-5</v>
      </c>
      <c r="F76">
        <f t="shared" si="1"/>
        <v>521.98767930227609</v>
      </c>
    </row>
    <row r="77" spans="1:6" x14ac:dyDescent="0.2">
      <c r="A77" s="3">
        <v>44721</v>
      </c>
      <c r="B77">
        <v>7</v>
      </c>
      <c r="C77" t="s">
        <v>18</v>
      </c>
      <c r="D77">
        <v>2</v>
      </c>
      <c r="E77" s="2">
        <v>1.9000000000000001E-5</v>
      </c>
      <c r="F77">
        <f t="shared" si="1"/>
        <v>510.1978108356202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E9A6-7839-F44E-A2DF-84DB008B84A4}">
  <dimension ref="A1:B20"/>
  <sheetViews>
    <sheetView workbookViewId="0">
      <selection activeCell="N19" sqref="N19"/>
    </sheetView>
  </sheetViews>
  <sheetFormatPr baseColWidth="10" defaultRowHeight="16" x14ac:dyDescent="0.2"/>
  <sheetData>
    <row r="1" spans="1:2" ht="17" x14ac:dyDescent="0.2">
      <c r="A1" s="1" t="s">
        <v>16</v>
      </c>
      <c r="B1" t="s">
        <v>23</v>
      </c>
    </row>
    <row r="2" spans="1:2" x14ac:dyDescent="0.2">
      <c r="A2" s="2">
        <v>-1.36E-7</v>
      </c>
      <c r="B2">
        <v>0</v>
      </c>
    </row>
    <row r="3" spans="1:2" x14ac:dyDescent="0.2">
      <c r="A3" s="2">
        <v>-6.2500000000000005E-7</v>
      </c>
      <c r="B3">
        <v>0</v>
      </c>
    </row>
    <row r="4" spans="1:2" x14ac:dyDescent="0.2">
      <c r="A4" s="2">
        <v>2.8100000000000002E-6</v>
      </c>
      <c r="B4">
        <v>49.978500599999997</v>
      </c>
    </row>
    <row r="5" spans="1:2" x14ac:dyDescent="0.2">
      <c r="A5" s="2">
        <v>3.3100000000000001E-6</v>
      </c>
      <c r="B5">
        <v>49.978500599999997</v>
      </c>
    </row>
    <row r="6" spans="1:2" x14ac:dyDescent="0.2">
      <c r="A6" s="2">
        <v>3.2600000000000001E-6</v>
      </c>
      <c r="B6">
        <v>100.29699100000001</v>
      </c>
    </row>
    <row r="7" spans="1:2" x14ac:dyDescent="0.2">
      <c r="A7" s="2">
        <v>4.0099999999999997E-6</v>
      </c>
      <c r="B7">
        <v>100.29699100000001</v>
      </c>
    </row>
    <row r="8" spans="1:2" x14ac:dyDescent="0.2">
      <c r="A8" s="2">
        <v>8.2700000000000004E-6</v>
      </c>
      <c r="B8">
        <v>250.15249499999999</v>
      </c>
    </row>
    <row r="9" spans="1:2" x14ac:dyDescent="0.2">
      <c r="A9" s="2">
        <v>8.1300000000000001E-6</v>
      </c>
      <c r="B9">
        <v>250.15249499999999</v>
      </c>
    </row>
    <row r="10" spans="1:2" x14ac:dyDescent="0.2">
      <c r="A10" s="2">
        <v>1.8099999999999999E-5</v>
      </c>
      <c r="B10">
        <v>498.66503999999998</v>
      </c>
    </row>
    <row r="11" spans="1:2" x14ac:dyDescent="0.2">
      <c r="A11" s="2">
        <v>1.95E-5</v>
      </c>
      <c r="B11">
        <v>498.66503999999998</v>
      </c>
    </row>
    <row r="12" spans="1:2" x14ac:dyDescent="0.2">
      <c r="A12" s="2">
        <v>4.0899999999999998E-5</v>
      </c>
      <c r="B12">
        <v>980.05059800000004</v>
      </c>
    </row>
    <row r="13" spans="1:2" x14ac:dyDescent="0.2">
      <c r="A13" s="2">
        <v>3.8500000000000001E-5</v>
      </c>
      <c r="B13">
        <v>980.05059800000004</v>
      </c>
    </row>
    <row r="14" spans="1:2" x14ac:dyDescent="0.2">
      <c r="A14" s="2">
        <v>7.3300000000000006E-5</v>
      </c>
      <c r="B14">
        <v>1994.4801600000001</v>
      </c>
    </row>
    <row r="15" spans="1:2" x14ac:dyDescent="0.2">
      <c r="A15" s="2">
        <v>7.4499999999999995E-5</v>
      </c>
      <c r="B15">
        <v>1994.4801600000001</v>
      </c>
    </row>
    <row r="16" spans="1:2" x14ac:dyDescent="0.2">
      <c r="A16">
        <v>1.3966299999999999E-4</v>
      </c>
      <c r="B16">
        <v>4159.21522</v>
      </c>
    </row>
    <row r="17" spans="1:2" x14ac:dyDescent="0.2">
      <c r="A17">
        <v>1.3862E-4</v>
      </c>
      <c r="B17">
        <v>4159.21522</v>
      </c>
    </row>
    <row r="19" spans="1:2" x14ac:dyDescent="0.2">
      <c r="A19" t="s">
        <v>24</v>
      </c>
      <c r="B19">
        <f>SLOPE(B2:B17,A2:A17)</f>
        <v>29474671.166639592</v>
      </c>
    </row>
    <row r="20" spans="1:2" x14ac:dyDescent="0.2">
      <c r="A20" t="s">
        <v>25</v>
      </c>
      <c r="B20">
        <f>INTERCEPT(B2:B17,A2:A17)</f>
        <v>-49.820941330532037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TDN output + calc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2022-12-19T22:38:16Z</dcterms:created>
  <dcterms:modified xsi:type="dcterms:W3CDTF">2022-12-19T23:53:57Z</dcterms:modified>
</cp:coreProperties>
</file>