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TDP/"/>
    </mc:Choice>
  </mc:AlternateContent>
  <xr:revisionPtr revIDLastSave="0" documentId="13_ncr:1_{EC12D35C-14FB-A84C-9926-EFC2ECEBBD2A}" xr6:coauthVersionLast="47" xr6:coauthVersionMax="47" xr10:uidLastSave="{00000000-0000-0000-0000-000000000000}"/>
  <bookViews>
    <workbookView xWindow="10520" yWindow="920" windowWidth="25040" windowHeight="13920" xr2:uid="{07920193-94A8-C742-85B2-14A0E9E34CEB}"/>
  </bookViews>
  <sheets>
    <sheet name="Data+calculations" sheetId="1" r:id="rId1"/>
    <sheet name="data summary" sheetId="3" r:id="rId2"/>
    <sheet name="std_curv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1" l="1"/>
  <c r="J59" i="1"/>
  <c r="J60" i="1"/>
  <c r="J61" i="1"/>
  <c r="J74" i="1"/>
  <c r="J75" i="1"/>
  <c r="J76" i="1"/>
  <c r="J77" i="1"/>
  <c r="J82" i="1"/>
  <c r="J83" i="1"/>
  <c r="J84" i="1"/>
  <c r="J85" i="1"/>
  <c r="J86" i="1"/>
  <c r="J87" i="1"/>
  <c r="J88" i="1"/>
  <c r="J89" i="1"/>
  <c r="J90" i="1"/>
  <c r="J91" i="1"/>
  <c r="J92" i="1"/>
  <c r="J93" i="1"/>
  <c r="F19" i="1"/>
  <c r="J19" i="1" s="1"/>
  <c r="F20" i="1"/>
  <c r="J20" i="1" s="1"/>
  <c r="F21" i="1"/>
  <c r="J21" i="1" s="1"/>
  <c r="F22" i="1"/>
  <c r="J22" i="1" s="1"/>
  <c r="F23" i="1"/>
  <c r="J23" i="1" s="1"/>
  <c r="F24" i="1"/>
  <c r="J24" i="1" s="1"/>
  <c r="F25" i="1"/>
  <c r="J25" i="1" s="1"/>
  <c r="F26" i="1"/>
  <c r="J26" i="1" s="1"/>
  <c r="F27" i="1"/>
  <c r="J27" i="1" s="1"/>
  <c r="F28" i="1"/>
  <c r="J28" i="1" s="1"/>
  <c r="F29" i="1"/>
  <c r="J29" i="1" s="1"/>
  <c r="F30" i="1"/>
  <c r="J30" i="1" s="1"/>
  <c r="F31" i="1"/>
  <c r="J31" i="1" s="1"/>
  <c r="F32" i="1"/>
  <c r="J32" i="1" s="1"/>
  <c r="F33" i="1"/>
  <c r="J33" i="1" s="1"/>
  <c r="F34" i="1"/>
  <c r="J34" i="1" s="1"/>
  <c r="F35" i="1"/>
  <c r="J35" i="1" s="1"/>
  <c r="F36" i="1"/>
  <c r="J36" i="1" s="1"/>
  <c r="F37" i="1"/>
  <c r="J37" i="1" s="1"/>
  <c r="F38" i="1"/>
  <c r="J38" i="1" s="1"/>
  <c r="F39" i="1"/>
  <c r="J39" i="1" s="1"/>
  <c r="F40" i="1"/>
  <c r="J40" i="1" s="1"/>
  <c r="F41" i="1"/>
  <c r="J41" i="1" s="1"/>
  <c r="F42" i="1"/>
  <c r="J42" i="1" s="1"/>
  <c r="F43" i="1"/>
  <c r="J43" i="1" s="1"/>
  <c r="F44" i="1"/>
  <c r="J44" i="1" s="1"/>
  <c r="F45" i="1"/>
  <c r="J45" i="1" s="1"/>
  <c r="F46" i="1"/>
  <c r="J46" i="1" s="1"/>
  <c r="F47" i="1"/>
  <c r="J47" i="1" s="1"/>
  <c r="F48" i="1"/>
  <c r="J48" i="1" s="1"/>
  <c r="F49" i="1"/>
  <c r="J49" i="1" s="1"/>
  <c r="F50" i="1"/>
  <c r="J50" i="1" s="1"/>
  <c r="F51" i="1"/>
  <c r="J51" i="1" s="1"/>
  <c r="F52" i="1"/>
  <c r="J52" i="1" s="1"/>
  <c r="F53" i="1"/>
  <c r="J53" i="1" s="1"/>
  <c r="F54" i="1"/>
  <c r="J54" i="1" s="1"/>
  <c r="F55" i="1"/>
  <c r="J55" i="1" s="1"/>
  <c r="F56" i="1"/>
  <c r="J56" i="1" s="1"/>
  <c r="F57" i="1"/>
  <c r="J57" i="1" s="1"/>
  <c r="F62" i="1"/>
  <c r="J62" i="1" s="1"/>
  <c r="F63" i="1"/>
  <c r="J63" i="1" s="1"/>
  <c r="F64" i="1"/>
  <c r="J64" i="1" s="1"/>
  <c r="F65" i="1"/>
  <c r="J65" i="1" s="1"/>
  <c r="F66" i="1"/>
  <c r="J66" i="1" s="1"/>
  <c r="F67" i="1"/>
  <c r="J67" i="1" s="1"/>
  <c r="F68" i="1"/>
  <c r="J68" i="1" s="1"/>
  <c r="F69" i="1"/>
  <c r="J69" i="1" s="1"/>
  <c r="F70" i="1"/>
  <c r="J70" i="1" s="1"/>
  <c r="F71" i="1"/>
  <c r="J71" i="1" s="1"/>
  <c r="F72" i="1"/>
  <c r="J72" i="1" s="1"/>
  <c r="F73" i="1"/>
  <c r="J73" i="1" s="1"/>
  <c r="F78" i="1"/>
  <c r="J78" i="1" s="1"/>
  <c r="F79" i="1"/>
  <c r="J79" i="1" s="1"/>
  <c r="F80" i="1"/>
  <c r="J80" i="1" s="1"/>
  <c r="F81" i="1"/>
  <c r="J81" i="1" s="1"/>
  <c r="F94" i="1"/>
  <c r="J94" i="1" s="1"/>
  <c r="F95" i="1"/>
  <c r="J95" i="1" s="1"/>
  <c r="F96" i="1"/>
  <c r="J96" i="1" s="1"/>
  <c r="F97" i="1"/>
  <c r="J97" i="1" s="1"/>
  <c r="F3" i="1"/>
  <c r="J3" i="1" s="1"/>
  <c r="F4" i="1"/>
  <c r="J4" i="1" s="1"/>
  <c r="F5" i="1"/>
  <c r="J5" i="1" s="1"/>
  <c r="F6" i="1"/>
  <c r="J6" i="1" s="1"/>
  <c r="F7" i="1"/>
  <c r="J7" i="1" s="1"/>
  <c r="F8" i="1"/>
  <c r="J8" i="1" s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2" i="1"/>
  <c r="J2" i="1" s="1"/>
  <c r="B18" i="2"/>
  <c r="B17" i="2"/>
</calcChain>
</file>

<file path=xl/sharedStrings.xml><?xml version="1.0" encoding="utf-8"?>
<sst xmlns="http://schemas.openxmlformats.org/spreadsheetml/2006/main" count="198" uniqueCount="24">
  <si>
    <t>Date</t>
  </si>
  <si>
    <t>Depth</t>
  </si>
  <si>
    <t>Buoy</t>
  </si>
  <si>
    <t>Replicate</t>
  </si>
  <si>
    <t>Abs</t>
  </si>
  <si>
    <t>std0</t>
  </si>
  <si>
    <t>std5</t>
  </si>
  <si>
    <t>std10</t>
  </si>
  <si>
    <t>std30</t>
  </si>
  <si>
    <t>std60</t>
  </si>
  <si>
    <t>std120</t>
  </si>
  <si>
    <t>std200</t>
  </si>
  <si>
    <t>std2.5</t>
  </si>
  <si>
    <t>Surface</t>
  </si>
  <si>
    <t>Bottom</t>
  </si>
  <si>
    <t>Conc</t>
  </si>
  <si>
    <t>SLOPE</t>
  </si>
  <si>
    <t>INTERCEPT</t>
  </si>
  <si>
    <t>Conc TDP ug/L</t>
  </si>
  <si>
    <t>Blank correction NA</t>
  </si>
  <si>
    <t>Sample volume</t>
  </si>
  <si>
    <t>Persulfate volume</t>
  </si>
  <si>
    <t>Volume corrected TDP conc ug/L</t>
  </si>
  <si>
    <t>Replicate avg TDP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</si>
</sst>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std_curve!$B$1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33814523184603"/>
                  <c:y val="-1.280985710119568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std_curve!$A$2:$A$15</c:f>
              <c:numCache>
                <c:formatCode>General</c:formatCode>
                <c:ptCount val="14"/>
                <c:pt idx="0">
                  <c:v>6.6E-3</c:v>
                </c:pt>
                <c:pt idx="1">
                  <c:v>8.2000000000000007E-3</c:v>
                </c:pt>
                <c:pt idx="2">
                  <c:v>1.6E-2</c:v>
                </c:pt>
                <c:pt idx="3">
                  <c:v>1.41E-2</c:v>
                </c:pt>
                <c:pt idx="4">
                  <c:v>2.4199999999999999E-2</c:v>
                </c:pt>
                <c:pt idx="5">
                  <c:v>3.3799999999999997E-2</c:v>
                </c:pt>
                <c:pt idx="6">
                  <c:v>7.3899999999999993E-2</c:v>
                </c:pt>
                <c:pt idx="7">
                  <c:v>6.7799999999999999E-2</c:v>
                </c:pt>
                <c:pt idx="8">
                  <c:v>0.1401</c:v>
                </c:pt>
                <c:pt idx="9">
                  <c:v>0.14119999999999999</c:v>
                </c:pt>
                <c:pt idx="10">
                  <c:v>0.2515</c:v>
                </c:pt>
                <c:pt idx="11">
                  <c:v>0.2717</c:v>
                </c:pt>
                <c:pt idx="12">
                  <c:v>0.4461</c:v>
                </c:pt>
                <c:pt idx="13">
                  <c:v>0.44379999999999997</c:v>
                </c:pt>
              </c:numCache>
            </c:numRef>
          </c:xVal>
          <c:yVal>
            <c:numRef>
              <c:f>std_curve!$B$2:$B$15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2.49919</c:v>
                </c:pt>
                <c:pt idx="3">
                  <c:v>2.49919</c:v>
                </c:pt>
                <c:pt idx="4">
                  <c:v>5.1791</c:v>
                </c:pt>
                <c:pt idx="5">
                  <c:v>9.9064879999999995</c:v>
                </c:pt>
                <c:pt idx="6">
                  <c:v>30.611229999999999</c:v>
                </c:pt>
                <c:pt idx="7">
                  <c:v>30.611229999999999</c:v>
                </c:pt>
                <c:pt idx="8">
                  <c:v>59.445500000000003</c:v>
                </c:pt>
                <c:pt idx="9">
                  <c:v>59.445500000000003</c:v>
                </c:pt>
                <c:pt idx="10">
                  <c:v>119.0519</c:v>
                </c:pt>
                <c:pt idx="11">
                  <c:v>119.0519</c:v>
                </c:pt>
                <c:pt idx="12">
                  <c:v>196.19990000000001</c:v>
                </c:pt>
                <c:pt idx="13">
                  <c:v>196.19990000000001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C-114A-B53F-B64DD5ECB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730576"/>
        <c:axId val="1456856832"/>
      </c:scatterChart>
      <c:valAx>
        <c:axId val="14077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856832"/>
        <c:crosses val="autoZero"/>
        <c:crossBetween val="midCat"/>
      </c:valAx>
      <c:valAx>
        <c:axId val="145685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3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7</xdr:row>
      <xdr:rowOff>120650</xdr:rowOff>
    </xdr:from>
    <xdr:to>
      <xdr:col>12</xdr:col>
      <xdr:colOff>184150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7352E-9E31-B1C9-7895-CE205CA6F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FBD8-1FAD-9F4C-BB7B-4068E03C7B62}">
  <dimension ref="A1:O97"/>
  <sheetViews>
    <sheetView tabSelected="1" workbookViewId="0">
      <selection activeCell="C10" sqref="C10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5" x14ac:dyDescent="0.2">
      <c r="A2" t="s">
        <v>5</v>
      </c>
      <c r="E2">
        <v>6.6E-3</v>
      </c>
      <c r="F2">
        <f>(E2*O$6)+O$7</f>
        <v>-0.45612397861936627</v>
      </c>
      <c r="H2">
        <v>20</v>
      </c>
      <c r="I2">
        <v>10</v>
      </c>
      <c r="J2">
        <f>(F2*(H$2+I$2)/H$2)</f>
        <v>-0.6841859679290494</v>
      </c>
    </row>
    <row r="3" spans="1:15" x14ac:dyDescent="0.2">
      <c r="A3" t="s">
        <v>5</v>
      </c>
      <c r="E3">
        <v>8.2000000000000007E-3</v>
      </c>
      <c r="F3">
        <f t="shared" ref="F3:F66" si="0">(E3*O$6)+O$7</f>
        <v>0.26917593577523702</v>
      </c>
      <c r="H3">
        <v>20</v>
      </c>
      <c r="I3">
        <v>10</v>
      </c>
      <c r="J3">
        <f t="shared" ref="J3:J66" si="1">(F3*(H$2+I$2)/H$2)</f>
        <v>0.40376390366285547</v>
      </c>
    </row>
    <row r="4" spans="1:15" x14ac:dyDescent="0.2">
      <c r="A4" t="s">
        <v>12</v>
      </c>
      <c r="E4">
        <v>1.6E-2</v>
      </c>
      <c r="F4">
        <f t="shared" si="0"/>
        <v>3.8050130184489257</v>
      </c>
      <c r="H4">
        <v>20</v>
      </c>
      <c r="I4">
        <v>10</v>
      </c>
      <c r="J4">
        <f t="shared" si="1"/>
        <v>5.707519527673389</v>
      </c>
    </row>
    <row r="5" spans="1:15" x14ac:dyDescent="0.2">
      <c r="A5" t="s">
        <v>12</v>
      </c>
      <c r="E5">
        <v>1.41E-2</v>
      </c>
      <c r="F5">
        <f t="shared" si="0"/>
        <v>2.9437193701053346</v>
      </c>
      <c r="H5">
        <v>20</v>
      </c>
      <c r="I5">
        <v>10</v>
      </c>
      <c r="J5">
        <f t="shared" si="1"/>
        <v>4.4155790551580019</v>
      </c>
    </row>
    <row r="6" spans="1:15" x14ac:dyDescent="0.2">
      <c r="A6" t="s">
        <v>6</v>
      </c>
      <c r="E6">
        <v>2.4199999999999999E-2</v>
      </c>
      <c r="F6">
        <f t="shared" si="0"/>
        <v>7.522175079721265</v>
      </c>
      <c r="H6">
        <v>20</v>
      </c>
      <c r="I6">
        <v>10</v>
      </c>
      <c r="J6">
        <f t="shared" si="1"/>
        <v>11.283262619581897</v>
      </c>
      <c r="N6" t="s">
        <v>16</v>
      </c>
      <c r="O6">
        <v>453.31244649662676</v>
      </c>
    </row>
    <row r="7" spans="1:15" x14ac:dyDescent="0.2">
      <c r="A7" t="s">
        <v>6</v>
      </c>
      <c r="F7">
        <f t="shared" si="0"/>
        <v>-3.4479861254971027</v>
      </c>
      <c r="H7">
        <v>20</v>
      </c>
      <c r="I7">
        <v>10</v>
      </c>
      <c r="J7">
        <f t="shared" si="1"/>
        <v>-5.1719791882456541</v>
      </c>
      <c r="N7" t="s">
        <v>17</v>
      </c>
      <c r="O7">
        <v>-3.4479861254971027</v>
      </c>
    </row>
    <row r="8" spans="1:15" x14ac:dyDescent="0.2">
      <c r="A8" t="s">
        <v>7</v>
      </c>
      <c r="E8">
        <v>3.3799999999999997E-2</v>
      </c>
      <c r="F8">
        <f t="shared" si="0"/>
        <v>11.873974566088881</v>
      </c>
      <c r="H8">
        <v>20</v>
      </c>
      <c r="I8">
        <v>10</v>
      </c>
      <c r="J8">
        <f t="shared" si="1"/>
        <v>17.810961849133321</v>
      </c>
    </row>
    <row r="9" spans="1:15" x14ac:dyDescent="0.2">
      <c r="A9" t="s">
        <v>7</v>
      </c>
      <c r="F9">
        <f t="shared" si="0"/>
        <v>-3.4479861254971027</v>
      </c>
      <c r="H9">
        <v>20</v>
      </c>
      <c r="I9">
        <v>10</v>
      </c>
      <c r="J9">
        <f t="shared" si="1"/>
        <v>-5.1719791882456541</v>
      </c>
    </row>
    <row r="10" spans="1:15" x14ac:dyDescent="0.2">
      <c r="A10" t="s">
        <v>8</v>
      </c>
      <c r="E10">
        <v>7.3899999999999993E-2</v>
      </c>
      <c r="F10">
        <f t="shared" si="0"/>
        <v>30.051803670603611</v>
      </c>
      <c r="H10">
        <v>20</v>
      </c>
      <c r="I10">
        <v>10</v>
      </c>
      <c r="J10">
        <f t="shared" si="1"/>
        <v>45.077705505905421</v>
      </c>
    </row>
    <row r="11" spans="1:15" x14ac:dyDescent="0.2">
      <c r="A11" t="s">
        <v>8</v>
      </c>
      <c r="E11">
        <v>6.7799999999999999E-2</v>
      </c>
      <c r="F11">
        <f t="shared" si="0"/>
        <v>27.286597746974191</v>
      </c>
      <c r="H11">
        <v>20</v>
      </c>
      <c r="I11">
        <v>10</v>
      </c>
      <c r="J11">
        <f t="shared" si="1"/>
        <v>40.929896620461292</v>
      </c>
    </row>
    <row r="12" spans="1:15" x14ac:dyDescent="0.2">
      <c r="A12" t="s">
        <v>9</v>
      </c>
      <c r="E12">
        <v>0.1401</v>
      </c>
      <c r="F12">
        <f t="shared" si="0"/>
        <v>60.061087628680305</v>
      </c>
      <c r="H12">
        <v>20</v>
      </c>
      <c r="I12">
        <v>10</v>
      </c>
      <c r="J12">
        <f t="shared" si="1"/>
        <v>90.091631443020461</v>
      </c>
    </row>
    <row r="13" spans="1:15" x14ac:dyDescent="0.2">
      <c r="A13" t="s">
        <v>9</v>
      </c>
      <c r="E13">
        <v>0.14119999999999999</v>
      </c>
      <c r="F13">
        <f t="shared" si="0"/>
        <v>60.559731319826589</v>
      </c>
      <c r="H13">
        <v>20</v>
      </c>
      <c r="I13">
        <v>10</v>
      </c>
      <c r="J13">
        <f t="shared" si="1"/>
        <v>90.839596979739881</v>
      </c>
    </row>
    <row r="14" spans="1:15" x14ac:dyDescent="0.2">
      <c r="A14" t="s">
        <v>10</v>
      </c>
      <c r="E14">
        <v>0.2515</v>
      </c>
      <c r="F14">
        <f t="shared" si="0"/>
        <v>110.56009416840453</v>
      </c>
      <c r="H14">
        <v>20</v>
      </c>
      <c r="I14">
        <v>10</v>
      </c>
      <c r="J14">
        <f t="shared" si="1"/>
        <v>165.8401412526068</v>
      </c>
    </row>
    <row r="15" spans="1:15" x14ac:dyDescent="0.2">
      <c r="A15" t="s">
        <v>10</v>
      </c>
      <c r="E15">
        <v>0.2717</v>
      </c>
      <c r="F15">
        <f t="shared" si="0"/>
        <v>119.71700558763638</v>
      </c>
      <c r="H15">
        <v>20</v>
      </c>
      <c r="I15">
        <v>10</v>
      </c>
      <c r="J15">
        <f t="shared" si="1"/>
        <v>179.57550838145457</v>
      </c>
    </row>
    <row r="16" spans="1:15" x14ac:dyDescent="0.2">
      <c r="A16" t="s">
        <v>11</v>
      </c>
      <c r="E16">
        <v>0.4461</v>
      </c>
      <c r="F16">
        <f t="shared" si="0"/>
        <v>198.7746962566481</v>
      </c>
      <c r="H16">
        <v>20</v>
      </c>
      <c r="I16">
        <v>10</v>
      </c>
      <c r="J16">
        <f t="shared" si="1"/>
        <v>298.16204438497215</v>
      </c>
    </row>
    <row r="17" spans="1:10" x14ac:dyDescent="0.2">
      <c r="A17" t="s">
        <v>11</v>
      </c>
      <c r="E17">
        <v>0.44379999999999997</v>
      </c>
      <c r="F17">
        <f t="shared" si="0"/>
        <v>197.73207762970586</v>
      </c>
      <c r="H17">
        <v>20</v>
      </c>
      <c r="I17">
        <v>10</v>
      </c>
      <c r="J17">
        <f t="shared" si="1"/>
        <v>296.59811644455874</v>
      </c>
    </row>
    <row r="18" spans="1:10" x14ac:dyDescent="0.2">
      <c r="A18" s="1">
        <v>44790</v>
      </c>
      <c r="B18">
        <v>2</v>
      </c>
      <c r="C18" t="s">
        <v>13</v>
      </c>
      <c r="D18">
        <v>1</v>
      </c>
      <c r="E18">
        <v>2.01E-2</v>
      </c>
      <c r="F18">
        <f t="shared" si="0"/>
        <v>5.6635940490850949</v>
      </c>
      <c r="H18">
        <v>20</v>
      </c>
      <c r="I18">
        <v>10</v>
      </c>
      <c r="J18">
        <f t="shared" si="1"/>
        <v>8.4953910736276423</v>
      </c>
    </row>
    <row r="19" spans="1:10" x14ac:dyDescent="0.2">
      <c r="A19" s="1">
        <v>44790</v>
      </c>
      <c r="B19">
        <v>2</v>
      </c>
      <c r="C19" t="s">
        <v>13</v>
      </c>
      <c r="D19">
        <v>2</v>
      </c>
      <c r="E19">
        <v>1.7500000000000002E-2</v>
      </c>
      <c r="F19">
        <f t="shared" si="0"/>
        <v>4.4849816881938667</v>
      </c>
      <c r="H19">
        <v>20</v>
      </c>
      <c r="I19">
        <v>10</v>
      </c>
      <c r="J19">
        <f t="shared" si="1"/>
        <v>6.7274725322907996</v>
      </c>
    </row>
    <row r="20" spans="1:10" x14ac:dyDescent="0.2">
      <c r="A20" s="1">
        <v>44790</v>
      </c>
      <c r="B20">
        <v>2</v>
      </c>
      <c r="C20" t="s">
        <v>14</v>
      </c>
      <c r="D20">
        <v>1</v>
      </c>
      <c r="E20">
        <v>1.41E-2</v>
      </c>
      <c r="F20">
        <f t="shared" si="0"/>
        <v>2.9437193701053346</v>
      </c>
      <c r="H20">
        <v>20</v>
      </c>
      <c r="I20">
        <v>10</v>
      </c>
      <c r="J20">
        <f t="shared" si="1"/>
        <v>4.4155790551580019</v>
      </c>
    </row>
    <row r="21" spans="1:10" x14ac:dyDescent="0.2">
      <c r="A21" s="1">
        <v>44790</v>
      </c>
      <c r="B21">
        <v>2</v>
      </c>
      <c r="C21" t="s">
        <v>14</v>
      </c>
      <c r="D21">
        <v>2</v>
      </c>
      <c r="E21">
        <v>1.3899999999999999E-2</v>
      </c>
      <c r="F21">
        <f t="shared" si="0"/>
        <v>2.8530568808060091</v>
      </c>
      <c r="H21">
        <v>20</v>
      </c>
      <c r="I21">
        <v>10</v>
      </c>
      <c r="J21">
        <f t="shared" si="1"/>
        <v>4.279585321209014</v>
      </c>
    </row>
    <row r="22" spans="1:10" x14ac:dyDescent="0.2">
      <c r="A22" s="1">
        <v>44790</v>
      </c>
      <c r="B22">
        <v>4</v>
      </c>
      <c r="C22" t="s">
        <v>13</v>
      </c>
      <c r="D22">
        <v>1</v>
      </c>
      <c r="E22">
        <v>1.2E-2</v>
      </c>
      <c r="F22">
        <f t="shared" si="0"/>
        <v>1.9917632324624188</v>
      </c>
      <c r="H22">
        <v>20</v>
      </c>
      <c r="I22">
        <v>10</v>
      </c>
      <c r="J22">
        <f t="shared" si="1"/>
        <v>2.9876448486936282</v>
      </c>
    </row>
    <row r="23" spans="1:10" x14ac:dyDescent="0.2">
      <c r="A23" s="1">
        <v>44790</v>
      </c>
      <c r="B23">
        <v>4</v>
      </c>
      <c r="C23" t="s">
        <v>13</v>
      </c>
      <c r="D23">
        <v>2</v>
      </c>
      <c r="E23">
        <v>1.2500000000000001E-2</v>
      </c>
      <c r="F23">
        <f t="shared" si="0"/>
        <v>2.2184194557107322</v>
      </c>
      <c r="H23">
        <v>20</v>
      </c>
      <c r="I23">
        <v>10</v>
      </c>
      <c r="J23">
        <f t="shared" si="1"/>
        <v>3.3276291835660983</v>
      </c>
    </row>
    <row r="24" spans="1:10" x14ac:dyDescent="0.2">
      <c r="A24" s="1">
        <v>44790</v>
      </c>
      <c r="B24">
        <v>4</v>
      </c>
      <c r="C24" t="s">
        <v>14</v>
      </c>
      <c r="D24">
        <v>1</v>
      </c>
      <c r="E24">
        <v>1.18E-2</v>
      </c>
      <c r="F24">
        <f t="shared" si="0"/>
        <v>1.9011007431630933</v>
      </c>
      <c r="H24">
        <v>20</v>
      </c>
      <c r="I24">
        <v>10</v>
      </c>
      <c r="J24">
        <f t="shared" si="1"/>
        <v>2.8516511147446399</v>
      </c>
    </row>
    <row r="25" spans="1:10" x14ac:dyDescent="0.2">
      <c r="A25" s="1">
        <v>44790</v>
      </c>
      <c r="B25">
        <v>4</v>
      </c>
      <c r="C25" t="s">
        <v>14</v>
      </c>
      <c r="D25">
        <v>2</v>
      </c>
      <c r="E25">
        <v>1.17E-2</v>
      </c>
      <c r="F25">
        <f t="shared" si="0"/>
        <v>1.855769498513431</v>
      </c>
      <c r="H25">
        <v>20</v>
      </c>
      <c r="I25">
        <v>10</v>
      </c>
      <c r="J25">
        <f t="shared" si="1"/>
        <v>2.7836542477701465</v>
      </c>
    </row>
    <row r="26" spans="1:10" x14ac:dyDescent="0.2">
      <c r="A26" s="1">
        <v>44790</v>
      </c>
      <c r="B26">
        <v>5</v>
      </c>
      <c r="C26" t="s">
        <v>13</v>
      </c>
      <c r="D26">
        <v>1</v>
      </c>
      <c r="E26">
        <v>1.15E-2</v>
      </c>
      <c r="F26">
        <f t="shared" si="0"/>
        <v>1.7651070092141046</v>
      </c>
      <c r="H26">
        <v>20</v>
      </c>
      <c r="I26">
        <v>10</v>
      </c>
      <c r="J26">
        <f t="shared" si="1"/>
        <v>2.6476605138211569</v>
      </c>
    </row>
    <row r="27" spans="1:10" x14ac:dyDescent="0.2">
      <c r="A27" s="1">
        <v>44790</v>
      </c>
      <c r="B27">
        <v>5</v>
      </c>
      <c r="C27" t="s">
        <v>13</v>
      </c>
      <c r="D27">
        <v>2</v>
      </c>
      <c r="E27">
        <v>2.8500000000000001E-2</v>
      </c>
      <c r="F27">
        <f t="shared" si="0"/>
        <v>9.4714185996567597</v>
      </c>
      <c r="H27">
        <v>20</v>
      </c>
      <c r="I27">
        <v>10</v>
      </c>
      <c r="J27">
        <f t="shared" si="1"/>
        <v>14.207127899485139</v>
      </c>
    </row>
    <row r="28" spans="1:10" x14ac:dyDescent="0.2">
      <c r="A28" s="1">
        <v>44790</v>
      </c>
      <c r="B28">
        <v>5</v>
      </c>
      <c r="C28" t="s">
        <v>14</v>
      </c>
      <c r="D28">
        <v>1</v>
      </c>
      <c r="E28">
        <v>1.29E-2</v>
      </c>
      <c r="F28">
        <f t="shared" si="0"/>
        <v>2.3997444343093823</v>
      </c>
      <c r="H28">
        <v>20</v>
      </c>
      <c r="I28">
        <v>10</v>
      </c>
      <c r="J28">
        <f t="shared" si="1"/>
        <v>3.5996166514640735</v>
      </c>
    </row>
    <row r="29" spans="1:10" x14ac:dyDescent="0.2">
      <c r="A29" s="1">
        <v>44790</v>
      </c>
      <c r="B29">
        <v>5</v>
      </c>
      <c r="C29" t="s">
        <v>14</v>
      </c>
      <c r="D29">
        <v>2</v>
      </c>
      <c r="E29">
        <v>1.46E-2</v>
      </c>
      <c r="F29">
        <f t="shared" si="0"/>
        <v>3.1703755933536479</v>
      </c>
      <c r="H29">
        <v>20</v>
      </c>
      <c r="I29">
        <v>10</v>
      </c>
      <c r="J29">
        <f t="shared" si="1"/>
        <v>4.7555633900304723</v>
      </c>
    </row>
    <row r="30" spans="1:10" x14ac:dyDescent="0.2">
      <c r="A30" s="1">
        <v>44790</v>
      </c>
      <c r="B30">
        <v>6</v>
      </c>
      <c r="C30" t="s">
        <v>13</v>
      </c>
      <c r="D30">
        <v>1</v>
      </c>
      <c r="E30">
        <v>1.14E-2</v>
      </c>
      <c r="F30">
        <f t="shared" si="0"/>
        <v>1.7197757645644423</v>
      </c>
      <c r="H30">
        <v>20</v>
      </c>
      <c r="I30">
        <v>10</v>
      </c>
      <c r="J30">
        <f t="shared" si="1"/>
        <v>2.5796636468466634</v>
      </c>
    </row>
    <row r="31" spans="1:10" x14ac:dyDescent="0.2">
      <c r="A31" s="1">
        <v>44790</v>
      </c>
      <c r="B31">
        <v>6</v>
      </c>
      <c r="C31" t="s">
        <v>13</v>
      </c>
      <c r="D31">
        <v>2</v>
      </c>
      <c r="E31">
        <v>1.0999999999999999E-2</v>
      </c>
      <c r="F31">
        <f t="shared" si="0"/>
        <v>1.5384507859657912</v>
      </c>
      <c r="H31">
        <v>20</v>
      </c>
      <c r="I31">
        <v>10</v>
      </c>
      <c r="J31">
        <f t="shared" si="1"/>
        <v>2.3076761789486868</v>
      </c>
    </row>
    <row r="32" spans="1:10" x14ac:dyDescent="0.2">
      <c r="A32" s="1">
        <v>44790</v>
      </c>
      <c r="B32">
        <v>6</v>
      </c>
      <c r="C32" t="s">
        <v>14</v>
      </c>
      <c r="D32">
        <v>1</v>
      </c>
      <c r="E32">
        <v>1.3100000000000001E-2</v>
      </c>
      <c r="F32">
        <f t="shared" si="0"/>
        <v>2.4904069236087079</v>
      </c>
      <c r="H32">
        <v>20</v>
      </c>
      <c r="I32">
        <v>10</v>
      </c>
      <c r="J32">
        <f t="shared" si="1"/>
        <v>3.7356103854130618</v>
      </c>
    </row>
    <row r="33" spans="1:10" x14ac:dyDescent="0.2">
      <c r="A33" s="1">
        <v>44790</v>
      </c>
      <c r="B33">
        <v>6</v>
      </c>
      <c r="C33" t="s">
        <v>14</v>
      </c>
      <c r="D33">
        <v>2</v>
      </c>
      <c r="E33">
        <v>1.43E-2</v>
      </c>
      <c r="F33">
        <f t="shared" si="0"/>
        <v>3.0343818594046601</v>
      </c>
      <c r="H33">
        <v>20</v>
      </c>
      <c r="I33">
        <v>10</v>
      </c>
      <c r="J33">
        <f t="shared" si="1"/>
        <v>4.5515727891069897</v>
      </c>
    </row>
    <row r="34" spans="1:10" x14ac:dyDescent="0.2">
      <c r="A34" s="1">
        <v>44790</v>
      </c>
      <c r="B34">
        <v>7</v>
      </c>
      <c r="C34" t="s">
        <v>13</v>
      </c>
      <c r="D34">
        <v>1</v>
      </c>
      <c r="E34">
        <v>1.35E-2</v>
      </c>
      <c r="F34">
        <f t="shared" si="0"/>
        <v>2.6717319022073589</v>
      </c>
      <c r="H34">
        <v>20</v>
      </c>
      <c r="I34">
        <v>10</v>
      </c>
      <c r="J34">
        <f t="shared" si="1"/>
        <v>4.0075978533110383</v>
      </c>
    </row>
    <row r="35" spans="1:10" x14ac:dyDescent="0.2">
      <c r="A35" s="1">
        <v>44790</v>
      </c>
      <c r="B35">
        <v>7</v>
      </c>
      <c r="C35" t="s">
        <v>13</v>
      </c>
      <c r="D35">
        <v>2</v>
      </c>
      <c r="E35">
        <v>1.1599999999999999E-2</v>
      </c>
      <c r="F35">
        <f t="shared" si="0"/>
        <v>1.8104382538637678</v>
      </c>
      <c r="H35">
        <v>20</v>
      </c>
      <c r="I35">
        <v>10</v>
      </c>
      <c r="J35">
        <f t="shared" si="1"/>
        <v>2.7156573807956517</v>
      </c>
    </row>
    <row r="36" spans="1:10" x14ac:dyDescent="0.2">
      <c r="A36" s="1">
        <v>44790</v>
      </c>
      <c r="B36">
        <v>7</v>
      </c>
      <c r="C36" t="s">
        <v>14</v>
      </c>
      <c r="D36">
        <v>1</v>
      </c>
      <c r="E36">
        <v>1.12E-2</v>
      </c>
      <c r="F36">
        <f t="shared" si="0"/>
        <v>1.6291132752651167</v>
      </c>
      <c r="H36">
        <v>20</v>
      </c>
      <c r="I36">
        <v>10</v>
      </c>
      <c r="J36">
        <f t="shared" si="1"/>
        <v>2.4436699128976751</v>
      </c>
    </row>
    <row r="37" spans="1:10" x14ac:dyDescent="0.2">
      <c r="A37" s="1">
        <v>44790</v>
      </c>
      <c r="B37">
        <v>7</v>
      </c>
      <c r="C37" t="s">
        <v>14</v>
      </c>
      <c r="D37">
        <v>2</v>
      </c>
      <c r="E37">
        <v>1.26E-2</v>
      </c>
      <c r="F37">
        <f t="shared" si="0"/>
        <v>2.2637507003603945</v>
      </c>
      <c r="H37">
        <v>20</v>
      </c>
      <c r="I37">
        <v>10</v>
      </c>
      <c r="J37">
        <f t="shared" si="1"/>
        <v>3.3956260505405913</v>
      </c>
    </row>
    <row r="38" spans="1:10" x14ac:dyDescent="0.2">
      <c r="A38" s="1">
        <v>44796</v>
      </c>
      <c r="B38">
        <v>2</v>
      </c>
      <c r="C38" t="s">
        <v>13</v>
      </c>
      <c r="D38">
        <v>1</v>
      </c>
      <c r="E38">
        <v>1.26E-2</v>
      </c>
      <c r="F38">
        <f t="shared" si="0"/>
        <v>2.2637507003603945</v>
      </c>
      <c r="H38">
        <v>20</v>
      </c>
      <c r="I38">
        <v>10</v>
      </c>
      <c r="J38">
        <f t="shared" si="1"/>
        <v>3.3956260505405913</v>
      </c>
    </row>
    <row r="39" spans="1:10" x14ac:dyDescent="0.2">
      <c r="A39" s="1">
        <v>44796</v>
      </c>
      <c r="B39">
        <v>2</v>
      </c>
      <c r="C39" t="s">
        <v>13</v>
      </c>
      <c r="D39">
        <v>2</v>
      </c>
      <c r="E39">
        <v>1.24E-2</v>
      </c>
      <c r="F39">
        <f t="shared" si="0"/>
        <v>2.173088211061069</v>
      </c>
      <c r="H39">
        <v>20</v>
      </c>
      <c r="I39">
        <v>10</v>
      </c>
      <c r="J39">
        <f t="shared" si="1"/>
        <v>3.2596323165916035</v>
      </c>
    </row>
    <row r="40" spans="1:10" x14ac:dyDescent="0.2">
      <c r="A40" s="1">
        <v>44796</v>
      </c>
      <c r="B40">
        <v>2</v>
      </c>
      <c r="C40" t="s">
        <v>14</v>
      </c>
      <c r="D40">
        <v>1</v>
      </c>
      <c r="E40">
        <v>1.0800000000000001E-2</v>
      </c>
      <c r="F40">
        <f t="shared" si="0"/>
        <v>1.4477882966664666</v>
      </c>
      <c r="H40">
        <v>20</v>
      </c>
      <c r="I40">
        <v>10</v>
      </c>
      <c r="J40">
        <f t="shared" si="1"/>
        <v>2.1716824449996999</v>
      </c>
    </row>
    <row r="41" spans="1:10" x14ac:dyDescent="0.2">
      <c r="A41" s="1">
        <v>44796</v>
      </c>
      <c r="B41">
        <v>2</v>
      </c>
      <c r="C41" t="s">
        <v>14</v>
      </c>
      <c r="D41">
        <v>2</v>
      </c>
      <c r="E41">
        <v>1.26E-2</v>
      </c>
      <c r="F41">
        <f t="shared" si="0"/>
        <v>2.2637507003603945</v>
      </c>
      <c r="H41">
        <v>20</v>
      </c>
      <c r="I41">
        <v>10</v>
      </c>
      <c r="J41">
        <f t="shared" si="1"/>
        <v>3.3956260505405913</v>
      </c>
    </row>
    <row r="42" spans="1:10" x14ac:dyDescent="0.2">
      <c r="A42" s="1">
        <v>44796</v>
      </c>
      <c r="B42">
        <v>4</v>
      </c>
      <c r="C42" t="s">
        <v>13</v>
      </c>
      <c r="D42">
        <v>1</v>
      </c>
      <c r="E42">
        <v>1.35E-2</v>
      </c>
      <c r="F42">
        <f t="shared" si="0"/>
        <v>2.6717319022073589</v>
      </c>
      <c r="H42">
        <v>20</v>
      </c>
      <c r="I42">
        <v>10</v>
      </c>
      <c r="J42">
        <f t="shared" si="1"/>
        <v>4.0075978533110383</v>
      </c>
    </row>
    <row r="43" spans="1:10" x14ac:dyDescent="0.2">
      <c r="A43" s="1">
        <v>44796</v>
      </c>
      <c r="B43">
        <v>4</v>
      </c>
      <c r="C43" t="s">
        <v>13</v>
      </c>
      <c r="D43">
        <v>2</v>
      </c>
      <c r="E43">
        <v>1.1299999999999999E-2</v>
      </c>
      <c r="F43">
        <f t="shared" si="0"/>
        <v>1.6744445199147791</v>
      </c>
      <c r="H43">
        <v>20</v>
      </c>
      <c r="I43">
        <v>10</v>
      </c>
      <c r="J43">
        <f t="shared" si="1"/>
        <v>2.5116667798721686</v>
      </c>
    </row>
    <row r="44" spans="1:10" x14ac:dyDescent="0.2">
      <c r="A44" s="1">
        <v>44796</v>
      </c>
      <c r="B44">
        <v>4</v>
      </c>
      <c r="C44" t="s">
        <v>14</v>
      </c>
      <c r="D44">
        <v>1</v>
      </c>
      <c r="E44">
        <v>1.18E-2</v>
      </c>
      <c r="F44">
        <f t="shared" si="0"/>
        <v>1.9011007431630933</v>
      </c>
      <c r="H44">
        <v>20</v>
      </c>
      <c r="I44">
        <v>10</v>
      </c>
      <c r="J44">
        <f t="shared" si="1"/>
        <v>2.8516511147446399</v>
      </c>
    </row>
    <row r="45" spans="1:10" x14ac:dyDescent="0.2">
      <c r="A45" s="1">
        <v>44796</v>
      </c>
      <c r="B45">
        <v>4</v>
      </c>
      <c r="C45" t="s">
        <v>14</v>
      </c>
      <c r="D45">
        <v>2</v>
      </c>
      <c r="E45">
        <v>1.3299999999999999E-2</v>
      </c>
      <c r="F45">
        <f t="shared" si="0"/>
        <v>2.5810694129080325</v>
      </c>
      <c r="H45">
        <v>20</v>
      </c>
      <c r="I45">
        <v>10</v>
      </c>
      <c r="J45">
        <f t="shared" si="1"/>
        <v>3.8716041193620483</v>
      </c>
    </row>
    <row r="46" spans="1:10" x14ac:dyDescent="0.2">
      <c r="A46" s="1">
        <v>44796</v>
      </c>
      <c r="B46">
        <v>5</v>
      </c>
      <c r="C46" t="s">
        <v>13</v>
      </c>
      <c r="D46">
        <v>1</v>
      </c>
      <c r="E46">
        <v>1.3299999999999999E-2</v>
      </c>
      <c r="F46">
        <f t="shared" si="0"/>
        <v>2.5810694129080325</v>
      </c>
      <c r="H46">
        <v>20</v>
      </c>
      <c r="I46">
        <v>10</v>
      </c>
      <c r="J46">
        <f t="shared" si="1"/>
        <v>3.8716041193620483</v>
      </c>
    </row>
    <row r="47" spans="1:10" x14ac:dyDescent="0.2">
      <c r="A47" s="1">
        <v>44796</v>
      </c>
      <c r="B47">
        <v>5</v>
      </c>
      <c r="C47" t="s">
        <v>13</v>
      </c>
      <c r="D47">
        <v>2</v>
      </c>
      <c r="E47">
        <v>1.35E-2</v>
      </c>
      <c r="F47">
        <f t="shared" si="0"/>
        <v>2.6717319022073589</v>
      </c>
      <c r="H47">
        <v>20</v>
      </c>
      <c r="I47">
        <v>10</v>
      </c>
      <c r="J47">
        <f t="shared" si="1"/>
        <v>4.0075978533110383</v>
      </c>
    </row>
    <row r="48" spans="1:10" x14ac:dyDescent="0.2">
      <c r="A48" s="1">
        <v>44796</v>
      </c>
      <c r="B48">
        <v>5</v>
      </c>
      <c r="C48" t="s">
        <v>14</v>
      </c>
      <c r="D48">
        <v>1</v>
      </c>
      <c r="E48">
        <v>1.7100000000000001E-2</v>
      </c>
      <c r="F48">
        <f t="shared" si="0"/>
        <v>4.3036567095952156</v>
      </c>
      <c r="H48">
        <v>20</v>
      </c>
      <c r="I48">
        <v>10</v>
      </c>
      <c r="J48">
        <f t="shared" si="1"/>
        <v>6.455485064392823</v>
      </c>
    </row>
    <row r="49" spans="1:10" x14ac:dyDescent="0.2">
      <c r="A49" s="1">
        <v>44796</v>
      </c>
      <c r="B49">
        <v>5</v>
      </c>
      <c r="C49" t="s">
        <v>14</v>
      </c>
      <c r="D49">
        <v>2</v>
      </c>
      <c r="E49">
        <v>1.4E-2</v>
      </c>
      <c r="F49">
        <f t="shared" si="0"/>
        <v>2.8983881254556723</v>
      </c>
      <c r="H49">
        <v>20</v>
      </c>
      <c r="I49">
        <v>10</v>
      </c>
      <c r="J49">
        <f t="shared" si="1"/>
        <v>4.3475821881835079</v>
      </c>
    </row>
    <row r="50" spans="1:10" x14ac:dyDescent="0.2">
      <c r="A50" s="1">
        <v>44796</v>
      </c>
      <c r="B50">
        <v>6</v>
      </c>
      <c r="C50" t="s">
        <v>13</v>
      </c>
      <c r="D50">
        <v>1</v>
      </c>
      <c r="E50">
        <v>1.0800000000000001E-2</v>
      </c>
      <c r="F50">
        <f t="shared" si="0"/>
        <v>1.4477882966664666</v>
      </c>
      <c r="H50">
        <v>20</v>
      </c>
      <c r="I50">
        <v>10</v>
      </c>
      <c r="J50">
        <f t="shared" si="1"/>
        <v>2.1716824449996999</v>
      </c>
    </row>
    <row r="51" spans="1:10" x14ac:dyDescent="0.2">
      <c r="A51" s="1">
        <v>44796</v>
      </c>
      <c r="B51">
        <v>6</v>
      </c>
      <c r="C51" t="s">
        <v>13</v>
      </c>
      <c r="D51">
        <v>2</v>
      </c>
      <c r="E51">
        <v>1.1299999999999999E-2</v>
      </c>
      <c r="F51">
        <f t="shared" si="0"/>
        <v>1.6744445199147791</v>
      </c>
      <c r="H51">
        <v>20</v>
      </c>
      <c r="I51">
        <v>10</v>
      </c>
      <c r="J51">
        <f t="shared" si="1"/>
        <v>2.5116667798721686</v>
      </c>
    </row>
    <row r="52" spans="1:10" x14ac:dyDescent="0.2">
      <c r="A52" s="1">
        <v>44796</v>
      </c>
      <c r="B52">
        <v>6</v>
      </c>
      <c r="C52" t="s">
        <v>14</v>
      </c>
      <c r="D52">
        <v>1</v>
      </c>
      <c r="E52">
        <v>1.49E-2</v>
      </c>
      <c r="F52">
        <f t="shared" si="0"/>
        <v>3.3063693273026358</v>
      </c>
      <c r="H52">
        <v>20</v>
      </c>
      <c r="I52">
        <v>10</v>
      </c>
      <c r="J52">
        <f t="shared" si="1"/>
        <v>4.9595539909539541</v>
      </c>
    </row>
    <row r="53" spans="1:10" x14ac:dyDescent="0.2">
      <c r="A53" s="1">
        <v>44796</v>
      </c>
      <c r="B53">
        <v>6</v>
      </c>
      <c r="C53" t="s">
        <v>14</v>
      </c>
      <c r="D53">
        <v>2</v>
      </c>
      <c r="E53">
        <v>1.5800000000000002E-2</v>
      </c>
      <c r="F53">
        <f t="shared" si="0"/>
        <v>3.7143505291496011</v>
      </c>
      <c r="H53">
        <v>20</v>
      </c>
      <c r="I53">
        <v>10</v>
      </c>
      <c r="J53">
        <f t="shared" si="1"/>
        <v>5.571525793724402</v>
      </c>
    </row>
    <row r="54" spans="1:10" x14ac:dyDescent="0.2">
      <c r="A54" s="1">
        <v>44796</v>
      </c>
      <c r="B54">
        <v>7</v>
      </c>
      <c r="C54" t="s">
        <v>13</v>
      </c>
      <c r="D54">
        <v>1</v>
      </c>
      <c r="E54">
        <v>1.34E-2</v>
      </c>
      <c r="F54">
        <f t="shared" si="0"/>
        <v>2.6264006575576957</v>
      </c>
      <c r="H54">
        <v>20</v>
      </c>
      <c r="I54">
        <v>10</v>
      </c>
      <c r="J54">
        <f t="shared" si="1"/>
        <v>3.9396009863365435</v>
      </c>
    </row>
    <row r="55" spans="1:10" x14ac:dyDescent="0.2">
      <c r="A55" s="1">
        <v>44796</v>
      </c>
      <c r="B55">
        <v>7</v>
      </c>
      <c r="C55" t="s">
        <v>13</v>
      </c>
      <c r="D55">
        <v>2</v>
      </c>
      <c r="E55">
        <v>1.2500000000000001E-2</v>
      </c>
      <c r="F55">
        <f t="shared" si="0"/>
        <v>2.2184194557107322</v>
      </c>
      <c r="H55">
        <v>20</v>
      </c>
      <c r="I55">
        <v>10</v>
      </c>
      <c r="J55">
        <f t="shared" si="1"/>
        <v>3.3276291835660983</v>
      </c>
    </row>
    <row r="56" spans="1:10" x14ac:dyDescent="0.2">
      <c r="A56" s="1">
        <v>44796</v>
      </c>
      <c r="B56">
        <v>7</v>
      </c>
      <c r="C56" t="s">
        <v>14</v>
      </c>
      <c r="D56">
        <v>1</v>
      </c>
      <c r="E56">
        <v>1.3599999999999999E-2</v>
      </c>
      <c r="F56">
        <f t="shared" si="0"/>
        <v>2.7170631468570212</v>
      </c>
      <c r="H56">
        <v>20</v>
      </c>
      <c r="I56">
        <v>10</v>
      </c>
      <c r="J56">
        <f t="shared" si="1"/>
        <v>4.0755947202855314</v>
      </c>
    </row>
    <row r="57" spans="1:10" x14ac:dyDescent="0.2">
      <c r="A57" s="1">
        <v>44796</v>
      </c>
      <c r="B57">
        <v>7</v>
      </c>
      <c r="C57" t="s">
        <v>14</v>
      </c>
      <c r="D57">
        <v>2</v>
      </c>
      <c r="E57">
        <v>1.26E-2</v>
      </c>
      <c r="F57">
        <f t="shared" si="0"/>
        <v>2.2637507003603945</v>
      </c>
      <c r="H57">
        <v>20</v>
      </c>
      <c r="I57">
        <v>10</v>
      </c>
      <c r="J57">
        <f t="shared" si="1"/>
        <v>3.3956260505405913</v>
      </c>
    </row>
    <row r="58" spans="1:10" x14ac:dyDescent="0.2">
      <c r="A58" s="1">
        <v>44810</v>
      </c>
      <c r="B58">
        <v>2</v>
      </c>
      <c r="C58" t="s">
        <v>13</v>
      </c>
      <c r="D58">
        <v>1</v>
      </c>
      <c r="H58">
        <v>20</v>
      </c>
      <c r="I58">
        <v>10</v>
      </c>
      <c r="J58">
        <f t="shared" si="1"/>
        <v>0</v>
      </c>
    </row>
    <row r="59" spans="1:10" x14ac:dyDescent="0.2">
      <c r="A59" s="1">
        <v>44810</v>
      </c>
      <c r="B59">
        <v>2</v>
      </c>
      <c r="C59" t="s">
        <v>13</v>
      </c>
      <c r="D59">
        <v>2</v>
      </c>
      <c r="H59">
        <v>20</v>
      </c>
      <c r="I59">
        <v>10</v>
      </c>
      <c r="J59">
        <f t="shared" si="1"/>
        <v>0</v>
      </c>
    </row>
    <row r="60" spans="1:10" x14ac:dyDescent="0.2">
      <c r="A60" s="1">
        <v>44810</v>
      </c>
      <c r="B60">
        <v>2</v>
      </c>
      <c r="C60" t="s">
        <v>14</v>
      </c>
      <c r="D60">
        <v>1</v>
      </c>
      <c r="H60">
        <v>20</v>
      </c>
      <c r="I60">
        <v>10</v>
      </c>
      <c r="J60">
        <f t="shared" si="1"/>
        <v>0</v>
      </c>
    </row>
    <row r="61" spans="1:10" x14ac:dyDescent="0.2">
      <c r="A61" s="1">
        <v>44810</v>
      </c>
      <c r="B61">
        <v>2</v>
      </c>
      <c r="C61" t="s">
        <v>14</v>
      </c>
      <c r="D61">
        <v>2</v>
      </c>
      <c r="H61">
        <v>20</v>
      </c>
      <c r="I61">
        <v>10</v>
      </c>
      <c r="J61">
        <f t="shared" si="1"/>
        <v>0</v>
      </c>
    </row>
    <row r="62" spans="1:10" x14ac:dyDescent="0.2">
      <c r="A62" s="1">
        <v>44810</v>
      </c>
      <c r="B62">
        <v>4</v>
      </c>
      <c r="C62" t="s">
        <v>13</v>
      </c>
      <c r="D62">
        <v>1</v>
      </c>
      <c r="E62">
        <v>1.5800000000000002E-2</v>
      </c>
      <c r="F62">
        <f t="shared" si="0"/>
        <v>3.7143505291496011</v>
      </c>
      <c r="H62">
        <v>20</v>
      </c>
      <c r="I62">
        <v>10</v>
      </c>
      <c r="J62">
        <f t="shared" si="1"/>
        <v>5.571525793724402</v>
      </c>
    </row>
    <row r="63" spans="1:10" x14ac:dyDescent="0.2">
      <c r="A63" s="1">
        <v>44810</v>
      </c>
      <c r="B63">
        <v>4</v>
      </c>
      <c r="C63" t="s">
        <v>13</v>
      </c>
      <c r="D63">
        <v>2</v>
      </c>
      <c r="E63">
        <v>1.7299999999999999E-2</v>
      </c>
      <c r="F63">
        <f t="shared" si="0"/>
        <v>4.3943191988945403</v>
      </c>
      <c r="H63">
        <v>20</v>
      </c>
      <c r="I63">
        <v>10</v>
      </c>
      <c r="J63">
        <f t="shared" si="1"/>
        <v>6.5914787983418108</v>
      </c>
    </row>
    <row r="64" spans="1:10" x14ac:dyDescent="0.2">
      <c r="A64" s="1">
        <v>44810</v>
      </c>
      <c r="B64">
        <v>4</v>
      </c>
      <c r="C64" t="s">
        <v>14</v>
      </c>
      <c r="D64">
        <v>1</v>
      </c>
      <c r="E64">
        <v>1.55E-2</v>
      </c>
      <c r="F64">
        <f t="shared" si="0"/>
        <v>3.5783567952006123</v>
      </c>
      <c r="H64">
        <v>20</v>
      </c>
      <c r="I64">
        <v>10</v>
      </c>
      <c r="J64">
        <f t="shared" si="1"/>
        <v>5.3675351928009185</v>
      </c>
    </row>
    <row r="65" spans="1:10" x14ac:dyDescent="0.2">
      <c r="A65" s="1">
        <v>44810</v>
      </c>
      <c r="B65">
        <v>4</v>
      </c>
      <c r="C65" t="s">
        <v>14</v>
      </c>
      <c r="D65">
        <v>2</v>
      </c>
      <c r="E65">
        <v>1.54E-2</v>
      </c>
      <c r="F65">
        <f t="shared" si="0"/>
        <v>3.53302555055095</v>
      </c>
      <c r="H65">
        <v>20</v>
      </c>
      <c r="I65">
        <v>10</v>
      </c>
      <c r="J65">
        <f t="shared" si="1"/>
        <v>5.2995383258264246</v>
      </c>
    </row>
    <row r="66" spans="1:10" x14ac:dyDescent="0.2">
      <c r="A66" s="1">
        <v>44810</v>
      </c>
      <c r="B66">
        <v>5</v>
      </c>
      <c r="C66" t="s">
        <v>13</v>
      </c>
      <c r="D66">
        <v>1</v>
      </c>
      <c r="E66">
        <v>1.38E-2</v>
      </c>
      <c r="F66">
        <f t="shared" si="0"/>
        <v>2.8077256361563467</v>
      </c>
      <c r="H66">
        <v>20</v>
      </c>
      <c r="I66">
        <v>10</v>
      </c>
      <c r="J66">
        <f t="shared" si="1"/>
        <v>4.2115884542345201</v>
      </c>
    </row>
    <row r="67" spans="1:10" x14ac:dyDescent="0.2">
      <c r="A67" s="1">
        <v>44810</v>
      </c>
      <c r="B67">
        <v>5</v>
      </c>
      <c r="C67" t="s">
        <v>13</v>
      </c>
      <c r="D67">
        <v>2</v>
      </c>
      <c r="E67">
        <v>1.38E-2</v>
      </c>
      <c r="F67">
        <f t="shared" ref="F67:F97" si="2">(E67*O$6)+O$7</f>
        <v>2.8077256361563467</v>
      </c>
      <c r="H67">
        <v>20</v>
      </c>
      <c r="I67">
        <v>10</v>
      </c>
      <c r="J67">
        <f t="shared" ref="J67:J97" si="3">(F67*(H$2+I$2)/H$2)</f>
        <v>4.2115884542345201</v>
      </c>
    </row>
    <row r="68" spans="1:10" x14ac:dyDescent="0.2">
      <c r="A68" s="1">
        <v>44810</v>
      </c>
      <c r="B68">
        <v>5</v>
      </c>
      <c r="C68" t="s">
        <v>14</v>
      </c>
      <c r="D68">
        <v>1</v>
      </c>
      <c r="E68">
        <v>1.5599999999999999E-2</v>
      </c>
      <c r="F68">
        <f t="shared" si="2"/>
        <v>3.6236880398502747</v>
      </c>
      <c r="H68">
        <v>20</v>
      </c>
      <c r="I68">
        <v>10</v>
      </c>
      <c r="J68">
        <f t="shared" si="3"/>
        <v>5.4355320597754124</v>
      </c>
    </row>
    <row r="69" spans="1:10" x14ac:dyDescent="0.2">
      <c r="A69" s="1">
        <v>44810</v>
      </c>
      <c r="B69">
        <v>5</v>
      </c>
      <c r="C69" t="s">
        <v>14</v>
      </c>
      <c r="D69">
        <v>2</v>
      </c>
      <c r="E69">
        <v>1.4800000000000001E-2</v>
      </c>
      <c r="F69">
        <f t="shared" si="2"/>
        <v>3.2610380826529735</v>
      </c>
      <c r="H69">
        <v>20</v>
      </c>
      <c r="I69">
        <v>10</v>
      </c>
      <c r="J69">
        <f t="shared" si="3"/>
        <v>4.8915571239794602</v>
      </c>
    </row>
    <row r="70" spans="1:10" x14ac:dyDescent="0.2">
      <c r="A70" s="1">
        <v>44810</v>
      </c>
      <c r="B70">
        <v>6</v>
      </c>
      <c r="C70" t="s">
        <v>13</v>
      </c>
      <c r="D70">
        <v>1</v>
      </c>
      <c r="E70">
        <v>1.3899999999999999E-2</v>
      </c>
      <c r="F70">
        <f t="shared" si="2"/>
        <v>2.8530568808060091</v>
      </c>
      <c r="H70">
        <v>20</v>
      </c>
      <c r="I70">
        <v>10</v>
      </c>
      <c r="J70">
        <f t="shared" si="3"/>
        <v>4.279585321209014</v>
      </c>
    </row>
    <row r="71" spans="1:10" x14ac:dyDescent="0.2">
      <c r="A71" s="1">
        <v>44810</v>
      </c>
      <c r="B71">
        <v>6</v>
      </c>
      <c r="C71" t="s">
        <v>13</v>
      </c>
      <c r="D71">
        <v>2</v>
      </c>
      <c r="E71">
        <v>1.35E-2</v>
      </c>
      <c r="F71">
        <f t="shared" si="2"/>
        <v>2.6717319022073589</v>
      </c>
      <c r="H71">
        <v>20</v>
      </c>
      <c r="I71">
        <v>10</v>
      </c>
      <c r="J71">
        <f t="shared" si="3"/>
        <v>4.0075978533110383</v>
      </c>
    </row>
    <row r="72" spans="1:10" x14ac:dyDescent="0.2">
      <c r="A72" s="1">
        <v>44810</v>
      </c>
      <c r="B72">
        <v>6</v>
      </c>
      <c r="C72" t="s">
        <v>14</v>
      </c>
      <c r="D72">
        <v>1</v>
      </c>
      <c r="E72">
        <v>1.35E-2</v>
      </c>
      <c r="F72">
        <f t="shared" si="2"/>
        <v>2.6717319022073589</v>
      </c>
      <c r="H72">
        <v>20</v>
      </c>
      <c r="I72">
        <v>10</v>
      </c>
      <c r="J72">
        <f t="shared" si="3"/>
        <v>4.0075978533110383</v>
      </c>
    </row>
    <row r="73" spans="1:10" x14ac:dyDescent="0.2">
      <c r="A73" s="1">
        <v>44810</v>
      </c>
      <c r="B73">
        <v>6</v>
      </c>
      <c r="C73" t="s">
        <v>14</v>
      </c>
      <c r="D73">
        <v>2</v>
      </c>
      <c r="E73">
        <v>1.3100000000000001E-2</v>
      </c>
      <c r="F73">
        <f t="shared" si="2"/>
        <v>2.4904069236087079</v>
      </c>
      <c r="H73">
        <v>20</v>
      </c>
      <c r="I73">
        <v>10</v>
      </c>
      <c r="J73">
        <f t="shared" si="3"/>
        <v>3.7356103854130618</v>
      </c>
    </row>
    <row r="74" spans="1:10" x14ac:dyDescent="0.2">
      <c r="A74" s="1">
        <v>44810</v>
      </c>
      <c r="B74">
        <v>7</v>
      </c>
      <c r="C74" t="s">
        <v>13</v>
      </c>
      <c r="D74">
        <v>1</v>
      </c>
      <c r="H74">
        <v>20</v>
      </c>
      <c r="I74">
        <v>10</v>
      </c>
      <c r="J74">
        <f t="shared" si="3"/>
        <v>0</v>
      </c>
    </row>
    <row r="75" spans="1:10" x14ac:dyDescent="0.2">
      <c r="A75" s="1">
        <v>44810</v>
      </c>
      <c r="B75">
        <v>7</v>
      </c>
      <c r="C75" t="s">
        <v>13</v>
      </c>
      <c r="D75">
        <v>2</v>
      </c>
      <c r="H75">
        <v>20</v>
      </c>
      <c r="I75">
        <v>10</v>
      </c>
      <c r="J75">
        <f t="shared" si="3"/>
        <v>0</v>
      </c>
    </row>
    <row r="76" spans="1:10" x14ac:dyDescent="0.2">
      <c r="A76" s="1">
        <v>44810</v>
      </c>
      <c r="B76">
        <v>7</v>
      </c>
      <c r="C76" t="s">
        <v>14</v>
      </c>
      <c r="D76">
        <v>1</v>
      </c>
      <c r="H76">
        <v>20</v>
      </c>
      <c r="I76">
        <v>10</v>
      </c>
      <c r="J76">
        <f t="shared" si="3"/>
        <v>0</v>
      </c>
    </row>
    <row r="77" spans="1:10" x14ac:dyDescent="0.2">
      <c r="A77" s="1">
        <v>44810</v>
      </c>
      <c r="B77">
        <v>7</v>
      </c>
      <c r="C77" t="s">
        <v>14</v>
      </c>
      <c r="D77">
        <v>2</v>
      </c>
      <c r="H77">
        <v>20</v>
      </c>
      <c r="I77">
        <v>10</v>
      </c>
      <c r="J77">
        <f t="shared" si="3"/>
        <v>0</v>
      </c>
    </row>
    <row r="78" spans="1:10" x14ac:dyDescent="0.2">
      <c r="A78" s="1">
        <v>44812</v>
      </c>
      <c r="B78">
        <v>2</v>
      </c>
      <c r="C78" t="s">
        <v>13</v>
      </c>
      <c r="D78">
        <v>1</v>
      </c>
      <c r="E78">
        <v>2.0899999999999998E-2</v>
      </c>
      <c r="F78">
        <f t="shared" si="2"/>
        <v>6.0262440062823952</v>
      </c>
      <c r="H78">
        <v>20</v>
      </c>
      <c r="I78">
        <v>10</v>
      </c>
      <c r="J78">
        <f t="shared" si="3"/>
        <v>9.0393660094235919</v>
      </c>
    </row>
    <row r="79" spans="1:10" x14ac:dyDescent="0.2">
      <c r="A79" s="1">
        <v>44812</v>
      </c>
      <c r="B79">
        <v>2</v>
      </c>
      <c r="C79" t="s">
        <v>13</v>
      </c>
      <c r="D79">
        <v>2</v>
      </c>
      <c r="E79">
        <v>2.07E-2</v>
      </c>
      <c r="F79">
        <f t="shared" si="2"/>
        <v>5.9355815169830706</v>
      </c>
      <c r="H79">
        <v>20</v>
      </c>
      <c r="I79">
        <v>10</v>
      </c>
      <c r="J79">
        <f t="shared" si="3"/>
        <v>8.9033722754746059</v>
      </c>
    </row>
    <row r="80" spans="1:10" x14ac:dyDescent="0.2">
      <c r="A80" s="1">
        <v>44812</v>
      </c>
      <c r="B80">
        <v>2</v>
      </c>
      <c r="C80" t="s">
        <v>14</v>
      </c>
      <c r="D80">
        <v>1</v>
      </c>
      <c r="E80">
        <v>3.2599999999999997E-2</v>
      </c>
      <c r="F80">
        <f t="shared" si="2"/>
        <v>11.329999630292928</v>
      </c>
      <c r="H80">
        <v>20</v>
      </c>
      <c r="I80">
        <v>10</v>
      </c>
      <c r="J80">
        <f t="shared" si="3"/>
        <v>16.994999445439394</v>
      </c>
    </row>
    <row r="81" spans="1:10" x14ac:dyDescent="0.2">
      <c r="A81" s="1">
        <v>44812</v>
      </c>
      <c r="B81">
        <v>2</v>
      </c>
      <c r="C81" t="s">
        <v>14</v>
      </c>
      <c r="D81">
        <v>2</v>
      </c>
      <c r="E81">
        <v>2.9499999999999998E-2</v>
      </c>
      <c r="F81">
        <f t="shared" si="2"/>
        <v>9.9247310461533864</v>
      </c>
      <c r="H81">
        <v>20</v>
      </c>
      <c r="I81">
        <v>10</v>
      </c>
      <c r="J81">
        <f t="shared" si="3"/>
        <v>14.887096569230078</v>
      </c>
    </row>
    <row r="82" spans="1:10" x14ac:dyDescent="0.2">
      <c r="A82" s="1">
        <v>44812</v>
      </c>
      <c r="B82">
        <v>4</v>
      </c>
      <c r="C82" t="s">
        <v>13</v>
      </c>
      <c r="D82">
        <v>1</v>
      </c>
      <c r="H82">
        <v>20</v>
      </c>
      <c r="I82">
        <v>10</v>
      </c>
      <c r="J82">
        <f t="shared" si="3"/>
        <v>0</v>
      </c>
    </row>
    <row r="83" spans="1:10" x14ac:dyDescent="0.2">
      <c r="A83" s="1">
        <v>44812</v>
      </c>
      <c r="B83">
        <v>4</v>
      </c>
      <c r="C83" t="s">
        <v>13</v>
      </c>
      <c r="D83">
        <v>2</v>
      </c>
      <c r="H83">
        <v>20</v>
      </c>
      <c r="I83">
        <v>10</v>
      </c>
      <c r="J83">
        <f t="shared" si="3"/>
        <v>0</v>
      </c>
    </row>
    <row r="84" spans="1:10" x14ac:dyDescent="0.2">
      <c r="A84" s="1">
        <v>44812</v>
      </c>
      <c r="B84">
        <v>4</v>
      </c>
      <c r="C84" t="s">
        <v>14</v>
      </c>
      <c r="D84">
        <v>1</v>
      </c>
      <c r="H84">
        <v>20</v>
      </c>
      <c r="I84">
        <v>10</v>
      </c>
      <c r="J84">
        <f t="shared" si="3"/>
        <v>0</v>
      </c>
    </row>
    <row r="85" spans="1:10" x14ac:dyDescent="0.2">
      <c r="A85" s="1">
        <v>44812</v>
      </c>
      <c r="B85">
        <v>4</v>
      </c>
      <c r="C85" t="s">
        <v>14</v>
      </c>
      <c r="D85">
        <v>2</v>
      </c>
      <c r="H85">
        <v>20</v>
      </c>
      <c r="I85">
        <v>10</v>
      </c>
      <c r="J85">
        <f t="shared" si="3"/>
        <v>0</v>
      </c>
    </row>
    <row r="86" spans="1:10" x14ac:dyDescent="0.2">
      <c r="A86" s="1">
        <v>44812</v>
      </c>
      <c r="B86">
        <v>5</v>
      </c>
      <c r="C86" t="s">
        <v>13</v>
      </c>
      <c r="D86">
        <v>1</v>
      </c>
      <c r="H86">
        <v>20</v>
      </c>
      <c r="I86">
        <v>10</v>
      </c>
      <c r="J86">
        <f t="shared" si="3"/>
        <v>0</v>
      </c>
    </row>
    <row r="87" spans="1:10" x14ac:dyDescent="0.2">
      <c r="A87" s="1">
        <v>44812</v>
      </c>
      <c r="B87">
        <v>5</v>
      </c>
      <c r="C87" t="s">
        <v>13</v>
      </c>
      <c r="D87">
        <v>2</v>
      </c>
      <c r="H87">
        <v>20</v>
      </c>
      <c r="I87">
        <v>10</v>
      </c>
      <c r="J87">
        <f t="shared" si="3"/>
        <v>0</v>
      </c>
    </row>
    <row r="88" spans="1:10" x14ac:dyDescent="0.2">
      <c r="A88" s="1">
        <v>44812</v>
      </c>
      <c r="B88">
        <v>5</v>
      </c>
      <c r="C88" t="s">
        <v>14</v>
      </c>
      <c r="D88">
        <v>1</v>
      </c>
      <c r="H88">
        <v>20</v>
      </c>
      <c r="I88">
        <v>10</v>
      </c>
      <c r="J88">
        <f t="shared" si="3"/>
        <v>0</v>
      </c>
    </row>
    <row r="89" spans="1:10" x14ac:dyDescent="0.2">
      <c r="A89" s="1">
        <v>44812</v>
      </c>
      <c r="B89">
        <v>5</v>
      </c>
      <c r="C89" t="s">
        <v>14</v>
      </c>
      <c r="D89">
        <v>2</v>
      </c>
      <c r="H89">
        <v>20</v>
      </c>
      <c r="I89">
        <v>10</v>
      </c>
      <c r="J89">
        <f t="shared" si="3"/>
        <v>0</v>
      </c>
    </row>
    <row r="90" spans="1:10" x14ac:dyDescent="0.2">
      <c r="A90" s="1">
        <v>44812</v>
      </c>
      <c r="B90">
        <v>6</v>
      </c>
      <c r="C90" t="s">
        <v>13</v>
      </c>
      <c r="D90">
        <v>1</v>
      </c>
      <c r="H90">
        <v>20</v>
      </c>
      <c r="I90">
        <v>10</v>
      </c>
      <c r="J90">
        <f t="shared" si="3"/>
        <v>0</v>
      </c>
    </row>
    <row r="91" spans="1:10" x14ac:dyDescent="0.2">
      <c r="A91" s="1">
        <v>44812</v>
      </c>
      <c r="B91">
        <v>6</v>
      </c>
      <c r="C91" t="s">
        <v>13</v>
      </c>
      <c r="D91">
        <v>2</v>
      </c>
      <c r="H91">
        <v>20</v>
      </c>
      <c r="I91">
        <v>10</v>
      </c>
      <c r="J91">
        <f t="shared" si="3"/>
        <v>0</v>
      </c>
    </row>
    <row r="92" spans="1:10" x14ac:dyDescent="0.2">
      <c r="A92" s="1">
        <v>44812</v>
      </c>
      <c r="B92">
        <v>6</v>
      </c>
      <c r="C92" t="s">
        <v>14</v>
      </c>
      <c r="D92">
        <v>1</v>
      </c>
      <c r="H92">
        <v>20</v>
      </c>
      <c r="I92">
        <v>10</v>
      </c>
      <c r="J92">
        <f t="shared" si="3"/>
        <v>0</v>
      </c>
    </row>
    <row r="93" spans="1:10" x14ac:dyDescent="0.2">
      <c r="A93" s="1">
        <v>44812</v>
      </c>
      <c r="B93">
        <v>6</v>
      </c>
      <c r="C93" t="s">
        <v>14</v>
      </c>
      <c r="D93">
        <v>2</v>
      </c>
      <c r="H93">
        <v>20</v>
      </c>
      <c r="I93">
        <v>10</v>
      </c>
      <c r="J93">
        <f t="shared" si="3"/>
        <v>0</v>
      </c>
    </row>
    <row r="94" spans="1:10" x14ac:dyDescent="0.2">
      <c r="A94" s="1">
        <v>44812</v>
      </c>
      <c r="B94">
        <v>7</v>
      </c>
      <c r="C94" t="s">
        <v>13</v>
      </c>
      <c r="D94">
        <v>1</v>
      </c>
      <c r="E94">
        <v>1.7999999999999999E-2</v>
      </c>
      <c r="F94">
        <f t="shared" si="2"/>
        <v>4.7116379114421783</v>
      </c>
      <c r="H94">
        <v>20</v>
      </c>
      <c r="I94">
        <v>10</v>
      </c>
      <c r="J94">
        <f t="shared" si="3"/>
        <v>7.0674568671632674</v>
      </c>
    </row>
    <row r="95" spans="1:10" x14ac:dyDescent="0.2">
      <c r="A95" s="1">
        <v>44812</v>
      </c>
      <c r="B95">
        <v>7</v>
      </c>
      <c r="C95" t="s">
        <v>13</v>
      </c>
      <c r="D95">
        <v>2</v>
      </c>
      <c r="E95">
        <v>1.41E-2</v>
      </c>
      <c r="F95">
        <f t="shared" si="2"/>
        <v>2.9437193701053346</v>
      </c>
      <c r="H95">
        <v>20</v>
      </c>
      <c r="I95">
        <v>10</v>
      </c>
      <c r="J95">
        <f t="shared" si="3"/>
        <v>4.4155790551580019</v>
      </c>
    </row>
    <row r="96" spans="1:10" x14ac:dyDescent="0.2">
      <c r="A96" s="1">
        <v>44812</v>
      </c>
      <c r="B96">
        <v>7</v>
      </c>
      <c r="C96" t="s">
        <v>14</v>
      </c>
      <c r="D96">
        <v>1</v>
      </c>
      <c r="E96">
        <v>2.8000000000000001E-2</v>
      </c>
      <c r="F96">
        <f t="shared" si="2"/>
        <v>9.2447623764084472</v>
      </c>
      <c r="H96">
        <v>20</v>
      </c>
      <c r="I96">
        <v>10</v>
      </c>
      <c r="J96">
        <f t="shared" si="3"/>
        <v>13.86714356461267</v>
      </c>
    </row>
    <row r="97" spans="1:10" x14ac:dyDescent="0.2">
      <c r="A97" s="1">
        <v>44812</v>
      </c>
      <c r="B97">
        <v>7</v>
      </c>
      <c r="C97" t="s">
        <v>14</v>
      </c>
      <c r="D97">
        <v>2</v>
      </c>
      <c r="E97">
        <v>2.2200000000000001E-2</v>
      </c>
      <c r="F97">
        <f t="shared" si="2"/>
        <v>6.6155501867280115</v>
      </c>
      <c r="H97">
        <v>20</v>
      </c>
      <c r="I97">
        <v>10</v>
      </c>
      <c r="J97">
        <f t="shared" si="3"/>
        <v>9.9233252800920173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576E-A35C-BB48-AC9E-8DB842ACA8B5}">
  <dimension ref="A1:F81"/>
  <sheetViews>
    <sheetView workbookViewId="0">
      <selection activeCell="J76" sqref="J76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18</v>
      </c>
      <c r="F1" t="s">
        <v>23</v>
      </c>
    </row>
    <row r="2" spans="1:6" x14ac:dyDescent="0.2">
      <c r="A2" s="1">
        <v>44790</v>
      </c>
      <c r="B2">
        <v>2</v>
      </c>
      <c r="C2" t="s">
        <v>13</v>
      </c>
      <c r="D2">
        <v>1</v>
      </c>
      <c r="E2">
        <v>8.4953910736276423</v>
      </c>
      <c r="F2">
        <v>7.6114318029592205</v>
      </c>
    </row>
    <row r="3" spans="1:6" x14ac:dyDescent="0.2">
      <c r="A3" s="1">
        <v>44790</v>
      </c>
      <c r="B3">
        <v>2</v>
      </c>
      <c r="C3" t="s">
        <v>13</v>
      </c>
      <c r="D3">
        <v>2</v>
      </c>
      <c r="E3">
        <v>6.7274725322907996</v>
      </c>
    </row>
    <row r="4" spans="1:6" x14ac:dyDescent="0.2">
      <c r="A4" s="1">
        <v>44790</v>
      </c>
      <c r="B4">
        <v>2</v>
      </c>
      <c r="C4" t="s">
        <v>14</v>
      </c>
      <c r="D4">
        <v>1</v>
      </c>
      <c r="E4">
        <v>4.4155790551580019</v>
      </c>
      <c r="F4">
        <v>4.3475821881835079</v>
      </c>
    </row>
    <row r="5" spans="1:6" x14ac:dyDescent="0.2">
      <c r="A5" s="1">
        <v>44790</v>
      </c>
      <c r="B5">
        <v>2</v>
      </c>
      <c r="C5" t="s">
        <v>14</v>
      </c>
      <c r="D5">
        <v>2</v>
      </c>
      <c r="E5">
        <v>4.279585321209014</v>
      </c>
    </row>
    <row r="6" spans="1:6" x14ac:dyDescent="0.2">
      <c r="A6" s="1">
        <v>44790</v>
      </c>
      <c r="B6">
        <v>4</v>
      </c>
      <c r="C6" t="s">
        <v>13</v>
      </c>
      <c r="D6">
        <v>1</v>
      </c>
      <c r="E6">
        <v>2.9876448486936282</v>
      </c>
      <c r="F6">
        <v>3.157637016129863</v>
      </c>
    </row>
    <row r="7" spans="1:6" x14ac:dyDescent="0.2">
      <c r="A7" s="1">
        <v>44790</v>
      </c>
      <c r="B7">
        <v>4</v>
      </c>
      <c r="C7" t="s">
        <v>13</v>
      </c>
      <c r="D7">
        <v>2</v>
      </c>
      <c r="E7">
        <v>3.3276291835660983</v>
      </c>
    </row>
    <row r="8" spans="1:6" x14ac:dyDescent="0.2">
      <c r="A8" s="1">
        <v>44790</v>
      </c>
      <c r="B8">
        <v>4</v>
      </c>
      <c r="C8" t="s">
        <v>14</v>
      </c>
      <c r="D8">
        <v>1</v>
      </c>
      <c r="E8">
        <v>2.8516511147446399</v>
      </c>
      <c r="F8">
        <v>2.8176526812573934</v>
      </c>
    </row>
    <row r="9" spans="1:6" x14ac:dyDescent="0.2">
      <c r="A9" s="1">
        <v>44790</v>
      </c>
      <c r="B9">
        <v>4</v>
      </c>
      <c r="C9" t="s">
        <v>14</v>
      </c>
      <c r="D9">
        <v>2</v>
      </c>
      <c r="E9">
        <v>2.7836542477701465</v>
      </c>
    </row>
    <row r="10" spans="1:6" x14ac:dyDescent="0.2">
      <c r="A10" s="1">
        <v>44790</v>
      </c>
      <c r="B10">
        <v>5</v>
      </c>
      <c r="C10" t="s">
        <v>13</v>
      </c>
      <c r="D10">
        <v>1</v>
      </c>
      <c r="E10">
        <v>2.6476605138211569</v>
      </c>
      <c r="F10">
        <v>8.4273942066531475</v>
      </c>
    </row>
    <row r="11" spans="1:6" x14ac:dyDescent="0.2">
      <c r="A11" s="1">
        <v>44790</v>
      </c>
      <c r="B11">
        <v>5</v>
      </c>
      <c r="C11" t="s">
        <v>13</v>
      </c>
      <c r="D11">
        <v>2</v>
      </c>
      <c r="E11">
        <v>14.207127899485139</v>
      </c>
    </row>
    <row r="12" spans="1:6" x14ac:dyDescent="0.2">
      <c r="A12" s="1">
        <v>44790</v>
      </c>
      <c r="B12">
        <v>5</v>
      </c>
      <c r="C12" t="s">
        <v>14</v>
      </c>
      <c r="D12">
        <v>1</v>
      </c>
      <c r="E12">
        <v>3.5996166514640735</v>
      </c>
      <c r="F12">
        <v>4.1775900207472727</v>
      </c>
    </row>
    <row r="13" spans="1:6" x14ac:dyDescent="0.2">
      <c r="A13" s="1">
        <v>44790</v>
      </c>
      <c r="B13">
        <v>5</v>
      </c>
      <c r="C13" t="s">
        <v>14</v>
      </c>
      <c r="D13">
        <v>2</v>
      </c>
      <c r="E13">
        <v>4.7555633900304723</v>
      </c>
    </row>
    <row r="14" spans="1:6" x14ac:dyDescent="0.2">
      <c r="A14" s="1">
        <v>44790</v>
      </c>
      <c r="B14">
        <v>6</v>
      </c>
      <c r="C14" t="s">
        <v>13</v>
      </c>
      <c r="D14">
        <v>1</v>
      </c>
      <c r="E14">
        <v>2.5796636468466634</v>
      </c>
      <c r="F14">
        <v>2.4436699128976751</v>
      </c>
    </row>
    <row r="15" spans="1:6" x14ac:dyDescent="0.2">
      <c r="A15" s="1">
        <v>44790</v>
      </c>
      <c r="B15">
        <v>6</v>
      </c>
      <c r="C15" t="s">
        <v>13</v>
      </c>
      <c r="D15">
        <v>2</v>
      </c>
      <c r="E15">
        <v>2.3076761789486868</v>
      </c>
    </row>
    <row r="16" spans="1:6" x14ac:dyDescent="0.2">
      <c r="A16" s="1">
        <v>44790</v>
      </c>
      <c r="B16">
        <v>6</v>
      </c>
      <c r="C16" t="s">
        <v>14</v>
      </c>
      <c r="D16">
        <v>1</v>
      </c>
      <c r="E16">
        <v>3.7356103854130618</v>
      </c>
      <c r="F16">
        <v>4.1435915872600262</v>
      </c>
    </row>
    <row r="17" spans="1:6" x14ac:dyDescent="0.2">
      <c r="A17" s="1">
        <v>44790</v>
      </c>
      <c r="B17">
        <v>6</v>
      </c>
      <c r="C17" t="s">
        <v>14</v>
      </c>
      <c r="D17">
        <v>2</v>
      </c>
      <c r="E17">
        <v>4.5515727891069897</v>
      </c>
    </row>
    <row r="18" spans="1:6" x14ac:dyDescent="0.2">
      <c r="A18" s="1">
        <v>44790</v>
      </c>
      <c r="B18">
        <v>7</v>
      </c>
      <c r="C18" t="s">
        <v>13</v>
      </c>
      <c r="D18">
        <v>1</v>
      </c>
      <c r="E18">
        <v>4.0075978533110383</v>
      </c>
      <c r="F18">
        <v>3.3616276170533448</v>
      </c>
    </row>
    <row r="19" spans="1:6" x14ac:dyDescent="0.2">
      <c r="A19" s="1">
        <v>44790</v>
      </c>
      <c r="B19">
        <v>7</v>
      </c>
      <c r="C19" t="s">
        <v>13</v>
      </c>
      <c r="D19">
        <v>2</v>
      </c>
      <c r="E19">
        <v>2.7156573807956517</v>
      </c>
    </row>
    <row r="20" spans="1:6" x14ac:dyDescent="0.2">
      <c r="A20" s="1">
        <v>44790</v>
      </c>
      <c r="B20">
        <v>7</v>
      </c>
      <c r="C20" t="s">
        <v>14</v>
      </c>
      <c r="D20">
        <v>1</v>
      </c>
      <c r="E20">
        <v>2.4436699128976751</v>
      </c>
      <c r="F20">
        <v>2.919647981719133</v>
      </c>
    </row>
    <row r="21" spans="1:6" x14ac:dyDescent="0.2">
      <c r="A21" s="1">
        <v>44790</v>
      </c>
      <c r="B21">
        <v>7</v>
      </c>
      <c r="C21" t="s">
        <v>14</v>
      </c>
      <c r="D21">
        <v>2</v>
      </c>
      <c r="E21">
        <v>3.3956260505405913</v>
      </c>
    </row>
    <row r="22" spans="1:6" x14ac:dyDescent="0.2">
      <c r="A22" s="1">
        <v>44796</v>
      </c>
      <c r="B22">
        <v>2</v>
      </c>
      <c r="C22" t="s">
        <v>13</v>
      </c>
      <c r="D22">
        <v>1</v>
      </c>
      <c r="E22">
        <v>3.3956260505405913</v>
      </c>
      <c r="F22">
        <v>3.3276291835660974</v>
      </c>
    </row>
    <row r="23" spans="1:6" x14ac:dyDescent="0.2">
      <c r="A23" s="1">
        <v>44796</v>
      </c>
      <c r="B23">
        <v>2</v>
      </c>
      <c r="C23" t="s">
        <v>13</v>
      </c>
      <c r="D23">
        <v>2</v>
      </c>
      <c r="E23">
        <v>3.2596323165916035</v>
      </c>
    </row>
    <row r="24" spans="1:6" x14ac:dyDescent="0.2">
      <c r="A24" s="1">
        <v>44796</v>
      </c>
      <c r="B24">
        <v>2</v>
      </c>
      <c r="C24" t="s">
        <v>14</v>
      </c>
      <c r="D24">
        <v>1</v>
      </c>
      <c r="E24">
        <v>2.1716824449996999</v>
      </c>
      <c r="F24">
        <v>2.7836542477701456</v>
      </c>
    </row>
    <row r="25" spans="1:6" x14ac:dyDescent="0.2">
      <c r="A25" s="1">
        <v>44796</v>
      </c>
      <c r="B25">
        <v>2</v>
      </c>
      <c r="C25" t="s">
        <v>14</v>
      </c>
      <c r="D25">
        <v>2</v>
      </c>
      <c r="E25">
        <v>3.3956260505405913</v>
      </c>
    </row>
    <row r="26" spans="1:6" x14ac:dyDescent="0.2">
      <c r="A26" s="1">
        <v>44796</v>
      </c>
      <c r="B26">
        <v>4</v>
      </c>
      <c r="C26" t="s">
        <v>13</v>
      </c>
      <c r="D26">
        <v>1</v>
      </c>
      <c r="E26">
        <v>4.0075978533110383</v>
      </c>
      <c r="F26">
        <v>2.6816589473084043</v>
      </c>
    </row>
    <row r="27" spans="1:6" x14ac:dyDescent="0.2">
      <c r="A27" s="1">
        <v>44796</v>
      </c>
      <c r="B27">
        <v>4</v>
      </c>
      <c r="C27" t="s">
        <v>13</v>
      </c>
      <c r="D27">
        <v>2</v>
      </c>
      <c r="E27">
        <v>2.5116667798721686</v>
      </c>
    </row>
    <row r="28" spans="1:6" x14ac:dyDescent="0.2">
      <c r="A28" s="1">
        <v>44796</v>
      </c>
      <c r="B28">
        <v>4</v>
      </c>
      <c r="C28" t="s">
        <v>14</v>
      </c>
      <c r="D28">
        <v>1</v>
      </c>
      <c r="E28">
        <v>2.8516511147446399</v>
      </c>
      <c r="F28">
        <v>3.3616276170533439</v>
      </c>
    </row>
    <row r="29" spans="1:6" x14ac:dyDescent="0.2">
      <c r="A29" s="1">
        <v>44796</v>
      </c>
      <c r="B29">
        <v>4</v>
      </c>
      <c r="C29" t="s">
        <v>14</v>
      </c>
      <c r="D29">
        <v>2</v>
      </c>
      <c r="E29">
        <v>3.8716041193620483</v>
      </c>
    </row>
    <row r="30" spans="1:6" x14ac:dyDescent="0.2">
      <c r="A30" s="1">
        <v>44796</v>
      </c>
      <c r="B30">
        <v>5</v>
      </c>
      <c r="C30" t="s">
        <v>13</v>
      </c>
      <c r="D30">
        <v>1</v>
      </c>
      <c r="E30">
        <v>3.8716041193620483</v>
      </c>
      <c r="F30">
        <v>3.9396009863365435</v>
      </c>
    </row>
    <row r="31" spans="1:6" x14ac:dyDescent="0.2">
      <c r="A31" s="1">
        <v>44796</v>
      </c>
      <c r="B31">
        <v>5</v>
      </c>
      <c r="C31" t="s">
        <v>13</v>
      </c>
      <c r="D31">
        <v>2</v>
      </c>
      <c r="E31">
        <v>4.0075978533110383</v>
      </c>
    </row>
    <row r="32" spans="1:6" x14ac:dyDescent="0.2">
      <c r="A32" s="1">
        <v>44796</v>
      </c>
      <c r="B32">
        <v>5</v>
      </c>
      <c r="C32" t="s">
        <v>14</v>
      </c>
      <c r="D32">
        <v>1</v>
      </c>
      <c r="E32">
        <v>6.455485064392823</v>
      </c>
      <c r="F32">
        <v>5.401533626288165</v>
      </c>
    </row>
    <row r="33" spans="1:6" x14ac:dyDescent="0.2">
      <c r="A33" s="1">
        <v>44796</v>
      </c>
      <c r="B33">
        <v>5</v>
      </c>
      <c r="C33" t="s">
        <v>14</v>
      </c>
      <c r="D33">
        <v>2</v>
      </c>
      <c r="E33">
        <v>4.3475821881835079</v>
      </c>
    </row>
    <row r="34" spans="1:6" x14ac:dyDescent="0.2">
      <c r="A34" s="1">
        <v>44796</v>
      </c>
      <c r="B34">
        <v>6</v>
      </c>
      <c r="C34" t="s">
        <v>13</v>
      </c>
      <c r="D34">
        <v>1</v>
      </c>
      <c r="E34">
        <v>2.1716824449996999</v>
      </c>
      <c r="F34">
        <v>2.3416746124359342</v>
      </c>
    </row>
    <row r="35" spans="1:6" x14ac:dyDescent="0.2">
      <c r="A35" s="1">
        <v>44796</v>
      </c>
      <c r="B35">
        <v>6</v>
      </c>
      <c r="C35" t="s">
        <v>13</v>
      </c>
      <c r="D35">
        <v>2</v>
      </c>
      <c r="E35">
        <v>2.5116667798721686</v>
      </c>
    </row>
    <row r="36" spans="1:6" x14ac:dyDescent="0.2">
      <c r="A36" s="1">
        <v>44796</v>
      </c>
      <c r="B36">
        <v>6</v>
      </c>
      <c r="C36" t="s">
        <v>14</v>
      </c>
      <c r="D36">
        <v>1</v>
      </c>
      <c r="E36">
        <v>4.9595539909539541</v>
      </c>
      <c r="F36">
        <v>5.2655398923391781</v>
      </c>
    </row>
    <row r="37" spans="1:6" x14ac:dyDescent="0.2">
      <c r="A37" s="1">
        <v>44796</v>
      </c>
      <c r="B37">
        <v>6</v>
      </c>
      <c r="C37" t="s">
        <v>14</v>
      </c>
      <c r="D37">
        <v>2</v>
      </c>
      <c r="E37">
        <v>5.571525793724402</v>
      </c>
    </row>
    <row r="38" spans="1:6" x14ac:dyDescent="0.2">
      <c r="A38" s="1">
        <v>44796</v>
      </c>
      <c r="B38">
        <v>7</v>
      </c>
      <c r="C38" t="s">
        <v>13</v>
      </c>
      <c r="D38">
        <v>1</v>
      </c>
      <c r="E38">
        <v>3.9396009863365435</v>
      </c>
      <c r="F38">
        <v>3.6336150849513209</v>
      </c>
    </row>
    <row r="39" spans="1:6" x14ac:dyDescent="0.2">
      <c r="A39" s="1">
        <v>44796</v>
      </c>
      <c r="B39">
        <v>7</v>
      </c>
      <c r="C39" t="s">
        <v>13</v>
      </c>
      <c r="D39">
        <v>2</v>
      </c>
      <c r="E39">
        <v>3.3276291835660983</v>
      </c>
    </row>
    <row r="40" spans="1:6" x14ac:dyDescent="0.2">
      <c r="A40" s="1">
        <v>44796</v>
      </c>
      <c r="B40">
        <v>7</v>
      </c>
      <c r="C40" t="s">
        <v>14</v>
      </c>
      <c r="D40">
        <v>1</v>
      </c>
      <c r="E40">
        <v>4.0755947202855314</v>
      </c>
      <c r="F40">
        <v>3.7356103854130613</v>
      </c>
    </row>
    <row r="41" spans="1:6" x14ac:dyDescent="0.2">
      <c r="A41" s="1">
        <v>44796</v>
      </c>
      <c r="B41">
        <v>7</v>
      </c>
      <c r="C41" t="s">
        <v>14</v>
      </c>
      <c r="D41">
        <v>2</v>
      </c>
      <c r="E41">
        <v>3.3956260505405913</v>
      </c>
    </row>
    <row r="42" spans="1:6" x14ac:dyDescent="0.2">
      <c r="A42" s="1">
        <v>44810</v>
      </c>
      <c r="B42">
        <v>2</v>
      </c>
      <c r="C42" t="s">
        <v>13</v>
      </c>
      <c r="D42">
        <v>1</v>
      </c>
    </row>
    <row r="43" spans="1:6" x14ac:dyDescent="0.2">
      <c r="A43" s="1">
        <v>44810</v>
      </c>
      <c r="B43">
        <v>2</v>
      </c>
      <c r="C43" t="s">
        <v>13</v>
      </c>
      <c r="D43">
        <v>2</v>
      </c>
    </row>
    <row r="44" spans="1:6" x14ac:dyDescent="0.2">
      <c r="A44" s="1">
        <v>44810</v>
      </c>
      <c r="B44">
        <v>2</v>
      </c>
      <c r="C44" t="s">
        <v>14</v>
      </c>
      <c r="D44">
        <v>1</v>
      </c>
    </row>
    <row r="45" spans="1:6" x14ac:dyDescent="0.2">
      <c r="A45" s="1">
        <v>44810</v>
      </c>
      <c r="B45">
        <v>2</v>
      </c>
      <c r="C45" t="s">
        <v>14</v>
      </c>
      <c r="D45">
        <v>2</v>
      </c>
    </row>
    <row r="46" spans="1:6" x14ac:dyDescent="0.2">
      <c r="A46" s="1">
        <v>44810</v>
      </c>
      <c r="B46">
        <v>4</v>
      </c>
      <c r="C46" t="s">
        <v>13</v>
      </c>
      <c r="D46">
        <v>1</v>
      </c>
      <c r="E46">
        <v>5.571525793724402</v>
      </c>
      <c r="F46">
        <v>6.081502296033106</v>
      </c>
    </row>
    <row r="47" spans="1:6" x14ac:dyDescent="0.2">
      <c r="A47" s="1">
        <v>44810</v>
      </c>
      <c r="B47">
        <v>4</v>
      </c>
      <c r="C47" t="s">
        <v>13</v>
      </c>
      <c r="D47">
        <v>2</v>
      </c>
      <c r="E47">
        <v>6.5914787983418108</v>
      </c>
    </row>
    <row r="48" spans="1:6" x14ac:dyDescent="0.2">
      <c r="A48" s="1">
        <v>44810</v>
      </c>
      <c r="B48">
        <v>4</v>
      </c>
      <c r="C48" t="s">
        <v>14</v>
      </c>
      <c r="D48">
        <v>1</v>
      </c>
      <c r="E48">
        <v>5.3675351928009185</v>
      </c>
      <c r="F48">
        <v>5.333536759313672</v>
      </c>
    </row>
    <row r="49" spans="1:6" x14ac:dyDescent="0.2">
      <c r="A49" s="1">
        <v>44810</v>
      </c>
      <c r="B49">
        <v>4</v>
      </c>
      <c r="C49" t="s">
        <v>14</v>
      </c>
      <c r="D49">
        <v>2</v>
      </c>
      <c r="E49">
        <v>5.2995383258264246</v>
      </c>
    </row>
    <row r="50" spans="1:6" x14ac:dyDescent="0.2">
      <c r="A50" s="1">
        <v>44810</v>
      </c>
      <c r="B50">
        <v>5</v>
      </c>
      <c r="C50" t="s">
        <v>13</v>
      </c>
      <c r="D50">
        <v>1</v>
      </c>
      <c r="E50">
        <v>4.2115884542345201</v>
      </c>
      <c r="F50">
        <v>4.2115884542345201</v>
      </c>
    </row>
    <row r="51" spans="1:6" x14ac:dyDescent="0.2">
      <c r="A51" s="1">
        <v>44810</v>
      </c>
      <c r="B51">
        <v>5</v>
      </c>
      <c r="C51" t="s">
        <v>13</v>
      </c>
      <c r="D51">
        <v>2</v>
      </c>
      <c r="E51">
        <v>4.2115884542345201</v>
      </c>
    </row>
    <row r="52" spans="1:6" x14ac:dyDescent="0.2">
      <c r="A52" s="1">
        <v>44810</v>
      </c>
      <c r="B52">
        <v>5</v>
      </c>
      <c r="C52" t="s">
        <v>14</v>
      </c>
      <c r="D52">
        <v>1</v>
      </c>
      <c r="E52">
        <v>5.4355320597754124</v>
      </c>
      <c r="F52">
        <v>5.1635445918774359</v>
      </c>
    </row>
    <row r="53" spans="1:6" x14ac:dyDescent="0.2">
      <c r="A53" s="1">
        <v>44810</v>
      </c>
      <c r="B53">
        <v>5</v>
      </c>
      <c r="C53" t="s">
        <v>14</v>
      </c>
      <c r="D53">
        <v>2</v>
      </c>
      <c r="E53">
        <v>4.8915571239794602</v>
      </c>
    </row>
    <row r="54" spans="1:6" x14ac:dyDescent="0.2">
      <c r="A54" s="1">
        <v>44810</v>
      </c>
      <c r="B54">
        <v>6</v>
      </c>
      <c r="C54" t="s">
        <v>13</v>
      </c>
      <c r="D54">
        <v>1</v>
      </c>
      <c r="E54">
        <v>4.279585321209014</v>
      </c>
      <c r="F54">
        <v>4.1435915872600262</v>
      </c>
    </row>
    <row r="55" spans="1:6" x14ac:dyDescent="0.2">
      <c r="A55" s="1">
        <v>44810</v>
      </c>
      <c r="B55">
        <v>6</v>
      </c>
      <c r="C55" t="s">
        <v>13</v>
      </c>
      <c r="D55">
        <v>2</v>
      </c>
      <c r="E55">
        <v>4.0075978533110383</v>
      </c>
    </row>
    <row r="56" spans="1:6" x14ac:dyDescent="0.2">
      <c r="A56" s="1">
        <v>44810</v>
      </c>
      <c r="B56">
        <v>6</v>
      </c>
      <c r="C56" t="s">
        <v>14</v>
      </c>
      <c r="D56">
        <v>1</v>
      </c>
      <c r="E56">
        <v>4.0075978533110383</v>
      </c>
      <c r="F56">
        <v>3.8716041193620501</v>
      </c>
    </row>
    <row r="57" spans="1:6" x14ac:dyDescent="0.2">
      <c r="A57" s="1">
        <v>44810</v>
      </c>
      <c r="B57">
        <v>6</v>
      </c>
      <c r="C57" t="s">
        <v>14</v>
      </c>
      <c r="D57">
        <v>2</v>
      </c>
      <c r="E57">
        <v>3.7356103854130618</v>
      </c>
    </row>
    <row r="58" spans="1:6" x14ac:dyDescent="0.2">
      <c r="A58" s="1">
        <v>44810</v>
      </c>
      <c r="B58">
        <v>7</v>
      </c>
      <c r="C58" t="s">
        <v>13</v>
      </c>
      <c r="D58">
        <v>1</v>
      </c>
    </row>
    <row r="59" spans="1:6" x14ac:dyDescent="0.2">
      <c r="A59" s="1">
        <v>44810</v>
      </c>
      <c r="B59">
        <v>7</v>
      </c>
      <c r="C59" t="s">
        <v>13</v>
      </c>
      <c r="D59">
        <v>2</v>
      </c>
    </row>
    <row r="60" spans="1:6" x14ac:dyDescent="0.2">
      <c r="A60" s="1">
        <v>44810</v>
      </c>
      <c r="B60">
        <v>7</v>
      </c>
      <c r="C60" t="s">
        <v>14</v>
      </c>
      <c r="D60">
        <v>1</v>
      </c>
    </row>
    <row r="61" spans="1:6" x14ac:dyDescent="0.2">
      <c r="A61" s="1">
        <v>44810</v>
      </c>
      <c r="B61">
        <v>7</v>
      </c>
      <c r="C61" t="s">
        <v>14</v>
      </c>
      <c r="D61">
        <v>2</v>
      </c>
    </row>
    <row r="62" spans="1:6" x14ac:dyDescent="0.2">
      <c r="A62" s="1">
        <v>44812</v>
      </c>
      <c r="B62">
        <v>2</v>
      </c>
      <c r="C62" t="s">
        <v>13</v>
      </c>
      <c r="D62">
        <v>1</v>
      </c>
      <c r="E62">
        <v>9.0393660094235919</v>
      </c>
      <c r="F62">
        <v>8.9713691424490989</v>
      </c>
    </row>
    <row r="63" spans="1:6" x14ac:dyDescent="0.2">
      <c r="A63" s="1">
        <v>44812</v>
      </c>
      <c r="B63">
        <v>2</v>
      </c>
      <c r="C63" t="s">
        <v>13</v>
      </c>
      <c r="D63">
        <v>2</v>
      </c>
      <c r="E63">
        <v>8.9033722754746059</v>
      </c>
    </row>
    <row r="64" spans="1:6" x14ac:dyDescent="0.2">
      <c r="A64" s="1">
        <v>44812</v>
      </c>
      <c r="B64">
        <v>2</v>
      </c>
      <c r="C64" t="s">
        <v>14</v>
      </c>
      <c r="D64">
        <v>1</v>
      </c>
      <c r="E64">
        <v>16.994999445439394</v>
      </c>
      <c r="F64">
        <v>15.941048007334736</v>
      </c>
    </row>
    <row r="65" spans="1:6" x14ac:dyDescent="0.2">
      <c r="A65" s="1">
        <v>44812</v>
      </c>
      <c r="B65">
        <v>2</v>
      </c>
      <c r="C65" t="s">
        <v>14</v>
      </c>
      <c r="D65">
        <v>2</v>
      </c>
      <c r="E65">
        <v>14.887096569230078</v>
      </c>
    </row>
    <row r="66" spans="1:6" x14ac:dyDescent="0.2">
      <c r="A66" s="1">
        <v>44812</v>
      </c>
      <c r="B66">
        <v>4</v>
      </c>
      <c r="C66" t="s">
        <v>13</v>
      </c>
      <c r="D66">
        <v>1</v>
      </c>
    </row>
    <row r="67" spans="1:6" x14ac:dyDescent="0.2">
      <c r="A67" s="1">
        <v>44812</v>
      </c>
      <c r="B67">
        <v>4</v>
      </c>
      <c r="C67" t="s">
        <v>13</v>
      </c>
      <c r="D67">
        <v>2</v>
      </c>
    </row>
    <row r="68" spans="1:6" x14ac:dyDescent="0.2">
      <c r="A68" s="1">
        <v>44812</v>
      </c>
      <c r="B68">
        <v>4</v>
      </c>
      <c r="C68" t="s">
        <v>14</v>
      </c>
      <c r="D68">
        <v>1</v>
      </c>
    </row>
    <row r="69" spans="1:6" x14ac:dyDescent="0.2">
      <c r="A69" s="1">
        <v>44812</v>
      </c>
      <c r="B69">
        <v>4</v>
      </c>
      <c r="C69" t="s">
        <v>14</v>
      </c>
      <c r="D69">
        <v>2</v>
      </c>
    </row>
    <row r="70" spans="1:6" x14ac:dyDescent="0.2">
      <c r="A70" s="1">
        <v>44812</v>
      </c>
      <c r="B70">
        <v>5</v>
      </c>
      <c r="C70" t="s">
        <v>13</v>
      </c>
      <c r="D70">
        <v>1</v>
      </c>
    </row>
    <row r="71" spans="1:6" x14ac:dyDescent="0.2">
      <c r="A71" s="1">
        <v>44812</v>
      </c>
      <c r="B71">
        <v>5</v>
      </c>
      <c r="C71" t="s">
        <v>13</v>
      </c>
      <c r="D71">
        <v>2</v>
      </c>
    </row>
    <row r="72" spans="1:6" x14ac:dyDescent="0.2">
      <c r="A72" s="1">
        <v>44812</v>
      </c>
      <c r="B72">
        <v>5</v>
      </c>
      <c r="C72" t="s">
        <v>14</v>
      </c>
      <c r="D72">
        <v>1</v>
      </c>
    </row>
    <row r="73" spans="1:6" x14ac:dyDescent="0.2">
      <c r="A73" s="1">
        <v>44812</v>
      </c>
      <c r="B73">
        <v>5</v>
      </c>
      <c r="C73" t="s">
        <v>14</v>
      </c>
      <c r="D73">
        <v>2</v>
      </c>
    </row>
    <row r="74" spans="1:6" x14ac:dyDescent="0.2">
      <c r="A74" s="1">
        <v>44812</v>
      </c>
      <c r="B74">
        <v>6</v>
      </c>
      <c r="C74" t="s">
        <v>13</v>
      </c>
      <c r="D74">
        <v>1</v>
      </c>
    </row>
    <row r="75" spans="1:6" x14ac:dyDescent="0.2">
      <c r="A75" s="1">
        <v>44812</v>
      </c>
      <c r="B75">
        <v>6</v>
      </c>
      <c r="C75" t="s">
        <v>13</v>
      </c>
      <c r="D75">
        <v>2</v>
      </c>
    </row>
    <row r="76" spans="1:6" x14ac:dyDescent="0.2">
      <c r="A76" s="1">
        <v>44812</v>
      </c>
      <c r="B76">
        <v>6</v>
      </c>
      <c r="C76" t="s">
        <v>14</v>
      </c>
      <c r="D76">
        <v>1</v>
      </c>
    </row>
    <row r="77" spans="1:6" x14ac:dyDescent="0.2">
      <c r="A77" s="1">
        <v>44812</v>
      </c>
      <c r="B77">
        <v>6</v>
      </c>
      <c r="C77" t="s">
        <v>14</v>
      </c>
      <c r="D77">
        <v>2</v>
      </c>
    </row>
    <row r="78" spans="1:6" x14ac:dyDescent="0.2">
      <c r="A78" s="1">
        <v>44812</v>
      </c>
      <c r="B78">
        <v>7</v>
      </c>
      <c r="C78" t="s">
        <v>13</v>
      </c>
      <c r="D78">
        <v>1</v>
      </c>
      <c r="E78">
        <v>7.0674568671632674</v>
      </c>
      <c r="F78">
        <v>5.7415179611606346</v>
      </c>
    </row>
    <row r="79" spans="1:6" x14ac:dyDescent="0.2">
      <c r="A79" s="1">
        <v>44812</v>
      </c>
      <c r="B79">
        <v>7</v>
      </c>
      <c r="C79" t="s">
        <v>13</v>
      </c>
      <c r="D79">
        <v>2</v>
      </c>
      <c r="E79">
        <v>4.4155790551580019</v>
      </c>
    </row>
    <row r="80" spans="1:6" x14ac:dyDescent="0.2">
      <c r="A80" s="1">
        <v>44812</v>
      </c>
      <c r="B80">
        <v>7</v>
      </c>
      <c r="C80" t="s">
        <v>14</v>
      </c>
      <c r="D80">
        <v>1</v>
      </c>
      <c r="E80">
        <v>13.86714356461267</v>
      </c>
      <c r="F80">
        <v>11.895234422352344</v>
      </c>
    </row>
    <row r="81" spans="1:5" x14ac:dyDescent="0.2">
      <c r="A81" s="1">
        <v>44812</v>
      </c>
      <c r="B81">
        <v>7</v>
      </c>
      <c r="C81" t="s">
        <v>14</v>
      </c>
      <c r="D81">
        <v>2</v>
      </c>
      <c r="E81">
        <v>9.9233252800920173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772B-297A-E14D-991D-C1551972CD59}">
  <dimension ref="A1:B18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4</v>
      </c>
      <c r="B1" t="s">
        <v>15</v>
      </c>
    </row>
    <row r="2" spans="1:2" x14ac:dyDescent="0.2">
      <c r="A2">
        <v>6.6E-3</v>
      </c>
      <c r="B2">
        <v>0</v>
      </c>
    </row>
    <row r="3" spans="1:2" x14ac:dyDescent="0.2">
      <c r="A3">
        <v>8.2000000000000007E-3</v>
      </c>
      <c r="B3">
        <v>0</v>
      </c>
    </row>
    <row r="4" spans="1:2" x14ac:dyDescent="0.2">
      <c r="A4">
        <v>1.6E-2</v>
      </c>
      <c r="B4">
        <v>2.49919</v>
      </c>
    </row>
    <row r="5" spans="1:2" x14ac:dyDescent="0.2">
      <c r="A5">
        <v>1.41E-2</v>
      </c>
      <c r="B5">
        <v>2.49919</v>
      </c>
    </row>
    <row r="6" spans="1:2" x14ac:dyDescent="0.2">
      <c r="A6">
        <v>2.4199999999999999E-2</v>
      </c>
      <c r="B6">
        <v>5.1791</v>
      </c>
    </row>
    <row r="7" spans="1:2" x14ac:dyDescent="0.2">
      <c r="A7">
        <v>3.3799999999999997E-2</v>
      </c>
      <c r="B7">
        <v>9.9064879999999995</v>
      </c>
    </row>
    <row r="8" spans="1:2" x14ac:dyDescent="0.2">
      <c r="A8">
        <v>7.3899999999999993E-2</v>
      </c>
      <c r="B8">
        <v>30.611229999999999</v>
      </c>
    </row>
    <row r="9" spans="1:2" x14ac:dyDescent="0.2">
      <c r="A9">
        <v>6.7799999999999999E-2</v>
      </c>
      <c r="B9">
        <v>30.611229999999999</v>
      </c>
    </row>
    <row r="10" spans="1:2" x14ac:dyDescent="0.2">
      <c r="A10">
        <v>0.1401</v>
      </c>
      <c r="B10">
        <v>59.445500000000003</v>
      </c>
    </row>
    <row r="11" spans="1:2" x14ac:dyDescent="0.2">
      <c r="A11">
        <v>0.14119999999999999</v>
      </c>
      <c r="B11">
        <v>59.445500000000003</v>
      </c>
    </row>
    <row r="12" spans="1:2" x14ac:dyDescent="0.2">
      <c r="A12">
        <v>0.2515</v>
      </c>
      <c r="B12">
        <v>119.0519</v>
      </c>
    </row>
    <row r="13" spans="1:2" x14ac:dyDescent="0.2">
      <c r="A13">
        <v>0.2717</v>
      </c>
      <c r="B13">
        <v>119.0519</v>
      </c>
    </row>
    <row r="14" spans="1:2" x14ac:dyDescent="0.2">
      <c r="A14">
        <v>0.4461</v>
      </c>
      <c r="B14">
        <v>196.19990000000001</v>
      </c>
    </row>
    <row r="15" spans="1:2" x14ac:dyDescent="0.2">
      <c r="A15">
        <v>0.44379999999999997</v>
      </c>
      <c r="B15">
        <v>196.19990000000001</v>
      </c>
    </row>
    <row r="17" spans="1:2" x14ac:dyDescent="0.2">
      <c r="A17" t="s">
        <v>16</v>
      </c>
      <c r="B17">
        <f>SLOPE(B2:B15,A2:A15)</f>
        <v>453.31244649662676</v>
      </c>
    </row>
    <row r="18" spans="1:2" x14ac:dyDescent="0.2">
      <c r="A18" t="s">
        <v>17</v>
      </c>
      <c r="B18">
        <f>INTERCEPT(B2:B15,A2:A15)</f>
        <v>-3.4479861254971027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Data+calculations</vt:lpstr>
      <vt:lpstr>data summary</vt:lpstr>
      <vt:lpstr>std_curve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2022-12-16T22:10:14Z</dcterms:created>
  <dcterms:modified xsi:type="dcterms:W3CDTF">2022-12-19T22:19:22Z</dcterms:modified>
</cp:coreProperties>
</file>