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"/>
    </mc:Choice>
  </mc:AlternateContent>
  <xr:revisionPtr revIDLastSave="0" documentId="8_{77E73349-E0CA-8F4D-8CFB-91611D0A6D96}" xr6:coauthVersionLast="47" xr6:coauthVersionMax="47" xr10:uidLastSave="{00000000-0000-0000-0000-000000000000}"/>
  <bookViews>
    <workbookView xWindow="880" yWindow="1500" windowWidth="19540" windowHeight="13420" activeTab="1" xr2:uid="{E3E8AD1E-46FF-4B46-B5B9-FB779CEECEA4}"/>
  </bookViews>
  <sheets>
    <sheet name="data + calculations" sheetId="1" r:id="rId1"/>
    <sheet name="data summary" sheetId="3" r:id="rId2"/>
    <sheet name="std curv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2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B18" i="2"/>
  <c r="B17" i="2"/>
</calcChain>
</file>

<file path=xl/sharedStrings.xml><?xml version="1.0" encoding="utf-8"?>
<sst xmlns="http://schemas.openxmlformats.org/spreadsheetml/2006/main" count="150" uniqueCount="22">
  <si>
    <t>Date</t>
  </si>
  <si>
    <t>Buoy</t>
  </si>
  <si>
    <t>Depth</t>
  </si>
  <si>
    <t>Replicate</t>
  </si>
  <si>
    <t>Abs</t>
  </si>
  <si>
    <t>std0</t>
  </si>
  <si>
    <t>std5</t>
  </si>
  <si>
    <t>std10</t>
  </si>
  <si>
    <t>std30</t>
  </si>
  <si>
    <t>std60</t>
  </si>
  <si>
    <t>std120</t>
  </si>
  <si>
    <t>std200</t>
  </si>
  <si>
    <t>Surface</t>
  </si>
  <si>
    <t>Bottom</t>
  </si>
  <si>
    <t>Conc TP ug/L</t>
  </si>
  <si>
    <t>SLOPE</t>
  </si>
  <si>
    <t>INTERCEPT</t>
  </si>
  <si>
    <t>Volume sample</t>
  </si>
  <si>
    <t>volume persulfate</t>
  </si>
  <si>
    <t>Blank correction NA</t>
  </si>
  <si>
    <t>Volume corrected TP ug/L</t>
  </si>
  <si>
    <t>Replicate avg TP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</si>
</sst>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 TP ug/L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37270341207348"/>
                  <c:y val="4.34529017206182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curve'!$A$2:$A$15</c:f>
              <c:numCache>
                <c:formatCode>General</c:formatCode>
                <c:ptCount val="14"/>
                <c:pt idx="0">
                  <c:v>2.5000000000000001E-3</c:v>
                </c:pt>
                <c:pt idx="1">
                  <c:v>3.3E-3</c:v>
                </c:pt>
                <c:pt idx="2">
                  <c:v>2.01E-2</c:v>
                </c:pt>
                <c:pt idx="3">
                  <c:v>2.06E-2</c:v>
                </c:pt>
                <c:pt idx="4">
                  <c:v>3.5299999999999998E-2</c:v>
                </c:pt>
                <c:pt idx="5">
                  <c:v>3.4200000000000001E-2</c:v>
                </c:pt>
                <c:pt idx="6">
                  <c:v>0.1147</c:v>
                </c:pt>
                <c:pt idx="7">
                  <c:v>0.1096</c:v>
                </c:pt>
                <c:pt idx="8">
                  <c:v>0.19589999999999999</c:v>
                </c:pt>
                <c:pt idx="9">
                  <c:v>0.1951</c:v>
                </c:pt>
                <c:pt idx="10">
                  <c:v>0.47110000000000002</c:v>
                </c:pt>
                <c:pt idx="11">
                  <c:v>0.4592</c:v>
                </c:pt>
                <c:pt idx="12">
                  <c:v>0.64780000000000004</c:v>
                </c:pt>
                <c:pt idx="13">
                  <c:v>0.6714</c:v>
                </c:pt>
              </c:numCache>
            </c:numRef>
          </c:xVal>
          <c:yVal>
            <c:numRef>
              <c:f>'std curve'!$B$2:$B$15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5.2130000000000001</c:v>
                </c:pt>
                <c:pt idx="3">
                  <c:v>5.2130000000000001</c:v>
                </c:pt>
                <c:pt idx="4">
                  <c:v>10.654499100000001</c:v>
                </c:pt>
                <c:pt idx="5">
                  <c:v>10.654499100000001</c:v>
                </c:pt>
                <c:pt idx="6">
                  <c:v>28.973700000000001</c:v>
                </c:pt>
                <c:pt idx="7">
                  <c:v>28.973700000000001</c:v>
                </c:pt>
                <c:pt idx="8">
                  <c:v>60.044466999999997</c:v>
                </c:pt>
                <c:pt idx="9">
                  <c:v>60.044466999999997</c:v>
                </c:pt>
                <c:pt idx="10">
                  <c:v>120.79900000000001</c:v>
                </c:pt>
                <c:pt idx="11">
                  <c:v>120.79900000000001</c:v>
                </c:pt>
                <c:pt idx="12">
                  <c:v>209.2722</c:v>
                </c:pt>
                <c:pt idx="13">
                  <c:v>209.2722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6-8B43-83DB-EEF135B8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38096"/>
        <c:axId val="1582278176"/>
      </c:scatterChart>
      <c:valAx>
        <c:axId val="15819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78176"/>
        <c:crosses val="autoZero"/>
        <c:crossBetween val="midCat"/>
      </c:valAx>
      <c:valAx>
        <c:axId val="158227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50800</xdr:rowOff>
    </xdr:from>
    <xdr:to>
      <xdr:col>9</xdr:col>
      <xdr:colOff>558800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71ECF-953B-D7F5-F3BB-7152E7835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B2D9-09D4-F141-8541-0B36D89C1084}">
  <dimension ref="A1:N75"/>
  <sheetViews>
    <sheetView workbookViewId="0">
      <selection activeCell="J1" sqref="J1:J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19</v>
      </c>
      <c r="H1" t="s">
        <v>17</v>
      </c>
      <c r="I1" t="s">
        <v>18</v>
      </c>
      <c r="J1" t="s">
        <v>20</v>
      </c>
    </row>
    <row r="2" spans="1:14" x14ac:dyDescent="0.2">
      <c r="A2" t="s">
        <v>5</v>
      </c>
      <c r="E2">
        <v>2.5000000000000001E-3</v>
      </c>
      <c r="F2">
        <f>(E2*N$2)+N$3</f>
        <v>-1.5674833187169552</v>
      </c>
      <c r="H2">
        <v>20</v>
      </c>
      <c r="I2">
        <v>10</v>
      </c>
      <c r="J2">
        <f>(F2*(H$2+I$2)/H$2)</f>
        <v>-2.3512249780754328</v>
      </c>
      <c r="M2" t="s">
        <v>15</v>
      </c>
      <c r="N2">
        <v>302.75595718040506</v>
      </c>
    </row>
    <row r="3" spans="1:14" x14ac:dyDescent="0.2">
      <c r="A3" t="s">
        <v>5</v>
      </c>
      <c r="E3">
        <v>3.3E-3</v>
      </c>
      <c r="F3">
        <f t="shared" ref="F3:F66" si="0">(E3*N$2)+N$3</f>
        <v>-1.3252785529726314</v>
      </c>
      <c r="H3">
        <v>20</v>
      </c>
      <c r="I3">
        <v>10</v>
      </c>
      <c r="J3">
        <f t="shared" ref="J3:J66" si="1">(F3*(H$2+I$2)/H$2)</f>
        <v>-1.9879178294589472</v>
      </c>
      <c r="M3" t="s">
        <v>16</v>
      </c>
      <c r="N3">
        <v>-2.3243732116679681</v>
      </c>
    </row>
    <row r="4" spans="1:14" x14ac:dyDescent="0.2">
      <c r="A4" t="s">
        <v>6</v>
      </c>
      <c r="E4">
        <v>2.01E-2</v>
      </c>
      <c r="F4">
        <f t="shared" si="0"/>
        <v>3.7610215276581735</v>
      </c>
      <c r="H4">
        <v>20</v>
      </c>
      <c r="I4">
        <v>10</v>
      </c>
      <c r="J4">
        <f t="shared" si="1"/>
        <v>5.6415322914872608</v>
      </c>
    </row>
    <row r="5" spans="1:14" x14ac:dyDescent="0.2">
      <c r="E5">
        <v>2.06E-2</v>
      </c>
      <c r="F5">
        <f t="shared" si="0"/>
        <v>3.9123995062483763</v>
      </c>
      <c r="H5">
        <v>20</v>
      </c>
      <c r="I5">
        <v>10</v>
      </c>
      <c r="J5">
        <f t="shared" si="1"/>
        <v>5.868599259372564</v>
      </c>
    </row>
    <row r="6" spans="1:14" x14ac:dyDescent="0.2">
      <c r="A6" t="s">
        <v>7</v>
      </c>
      <c r="E6">
        <v>3.5299999999999998E-2</v>
      </c>
      <c r="F6">
        <f t="shared" si="0"/>
        <v>8.3629120768003293</v>
      </c>
      <c r="H6">
        <v>20</v>
      </c>
      <c r="I6">
        <v>10</v>
      </c>
      <c r="J6">
        <f t="shared" si="1"/>
        <v>12.544368115200495</v>
      </c>
    </row>
    <row r="7" spans="1:14" x14ac:dyDescent="0.2">
      <c r="E7">
        <v>3.4200000000000001E-2</v>
      </c>
      <c r="F7">
        <f t="shared" si="0"/>
        <v>8.0298805239018858</v>
      </c>
      <c r="H7">
        <v>20</v>
      </c>
      <c r="I7">
        <v>10</v>
      </c>
      <c r="J7">
        <f t="shared" si="1"/>
        <v>12.04482078585283</v>
      </c>
    </row>
    <row r="8" spans="1:14" x14ac:dyDescent="0.2">
      <c r="A8" t="s">
        <v>8</v>
      </c>
      <c r="E8">
        <v>0.1147</v>
      </c>
      <c r="F8">
        <f t="shared" si="0"/>
        <v>32.401735076924489</v>
      </c>
      <c r="H8">
        <v>20</v>
      </c>
      <c r="I8">
        <v>10</v>
      </c>
      <c r="J8">
        <f t="shared" si="1"/>
        <v>48.602602615386736</v>
      </c>
    </row>
    <row r="9" spans="1:14" x14ac:dyDescent="0.2">
      <c r="E9">
        <v>0.1096</v>
      </c>
      <c r="F9">
        <f t="shared" si="0"/>
        <v>30.857679695304427</v>
      </c>
      <c r="H9">
        <v>20</v>
      </c>
      <c r="I9">
        <v>10</v>
      </c>
      <c r="J9">
        <f t="shared" si="1"/>
        <v>46.28651954295664</v>
      </c>
    </row>
    <row r="10" spans="1:14" x14ac:dyDescent="0.2">
      <c r="A10" t="s">
        <v>9</v>
      </c>
      <c r="E10">
        <v>0.19589999999999999</v>
      </c>
      <c r="F10">
        <f t="shared" si="0"/>
        <v>56.985518799973384</v>
      </c>
      <c r="H10">
        <v>20</v>
      </c>
      <c r="I10">
        <v>10</v>
      </c>
      <c r="J10">
        <f t="shared" si="1"/>
        <v>85.478278199960073</v>
      </c>
    </row>
    <row r="11" spans="1:14" x14ac:dyDescent="0.2">
      <c r="E11">
        <v>0.1951</v>
      </c>
      <c r="F11">
        <f t="shared" si="0"/>
        <v>56.743314034229059</v>
      </c>
      <c r="H11">
        <v>20</v>
      </c>
      <c r="I11">
        <v>10</v>
      </c>
      <c r="J11">
        <f t="shared" si="1"/>
        <v>85.114971051343588</v>
      </c>
    </row>
    <row r="12" spans="1:14" x14ac:dyDescent="0.2">
      <c r="A12" t="s">
        <v>10</v>
      </c>
      <c r="E12">
        <v>0.47110000000000002</v>
      </c>
      <c r="F12">
        <f t="shared" si="0"/>
        <v>140.30395821602087</v>
      </c>
      <c r="H12">
        <v>20</v>
      </c>
      <c r="I12">
        <v>10</v>
      </c>
      <c r="J12">
        <f t="shared" si="1"/>
        <v>210.45593732403131</v>
      </c>
    </row>
    <row r="13" spans="1:14" x14ac:dyDescent="0.2">
      <c r="E13">
        <v>0.4592</v>
      </c>
      <c r="F13">
        <f t="shared" si="0"/>
        <v>136.70116232557405</v>
      </c>
      <c r="H13">
        <v>20</v>
      </c>
      <c r="I13">
        <v>10</v>
      </c>
      <c r="J13">
        <f t="shared" si="1"/>
        <v>205.05174348836107</v>
      </c>
    </row>
    <row r="14" spans="1:14" x14ac:dyDescent="0.2">
      <c r="A14" t="s">
        <v>11</v>
      </c>
      <c r="E14">
        <v>0.64780000000000004</v>
      </c>
      <c r="F14">
        <f t="shared" si="0"/>
        <v>193.80093584979846</v>
      </c>
      <c r="H14">
        <v>20</v>
      </c>
      <c r="I14">
        <v>10</v>
      </c>
      <c r="J14">
        <f t="shared" si="1"/>
        <v>290.70140377469772</v>
      </c>
    </row>
    <row r="15" spans="1:14" x14ac:dyDescent="0.2">
      <c r="E15">
        <v>0.6714</v>
      </c>
      <c r="F15">
        <f t="shared" si="0"/>
        <v>200.94597643925599</v>
      </c>
      <c r="H15">
        <v>20</v>
      </c>
      <c r="I15">
        <v>10</v>
      </c>
      <c r="J15">
        <f t="shared" si="1"/>
        <v>301.41896465888397</v>
      </c>
    </row>
    <row r="16" spans="1:14" x14ac:dyDescent="0.2">
      <c r="A16" s="1">
        <v>44697</v>
      </c>
      <c r="B16">
        <v>2</v>
      </c>
      <c r="C16" t="s">
        <v>12</v>
      </c>
      <c r="D16">
        <v>1</v>
      </c>
      <c r="E16">
        <v>2.3699999999999999E-2</v>
      </c>
      <c r="F16">
        <f t="shared" si="0"/>
        <v>4.8509429735076317</v>
      </c>
      <c r="H16">
        <v>20</v>
      </c>
      <c r="I16">
        <v>10</v>
      </c>
      <c r="J16">
        <f t="shared" si="1"/>
        <v>7.2764144602614476</v>
      </c>
    </row>
    <row r="17" spans="1:10" x14ac:dyDescent="0.2">
      <c r="A17" s="1">
        <v>44697</v>
      </c>
      <c r="B17">
        <v>2</v>
      </c>
      <c r="C17" t="s">
        <v>12</v>
      </c>
      <c r="D17">
        <v>2</v>
      </c>
      <c r="E17">
        <v>2.3699999999999999E-2</v>
      </c>
      <c r="F17">
        <f t="shared" si="0"/>
        <v>4.8509429735076317</v>
      </c>
      <c r="H17">
        <v>20</v>
      </c>
      <c r="I17">
        <v>10</v>
      </c>
      <c r="J17">
        <f t="shared" si="1"/>
        <v>7.2764144602614476</v>
      </c>
    </row>
    <row r="18" spans="1:10" x14ac:dyDescent="0.2">
      <c r="A18" s="1">
        <v>44697</v>
      </c>
      <c r="B18">
        <v>2</v>
      </c>
      <c r="C18" t="s">
        <v>13</v>
      </c>
      <c r="D18">
        <v>1</v>
      </c>
      <c r="E18">
        <v>4.0399999999999998E-2</v>
      </c>
      <c r="F18">
        <f t="shared" si="0"/>
        <v>9.9069674584203966</v>
      </c>
      <c r="H18">
        <v>20</v>
      </c>
      <c r="I18">
        <v>10</v>
      </c>
      <c r="J18">
        <f t="shared" si="1"/>
        <v>14.860451187630593</v>
      </c>
    </row>
    <row r="19" spans="1:10" x14ac:dyDescent="0.2">
      <c r="A19" s="1">
        <v>44697</v>
      </c>
      <c r="B19">
        <v>2</v>
      </c>
      <c r="C19" t="s">
        <v>13</v>
      </c>
      <c r="D19">
        <v>2</v>
      </c>
      <c r="E19">
        <v>4.0399999999999998E-2</v>
      </c>
      <c r="F19">
        <f t="shared" si="0"/>
        <v>9.9069674584203966</v>
      </c>
      <c r="H19">
        <v>20</v>
      </c>
      <c r="I19">
        <v>10</v>
      </c>
      <c r="J19">
        <f t="shared" si="1"/>
        <v>14.860451187630593</v>
      </c>
    </row>
    <row r="20" spans="1:10" x14ac:dyDescent="0.2">
      <c r="A20" s="1">
        <v>44697</v>
      </c>
      <c r="B20">
        <v>4</v>
      </c>
      <c r="C20" t="s">
        <v>12</v>
      </c>
      <c r="D20">
        <v>1</v>
      </c>
      <c r="E20">
        <v>2.4299999999999999E-2</v>
      </c>
      <c r="F20">
        <f t="shared" si="0"/>
        <v>5.0325965478158743</v>
      </c>
      <c r="H20">
        <v>20</v>
      </c>
      <c r="I20">
        <v>10</v>
      </c>
      <c r="J20">
        <f t="shared" si="1"/>
        <v>7.5488948217238114</v>
      </c>
    </row>
    <row r="21" spans="1:10" x14ac:dyDescent="0.2">
      <c r="A21" s="1">
        <v>44697</v>
      </c>
      <c r="B21">
        <v>4</v>
      </c>
      <c r="C21" t="s">
        <v>12</v>
      </c>
      <c r="D21">
        <v>2</v>
      </c>
      <c r="E21">
        <v>2.2599999999999999E-2</v>
      </c>
      <c r="F21">
        <f t="shared" si="0"/>
        <v>4.5179114206091855</v>
      </c>
      <c r="H21">
        <v>20</v>
      </c>
      <c r="I21">
        <v>10</v>
      </c>
      <c r="J21">
        <f t="shared" si="1"/>
        <v>6.7768671309137787</v>
      </c>
    </row>
    <row r="22" spans="1:10" x14ac:dyDescent="0.2">
      <c r="A22" s="1">
        <v>44697</v>
      </c>
      <c r="B22">
        <v>4</v>
      </c>
      <c r="C22" t="s">
        <v>13</v>
      </c>
      <c r="D22">
        <v>1</v>
      </c>
      <c r="E22">
        <v>2.3599999999999999E-2</v>
      </c>
      <c r="F22">
        <f t="shared" si="0"/>
        <v>4.820667377789591</v>
      </c>
      <c r="H22">
        <v>20</v>
      </c>
      <c r="I22">
        <v>10</v>
      </c>
      <c r="J22">
        <f t="shared" si="1"/>
        <v>7.2310010666843869</v>
      </c>
    </row>
    <row r="23" spans="1:10" x14ac:dyDescent="0.2">
      <c r="A23" s="1">
        <v>44697</v>
      </c>
      <c r="B23">
        <v>4</v>
      </c>
      <c r="C23" t="s">
        <v>13</v>
      </c>
      <c r="D23">
        <v>2</v>
      </c>
      <c r="E23">
        <v>2.46E-2</v>
      </c>
      <c r="F23">
        <f t="shared" si="0"/>
        <v>5.1234233349699965</v>
      </c>
      <c r="H23">
        <v>20</v>
      </c>
      <c r="I23">
        <v>10</v>
      </c>
      <c r="J23">
        <f t="shared" si="1"/>
        <v>7.6851350024549943</v>
      </c>
    </row>
    <row r="24" spans="1:10" x14ac:dyDescent="0.2">
      <c r="A24" s="1">
        <v>44697</v>
      </c>
      <c r="B24">
        <v>5</v>
      </c>
      <c r="C24" t="s">
        <v>12</v>
      </c>
      <c r="D24">
        <v>1</v>
      </c>
      <c r="E24">
        <v>2.3900000000000001E-2</v>
      </c>
      <c r="F24">
        <f t="shared" si="0"/>
        <v>4.9114941649437132</v>
      </c>
      <c r="H24">
        <v>20</v>
      </c>
      <c r="I24">
        <v>10</v>
      </c>
      <c r="J24">
        <f t="shared" si="1"/>
        <v>7.3672412474155688</v>
      </c>
    </row>
    <row r="25" spans="1:10" x14ac:dyDescent="0.2">
      <c r="A25" s="1">
        <v>44697</v>
      </c>
      <c r="B25">
        <v>5</v>
      </c>
      <c r="C25" t="s">
        <v>12</v>
      </c>
      <c r="D25">
        <v>2</v>
      </c>
      <c r="E25">
        <v>2.3599999999999999E-2</v>
      </c>
      <c r="F25">
        <f t="shared" si="0"/>
        <v>4.820667377789591</v>
      </c>
      <c r="H25">
        <v>20</v>
      </c>
      <c r="I25">
        <v>10</v>
      </c>
      <c r="J25">
        <f t="shared" si="1"/>
        <v>7.2310010666843869</v>
      </c>
    </row>
    <row r="26" spans="1:10" x14ac:dyDescent="0.2">
      <c r="A26" s="1">
        <v>44697</v>
      </c>
      <c r="B26">
        <v>5</v>
      </c>
      <c r="C26" t="s">
        <v>13</v>
      </c>
      <c r="D26">
        <v>1</v>
      </c>
      <c r="E26">
        <v>4.2099999999999999E-2</v>
      </c>
      <c r="F26">
        <f t="shared" si="0"/>
        <v>10.421652585627085</v>
      </c>
      <c r="H26">
        <v>20</v>
      </c>
      <c r="I26">
        <v>10</v>
      </c>
      <c r="J26">
        <f t="shared" si="1"/>
        <v>15.632478878440628</v>
      </c>
    </row>
    <row r="27" spans="1:10" x14ac:dyDescent="0.2">
      <c r="A27" s="1">
        <v>44697</v>
      </c>
      <c r="B27">
        <v>5</v>
      </c>
      <c r="C27" t="s">
        <v>13</v>
      </c>
      <c r="D27">
        <v>2</v>
      </c>
      <c r="E27">
        <v>4.5999999999999999E-2</v>
      </c>
      <c r="F27">
        <f t="shared" si="0"/>
        <v>11.602400818630665</v>
      </c>
      <c r="H27">
        <v>20</v>
      </c>
      <c r="I27">
        <v>10</v>
      </c>
      <c r="J27">
        <f t="shared" si="1"/>
        <v>17.403601227945998</v>
      </c>
    </row>
    <row r="28" spans="1:10" x14ac:dyDescent="0.2">
      <c r="A28" s="1">
        <v>44697</v>
      </c>
      <c r="B28">
        <v>6</v>
      </c>
      <c r="C28" t="s">
        <v>12</v>
      </c>
      <c r="D28">
        <v>1</v>
      </c>
      <c r="E28">
        <v>2.1899999999999999E-2</v>
      </c>
      <c r="F28">
        <f t="shared" si="0"/>
        <v>4.3059822505829022</v>
      </c>
      <c r="H28">
        <v>20</v>
      </c>
      <c r="I28">
        <v>10</v>
      </c>
      <c r="J28">
        <f t="shared" si="1"/>
        <v>6.4589733758743533</v>
      </c>
    </row>
    <row r="29" spans="1:10" x14ac:dyDescent="0.2">
      <c r="A29" s="1">
        <v>44697</v>
      </c>
      <c r="B29">
        <v>6</v>
      </c>
      <c r="C29" t="s">
        <v>12</v>
      </c>
      <c r="D29">
        <v>2</v>
      </c>
      <c r="E29">
        <v>2.1499999999999998E-2</v>
      </c>
      <c r="F29">
        <f t="shared" si="0"/>
        <v>4.1848798677107402</v>
      </c>
      <c r="H29">
        <v>20</v>
      </c>
      <c r="I29">
        <v>10</v>
      </c>
      <c r="J29">
        <f t="shared" si="1"/>
        <v>6.2773198015661098</v>
      </c>
    </row>
    <row r="30" spans="1:10" x14ac:dyDescent="0.2">
      <c r="A30" s="1">
        <v>44697</v>
      </c>
      <c r="B30">
        <v>6</v>
      </c>
      <c r="C30" t="s">
        <v>13</v>
      </c>
      <c r="D30">
        <v>1</v>
      </c>
      <c r="E30">
        <v>2.76E-2</v>
      </c>
      <c r="F30">
        <f t="shared" si="0"/>
        <v>6.031691206511212</v>
      </c>
      <c r="H30">
        <v>20</v>
      </c>
      <c r="I30">
        <v>10</v>
      </c>
      <c r="J30">
        <f t="shared" si="1"/>
        <v>9.0475368097668181</v>
      </c>
    </row>
    <row r="31" spans="1:10" x14ac:dyDescent="0.2">
      <c r="A31" s="1">
        <v>44697</v>
      </c>
      <c r="B31">
        <v>6</v>
      </c>
      <c r="C31" t="s">
        <v>13</v>
      </c>
      <c r="D31">
        <v>2</v>
      </c>
      <c r="E31">
        <v>2.7E-2</v>
      </c>
      <c r="F31">
        <f t="shared" si="0"/>
        <v>5.8500376322029677</v>
      </c>
      <c r="H31">
        <v>20</v>
      </c>
      <c r="I31">
        <v>10</v>
      </c>
      <c r="J31">
        <f t="shared" si="1"/>
        <v>8.7750564483044506</v>
      </c>
    </row>
    <row r="32" spans="1:10" x14ac:dyDescent="0.2">
      <c r="A32" s="1">
        <v>44697</v>
      </c>
      <c r="B32">
        <v>7</v>
      </c>
      <c r="C32" t="s">
        <v>12</v>
      </c>
      <c r="D32">
        <v>1</v>
      </c>
      <c r="E32">
        <v>2.52E-2</v>
      </c>
      <c r="F32">
        <f t="shared" si="0"/>
        <v>5.3050769092782399</v>
      </c>
      <c r="H32">
        <v>20</v>
      </c>
      <c r="I32">
        <v>10</v>
      </c>
      <c r="J32">
        <f t="shared" si="1"/>
        <v>7.9576153639173599</v>
      </c>
    </row>
    <row r="33" spans="1:10" x14ac:dyDescent="0.2">
      <c r="A33" s="1">
        <v>44697</v>
      </c>
      <c r="B33">
        <v>7</v>
      </c>
      <c r="C33" t="s">
        <v>12</v>
      </c>
      <c r="D33">
        <v>2</v>
      </c>
      <c r="E33">
        <v>2.58E-2</v>
      </c>
      <c r="F33">
        <f t="shared" si="0"/>
        <v>5.4867304835864825</v>
      </c>
      <c r="H33">
        <v>20</v>
      </c>
      <c r="I33">
        <v>10</v>
      </c>
      <c r="J33">
        <f t="shared" si="1"/>
        <v>8.2300957253797229</v>
      </c>
    </row>
    <row r="34" spans="1:10" x14ac:dyDescent="0.2">
      <c r="A34" s="1">
        <v>44697</v>
      </c>
      <c r="B34">
        <v>7</v>
      </c>
      <c r="C34" t="s">
        <v>13</v>
      </c>
      <c r="D34">
        <v>1</v>
      </c>
      <c r="E34">
        <v>5.6500000000000002E-2</v>
      </c>
      <c r="F34">
        <f t="shared" si="0"/>
        <v>14.781338369024919</v>
      </c>
      <c r="H34">
        <v>20</v>
      </c>
      <c r="I34">
        <v>10</v>
      </c>
      <c r="J34">
        <f t="shared" si="1"/>
        <v>22.172007553537377</v>
      </c>
    </row>
    <row r="35" spans="1:10" x14ac:dyDescent="0.2">
      <c r="A35" s="1">
        <v>44697</v>
      </c>
      <c r="B35">
        <v>7</v>
      </c>
      <c r="C35" t="s">
        <v>13</v>
      </c>
      <c r="D35">
        <v>2</v>
      </c>
      <c r="E35">
        <v>5.1900000000000002E-2</v>
      </c>
      <c r="F35">
        <f t="shared" si="0"/>
        <v>13.388660965995054</v>
      </c>
      <c r="H35">
        <v>20</v>
      </c>
      <c r="I35">
        <v>10</v>
      </c>
      <c r="J35">
        <f t="shared" si="1"/>
        <v>20.08299144899258</v>
      </c>
    </row>
    <row r="36" spans="1:10" x14ac:dyDescent="0.2">
      <c r="A36" s="1">
        <v>44708</v>
      </c>
      <c r="B36">
        <v>2</v>
      </c>
      <c r="C36" t="s">
        <v>12</v>
      </c>
      <c r="D36">
        <v>1</v>
      </c>
      <c r="E36">
        <v>2.4899999999999999E-2</v>
      </c>
      <c r="F36">
        <f t="shared" si="0"/>
        <v>5.2142501221241178</v>
      </c>
      <c r="H36">
        <v>20</v>
      </c>
      <c r="I36">
        <v>10</v>
      </c>
      <c r="J36">
        <f t="shared" si="1"/>
        <v>7.8213751831861771</v>
      </c>
    </row>
    <row r="37" spans="1:10" x14ac:dyDescent="0.2">
      <c r="A37" s="1">
        <v>44708</v>
      </c>
      <c r="B37">
        <v>2</v>
      </c>
      <c r="C37" t="s">
        <v>12</v>
      </c>
      <c r="D37">
        <v>2</v>
      </c>
      <c r="E37">
        <v>2.35E-2</v>
      </c>
      <c r="F37">
        <f t="shared" si="0"/>
        <v>4.7903917820715511</v>
      </c>
      <c r="H37">
        <v>20</v>
      </c>
      <c r="I37">
        <v>10</v>
      </c>
      <c r="J37">
        <f t="shared" si="1"/>
        <v>7.1855876731073263</v>
      </c>
    </row>
    <row r="38" spans="1:10" x14ac:dyDescent="0.2">
      <c r="A38" s="1">
        <v>44708</v>
      </c>
      <c r="B38">
        <v>2</v>
      </c>
      <c r="C38" t="s">
        <v>13</v>
      </c>
      <c r="D38">
        <v>1</v>
      </c>
      <c r="E38">
        <v>4.2000000000000003E-2</v>
      </c>
      <c r="F38">
        <f t="shared" si="0"/>
        <v>10.391376989909045</v>
      </c>
      <c r="H38">
        <v>20</v>
      </c>
      <c r="I38">
        <v>10</v>
      </c>
      <c r="J38">
        <f t="shared" si="1"/>
        <v>15.587065484863567</v>
      </c>
    </row>
    <row r="39" spans="1:10" x14ac:dyDescent="0.2">
      <c r="A39" s="1">
        <v>44708</v>
      </c>
      <c r="B39">
        <v>2</v>
      </c>
      <c r="C39" t="s">
        <v>13</v>
      </c>
      <c r="D39">
        <v>2</v>
      </c>
      <c r="E39">
        <v>3.8800000000000001E-2</v>
      </c>
      <c r="F39">
        <f t="shared" si="0"/>
        <v>9.4225579269317485</v>
      </c>
      <c r="H39">
        <v>20</v>
      </c>
      <c r="I39">
        <v>10</v>
      </c>
      <c r="J39">
        <f t="shared" si="1"/>
        <v>14.133836890397623</v>
      </c>
    </row>
    <row r="40" spans="1:10" x14ac:dyDescent="0.2">
      <c r="A40" s="1">
        <v>44708</v>
      </c>
      <c r="B40">
        <v>4</v>
      </c>
      <c r="C40" t="s">
        <v>12</v>
      </c>
      <c r="D40">
        <v>1</v>
      </c>
      <c r="E40">
        <v>2.75E-2</v>
      </c>
      <c r="F40">
        <f t="shared" si="0"/>
        <v>6.0014156107931704</v>
      </c>
      <c r="H40">
        <v>20</v>
      </c>
      <c r="I40">
        <v>10</v>
      </c>
      <c r="J40">
        <f t="shared" si="1"/>
        <v>9.0021234161897556</v>
      </c>
    </row>
    <row r="41" spans="1:10" x14ac:dyDescent="0.2">
      <c r="A41" s="1">
        <v>44708</v>
      </c>
      <c r="B41">
        <v>4</v>
      </c>
      <c r="C41" t="s">
        <v>12</v>
      </c>
      <c r="D41">
        <v>2</v>
      </c>
      <c r="E41">
        <v>2.7199999999999998E-2</v>
      </c>
      <c r="F41">
        <f t="shared" si="0"/>
        <v>5.9105888236390491</v>
      </c>
      <c r="H41">
        <v>20</v>
      </c>
      <c r="I41">
        <v>10</v>
      </c>
      <c r="J41">
        <f t="shared" si="1"/>
        <v>8.8658832354585737</v>
      </c>
    </row>
    <row r="42" spans="1:10" x14ac:dyDescent="0.2">
      <c r="A42" s="1">
        <v>44708</v>
      </c>
      <c r="B42">
        <v>4</v>
      </c>
      <c r="C42" t="s">
        <v>13</v>
      </c>
      <c r="D42">
        <v>1</v>
      </c>
      <c r="E42">
        <v>3.2399999999999998E-2</v>
      </c>
      <c r="F42">
        <f t="shared" si="0"/>
        <v>7.4849198009771563</v>
      </c>
      <c r="H42">
        <v>20</v>
      </c>
      <c r="I42">
        <v>10</v>
      </c>
      <c r="J42">
        <f t="shared" si="1"/>
        <v>11.227379701465734</v>
      </c>
    </row>
    <row r="43" spans="1:10" x14ac:dyDescent="0.2">
      <c r="A43" s="1">
        <v>44708</v>
      </c>
      <c r="B43">
        <v>4</v>
      </c>
      <c r="C43" t="s">
        <v>13</v>
      </c>
      <c r="D43">
        <v>2</v>
      </c>
      <c r="E43">
        <v>3.3500000000000002E-2</v>
      </c>
      <c r="F43">
        <f t="shared" si="0"/>
        <v>7.8179513538756016</v>
      </c>
      <c r="H43">
        <v>20</v>
      </c>
      <c r="I43">
        <v>10</v>
      </c>
      <c r="J43">
        <f t="shared" si="1"/>
        <v>11.726927030813403</v>
      </c>
    </row>
    <row r="44" spans="1:10" x14ac:dyDescent="0.2">
      <c r="A44" s="1">
        <v>44708</v>
      </c>
      <c r="B44">
        <v>5</v>
      </c>
      <c r="C44" t="s">
        <v>12</v>
      </c>
      <c r="D44">
        <v>1</v>
      </c>
      <c r="E44">
        <v>2.4400000000000002E-2</v>
      </c>
      <c r="F44">
        <f t="shared" si="0"/>
        <v>5.0628721435339159</v>
      </c>
      <c r="H44">
        <v>20</v>
      </c>
      <c r="I44">
        <v>10</v>
      </c>
      <c r="J44">
        <f t="shared" si="1"/>
        <v>7.594308215300873</v>
      </c>
    </row>
    <row r="45" spans="1:10" x14ac:dyDescent="0.2">
      <c r="A45" s="1">
        <v>44708</v>
      </c>
      <c r="B45">
        <v>5</v>
      </c>
      <c r="C45" t="s">
        <v>12</v>
      </c>
      <c r="D45">
        <v>2</v>
      </c>
      <c r="E45">
        <v>2.41E-2</v>
      </c>
      <c r="F45">
        <f t="shared" si="0"/>
        <v>4.9720453563797937</v>
      </c>
      <c r="H45">
        <v>20</v>
      </c>
      <c r="I45">
        <v>10</v>
      </c>
      <c r="J45">
        <f t="shared" si="1"/>
        <v>7.4580680345696901</v>
      </c>
    </row>
    <row r="46" spans="1:10" x14ac:dyDescent="0.2">
      <c r="A46" s="1">
        <v>44708</v>
      </c>
      <c r="B46">
        <v>5</v>
      </c>
      <c r="C46" t="s">
        <v>13</v>
      </c>
      <c r="D46">
        <v>1</v>
      </c>
      <c r="E46">
        <v>4.5600000000000002E-2</v>
      </c>
      <c r="F46">
        <f t="shared" si="0"/>
        <v>11.481298435758504</v>
      </c>
      <c r="H46">
        <v>20</v>
      </c>
      <c r="I46">
        <v>10</v>
      </c>
      <c r="J46">
        <f t="shared" si="1"/>
        <v>17.221947653637756</v>
      </c>
    </row>
    <row r="47" spans="1:10" x14ac:dyDescent="0.2">
      <c r="A47" s="1">
        <v>44708</v>
      </c>
      <c r="B47">
        <v>5</v>
      </c>
      <c r="C47" t="s">
        <v>13</v>
      </c>
      <c r="D47">
        <v>2</v>
      </c>
      <c r="E47">
        <v>4.6899999999999997E-2</v>
      </c>
      <c r="F47">
        <f t="shared" si="0"/>
        <v>11.874881180093029</v>
      </c>
      <c r="H47">
        <v>20</v>
      </c>
      <c r="I47">
        <v>10</v>
      </c>
      <c r="J47">
        <f t="shared" si="1"/>
        <v>17.81232177013954</v>
      </c>
    </row>
    <row r="48" spans="1:10" x14ac:dyDescent="0.2">
      <c r="A48" s="1">
        <v>44708</v>
      </c>
      <c r="B48">
        <v>6</v>
      </c>
      <c r="C48" t="s">
        <v>12</v>
      </c>
      <c r="D48">
        <v>1</v>
      </c>
      <c r="E48">
        <v>3.3000000000000002E-2</v>
      </c>
      <c r="F48">
        <f t="shared" si="0"/>
        <v>7.6665733752853988</v>
      </c>
      <c r="H48">
        <v>20</v>
      </c>
      <c r="I48">
        <v>10</v>
      </c>
      <c r="J48">
        <f t="shared" si="1"/>
        <v>11.499860062928098</v>
      </c>
    </row>
    <row r="49" spans="1:10" x14ac:dyDescent="0.2">
      <c r="A49" s="1">
        <v>44708</v>
      </c>
      <c r="B49">
        <v>6</v>
      </c>
      <c r="C49" t="s">
        <v>12</v>
      </c>
      <c r="D49">
        <v>2</v>
      </c>
      <c r="E49">
        <v>3.6299999999999999E-2</v>
      </c>
      <c r="F49">
        <f t="shared" si="0"/>
        <v>8.6656680339807348</v>
      </c>
      <c r="H49">
        <v>20</v>
      </c>
      <c r="I49">
        <v>10</v>
      </c>
      <c r="J49">
        <f t="shared" si="1"/>
        <v>12.998502050971103</v>
      </c>
    </row>
    <row r="50" spans="1:10" x14ac:dyDescent="0.2">
      <c r="A50" s="1">
        <v>44708</v>
      </c>
      <c r="B50">
        <v>6</v>
      </c>
      <c r="C50" t="s">
        <v>13</v>
      </c>
      <c r="D50">
        <v>1</v>
      </c>
      <c r="E50">
        <v>1.8800000000000001E-2</v>
      </c>
      <c r="F50">
        <f t="shared" si="0"/>
        <v>3.3674387833236477</v>
      </c>
      <c r="H50">
        <v>20</v>
      </c>
      <c r="I50">
        <v>10</v>
      </c>
      <c r="J50">
        <f t="shared" si="1"/>
        <v>5.0511581749854715</v>
      </c>
    </row>
    <row r="51" spans="1:10" x14ac:dyDescent="0.2">
      <c r="A51" s="1">
        <v>44708</v>
      </c>
      <c r="B51">
        <v>6</v>
      </c>
      <c r="C51" t="s">
        <v>13</v>
      </c>
      <c r="D51">
        <v>2</v>
      </c>
      <c r="E51">
        <v>1.9300000000000001E-2</v>
      </c>
      <c r="F51">
        <f t="shared" si="0"/>
        <v>3.5188167619138504</v>
      </c>
      <c r="H51">
        <v>20</v>
      </c>
      <c r="I51">
        <v>10</v>
      </c>
      <c r="J51">
        <f t="shared" si="1"/>
        <v>5.2782251428707756</v>
      </c>
    </row>
    <row r="52" spans="1:10" x14ac:dyDescent="0.2">
      <c r="A52" s="1">
        <v>44708</v>
      </c>
      <c r="B52">
        <v>7</v>
      </c>
      <c r="C52" t="s">
        <v>12</v>
      </c>
      <c r="D52">
        <v>1</v>
      </c>
      <c r="E52">
        <v>2.3300000000000001E-2</v>
      </c>
      <c r="F52">
        <f t="shared" si="0"/>
        <v>4.7298405906354706</v>
      </c>
      <c r="H52">
        <v>20</v>
      </c>
      <c r="I52">
        <v>10</v>
      </c>
      <c r="J52">
        <f t="shared" si="1"/>
        <v>7.094760885953205</v>
      </c>
    </row>
    <row r="53" spans="1:10" x14ac:dyDescent="0.2">
      <c r="A53" s="1">
        <v>44708</v>
      </c>
      <c r="B53">
        <v>7</v>
      </c>
      <c r="C53" t="s">
        <v>12</v>
      </c>
      <c r="D53">
        <v>2</v>
      </c>
      <c r="E53">
        <v>2.4400000000000002E-2</v>
      </c>
      <c r="F53">
        <f t="shared" si="0"/>
        <v>5.0628721435339159</v>
      </c>
      <c r="H53">
        <v>20</v>
      </c>
      <c r="I53">
        <v>10</v>
      </c>
      <c r="J53">
        <f t="shared" si="1"/>
        <v>7.594308215300873</v>
      </c>
    </row>
    <row r="54" spans="1:10" x14ac:dyDescent="0.2">
      <c r="A54" s="1">
        <v>44708</v>
      </c>
      <c r="B54">
        <v>7</v>
      </c>
      <c r="C54" t="s">
        <v>13</v>
      </c>
      <c r="D54">
        <v>1</v>
      </c>
      <c r="E54">
        <v>0.13270000000000001</v>
      </c>
      <c r="F54">
        <f t="shared" si="0"/>
        <v>37.851342306171787</v>
      </c>
      <c r="H54">
        <v>20</v>
      </c>
      <c r="I54">
        <v>10</v>
      </c>
      <c r="J54">
        <f t="shared" si="1"/>
        <v>56.777013459257681</v>
      </c>
    </row>
    <row r="55" spans="1:10" x14ac:dyDescent="0.2">
      <c r="A55" s="1">
        <v>44708</v>
      </c>
      <c r="B55">
        <v>7</v>
      </c>
      <c r="C55" t="s">
        <v>13</v>
      </c>
      <c r="D55">
        <v>2</v>
      </c>
      <c r="E55">
        <v>0.10929999999999999</v>
      </c>
      <c r="F55">
        <f t="shared" si="0"/>
        <v>30.766852908150305</v>
      </c>
      <c r="H55">
        <v>20</v>
      </c>
      <c r="I55">
        <v>10</v>
      </c>
      <c r="J55">
        <f t="shared" si="1"/>
        <v>46.150279362225454</v>
      </c>
    </row>
    <row r="56" spans="1:10" x14ac:dyDescent="0.2">
      <c r="A56" s="1">
        <v>44721</v>
      </c>
      <c r="B56">
        <v>2</v>
      </c>
      <c r="C56" t="s">
        <v>12</v>
      </c>
      <c r="D56">
        <v>1</v>
      </c>
      <c r="E56">
        <v>2.92E-2</v>
      </c>
      <c r="F56">
        <f t="shared" si="0"/>
        <v>6.5161007379998601</v>
      </c>
      <c r="H56">
        <v>20</v>
      </c>
      <c r="I56">
        <v>10</v>
      </c>
      <c r="J56">
        <f t="shared" si="1"/>
        <v>9.7741511069997902</v>
      </c>
    </row>
    <row r="57" spans="1:10" x14ac:dyDescent="0.2">
      <c r="A57" s="1">
        <v>44721</v>
      </c>
      <c r="B57">
        <v>2</v>
      </c>
      <c r="C57" t="s">
        <v>12</v>
      </c>
      <c r="D57">
        <v>2</v>
      </c>
      <c r="E57">
        <v>3.1800000000000002E-2</v>
      </c>
      <c r="F57">
        <f t="shared" si="0"/>
        <v>7.3032662266689137</v>
      </c>
      <c r="H57">
        <v>20</v>
      </c>
      <c r="I57">
        <v>10</v>
      </c>
      <c r="J57">
        <f t="shared" si="1"/>
        <v>10.954899340003371</v>
      </c>
    </row>
    <row r="58" spans="1:10" x14ac:dyDescent="0.2">
      <c r="A58" s="1">
        <v>44721</v>
      </c>
      <c r="B58">
        <v>2</v>
      </c>
      <c r="C58" t="s">
        <v>13</v>
      </c>
      <c r="D58">
        <v>1</v>
      </c>
      <c r="E58">
        <v>3.8800000000000001E-2</v>
      </c>
      <c r="F58">
        <f t="shared" si="0"/>
        <v>9.4225579269317485</v>
      </c>
      <c r="H58">
        <v>20</v>
      </c>
      <c r="I58">
        <v>10</v>
      </c>
      <c r="J58">
        <f t="shared" si="1"/>
        <v>14.133836890397623</v>
      </c>
    </row>
    <row r="59" spans="1:10" x14ac:dyDescent="0.2">
      <c r="A59" s="1">
        <v>44721</v>
      </c>
      <c r="B59">
        <v>2</v>
      </c>
      <c r="C59" t="s">
        <v>13</v>
      </c>
      <c r="D59">
        <v>2</v>
      </c>
      <c r="E59">
        <v>4.0899999999999999E-2</v>
      </c>
      <c r="F59">
        <f t="shared" si="0"/>
        <v>10.058345437010599</v>
      </c>
      <c r="H59">
        <v>20</v>
      </c>
      <c r="I59">
        <v>10</v>
      </c>
      <c r="J59">
        <f t="shared" si="1"/>
        <v>15.0875181555159</v>
      </c>
    </row>
    <row r="60" spans="1:10" x14ac:dyDescent="0.2">
      <c r="A60" s="1">
        <v>44721</v>
      </c>
      <c r="B60">
        <v>4</v>
      </c>
      <c r="C60" t="s">
        <v>12</v>
      </c>
      <c r="D60">
        <v>1</v>
      </c>
      <c r="E60">
        <v>3.3099999999999997E-2</v>
      </c>
      <c r="F60">
        <f t="shared" si="0"/>
        <v>7.6968489710034387</v>
      </c>
      <c r="H60">
        <v>20</v>
      </c>
      <c r="I60">
        <v>10</v>
      </c>
      <c r="J60">
        <f t="shared" si="1"/>
        <v>11.545273456505159</v>
      </c>
    </row>
    <row r="61" spans="1:10" x14ac:dyDescent="0.2">
      <c r="A61" s="1">
        <v>44721</v>
      </c>
      <c r="B61">
        <v>4</v>
      </c>
      <c r="C61" t="s">
        <v>12</v>
      </c>
      <c r="D61">
        <v>2</v>
      </c>
      <c r="E61">
        <v>3.3000000000000002E-2</v>
      </c>
      <c r="F61">
        <f t="shared" si="0"/>
        <v>7.6665733752853988</v>
      </c>
      <c r="H61">
        <v>20</v>
      </c>
      <c r="I61">
        <v>10</v>
      </c>
      <c r="J61">
        <f t="shared" si="1"/>
        <v>11.499860062928098</v>
      </c>
    </row>
    <row r="62" spans="1:10" x14ac:dyDescent="0.2">
      <c r="A62" s="1">
        <v>44721</v>
      </c>
      <c r="B62">
        <v>4</v>
      </c>
      <c r="C62" t="s">
        <v>13</v>
      </c>
      <c r="D62">
        <v>1</v>
      </c>
      <c r="E62">
        <v>3.5700000000000003E-2</v>
      </c>
      <c r="F62">
        <f t="shared" si="0"/>
        <v>8.484014459672494</v>
      </c>
      <c r="H62">
        <v>20</v>
      </c>
      <c r="I62">
        <v>10</v>
      </c>
      <c r="J62">
        <f t="shared" si="1"/>
        <v>12.726021689508741</v>
      </c>
    </row>
    <row r="63" spans="1:10" x14ac:dyDescent="0.2">
      <c r="A63" s="1">
        <v>44721</v>
      </c>
      <c r="B63">
        <v>4</v>
      </c>
      <c r="C63" t="s">
        <v>13</v>
      </c>
      <c r="D63">
        <v>2</v>
      </c>
      <c r="E63">
        <v>3.49E-2</v>
      </c>
      <c r="F63">
        <f t="shared" si="0"/>
        <v>8.2418096939281682</v>
      </c>
      <c r="H63">
        <v>20</v>
      </c>
      <c r="I63">
        <v>10</v>
      </c>
      <c r="J63">
        <f t="shared" si="1"/>
        <v>12.362714540892252</v>
      </c>
    </row>
    <row r="64" spans="1:10" x14ac:dyDescent="0.2">
      <c r="A64" s="1">
        <v>44721</v>
      </c>
      <c r="B64">
        <v>5</v>
      </c>
      <c r="C64" t="s">
        <v>12</v>
      </c>
      <c r="D64">
        <v>1</v>
      </c>
      <c r="E64">
        <v>3.2000000000000001E-2</v>
      </c>
      <c r="F64">
        <f t="shared" si="0"/>
        <v>7.3638174181049934</v>
      </c>
      <c r="H64">
        <v>20</v>
      </c>
      <c r="I64">
        <v>10</v>
      </c>
      <c r="J64">
        <f t="shared" si="1"/>
        <v>11.04572612715749</v>
      </c>
    </row>
    <row r="65" spans="1:10" x14ac:dyDescent="0.2">
      <c r="A65" s="1">
        <v>44721</v>
      </c>
      <c r="B65">
        <v>5</v>
      </c>
      <c r="C65" t="s">
        <v>12</v>
      </c>
      <c r="D65">
        <v>2</v>
      </c>
      <c r="E65">
        <v>3.0700000000000002E-2</v>
      </c>
      <c r="F65">
        <f t="shared" si="0"/>
        <v>6.9702346737704683</v>
      </c>
      <c r="H65">
        <v>20</v>
      </c>
      <c r="I65">
        <v>10</v>
      </c>
      <c r="J65">
        <f t="shared" si="1"/>
        <v>10.455352010655703</v>
      </c>
    </row>
    <row r="66" spans="1:10" x14ac:dyDescent="0.2">
      <c r="A66" s="1">
        <v>44721</v>
      </c>
      <c r="B66">
        <v>5</v>
      </c>
      <c r="C66" t="s">
        <v>13</v>
      </c>
      <c r="D66">
        <v>1</v>
      </c>
      <c r="E66">
        <v>3.8600000000000002E-2</v>
      </c>
      <c r="F66">
        <f t="shared" si="0"/>
        <v>9.3620067354956689</v>
      </c>
      <c r="H66">
        <v>20</v>
      </c>
      <c r="I66">
        <v>10</v>
      </c>
      <c r="J66">
        <f t="shared" si="1"/>
        <v>14.043010103243503</v>
      </c>
    </row>
    <row r="67" spans="1:10" x14ac:dyDescent="0.2">
      <c r="A67" s="1">
        <v>44721</v>
      </c>
      <c r="B67">
        <v>5</v>
      </c>
      <c r="C67" t="s">
        <v>13</v>
      </c>
      <c r="D67">
        <v>2</v>
      </c>
      <c r="E67">
        <v>3.8899999999999997E-2</v>
      </c>
      <c r="F67">
        <f t="shared" ref="F67:F75" si="2">(E67*N$2)+N$3</f>
        <v>9.4528335226497884</v>
      </c>
      <c r="H67">
        <v>20</v>
      </c>
      <c r="I67">
        <v>10</v>
      </c>
      <c r="J67">
        <f t="shared" ref="J67:J75" si="3">(F67*(H$2+I$2)/H$2)</f>
        <v>14.179250283974682</v>
      </c>
    </row>
    <row r="68" spans="1:10" x14ac:dyDescent="0.2">
      <c r="A68" s="1">
        <v>44721</v>
      </c>
      <c r="B68">
        <v>6</v>
      </c>
      <c r="C68" t="s">
        <v>12</v>
      </c>
      <c r="D68">
        <v>1</v>
      </c>
      <c r="E68">
        <v>4.2000000000000003E-2</v>
      </c>
      <c r="F68">
        <f t="shared" si="2"/>
        <v>10.391376989909045</v>
      </c>
      <c r="H68">
        <v>20</v>
      </c>
      <c r="I68">
        <v>10</v>
      </c>
      <c r="J68">
        <f t="shared" si="3"/>
        <v>15.587065484863567</v>
      </c>
    </row>
    <row r="69" spans="1:10" x14ac:dyDescent="0.2">
      <c r="A69" s="1">
        <v>44721</v>
      </c>
      <c r="B69">
        <v>6</v>
      </c>
      <c r="C69" t="s">
        <v>12</v>
      </c>
      <c r="D69">
        <v>2</v>
      </c>
      <c r="E69">
        <v>4.2000000000000003E-2</v>
      </c>
      <c r="F69">
        <f t="shared" si="2"/>
        <v>10.391376989909045</v>
      </c>
      <c r="H69">
        <v>20</v>
      </c>
      <c r="I69">
        <v>10</v>
      </c>
      <c r="J69">
        <f t="shared" si="3"/>
        <v>15.587065484863567</v>
      </c>
    </row>
    <row r="70" spans="1:10" x14ac:dyDescent="0.2">
      <c r="A70" s="1">
        <v>44721</v>
      </c>
      <c r="B70">
        <v>6</v>
      </c>
      <c r="C70" t="s">
        <v>13</v>
      </c>
      <c r="D70">
        <v>1</v>
      </c>
      <c r="E70">
        <v>5.5399999999999998E-2</v>
      </c>
      <c r="F70">
        <f t="shared" si="2"/>
        <v>14.448306816126472</v>
      </c>
      <c r="H70">
        <v>20</v>
      </c>
      <c r="I70">
        <v>10</v>
      </c>
      <c r="J70">
        <f t="shared" si="3"/>
        <v>21.67246022418971</v>
      </c>
    </row>
    <row r="71" spans="1:10" x14ac:dyDescent="0.2">
      <c r="A71" s="1">
        <v>44721</v>
      </c>
      <c r="B71">
        <v>6</v>
      </c>
      <c r="C71" t="s">
        <v>13</v>
      </c>
      <c r="D71">
        <v>2</v>
      </c>
      <c r="E71">
        <v>5.8500000000000003E-2</v>
      </c>
      <c r="F71">
        <f t="shared" si="2"/>
        <v>15.38685028338573</v>
      </c>
      <c r="H71">
        <v>20</v>
      </c>
      <c r="I71">
        <v>10</v>
      </c>
      <c r="J71">
        <f t="shared" si="3"/>
        <v>23.080275425078593</v>
      </c>
    </row>
    <row r="72" spans="1:10" x14ac:dyDescent="0.2">
      <c r="A72" s="1">
        <v>44721</v>
      </c>
      <c r="B72">
        <v>7</v>
      </c>
      <c r="C72" t="s">
        <v>12</v>
      </c>
      <c r="D72">
        <v>1</v>
      </c>
      <c r="E72">
        <v>2.7799999999999998E-2</v>
      </c>
      <c r="F72">
        <f t="shared" si="2"/>
        <v>6.0922423979472917</v>
      </c>
      <c r="H72">
        <v>20</v>
      </c>
      <c r="I72">
        <v>10</v>
      </c>
      <c r="J72">
        <f t="shared" si="3"/>
        <v>9.1383635969209376</v>
      </c>
    </row>
    <row r="73" spans="1:10" x14ac:dyDescent="0.2">
      <c r="A73" s="1">
        <v>44721</v>
      </c>
      <c r="B73">
        <v>7</v>
      </c>
      <c r="C73" t="s">
        <v>12</v>
      </c>
      <c r="D73">
        <v>2</v>
      </c>
      <c r="E73">
        <v>0.03</v>
      </c>
      <c r="F73">
        <f t="shared" si="2"/>
        <v>6.7583055037441842</v>
      </c>
      <c r="H73">
        <v>20</v>
      </c>
      <c r="I73">
        <v>10</v>
      </c>
      <c r="J73">
        <f t="shared" si="3"/>
        <v>10.137458255616277</v>
      </c>
    </row>
    <row r="74" spans="1:10" x14ac:dyDescent="0.2">
      <c r="A74" s="1">
        <v>44721</v>
      </c>
      <c r="B74">
        <v>7</v>
      </c>
      <c r="C74" t="s">
        <v>13</v>
      </c>
      <c r="D74">
        <v>1</v>
      </c>
      <c r="E74">
        <v>0.123</v>
      </c>
      <c r="F74">
        <f t="shared" si="2"/>
        <v>34.914609521521854</v>
      </c>
      <c r="H74">
        <v>20</v>
      </c>
      <c r="I74">
        <v>10</v>
      </c>
      <c r="J74">
        <f t="shared" si="3"/>
        <v>52.371914282282788</v>
      </c>
    </row>
    <row r="75" spans="1:10" x14ac:dyDescent="0.2">
      <c r="A75" s="1">
        <v>44721</v>
      </c>
      <c r="B75">
        <v>7</v>
      </c>
      <c r="C75" t="s">
        <v>13</v>
      </c>
      <c r="D75">
        <v>2</v>
      </c>
      <c r="E75">
        <v>0.15379999999999999</v>
      </c>
      <c r="F75">
        <f t="shared" si="2"/>
        <v>44.23949300267833</v>
      </c>
      <c r="H75">
        <v>20</v>
      </c>
      <c r="I75">
        <v>10</v>
      </c>
      <c r="J75">
        <f t="shared" si="3"/>
        <v>66.359239504017495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0017-AEDA-DA47-B010-EF81EBD5BBFD}">
  <dimension ref="A1:F61"/>
  <sheetViews>
    <sheetView tabSelected="1" workbookViewId="0">
      <selection activeCell="I20" sqref="I20"/>
    </sheetView>
  </sheetViews>
  <sheetFormatPr baseColWidth="10" defaultRowHeight="16" x14ac:dyDescent="0.2"/>
  <cols>
    <col min="5" max="5" width="17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</row>
    <row r="2" spans="1:6" x14ac:dyDescent="0.2">
      <c r="A2" s="1">
        <v>44697</v>
      </c>
      <c r="B2">
        <v>2</v>
      </c>
      <c r="C2" t="s">
        <v>12</v>
      </c>
      <c r="D2">
        <v>1</v>
      </c>
      <c r="E2">
        <v>7.2764144602614476</v>
      </c>
      <c r="F2">
        <v>7.2764144602614476</v>
      </c>
    </row>
    <row r="3" spans="1:6" x14ac:dyDescent="0.2">
      <c r="A3" s="1">
        <v>44697</v>
      </c>
      <c r="B3">
        <v>2</v>
      </c>
      <c r="C3" t="s">
        <v>12</v>
      </c>
      <c r="D3">
        <v>2</v>
      </c>
      <c r="E3">
        <v>7.2764144602614476</v>
      </c>
    </row>
    <row r="4" spans="1:6" x14ac:dyDescent="0.2">
      <c r="A4" s="1">
        <v>44697</v>
      </c>
      <c r="B4">
        <v>2</v>
      </c>
      <c r="C4" t="s">
        <v>13</v>
      </c>
      <c r="D4">
        <v>1</v>
      </c>
      <c r="E4">
        <v>14.860451187630593</v>
      </c>
      <c r="F4">
        <v>14.860451187630593</v>
      </c>
    </row>
    <row r="5" spans="1:6" x14ac:dyDescent="0.2">
      <c r="A5" s="1">
        <v>44697</v>
      </c>
      <c r="B5">
        <v>2</v>
      </c>
      <c r="C5" t="s">
        <v>13</v>
      </c>
      <c r="D5">
        <v>2</v>
      </c>
      <c r="E5">
        <v>14.860451187630593</v>
      </c>
    </row>
    <row r="6" spans="1:6" x14ac:dyDescent="0.2">
      <c r="A6" s="1">
        <v>44697</v>
      </c>
      <c r="B6">
        <v>4</v>
      </c>
      <c r="C6" t="s">
        <v>12</v>
      </c>
      <c r="D6">
        <v>1</v>
      </c>
      <c r="E6">
        <v>7.5488948217238114</v>
      </c>
      <c r="F6">
        <v>7.1628809763187951</v>
      </c>
    </row>
    <row r="7" spans="1:6" x14ac:dyDescent="0.2">
      <c r="A7" s="1">
        <v>44697</v>
      </c>
      <c r="B7">
        <v>4</v>
      </c>
      <c r="C7" t="s">
        <v>12</v>
      </c>
      <c r="D7">
        <v>2</v>
      </c>
      <c r="E7">
        <v>6.7768671309137787</v>
      </c>
    </row>
    <row r="8" spans="1:6" x14ac:dyDescent="0.2">
      <c r="A8" s="1">
        <v>44697</v>
      </c>
      <c r="B8">
        <v>4</v>
      </c>
      <c r="C8" t="s">
        <v>13</v>
      </c>
      <c r="D8">
        <v>1</v>
      </c>
      <c r="E8">
        <v>7.2310010666843869</v>
      </c>
      <c r="F8">
        <v>7.4580680345696901</v>
      </c>
    </row>
    <row r="9" spans="1:6" x14ac:dyDescent="0.2">
      <c r="A9" s="1">
        <v>44697</v>
      </c>
      <c r="B9">
        <v>4</v>
      </c>
      <c r="C9" t="s">
        <v>13</v>
      </c>
      <c r="D9">
        <v>2</v>
      </c>
      <c r="E9">
        <v>7.6851350024549943</v>
      </c>
    </row>
    <row r="10" spans="1:6" x14ac:dyDescent="0.2">
      <c r="A10" s="1">
        <v>44697</v>
      </c>
      <c r="B10">
        <v>5</v>
      </c>
      <c r="C10" t="s">
        <v>12</v>
      </c>
      <c r="D10">
        <v>1</v>
      </c>
      <c r="E10">
        <v>7.3672412474155688</v>
      </c>
      <c r="F10">
        <v>7.2991211570499779</v>
      </c>
    </row>
    <row r="11" spans="1:6" x14ac:dyDescent="0.2">
      <c r="A11" s="1">
        <v>44697</v>
      </c>
      <c r="B11">
        <v>5</v>
      </c>
      <c r="C11" t="s">
        <v>12</v>
      </c>
      <c r="D11">
        <v>2</v>
      </c>
      <c r="E11">
        <v>7.2310010666843869</v>
      </c>
    </row>
    <row r="12" spans="1:6" x14ac:dyDescent="0.2">
      <c r="A12" s="1">
        <v>44697</v>
      </c>
      <c r="B12">
        <v>5</v>
      </c>
      <c r="C12" t="s">
        <v>13</v>
      </c>
      <c r="D12">
        <v>1</v>
      </c>
      <c r="E12">
        <v>15.632478878440628</v>
      </c>
      <c r="F12">
        <v>16.518040053193314</v>
      </c>
    </row>
    <row r="13" spans="1:6" x14ac:dyDescent="0.2">
      <c r="A13" s="1">
        <v>44697</v>
      </c>
      <c r="B13">
        <v>5</v>
      </c>
      <c r="C13" t="s">
        <v>13</v>
      </c>
      <c r="D13">
        <v>2</v>
      </c>
      <c r="E13">
        <v>17.403601227945998</v>
      </c>
    </row>
    <row r="14" spans="1:6" x14ac:dyDescent="0.2">
      <c r="A14" s="1">
        <v>44697</v>
      </c>
      <c r="B14">
        <v>6</v>
      </c>
      <c r="C14" t="s">
        <v>12</v>
      </c>
      <c r="D14">
        <v>1</v>
      </c>
      <c r="E14">
        <v>6.4589733758743533</v>
      </c>
      <c r="F14">
        <v>6.3681465887202311</v>
      </c>
    </row>
    <row r="15" spans="1:6" x14ac:dyDescent="0.2">
      <c r="A15" s="1">
        <v>44697</v>
      </c>
      <c r="B15">
        <v>6</v>
      </c>
      <c r="C15" t="s">
        <v>12</v>
      </c>
      <c r="D15">
        <v>2</v>
      </c>
      <c r="E15">
        <v>6.2773198015661098</v>
      </c>
    </row>
    <row r="16" spans="1:6" x14ac:dyDescent="0.2">
      <c r="A16" s="1">
        <v>44697</v>
      </c>
      <c r="B16">
        <v>6</v>
      </c>
      <c r="C16" t="s">
        <v>13</v>
      </c>
      <c r="D16">
        <v>1</v>
      </c>
      <c r="E16">
        <v>9.0475368097668181</v>
      </c>
      <c r="F16">
        <v>8.9112966290356344</v>
      </c>
    </row>
    <row r="17" spans="1:6" x14ac:dyDescent="0.2">
      <c r="A17" s="1">
        <v>44697</v>
      </c>
      <c r="B17">
        <v>6</v>
      </c>
      <c r="C17" t="s">
        <v>13</v>
      </c>
      <c r="D17">
        <v>2</v>
      </c>
      <c r="E17">
        <v>8.7750564483044506</v>
      </c>
    </row>
    <row r="18" spans="1:6" x14ac:dyDescent="0.2">
      <c r="A18" s="1">
        <v>44697</v>
      </c>
      <c r="B18">
        <v>7</v>
      </c>
      <c r="C18" t="s">
        <v>12</v>
      </c>
      <c r="D18">
        <v>1</v>
      </c>
      <c r="E18">
        <v>7.9576153639173599</v>
      </c>
      <c r="F18">
        <v>8.093855544648541</v>
      </c>
    </row>
    <row r="19" spans="1:6" x14ac:dyDescent="0.2">
      <c r="A19" s="1">
        <v>44697</v>
      </c>
      <c r="B19">
        <v>7</v>
      </c>
      <c r="C19" t="s">
        <v>12</v>
      </c>
      <c r="D19">
        <v>2</v>
      </c>
      <c r="E19">
        <v>8.2300957253797229</v>
      </c>
    </row>
    <row r="20" spans="1:6" x14ac:dyDescent="0.2">
      <c r="A20" s="1">
        <v>44697</v>
      </c>
      <c r="B20">
        <v>7</v>
      </c>
      <c r="C20" t="s">
        <v>13</v>
      </c>
      <c r="D20">
        <v>1</v>
      </c>
      <c r="E20">
        <v>22.172007553537377</v>
      </c>
      <c r="F20">
        <v>21.127499501264978</v>
      </c>
    </row>
    <row r="21" spans="1:6" x14ac:dyDescent="0.2">
      <c r="A21" s="1">
        <v>44697</v>
      </c>
      <c r="B21">
        <v>7</v>
      </c>
      <c r="C21" t="s">
        <v>13</v>
      </c>
      <c r="D21">
        <v>2</v>
      </c>
      <c r="E21">
        <v>20.08299144899258</v>
      </c>
    </row>
    <row r="22" spans="1:6" x14ac:dyDescent="0.2">
      <c r="A22" s="1">
        <v>44708</v>
      </c>
      <c r="B22">
        <v>2</v>
      </c>
      <c r="C22" t="s">
        <v>12</v>
      </c>
      <c r="D22">
        <v>1</v>
      </c>
      <c r="E22">
        <v>7.8213751831861771</v>
      </c>
      <c r="F22">
        <v>7.5034814281467517</v>
      </c>
    </row>
    <row r="23" spans="1:6" x14ac:dyDescent="0.2">
      <c r="A23" s="1">
        <v>44708</v>
      </c>
      <c r="B23">
        <v>2</v>
      </c>
      <c r="C23" t="s">
        <v>12</v>
      </c>
      <c r="D23">
        <v>2</v>
      </c>
      <c r="E23">
        <v>7.1855876731073263</v>
      </c>
    </row>
    <row r="24" spans="1:6" x14ac:dyDescent="0.2">
      <c r="A24" s="1">
        <v>44708</v>
      </c>
      <c r="B24">
        <v>2</v>
      </c>
      <c r="C24" t="s">
        <v>13</v>
      </c>
      <c r="D24">
        <v>1</v>
      </c>
      <c r="E24">
        <v>15.587065484863567</v>
      </c>
      <c r="F24">
        <v>14.860451187630595</v>
      </c>
    </row>
    <row r="25" spans="1:6" x14ac:dyDescent="0.2">
      <c r="A25" s="1">
        <v>44708</v>
      </c>
      <c r="B25">
        <v>2</v>
      </c>
      <c r="C25" t="s">
        <v>13</v>
      </c>
      <c r="D25">
        <v>2</v>
      </c>
      <c r="E25">
        <v>14.133836890397623</v>
      </c>
    </row>
    <row r="26" spans="1:6" x14ac:dyDescent="0.2">
      <c r="A26" s="1">
        <v>44708</v>
      </c>
      <c r="B26">
        <v>4</v>
      </c>
      <c r="C26" t="s">
        <v>12</v>
      </c>
      <c r="D26">
        <v>1</v>
      </c>
      <c r="E26">
        <v>9.0021234161897556</v>
      </c>
      <c r="F26">
        <v>8.9340033258241647</v>
      </c>
    </row>
    <row r="27" spans="1:6" x14ac:dyDescent="0.2">
      <c r="A27" s="1">
        <v>44708</v>
      </c>
      <c r="B27">
        <v>4</v>
      </c>
      <c r="C27" t="s">
        <v>12</v>
      </c>
      <c r="D27">
        <v>2</v>
      </c>
      <c r="E27">
        <v>8.8658832354585737</v>
      </c>
    </row>
    <row r="28" spans="1:6" x14ac:dyDescent="0.2">
      <c r="A28" s="1">
        <v>44708</v>
      </c>
      <c r="B28">
        <v>4</v>
      </c>
      <c r="C28" t="s">
        <v>13</v>
      </c>
      <c r="D28">
        <v>1</v>
      </c>
      <c r="E28">
        <v>11.227379701465734</v>
      </c>
      <c r="F28">
        <v>11.477153366139568</v>
      </c>
    </row>
    <row r="29" spans="1:6" x14ac:dyDescent="0.2">
      <c r="A29" s="1">
        <v>44708</v>
      </c>
      <c r="B29">
        <v>4</v>
      </c>
      <c r="C29" t="s">
        <v>13</v>
      </c>
      <c r="D29">
        <v>2</v>
      </c>
      <c r="E29">
        <v>11.726927030813403</v>
      </c>
    </row>
    <row r="30" spans="1:6" x14ac:dyDescent="0.2">
      <c r="A30" s="1">
        <v>44708</v>
      </c>
      <c r="B30">
        <v>5</v>
      </c>
      <c r="C30" t="s">
        <v>12</v>
      </c>
      <c r="D30">
        <v>1</v>
      </c>
      <c r="E30">
        <v>7.594308215300873</v>
      </c>
      <c r="F30">
        <v>7.5261881249352811</v>
      </c>
    </row>
    <row r="31" spans="1:6" x14ac:dyDescent="0.2">
      <c r="A31" s="1">
        <v>44708</v>
      </c>
      <c r="B31">
        <v>5</v>
      </c>
      <c r="C31" t="s">
        <v>12</v>
      </c>
      <c r="D31">
        <v>2</v>
      </c>
      <c r="E31">
        <v>7.4580680345696901</v>
      </c>
    </row>
    <row r="32" spans="1:6" x14ac:dyDescent="0.2">
      <c r="A32" s="1">
        <v>44708</v>
      </c>
      <c r="B32">
        <v>5</v>
      </c>
      <c r="C32" t="s">
        <v>13</v>
      </c>
      <c r="D32">
        <v>1</v>
      </c>
      <c r="E32">
        <v>17.221947653637756</v>
      </c>
      <c r="F32">
        <v>17.517134711888648</v>
      </c>
    </row>
    <row r="33" spans="1:6" x14ac:dyDescent="0.2">
      <c r="A33" s="1">
        <v>44708</v>
      </c>
      <c r="B33">
        <v>5</v>
      </c>
      <c r="C33" t="s">
        <v>13</v>
      </c>
      <c r="D33">
        <v>2</v>
      </c>
      <c r="E33">
        <v>17.81232177013954</v>
      </c>
    </row>
    <row r="34" spans="1:6" x14ac:dyDescent="0.2">
      <c r="A34" s="1">
        <v>44708</v>
      </c>
      <c r="B34">
        <v>6</v>
      </c>
      <c r="C34" t="s">
        <v>12</v>
      </c>
      <c r="D34">
        <v>1</v>
      </c>
      <c r="E34">
        <v>11.499860062928098</v>
      </c>
      <c r="F34">
        <v>12.249181056949601</v>
      </c>
    </row>
    <row r="35" spans="1:6" x14ac:dyDescent="0.2">
      <c r="A35" s="1">
        <v>44708</v>
      </c>
      <c r="B35">
        <v>6</v>
      </c>
      <c r="C35" t="s">
        <v>12</v>
      </c>
      <c r="D35">
        <v>2</v>
      </c>
      <c r="E35">
        <v>12.998502050971103</v>
      </c>
    </row>
    <row r="36" spans="1:6" x14ac:dyDescent="0.2">
      <c r="A36" s="1">
        <v>44708</v>
      </c>
      <c r="B36">
        <v>6</v>
      </c>
      <c r="C36" t="s">
        <v>13</v>
      </c>
      <c r="D36">
        <v>1</v>
      </c>
      <c r="E36">
        <v>5.0511581749854715</v>
      </c>
      <c r="F36">
        <v>5.164691658928124</v>
      </c>
    </row>
    <row r="37" spans="1:6" x14ac:dyDescent="0.2">
      <c r="A37" s="1">
        <v>44708</v>
      </c>
      <c r="B37">
        <v>6</v>
      </c>
      <c r="C37" t="s">
        <v>13</v>
      </c>
      <c r="D37">
        <v>2</v>
      </c>
      <c r="E37">
        <v>5.2782251428707756</v>
      </c>
    </row>
    <row r="38" spans="1:6" x14ac:dyDescent="0.2">
      <c r="A38" s="1">
        <v>44708</v>
      </c>
      <c r="B38">
        <v>7</v>
      </c>
      <c r="C38" t="s">
        <v>12</v>
      </c>
      <c r="D38">
        <v>1</v>
      </c>
      <c r="E38">
        <v>7.094760885953205</v>
      </c>
      <c r="F38">
        <v>7.3445345506270385</v>
      </c>
    </row>
    <row r="39" spans="1:6" x14ac:dyDescent="0.2">
      <c r="A39" s="1">
        <v>44708</v>
      </c>
      <c r="B39">
        <v>7</v>
      </c>
      <c r="C39" t="s">
        <v>12</v>
      </c>
      <c r="D39">
        <v>2</v>
      </c>
      <c r="E39">
        <v>7.594308215300873</v>
      </c>
    </row>
    <row r="40" spans="1:6" x14ac:dyDescent="0.2">
      <c r="A40" s="1">
        <v>44708</v>
      </c>
      <c r="B40">
        <v>7</v>
      </c>
      <c r="C40" t="s">
        <v>13</v>
      </c>
      <c r="D40">
        <v>1</v>
      </c>
      <c r="E40">
        <v>56.777013459257681</v>
      </c>
      <c r="F40">
        <v>51.463646410741568</v>
      </c>
    </row>
    <row r="41" spans="1:6" x14ac:dyDescent="0.2">
      <c r="A41" s="1">
        <v>44708</v>
      </c>
      <c r="B41">
        <v>7</v>
      </c>
      <c r="C41" t="s">
        <v>13</v>
      </c>
      <c r="D41">
        <v>2</v>
      </c>
      <c r="E41">
        <v>46.150279362225454</v>
      </c>
    </row>
    <row r="42" spans="1:6" x14ac:dyDescent="0.2">
      <c r="A42" s="1">
        <v>44721</v>
      </c>
      <c r="B42">
        <v>2</v>
      </c>
      <c r="C42" t="s">
        <v>12</v>
      </c>
      <c r="D42">
        <v>1</v>
      </c>
      <c r="E42">
        <v>9.7741511069997902</v>
      </c>
      <c r="F42">
        <v>10.36452522350158</v>
      </c>
    </row>
    <row r="43" spans="1:6" x14ac:dyDescent="0.2">
      <c r="A43" s="1">
        <v>44721</v>
      </c>
      <c r="B43">
        <v>2</v>
      </c>
      <c r="C43" t="s">
        <v>12</v>
      </c>
      <c r="D43">
        <v>2</v>
      </c>
      <c r="E43">
        <v>10.954899340003371</v>
      </c>
    </row>
    <row r="44" spans="1:6" x14ac:dyDescent="0.2">
      <c r="A44" s="1">
        <v>44721</v>
      </c>
      <c r="B44">
        <v>2</v>
      </c>
      <c r="C44" t="s">
        <v>13</v>
      </c>
      <c r="D44">
        <v>1</v>
      </c>
      <c r="E44">
        <v>14.133836890397623</v>
      </c>
      <c r="F44">
        <v>14.610677522956761</v>
      </c>
    </row>
    <row r="45" spans="1:6" x14ac:dyDescent="0.2">
      <c r="A45" s="1">
        <v>44721</v>
      </c>
      <c r="B45">
        <v>2</v>
      </c>
      <c r="C45" t="s">
        <v>13</v>
      </c>
      <c r="D45">
        <v>2</v>
      </c>
      <c r="E45">
        <v>15.0875181555159</v>
      </c>
    </row>
    <row r="46" spans="1:6" x14ac:dyDescent="0.2">
      <c r="A46" s="1">
        <v>44721</v>
      </c>
      <c r="B46">
        <v>4</v>
      </c>
      <c r="C46" t="s">
        <v>12</v>
      </c>
      <c r="D46">
        <v>1</v>
      </c>
      <c r="E46">
        <v>11.545273456505159</v>
      </c>
      <c r="F46">
        <v>11.522566759716629</v>
      </c>
    </row>
    <row r="47" spans="1:6" x14ac:dyDescent="0.2">
      <c r="A47" s="1">
        <v>44721</v>
      </c>
      <c r="B47">
        <v>4</v>
      </c>
      <c r="C47" t="s">
        <v>12</v>
      </c>
      <c r="D47">
        <v>2</v>
      </c>
      <c r="E47">
        <v>11.499860062928098</v>
      </c>
    </row>
    <row r="48" spans="1:6" x14ac:dyDescent="0.2">
      <c r="A48" s="1">
        <v>44721</v>
      </c>
      <c r="B48">
        <v>4</v>
      </c>
      <c r="C48" t="s">
        <v>13</v>
      </c>
      <c r="D48">
        <v>1</v>
      </c>
      <c r="E48">
        <v>12.726021689508741</v>
      </c>
      <c r="F48">
        <v>12.544368115200497</v>
      </c>
    </row>
    <row r="49" spans="1:6" x14ac:dyDescent="0.2">
      <c r="A49" s="1">
        <v>44721</v>
      </c>
      <c r="B49">
        <v>4</v>
      </c>
      <c r="C49" t="s">
        <v>13</v>
      </c>
      <c r="D49">
        <v>2</v>
      </c>
      <c r="E49">
        <v>12.362714540892252</v>
      </c>
    </row>
    <row r="50" spans="1:6" x14ac:dyDescent="0.2">
      <c r="A50" s="1">
        <v>44721</v>
      </c>
      <c r="B50">
        <v>5</v>
      </c>
      <c r="C50" t="s">
        <v>12</v>
      </c>
      <c r="D50">
        <v>1</v>
      </c>
      <c r="E50">
        <v>11.04572612715749</v>
      </c>
      <c r="F50">
        <v>10.750539068906598</v>
      </c>
    </row>
    <row r="51" spans="1:6" x14ac:dyDescent="0.2">
      <c r="A51" s="1">
        <v>44721</v>
      </c>
      <c r="B51">
        <v>5</v>
      </c>
      <c r="C51" t="s">
        <v>12</v>
      </c>
      <c r="D51">
        <v>2</v>
      </c>
      <c r="E51">
        <v>10.455352010655703</v>
      </c>
    </row>
    <row r="52" spans="1:6" x14ac:dyDescent="0.2">
      <c r="A52" s="1">
        <v>44721</v>
      </c>
      <c r="B52">
        <v>5</v>
      </c>
      <c r="C52" t="s">
        <v>13</v>
      </c>
      <c r="D52">
        <v>1</v>
      </c>
      <c r="E52">
        <v>14.043010103243503</v>
      </c>
      <c r="F52">
        <v>14.111130193609092</v>
      </c>
    </row>
    <row r="53" spans="1:6" x14ac:dyDescent="0.2">
      <c r="A53" s="1">
        <v>44721</v>
      </c>
      <c r="B53">
        <v>5</v>
      </c>
      <c r="C53" t="s">
        <v>13</v>
      </c>
      <c r="D53">
        <v>2</v>
      </c>
      <c r="E53">
        <v>14.179250283974682</v>
      </c>
    </row>
    <row r="54" spans="1:6" x14ac:dyDescent="0.2">
      <c r="A54" s="1">
        <v>44721</v>
      </c>
      <c r="B54">
        <v>6</v>
      </c>
      <c r="C54" t="s">
        <v>12</v>
      </c>
      <c r="D54">
        <v>1</v>
      </c>
      <c r="E54">
        <v>15.587065484863567</v>
      </c>
      <c r="F54">
        <v>15.587065484863567</v>
      </c>
    </row>
    <row r="55" spans="1:6" x14ac:dyDescent="0.2">
      <c r="A55" s="1">
        <v>44721</v>
      </c>
      <c r="B55">
        <v>6</v>
      </c>
      <c r="C55" t="s">
        <v>12</v>
      </c>
      <c r="D55">
        <v>2</v>
      </c>
      <c r="E55">
        <v>15.587065484863567</v>
      </c>
    </row>
    <row r="56" spans="1:6" x14ac:dyDescent="0.2">
      <c r="A56" s="1">
        <v>44721</v>
      </c>
      <c r="B56">
        <v>6</v>
      </c>
      <c r="C56" t="s">
        <v>13</v>
      </c>
      <c r="D56">
        <v>1</v>
      </c>
      <c r="E56">
        <v>21.67246022418971</v>
      </c>
      <c r="F56">
        <v>22.376367824634151</v>
      </c>
    </row>
    <row r="57" spans="1:6" x14ac:dyDescent="0.2">
      <c r="A57" s="1">
        <v>44721</v>
      </c>
      <c r="B57">
        <v>6</v>
      </c>
      <c r="C57" t="s">
        <v>13</v>
      </c>
      <c r="D57">
        <v>2</v>
      </c>
      <c r="E57">
        <v>23.080275425078593</v>
      </c>
    </row>
    <row r="58" spans="1:6" x14ac:dyDescent="0.2">
      <c r="A58" s="1">
        <v>44721</v>
      </c>
      <c r="B58">
        <v>7</v>
      </c>
      <c r="C58" t="s">
        <v>12</v>
      </c>
      <c r="D58">
        <v>1</v>
      </c>
      <c r="E58">
        <v>9.1383635969209376</v>
      </c>
      <c r="F58">
        <v>9.6379109262686065</v>
      </c>
    </row>
    <row r="59" spans="1:6" x14ac:dyDescent="0.2">
      <c r="A59" s="1">
        <v>44721</v>
      </c>
      <c r="B59">
        <v>7</v>
      </c>
      <c r="C59" t="s">
        <v>12</v>
      </c>
      <c r="D59">
        <v>2</v>
      </c>
      <c r="E59">
        <v>10.137458255616277</v>
      </c>
    </row>
    <row r="60" spans="1:6" x14ac:dyDescent="0.2">
      <c r="A60" s="1">
        <v>44721</v>
      </c>
      <c r="B60">
        <v>7</v>
      </c>
      <c r="C60" t="s">
        <v>13</v>
      </c>
      <c r="D60">
        <v>1</v>
      </c>
      <c r="E60">
        <v>52.371914282282788</v>
      </c>
      <c r="F60">
        <v>59.365576893150141</v>
      </c>
    </row>
    <row r="61" spans="1:6" x14ac:dyDescent="0.2">
      <c r="A61" s="1">
        <v>44721</v>
      </c>
      <c r="B61">
        <v>7</v>
      </c>
      <c r="C61" t="s">
        <v>13</v>
      </c>
      <c r="D61">
        <v>2</v>
      </c>
      <c r="E61">
        <v>66.359239504017495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372D-839D-3442-A595-4C039EC30307}">
  <dimension ref="A1:B18"/>
  <sheetViews>
    <sheetView workbookViewId="0">
      <selection activeCell="C22" sqref="C22"/>
    </sheetView>
  </sheetViews>
  <sheetFormatPr baseColWidth="10" defaultRowHeight="16" x14ac:dyDescent="0.2"/>
  <sheetData>
    <row r="1" spans="1:2" x14ac:dyDescent="0.2">
      <c r="A1" t="s">
        <v>4</v>
      </c>
      <c r="B1" t="s">
        <v>14</v>
      </c>
    </row>
    <row r="2" spans="1:2" x14ac:dyDescent="0.2">
      <c r="A2">
        <v>2.5000000000000001E-3</v>
      </c>
      <c r="B2">
        <v>0</v>
      </c>
    </row>
    <row r="3" spans="1:2" x14ac:dyDescent="0.2">
      <c r="A3">
        <v>3.3E-3</v>
      </c>
      <c r="B3">
        <v>0</v>
      </c>
    </row>
    <row r="4" spans="1:2" x14ac:dyDescent="0.2">
      <c r="A4">
        <v>2.01E-2</v>
      </c>
      <c r="B4">
        <v>5.2130000000000001</v>
      </c>
    </row>
    <row r="5" spans="1:2" x14ac:dyDescent="0.2">
      <c r="A5">
        <v>2.06E-2</v>
      </c>
      <c r="B5">
        <v>5.2130000000000001</v>
      </c>
    </row>
    <row r="6" spans="1:2" x14ac:dyDescent="0.2">
      <c r="A6">
        <v>3.5299999999999998E-2</v>
      </c>
      <c r="B6">
        <v>10.654499100000001</v>
      </c>
    </row>
    <row r="7" spans="1:2" x14ac:dyDescent="0.2">
      <c r="A7">
        <v>3.4200000000000001E-2</v>
      </c>
      <c r="B7">
        <v>10.654499100000001</v>
      </c>
    </row>
    <row r="8" spans="1:2" x14ac:dyDescent="0.2">
      <c r="A8">
        <v>0.1147</v>
      </c>
      <c r="B8">
        <v>28.973700000000001</v>
      </c>
    </row>
    <row r="9" spans="1:2" x14ac:dyDescent="0.2">
      <c r="A9">
        <v>0.1096</v>
      </c>
      <c r="B9">
        <v>28.973700000000001</v>
      </c>
    </row>
    <row r="10" spans="1:2" x14ac:dyDescent="0.2">
      <c r="A10">
        <v>0.19589999999999999</v>
      </c>
      <c r="B10">
        <v>60.044466999999997</v>
      </c>
    </row>
    <row r="11" spans="1:2" x14ac:dyDescent="0.2">
      <c r="A11">
        <v>0.1951</v>
      </c>
      <c r="B11">
        <v>60.044466999999997</v>
      </c>
    </row>
    <row r="12" spans="1:2" x14ac:dyDescent="0.2">
      <c r="A12">
        <v>0.47110000000000002</v>
      </c>
      <c r="B12">
        <v>120.79900000000001</v>
      </c>
    </row>
    <row r="13" spans="1:2" x14ac:dyDescent="0.2">
      <c r="A13">
        <v>0.4592</v>
      </c>
      <c r="B13">
        <v>120.79900000000001</v>
      </c>
    </row>
    <row r="14" spans="1:2" x14ac:dyDescent="0.2">
      <c r="A14">
        <v>0.64780000000000004</v>
      </c>
      <c r="B14">
        <v>209.2722</v>
      </c>
    </row>
    <row r="15" spans="1:2" x14ac:dyDescent="0.2">
      <c r="A15">
        <v>0.6714</v>
      </c>
      <c r="B15">
        <v>209.2722</v>
      </c>
    </row>
    <row r="17" spans="1:2" x14ac:dyDescent="0.2">
      <c r="A17" t="s">
        <v>15</v>
      </c>
      <c r="B17">
        <f>SLOPE(B2:B15,A2:A15)</f>
        <v>302.75595718040506</v>
      </c>
    </row>
    <row r="18" spans="1:2" x14ac:dyDescent="0.2">
      <c r="A18" t="s">
        <v>16</v>
      </c>
      <c r="B18">
        <f>INTERCEPT(B2:B15,A2:A15)</f>
        <v>-2.3243732116679681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+ calculations</vt:lpstr>
      <vt:lpstr>data summary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2022-12-19T20:19:58Z</dcterms:created>
  <dcterms:modified xsi:type="dcterms:W3CDTF">2022-12-19T20:32:56Z</dcterms:modified>
</cp:coreProperties>
</file>