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Stevens/Desktop/2022 ERIE MONITORING/CLEANED/NO3/"/>
    </mc:Choice>
  </mc:AlternateContent>
  <xr:revisionPtr revIDLastSave="0" documentId="8_{F1AEED75-C25F-A04C-9788-71261A885B73}" xr6:coauthVersionLast="47" xr6:coauthVersionMax="47" xr10:uidLastSave="{00000000-0000-0000-0000-000000000000}"/>
  <bookViews>
    <workbookView xWindow="1880" yWindow="500" windowWidth="20040" windowHeight="13920" xr2:uid="{ED72DCD4-2BDC-9347-8BE0-C4C3C34C1FA0}"/>
  </bookViews>
  <sheets>
    <sheet name="data summary" sheetId="3" r:id="rId1"/>
    <sheet name="data + calculations" sheetId="1" r:id="rId2"/>
    <sheet name="std curve" sheetId="2" r:id="rId3"/>
  </sheets>
  <definedNames>
    <definedName name="_xlchart.v1.4" hidden="1">'std curve'!$A$1</definedName>
    <definedName name="_xlchart.v1.5" hidden="1">'std curve'!$A$2:$A$10</definedName>
    <definedName name="_xlchart.v1.6" hidden="1">'std curve'!$B$1</definedName>
    <definedName name="_xlchart.v1.7" hidden="1">'std curve'!$B$2:$B$10</definedName>
    <definedName name="_xlchart.v2.0" hidden="1">'std curve'!$A$1</definedName>
    <definedName name="_xlchart.v2.1" hidden="1">'std curve'!$A$2:$A$10</definedName>
    <definedName name="_xlchart.v2.2" hidden="1">'std curve'!$B$1</definedName>
    <definedName name="_xlchart.v2.3" hidden="1">'std curve'!$B$2:$B$10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" i="1"/>
  <c r="B13" i="2"/>
  <c r="B12" i="2"/>
</calcChain>
</file>

<file path=xl/sharedStrings.xml><?xml version="1.0" encoding="utf-8"?>
<sst xmlns="http://schemas.openxmlformats.org/spreadsheetml/2006/main" count="146" uniqueCount="20">
  <si>
    <t>Surface</t>
  </si>
  <si>
    <t>Bottom</t>
  </si>
  <si>
    <t>STD0_1</t>
  </si>
  <si>
    <t>STD20_1</t>
  </si>
  <si>
    <t>STD50_1</t>
  </si>
  <si>
    <t>STD100_1</t>
  </si>
  <si>
    <t>STD250_1</t>
  </si>
  <si>
    <t>STD500_1</t>
  </si>
  <si>
    <t>STD1000_1</t>
  </si>
  <si>
    <t>STD2000_1</t>
  </si>
  <si>
    <t>STD4000_1</t>
  </si>
  <si>
    <t>Date</t>
  </si>
  <si>
    <t>Buoy</t>
  </si>
  <si>
    <t>Depth</t>
  </si>
  <si>
    <t>Replicate</t>
  </si>
  <si>
    <t>Abs</t>
  </si>
  <si>
    <t>Conc</t>
  </si>
  <si>
    <t>SLOPE</t>
  </si>
  <si>
    <t>INTERCEPT</t>
  </si>
  <si>
    <t>Conc NO3 ug/L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</si>
</sst>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curve'!$B$1</c:f>
              <c:strCache>
                <c:ptCount val="1"/>
                <c:pt idx="0">
                  <c:v>Conc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2062554680665"/>
                  <c:y val="1.3495188101487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curve'!$A$2:$A$10</c:f>
              <c:numCache>
                <c:formatCode>0.00E+00</c:formatCode>
                <c:ptCount val="9"/>
                <c:pt idx="0">
                  <c:v>-7.6748573774574699E-8</c:v>
                </c:pt>
                <c:pt idx="1">
                  <c:v>7.2652459710323005E-7</c:v>
                </c:pt>
                <c:pt idx="2">
                  <c:v>2.0667700568984602E-6</c:v>
                </c:pt>
                <c:pt idx="3">
                  <c:v>4.0994493775671402E-6</c:v>
                </c:pt>
                <c:pt idx="4">
                  <c:v>9.92742822890799E-6</c:v>
                </c:pt>
                <c:pt idx="5">
                  <c:v>2.1431382265397002E-5</c:v>
                </c:pt>
                <c:pt idx="6">
                  <c:v>4.3036766575343899E-5</c:v>
                </c:pt>
                <c:pt idx="7">
                  <c:v>8.6050614024756405E-5</c:v>
                </c:pt>
                <c:pt idx="8" formatCode="General">
                  <c:v>1.6810080157741601E-4</c:v>
                </c:pt>
              </c:numCache>
            </c:numRef>
          </c:xVal>
          <c:yVal>
            <c:numRef>
              <c:f>'std curve'!$B$2:$B$10</c:f>
              <c:numCache>
                <c:formatCode>General</c:formatCode>
                <c:ptCount val="9"/>
                <c:pt idx="0">
                  <c:v>0</c:v>
                </c:pt>
                <c:pt idx="1">
                  <c:v>21.279361600000001</c:v>
                </c:pt>
                <c:pt idx="2">
                  <c:v>49.978500599999997</c:v>
                </c:pt>
                <c:pt idx="3">
                  <c:v>100.29699100000001</c:v>
                </c:pt>
                <c:pt idx="4">
                  <c:v>250.15249499999999</c:v>
                </c:pt>
                <c:pt idx="5">
                  <c:v>498.66503999999998</c:v>
                </c:pt>
                <c:pt idx="6">
                  <c:v>980.05059800000004</c:v>
                </c:pt>
                <c:pt idx="7">
                  <c:v>1994.4801600000001</c:v>
                </c:pt>
                <c:pt idx="8">
                  <c:v>4159.21522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6-D94B-8CC4-E737CED21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265216"/>
        <c:axId val="1244266864"/>
      </c:scatterChart>
      <c:valAx>
        <c:axId val="124426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66864"/>
        <c:crosses val="autoZero"/>
        <c:crossBetween val="midCat"/>
      </c:valAx>
      <c:valAx>
        <c:axId val="12442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6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7</xdr:row>
      <xdr:rowOff>120650</xdr:rowOff>
    </xdr:from>
    <xdr:to>
      <xdr:col>10</xdr:col>
      <xdr:colOff>247650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1641B-4C14-9D33-9F66-4FF370306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B9F60-F29D-ED48-9DCF-6EFD3B6FF635}">
  <dimension ref="A1:F61"/>
  <sheetViews>
    <sheetView tabSelected="1" workbookViewId="0">
      <selection activeCell="J75" sqref="J75"/>
    </sheetView>
  </sheetViews>
  <sheetFormatPr baseColWidth="10" defaultRowHeight="16" x14ac:dyDescent="0.2"/>
  <sheetData>
    <row r="1" spans="1:6" x14ac:dyDescent="0.2">
      <c r="A1" t="s">
        <v>11</v>
      </c>
      <c r="B1" t="s">
        <v>12</v>
      </c>
      <c r="C1" t="s">
        <v>13</v>
      </c>
      <c r="D1" t="s">
        <v>14</v>
      </c>
      <c r="E1" t="s">
        <v>19</v>
      </c>
    </row>
    <row r="2" spans="1:6" x14ac:dyDescent="0.2">
      <c r="A2" s="1">
        <v>44736</v>
      </c>
      <c r="B2">
        <v>2</v>
      </c>
      <c r="C2" t="s">
        <v>0</v>
      </c>
      <c r="D2">
        <v>1</v>
      </c>
      <c r="E2">
        <v>205.27440336279898</v>
      </c>
      <c r="F2">
        <v>198.19571908705015</v>
      </c>
    </row>
    <row r="3" spans="1:6" x14ac:dyDescent="0.2">
      <c r="A3" s="1">
        <v>44736</v>
      </c>
      <c r="B3">
        <v>2</v>
      </c>
      <c r="C3" t="s">
        <v>0</v>
      </c>
      <c r="D3">
        <v>2</v>
      </c>
      <c r="E3">
        <v>191.11703481130132</v>
      </c>
    </row>
    <row r="4" spans="1:6" x14ac:dyDescent="0.2">
      <c r="A4" s="1">
        <v>44736</v>
      </c>
      <c r="B4">
        <v>2</v>
      </c>
      <c r="C4" t="s">
        <v>1</v>
      </c>
      <c r="D4">
        <v>1</v>
      </c>
      <c r="E4">
        <v>286.06245427176879</v>
      </c>
      <c r="F4">
        <v>292.6100772885585</v>
      </c>
    </row>
    <row r="5" spans="1:6" x14ac:dyDescent="0.2">
      <c r="A5" s="1">
        <v>44736</v>
      </c>
      <c r="B5">
        <v>2</v>
      </c>
      <c r="C5" t="s">
        <v>1</v>
      </c>
      <c r="D5">
        <v>2</v>
      </c>
      <c r="E5">
        <v>299.15770030534827</v>
      </c>
    </row>
    <row r="6" spans="1:6" x14ac:dyDescent="0.2">
      <c r="A6" s="1">
        <v>44736</v>
      </c>
      <c r="B6">
        <v>4</v>
      </c>
      <c r="C6" t="s">
        <v>0</v>
      </c>
      <c r="D6">
        <v>1</v>
      </c>
      <c r="E6">
        <v>273.17148092565697</v>
      </c>
      <c r="F6">
        <v>280.02331212991533</v>
      </c>
    </row>
    <row r="7" spans="1:6" x14ac:dyDescent="0.2">
      <c r="A7" s="1">
        <v>44736</v>
      </c>
      <c r="B7">
        <v>4</v>
      </c>
      <c r="C7" t="s">
        <v>0</v>
      </c>
      <c r="D7">
        <v>2</v>
      </c>
      <c r="E7">
        <v>286.87514333417363</v>
      </c>
    </row>
    <row r="8" spans="1:6" x14ac:dyDescent="0.2">
      <c r="A8" s="1">
        <v>44736</v>
      </c>
      <c r="B8">
        <v>4</v>
      </c>
      <c r="C8" t="s">
        <v>1</v>
      </c>
      <c r="D8">
        <v>1</v>
      </c>
      <c r="E8">
        <v>286.3476705197337</v>
      </c>
      <c r="F8">
        <v>291.1373717341271</v>
      </c>
    </row>
    <row r="9" spans="1:6" x14ac:dyDescent="0.2">
      <c r="A9" s="1">
        <v>44736</v>
      </c>
      <c r="B9">
        <v>4</v>
      </c>
      <c r="C9" t="s">
        <v>1</v>
      </c>
      <c r="D9">
        <v>2</v>
      </c>
      <c r="E9">
        <v>295.9270729485205</v>
      </c>
    </row>
    <row r="10" spans="1:6" x14ac:dyDescent="0.2">
      <c r="A10" s="1">
        <v>44736</v>
      </c>
      <c r="B10">
        <v>5</v>
      </c>
      <c r="C10" t="s">
        <v>0</v>
      </c>
      <c r="D10">
        <v>1</v>
      </c>
      <c r="E10">
        <v>273.74453293425745</v>
      </c>
      <c r="F10">
        <v>274.58894294795141</v>
      </c>
    </row>
    <row r="11" spans="1:6" x14ac:dyDescent="0.2">
      <c r="A11" s="1">
        <v>44736</v>
      </c>
      <c r="B11">
        <v>5</v>
      </c>
      <c r="C11" t="s">
        <v>0</v>
      </c>
      <c r="D11">
        <v>2</v>
      </c>
      <c r="E11">
        <v>275.43335296164537</v>
      </c>
    </row>
    <row r="12" spans="1:6" x14ac:dyDescent="0.2">
      <c r="A12" s="1">
        <v>44736</v>
      </c>
      <c r="B12">
        <v>5</v>
      </c>
      <c r="C12" t="s">
        <v>1</v>
      </c>
      <c r="D12">
        <v>1</v>
      </c>
      <c r="E12">
        <v>335.65434288193217</v>
      </c>
      <c r="F12">
        <v>280.89207056639714</v>
      </c>
    </row>
    <row r="13" spans="1:6" x14ac:dyDescent="0.2">
      <c r="A13" s="1">
        <v>44736</v>
      </c>
      <c r="B13">
        <v>5</v>
      </c>
      <c r="C13" t="s">
        <v>1</v>
      </c>
      <c r="D13">
        <v>2</v>
      </c>
      <c r="E13">
        <v>226.12979825086214</v>
      </c>
    </row>
    <row r="14" spans="1:6" x14ac:dyDescent="0.2">
      <c r="A14" s="1">
        <v>44736</v>
      </c>
      <c r="B14">
        <v>6</v>
      </c>
      <c r="C14" t="s">
        <v>0</v>
      </c>
      <c r="D14">
        <v>1</v>
      </c>
      <c r="E14">
        <v>227.15855656757444</v>
      </c>
      <c r="F14">
        <v>226.62186360720284</v>
      </c>
    </row>
    <row r="15" spans="1:6" x14ac:dyDescent="0.2">
      <c r="A15" s="1">
        <v>44736</v>
      </c>
      <c r="B15">
        <v>6</v>
      </c>
      <c r="C15" t="s">
        <v>0</v>
      </c>
      <c r="D15">
        <v>2</v>
      </c>
      <c r="E15">
        <v>226.08517064683127</v>
      </c>
    </row>
    <row r="16" spans="1:6" x14ac:dyDescent="0.2">
      <c r="A16" s="1">
        <v>44736</v>
      </c>
      <c r="B16">
        <v>6</v>
      </c>
      <c r="C16" t="s">
        <v>1</v>
      </c>
      <c r="D16">
        <v>1</v>
      </c>
      <c r="E16">
        <v>269.15087587707228</v>
      </c>
      <c r="F16">
        <v>279.21796532139535</v>
      </c>
    </row>
    <row r="17" spans="1:6" x14ac:dyDescent="0.2">
      <c r="A17" s="1">
        <v>44736</v>
      </c>
      <c r="B17">
        <v>6</v>
      </c>
      <c r="C17" t="s">
        <v>1</v>
      </c>
      <c r="D17">
        <v>2</v>
      </c>
      <c r="E17">
        <v>289.28505476571843</v>
      </c>
    </row>
    <row r="18" spans="1:6" x14ac:dyDescent="0.2">
      <c r="A18" s="1">
        <v>44736</v>
      </c>
      <c r="B18">
        <v>7</v>
      </c>
      <c r="C18" t="s">
        <v>0</v>
      </c>
      <c r="D18">
        <v>1</v>
      </c>
      <c r="E18">
        <v>283.56065473969727</v>
      </c>
      <c r="F18">
        <v>280.48327622131933</v>
      </c>
    </row>
    <row r="19" spans="1:6" x14ac:dyDescent="0.2">
      <c r="A19" s="1">
        <v>44736</v>
      </c>
      <c r="B19">
        <v>7</v>
      </c>
      <c r="C19" t="s">
        <v>0</v>
      </c>
      <c r="D19">
        <v>2</v>
      </c>
      <c r="E19">
        <v>277.40589770294145</v>
      </c>
    </row>
    <row r="20" spans="1:6" x14ac:dyDescent="0.2">
      <c r="A20" s="1">
        <v>44736</v>
      </c>
      <c r="B20">
        <v>7</v>
      </c>
      <c r="C20" t="s">
        <v>1</v>
      </c>
      <c r="D20">
        <v>1</v>
      </c>
      <c r="E20">
        <v>162.86752909677247</v>
      </c>
      <c r="F20">
        <v>156.99038660559665</v>
      </c>
    </row>
    <row r="21" spans="1:6" x14ac:dyDescent="0.2">
      <c r="A21" s="1">
        <v>44736</v>
      </c>
      <c r="B21">
        <v>7</v>
      </c>
      <c r="C21" t="s">
        <v>1</v>
      </c>
      <c r="D21">
        <v>2</v>
      </c>
      <c r="E21">
        <v>151.11324411442081</v>
      </c>
    </row>
    <row r="22" spans="1:6" x14ac:dyDescent="0.2">
      <c r="A22" s="1">
        <v>44749</v>
      </c>
      <c r="B22">
        <v>2</v>
      </c>
      <c r="C22" t="s">
        <v>0</v>
      </c>
      <c r="D22">
        <v>1</v>
      </c>
      <c r="E22">
        <v>284.32512376367964</v>
      </c>
      <c r="F22">
        <v>293.04122308765943</v>
      </c>
    </row>
    <row r="23" spans="1:6" x14ac:dyDescent="0.2">
      <c r="A23" s="1">
        <v>44749</v>
      </c>
      <c r="B23">
        <v>2</v>
      </c>
      <c r="C23" t="s">
        <v>0</v>
      </c>
      <c r="D23">
        <v>2</v>
      </c>
      <c r="E23">
        <v>301.75732241163928</v>
      </c>
    </row>
    <row r="24" spans="1:6" x14ac:dyDescent="0.2">
      <c r="A24" s="1">
        <v>44749</v>
      </c>
      <c r="B24">
        <v>2</v>
      </c>
      <c r="C24" t="s">
        <v>1</v>
      </c>
      <c r="D24">
        <v>1</v>
      </c>
      <c r="E24">
        <v>264.37168557786606</v>
      </c>
      <c r="F24">
        <v>270.9461621430566</v>
      </c>
    </row>
    <row r="25" spans="1:6" x14ac:dyDescent="0.2">
      <c r="A25" s="1">
        <v>44749</v>
      </c>
      <c r="B25">
        <v>2</v>
      </c>
      <c r="C25" t="s">
        <v>1</v>
      </c>
      <c r="D25">
        <v>2</v>
      </c>
      <c r="E25">
        <v>277.52063870824713</v>
      </c>
    </row>
    <row r="26" spans="1:6" x14ac:dyDescent="0.2">
      <c r="A26" s="1">
        <v>44749</v>
      </c>
      <c r="B26">
        <v>4</v>
      </c>
      <c r="C26" t="s">
        <v>0</v>
      </c>
      <c r="D26">
        <v>1</v>
      </c>
      <c r="E26">
        <v>227.12184212612183</v>
      </c>
      <c r="F26">
        <v>227.31825461072202</v>
      </c>
    </row>
    <row r="27" spans="1:6" x14ac:dyDescent="0.2">
      <c r="A27" s="1">
        <v>44749</v>
      </c>
      <c r="B27">
        <v>4</v>
      </c>
      <c r="C27" t="s">
        <v>0</v>
      </c>
      <c r="D27">
        <v>2</v>
      </c>
      <c r="E27">
        <v>227.51466709532224</v>
      </c>
    </row>
    <row r="28" spans="1:6" x14ac:dyDescent="0.2">
      <c r="A28" s="1">
        <v>44749</v>
      </c>
      <c r="B28">
        <v>4</v>
      </c>
      <c r="C28" t="s">
        <v>1</v>
      </c>
      <c r="D28">
        <v>1</v>
      </c>
      <c r="E28">
        <v>226.84071410180215</v>
      </c>
      <c r="F28">
        <v>226.46078542136178</v>
      </c>
    </row>
    <row r="29" spans="1:6" x14ac:dyDescent="0.2">
      <c r="A29" s="1">
        <v>44749</v>
      </c>
      <c r="B29">
        <v>4</v>
      </c>
      <c r="C29" t="s">
        <v>1</v>
      </c>
      <c r="D29">
        <v>2</v>
      </c>
      <c r="E29">
        <v>226.08085674092143</v>
      </c>
    </row>
    <row r="30" spans="1:6" x14ac:dyDescent="0.2">
      <c r="A30" s="1">
        <v>44749</v>
      </c>
      <c r="B30">
        <v>5</v>
      </c>
      <c r="C30" t="s">
        <v>0</v>
      </c>
      <c r="D30">
        <v>1</v>
      </c>
      <c r="E30">
        <v>227.28448092059713</v>
      </c>
      <c r="F30">
        <v>227.17001712793572</v>
      </c>
    </row>
    <row r="31" spans="1:6" x14ac:dyDescent="0.2">
      <c r="A31" s="1">
        <v>44749</v>
      </c>
      <c r="B31">
        <v>5</v>
      </c>
      <c r="C31" t="s">
        <v>0</v>
      </c>
      <c r="D31">
        <v>2</v>
      </c>
      <c r="E31">
        <v>227.05555333527431</v>
      </c>
    </row>
    <row r="32" spans="1:6" x14ac:dyDescent="0.2">
      <c r="A32" s="1">
        <v>44749</v>
      </c>
      <c r="B32">
        <v>5</v>
      </c>
      <c r="C32" t="s">
        <v>1</v>
      </c>
      <c r="D32">
        <v>1</v>
      </c>
      <c r="E32">
        <v>211.22473435700476</v>
      </c>
      <c r="F32">
        <v>216.35344939699883</v>
      </c>
    </row>
    <row r="33" spans="1:6" x14ac:dyDescent="0.2">
      <c r="A33" s="1">
        <v>44749</v>
      </c>
      <c r="B33">
        <v>5</v>
      </c>
      <c r="C33" t="s">
        <v>1</v>
      </c>
      <c r="D33">
        <v>2</v>
      </c>
      <c r="E33">
        <v>221.48216443699292</v>
      </c>
    </row>
    <row r="34" spans="1:6" x14ac:dyDescent="0.2">
      <c r="A34" s="1">
        <v>44749</v>
      </c>
      <c r="B34">
        <v>6</v>
      </c>
      <c r="C34" t="s">
        <v>0</v>
      </c>
      <c r="D34">
        <v>1</v>
      </c>
      <c r="E34">
        <v>226.43086823358084</v>
      </c>
      <c r="F34">
        <v>226.54237573285963</v>
      </c>
    </row>
    <row r="35" spans="1:6" x14ac:dyDescent="0.2">
      <c r="A35" s="1">
        <v>44749</v>
      </c>
      <c r="B35">
        <v>6</v>
      </c>
      <c r="C35" t="s">
        <v>0</v>
      </c>
      <c r="D35">
        <v>2</v>
      </c>
      <c r="E35">
        <v>226.65388323213838</v>
      </c>
    </row>
    <row r="36" spans="1:6" x14ac:dyDescent="0.2">
      <c r="A36" s="1">
        <v>44749</v>
      </c>
      <c r="B36">
        <v>6</v>
      </c>
      <c r="C36" t="s">
        <v>1</v>
      </c>
      <c r="D36">
        <v>1</v>
      </c>
      <c r="E36">
        <v>227.50792424350328</v>
      </c>
      <c r="F36">
        <v>227.2577231990532</v>
      </c>
    </row>
    <row r="37" spans="1:6" x14ac:dyDescent="0.2">
      <c r="A37" s="1">
        <v>44749</v>
      </c>
      <c r="B37">
        <v>6</v>
      </c>
      <c r="C37" t="s">
        <v>1</v>
      </c>
      <c r="D37">
        <v>2</v>
      </c>
      <c r="E37">
        <v>227.00752215460312</v>
      </c>
    </row>
    <row r="38" spans="1:6" x14ac:dyDescent="0.2">
      <c r="A38" s="1">
        <v>44749</v>
      </c>
      <c r="B38">
        <v>7</v>
      </c>
      <c r="C38" t="s">
        <v>0</v>
      </c>
      <c r="D38">
        <v>1</v>
      </c>
      <c r="E38">
        <v>226.89312877720931</v>
      </c>
      <c r="F38">
        <v>226.56577062733948</v>
      </c>
    </row>
    <row r="39" spans="1:6" x14ac:dyDescent="0.2">
      <c r="A39" s="1">
        <v>44749</v>
      </c>
      <c r="B39">
        <v>7</v>
      </c>
      <c r="C39" t="s">
        <v>0</v>
      </c>
      <c r="D39">
        <v>2</v>
      </c>
      <c r="E39">
        <v>226.23841247746964</v>
      </c>
    </row>
    <row r="40" spans="1:6" x14ac:dyDescent="0.2">
      <c r="A40" s="1">
        <v>44749</v>
      </c>
      <c r="B40">
        <v>7</v>
      </c>
      <c r="C40" t="s">
        <v>1</v>
      </c>
      <c r="D40">
        <v>1</v>
      </c>
      <c r="E40">
        <v>226.90173386909029</v>
      </c>
      <c r="F40">
        <v>226.98569269990335</v>
      </c>
    </row>
    <row r="41" spans="1:6" x14ac:dyDescent="0.2">
      <c r="A41" s="1">
        <v>44749</v>
      </c>
      <c r="B41">
        <v>7</v>
      </c>
      <c r="C41" t="s">
        <v>1</v>
      </c>
      <c r="D41">
        <v>2</v>
      </c>
      <c r="E41">
        <v>227.06965153071641</v>
      </c>
    </row>
    <row r="42" spans="1:6" x14ac:dyDescent="0.2">
      <c r="A42" s="1">
        <v>44768</v>
      </c>
      <c r="B42">
        <v>2</v>
      </c>
      <c r="C42" t="s">
        <v>0</v>
      </c>
      <c r="D42">
        <v>1</v>
      </c>
      <c r="E42">
        <v>348.1307175353557</v>
      </c>
      <c r="F42">
        <v>345.13132032214969</v>
      </c>
    </row>
    <row r="43" spans="1:6" x14ac:dyDescent="0.2">
      <c r="A43" s="1">
        <v>44768</v>
      </c>
      <c r="B43">
        <v>2</v>
      </c>
      <c r="C43" t="s">
        <v>0</v>
      </c>
      <c r="D43">
        <v>2</v>
      </c>
      <c r="E43">
        <v>342.13192310894374</v>
      </c>
    </row>
    <row r="44" spans="1:6" x14ac:dyDescent="0.2">
      <c r="A44" s="1">
        <v>44768</v>
      </c>
      <c r="B44">
        <v>2</v>
      </c>
      <c r="C44" t="s">
        <v>1</v>
      </c>
      <c r="D44">
        <v>1</v>
      </c>
      <c r="E44">
        <v>341.01022470101248</v>
      </c>
      <c r="F44">
        <v>337.64370508337458</v>
      </c>
    </row>
    <row r="45" spans="1:6" x14ac:dyDescent="0.2">
      <c r="A45" s="1">
        <v>44768</v>
      </c>
      <c r="B45">
        <v>2</v>
      </c>
      <c r="C45" t="s">
        <v>1</v>
      </c>
      <c r="D45">
        <v>2</v>
      </c>
      <c r="E45">
        <v>334.27718546573675</v>
      </c>
    </row>
    <row r="46" spans="1:6" x14ac:dyDescent="0.2">
      <c r="A46" s="1">
        <v>44768</v>
      </c>
      <c r="B46">
        <v>4</v>
      </c>
      <c r="C46" t="s">
        <v>0</v>
      </c>
      <c r="D46">
        <v>1</v>
      </c>
      <c r="E46">
        <v>120.84862435123523</v>
      </c>
      <c r="F46">
        <v>125.23943414064922</v>
      </c>
    </row>
    <row r="47" spans="1:6" x14ac:dyDescent="0.2">
      <c r="A47" s="1">
        <v>44768</v>
      </c>
      <c r="B47">
        <v>4</v>
      </c>
      <c r="C47" t="s">
        <v>0</v>
      </c>
      <c r="D47">
        <v>2</v>
      </c>
      <c r="E47">
        <v>129.63024393006322</v>
      </c>
    </row>
    <row r="48" spans="1:6" x14ac:dyDescent="0.2">
      <c r="A48" s="1">
        <v>44768</v>
      </c>
      <c r="B48">
        <v>4</v>
      </c>
      <c r="C48" t="s">
        <v>1</v>
      </c>
      <c r="D48">
        <v>1</v>
      </c>
      <c r="E48">
        <v>129.92761170633577</v>
      </c>
      <c r="F48">
        <v>130.45911231963032</v>
      </c>
    </row>
    <row r="49" spans="1:6" x14ac:dyDescent="0.2">
      <c r="A49" s="1">
        <v>44768</v>
      </c>
      <c r="B49">
        <v>4</v>
      </c>
      <c r="C49" t="s">
        <v>1</v>
      </c>
      <c r="D49">
        <v>2</v>
      </c>
      <c r="E49">
        <v>130.99061293292485</v>
      </c>
    </row>
    <row r="50" spans="1:6" x14ac:dyDescent="0.2">
      <c r="A50" s="1">
        <v>44768</v>
      </c>
      <c r="B50">
        <v>5</v>
      </c>
      <c r="C50" t="s">
        <v>0</v>
      </c>
      <c r="D50">
        <v>1</v>
      </c>
      <c r="E50">
        <v>181.82651975683848</v>
      </c>
      <c r="F50">
        <v>180.93571703303178</v>
      </c>
    </row>
    <row r="51" spans="1:6" x14ac:dyDescent="0.2">
      <c r="A51" s="1">
        <v>44768</v>
      </c>
      <c r="B51">
        <v>5</v>
      </c>
      <c r="C51" t="s">
        <v>0</v>
      </c>
      <c r="D51">
        <v>2</v>
      </c>
      <c r="E51">
        <v>180.04491430922505</v>
      </c>
    </row>
    <row r="52" spans="1:6" x14ac:dyDescent="0.2">
      <c r="A52" s="1">
        <v>44768</v>
      </c>
      <c r="B52">
        <v>5</v>
      </c>
      <c r="C52" t="s">
        <v>1</v>
      </c>
      <c r="D52">
        <v>1</v>
      </c>
      <c r="E52">
        <v>158.30285257746627</v>
      </c>
      <c r="F52">
        <v>159.54144148620065</v>
      </c>
    </row>
    <row r="53" spans="1:6" x14ac:dyDescent="0.2">
      <c r="A53" s="1">
        <v>44768</v>
      </c>
      <c r="B53">
        <v>5</v>
      </c>
      <c r="C53" t="s">
        <v>1</v>
      </c>
      <c r="D53">
        <v>2</v>
      </c>
      <c r="E53">
        <v>160.78003039493504</v>
      </c>
    </row>
    <row r="54" spans="1:6" x14ac:dyDescent="0.2">
      <c r="A54" s="1">
        <v>44768</v>
      </c>
      <c r="B54">
        <v>6</v>
      </c>
      <c r="C54" t="s">
        <v>0</v>
      </c>
      <c r="D54">
        <v>1</v>
      </c>
      <c r="E54">
        <v>176.05747535714218</v>
      </c>
      <c r="F54">
        <v>175.66138804446575</v>
      </c>
    </row>
    <row r="55" spans="1:6" x14ac:dyDescent="0.2">
      <c r="A55" s="1">
        <v>44768</v>
      </c>
      <c r="B55">
        <v>6</v>
      </c>
      <c r="C55" t="s">
        <v>0</v>
      </c>
      <c r="D55">
        <v>2</v>
      </c>
      <c r="E55">
        <v>175.26530073178935</v>
      </c>
    </row>
    <row r="56" spans="1:6" x14ac:dyDescent="0.2">
      <c r="A56" s="1">
        <v>44768</v>
      </c>
      <c r="B56">
        <v>6</v>
      </c>
      <c r="C56" t="s">
        <v>1</v>
      </c>
      <c r="D56">
        <v>1</v>
      </c>
      <c r="E56">
        <v>178.43661205640191</v>
      </c>
      <c r="F56">
        <v>176.69682561767252</v>
      </c>
    </row>
    <row r="57" spans="1:6" x14ac:dyDescent="0.2">
      <c r="A57" s="1">
        <v>44768</v>
      </c>
      <c r="B57">
        <v>6</v>
      </c>
      <c r="C57" t="s">
        <v>1</v>
      </c>
      <c r="D57">
        <v>2</v>
      </c>
      <c r="E57">
        <v>174.95703917894309</v>
      </c>
    </row>
    <row r="58" spans="1:6" x14ac:dyDescent="0.2">
      <c r="A58" s="1">
        <v>44768</v>
      </c>
      <c r="B58">
        <v>7</v>
      </c>
      <c r="C58" t="s">
        <v>0</v>
      </c>
      <c r="D58">
        <v>1</v>
      </c>
      <c r="E58">
        <v>182.0675607131042</v>
      </c>
      <c r="F58">
        <v>170.97356352018033</v>
      </c>
    </row>
    <row r="59" spans="1:6" x14ac:dyDescent="0.2">
      <c r="A59" s="1">
        <v>44768</v>
      </c>
      <c r="B59">
        <v>7</v>
      </c>
      <c r="C59" t="s">
        <v>0</v>
      </c>
      <c r="D59">
        <v>2</v>
      </c>
      <c r="E59">
        <v>159.87956632725647</v>
      </c>
    </row>
    <row r="60" spans="1:6" x14ac:dyDescent="0.2">
      <c r="A60" s="1">
        <v>44768</v>
      </c>
      <c r="B60">
        <v>7</v>
      </c>
      <c r="C60" t="s">
        <v>1</v>
      </c>
      <c r="D60">
        <v>1</v>
      </c>
      <c r="E60">
        <v>177.8406456517088</v>
      </c>
      <c r="F60">
        <v>179.06064839542364</v>
      </c>
    </row>
    <row r="61" spans="1:6" x14ac:dyDescent="0.2">
      <c r="A61" s="1">
        <v>44768</v>
      </c>
      <c r="B61">
        <v>7</v>
      </c>
      <c r="C61" t="s">
        <v>1</v>
      </c>
      <c r="D61">
        <v>2</v>
      </c>
      <c r="E61">
        <v>180.28065113913851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5AB00-92A0-0048-92F4-5733065CBD75}">
  <dimension ref="A1:L70"/>
  <sheetViews>
    <sheetView workbookViewId="0">
      <selection activeCell="F1" sqref="F1:F1048576"/>
    </sheetView>
  </sheetViews>
  <sheetFormatPr baseColWidth="10" defaultRowHeight="16" x14ac:dyDescent="0.2"/>
  <cols>
    <col min="6" max="6" width="10.83203125" style="4"/>
  </cols>
  <sheetData>
    <row r="1" spans="1:12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s="4" t="s">
        <v>19</v>
      </c>
    </row>
    <row r="2" spans="1:12" x14ac:dyDescent="0.2">
      <c r="A2" t="s">
        <v>2</v>
      </c>
      <c r="D2" s="3"/>
      <c r="E2" s="2">
        <v>-7.6748573774574699E-8</v>
      </c>
      <c r="F2" s="4">
        <f>(E2*L$3)+L$4</f>
        <v>-19.051160108870953</v>
      </c>
    </row>
    <row r="3" spans="1:12" x14ac:dyDescent="0.2">
      <c r="A3" t="s">
        <v>3</v>
      </c>
      <c r="D3" s="3"/>
      <c r="E3" s="2">
        <v>7.2652459710323005E-7</v>
      </c>
      <c r="F3" s="4">
        <f t="shared" ref="F3:F66" si="0">(E3*L$3)+L$4</f>
        <v>0.6105376300135319</v>
      </c>
      <c r="K3" t="s">
        <v>17</v>
      </c>
      <c r="L3">
        <v>24476975.519297473</v>
      </c>
    </row>
    <row r="4" spans="1:12" x14ac:dyDescent="0.2">
      <c r="A4" t="s">
        <v>4</v>
      </c>
      <c r="D4" s="3"/>
      <c r="E4" s="2">
        <v>2.0667700568984602E-6</v>
      </c>
      <c r="F4" s="4">
        <f t="shared" si="0"/>
        <v>33.415692939270969</v>
      </c>
      <c r="K4" t="s">
        <v>18</v>
      </c>
      <c r="L4">
        <v>-17.17258714744969</v>
      </c>
    </row>
    <row r="5" spans="1:12" x14ac:dyDescent="0.2">
      <c r="A5" t="s">
        <v>5</v>
      </c>
      <c r="D5" s="3"/>
      <c r="E5" s="2">
        <v>4.0994493775671402E-6</v>
      </c>
      <c r="F5" s="4">
        <f t="shared" si="0"/>
        <v>83.169534909860459</v>
      </c>
    </row>
    <row r="6" spans="1:12" x14ac:dyDescent="0.2">
      <c r="A6" t="s">
        <v>6</v>
      </c>
      <c r="D6" s="3"/>
      <c r="E6" s="2">
        <v>9.92742822890799E-6</v>
      </c>
      <c r="F6" s="4">
        <f t="shared" si="0"/>
        <v>225.82083058111385</v>
      </c>
    </row>
    <row r="7" spans="1:12" x14ac:dyDescent="0.2">
      <c r="A7" t="s">
        <v>7</v>
      </c>
      <c r="D7" s="3"/>
      <c r="E7" s="2">
        <v>2.1431382265397002E-5</v>
      </c>
      <c r="F7" s="4">
        <f t="shared" si="0"/>
        <v>507.40283190737875</v>
      </c>
    </row>
    <row r="8" spans="1:12" x14ac:dyDescent="0.2">
      <c r="A8" t="s">
        <v>8</v>
      </c>
      <c r="D8" s="3"/>
      <c r="E8" s="2">
        <v>4.3036766575343899E-5</v>
      </c>
      <c r="F8" s="4">
        <f t="shared" si="0"/>
        <v>1036.2372947469626</v>
      </c>
    </row>
    <row r="9" spans="1:12" x14ac:dyDescent="0.2">
      <c r="A9" t="s">
        <v>9</v>
      </c>
      <c r="D9" s="3"/>
      <c r="E9" s="2">
        <v>8.6050614024756405E-5</v>
      </c>
      <c r="F9" s="4">
        <f t="shared" si="0"/>
        <v>2089.0861857570289</v>
      </c>
    </row>
    <row r="10" spans="1:12" x14ac:dyDescent="0.2">
      <c r="A10" t="s">
        <v>10</v>
      </c>
      <c r="D10" s="3"/>
      <c r="E10">
        <v>1.6810080157741601E-4</v>
      </c>
      <c r="F10" s="4">
        <f t="shared" si="0"/>
        <v>4097.4266178372436</v>
      </c>
    </row>
    <row r="11" spans="1:12" x14ac:dyDescent="0.2">
      <c r="A11" s="1">
        <v>44736</v>
      </c>
      <c r="B11">
        <v>2</v>
      </c>
      <c r="C11" t="s">
        <v>0</v>
      </c>
      <c r="D11">
        <v>1</v>
      </c>
      <c r="E11" s="2">
        <v>9.0880096821959495E-6</v>
      </c>
      <c r="F11" s="4">
        <f t="shared" si="0"/>
        <v>205.27440336279898</v>
      </c>
    </row>
    <row r="12" spans="1:12" x14ac:dyDescent="0.2">
      <c r="A12" s="1">
        <v>44736</v>
      </c>
      <c r="B12">
        <v>2</v>
      </c>
      <c r="C12" t="s">
        <v>0</v>
      </c>
      <c r="D12">
        <v>2</v>
      </c>
      <c r="E12" s="2">
        <v>8.5096143432646307E-6</v>
      </c>
      <c r="F12" s="4">
        <f t="shared" si="0"/>
        <v>191.11703481130132</v>
      </c>
    </row>
    <row r="13" spans="1:12" x14ac:dyDescent="0.2">
      <c r="A13" s="1">
        <v>44736</v>
      </c>
      <c r="B13">
        <v>2</v>
      </c>
      <c r="C13" t="s">
        <v>1</v>
      </c>
      <c r="D13">
        <v>1</v>
      </c>
      <c r="E13" s="2">
        <v>1.2388582943188799E-5</v>
      </c>
      <c r="F13" s="4">
        <f t="shared" si="0"/>
        <v>286.06245427176879</v>
      </c>
    </row>
    <row r="14" spans="1:12" x14ac:dyDescent="0.2">
      <c r="A14" s="1">
        <v>44736</v>
      </c>
      <c r="B14">
        <v>2</v>
      </c>
      <c r="C14" t="s">
        <v>1</v>
      </c>
      <c r="D14">
        <v>2</v>
      </c>
      <c r="E14" s="2">
        <v>1.29235855632329E-5</v>
      </c>
      <c r="F14" s="4">
        <f t="shared" si="0"/>
        <v>299.15770030534827</v>
      </c>
    </row>
    <row r="15" spans="1:12" x14ac:dyDescent="0.2">
      <c r="A15" s="1">
        <v>44736</v>
      </c>
      <c r="B15">
        <v>4</v>
      </c>
      <c r="C15" t="s">
        <v>0</v>
      </c>
      <c r="D15">
        <v>1</v>
      </c>
      <c r="E15" s="2">
        <v>1.1861925826751E-5</v>
      </c>
      <c r="F15" s="4">
        <f t="shared" si="0"/>
        <v>273.17148092565697</v>
      </c>
    </row>
    <row r="16" spans="1:12" x14ac:dyDescent="0.2">
      <c r="A16" s="1">
        <v>44736</v>
      </c>
      <c r="B16">
        <v>4</v>
      </c>
      <c r="C16" t="s">
        <v>0</v>
      </c>
      <c r="D16">
        <v>2</v>
      </c>
      <c r="E16" s="2">
        <v>1.24217851279017E-5</v>
      </c>
      <c r="F16" s="4">
        <f t="shared" si="0"/>
        <v>286.87514333417363</v>
      </c>
    </row>
    <row r="17" spans="1:6" x14ac:dyDescent="0.2">
      <c r="A17" s="1">
        <v>44736</v>
      </c>
      <c r="B17">
        <v>4</v>
      </c>
      <c r="C17" t="s">
        <v>1</v>
      </c>
      <c r="D17">
        <v>1</v>
      </c>
      <c r="E17" s="2">
        <v>1.24002353733569E-5</v>
      </c>
      <c r="F17" s="4">
        <f t="shared" si="0"/>
        <v>286.3476705197337</v>
      </c>
    </row>
    <row r="18" spans="1:6" x14ac:dyDescent="0.2">
      <c r="A18" s="1">
        <v>44736</v>
      </c>
      <c r="B18">
        <v>4</v>
      </c>
      <c r="C18" t="s">
        <v>1</v>
      </c>
      <c r="D18">
        <v>2</v>
      </c>
      <c r="E18" s="2">
        <v>1.27915991846756E-5</v>
      </c>
      <c r="F18" s="4">
        <f t="shared" si="0"/>
        <v>295.9270729485205</v>
      </c>
    </row>
    <row r="19" spans="1:6" x14ac:dyDescent="0.2">
      <c r="A19" s="1">
        <v>44736</v>
      </c>
      <c r="B19">
        <v>5</v>
      </c>
      <c r="C19" t="s">
        <v>0</v>
      </c>
      <c r="D19">
        <v>1</v>
      </c>
      <c r="E19" s="2">
        <v>1.18853377065459E-5</v>
      </c>
      <c r="F19" s="4">
        <f t="shared" si="0"/>
        <v>273.74453293425745</v>
      </c>
    </row>
    <row r="20" spans="1:6" x14ac:dyDescent="0.2">
      <c r="A20" s="1">
        <v>44736</v>
      </c>
      <c r="B20">
        <v>5</v>
      </c>
      <c r="C20" t="s">
        <v>0</v>
      </c>
      <c r="D20">
        <v>2</v>
      </c>
      <c r="E20" s="2">
        <v>1.1954333977186301E-5</v>
      </c>
      <c r="F20" s="4">
        <f t="shared" si="0"/>
        <v>275.43335296164537</v>
      </c>
    </row>
    <row r="21" spans="1:6" x14ac:dyDescent="0.2">
      <c r="A21" s="1">
        <v>44736</v>
      </c>
      <c r="B21">
        <v>5</v>
      </c>
      <c r="C21" t="s">
        <v>1</v>
      </c>
      <c r="D21">
        <v>1</v>
      </c>
      <c r="E21" s="2">
        <v>1.44146457045404E-5</v>
      </c>
      <c r="F21" s="4">
        <f t="shared" si="0"/>
        <v>335.65434288193217</v>
      </c>
    </row>
    <row r="22" spans="1:6" x14ac:dyDescent="0.2">
      <c r="A22" s="1">
        <v>44736</v>
      </c>
      <c r="B22">
        <v>5</v>
      </c>
      <c r="C22" t="s">
        <v>1</v>
      </c>
      <c r="D22">
        <v>2</v>
      </c>
      <c r="E22" s="2">
        <v>9.9400510167808095E-6</v>
      </c>
      <c r="F22" s="4">
        <f t="shared" si="0"/>
        <v>226.12979825086214</v>
      </c>
    </row>
    <row r="23" spans="1:6" x14ac:dyDescent="0.2">
      <c r="A23" s="1">
        <v>44736</v>
      </c>
      <c r="B23">
        <v>6</v>
      </c>
      <c r="C23" t="s">
        <v>0</v>
      </c>
      <c r="D23">
        <v>1</v>
      </c>
      <c r="E23" s="2">
        <v>9.9820806505442301E-6</v>
      </c>
      <c r="F23" s="4">
        <f t="shared" si="0"/>
        <v>227.15855656757444</v>
      </c>
    </row>
    <row r="24" spans="1:6" x14ac:dyDescent="0.2">
      <c r="A24" s="1">
        <v>44736</v>
      </c>
      <c r="B24">
        <v>6</v>
      </c>
      <c r="C24" t="s">
        <v>0</v>
      </c>
      <c r="D24">
        <v>2</v>
      </c>
      <c r="E24" s="2">
        <v>9.9382277684797399E-6</v>
      </c>
      <c r="F24" s="4">
        <f t="shared" si="0"/>
        <v>226.08517064683127</v>
      </c>
    </row>
    <row r="25" spans="1:6" x14ac:dyDescent="0.2">
      <c r="A25" s="1">
        <v>44736</v>
      </c>
      <c r="B25">
        <v>6</v>
      </c>
      <c r="C25" t="s">
        <v>1</v>
      </c>
      <c r="D25">
        <v>1</v>
      </c>
      <c r="E25" s="2">
        <v>1.16976651301868E-5</v>
      </c>
      <c r="F25" s="4">
        <f t="shared" si="0"/>
        <v>269.15087587707228</v>
      </c>
    </row>
    <row r="26" spans="1:6" x14ac:dyDescent="0.2">
      <c r="A26" s="1">
        <v>44736</v>
      </c>
      <c r="B26">
        <v>6</v>
      </c>
      <c r="C26" t="s">
        <v>1</v>
      </c>
      <c r="D26">
        <v>2</v>
      </c>
      <c r="E26" s="2">
        <v>1.25202413865046E-5</v>
      </c>
      <c r="F26" s="4">
        <f t="shared" si="0"/>
        <v>289.28505476571843</v>
      </c>
    </row>
    <row r="27" spans="1:6" x14ac:dyDescent="0.2">
      <c r="A27" s="1">
        <v>44736</v>
      </c>
      <c r="B27">
        <v>7</v>
      </c>
      <c r="C27" t="s">
        <v>0</v>
      </c>
      <c r="D27">
        <v>1</v>
      </c>
      <c r="E27" s="2">
        <v>1.22863726218973E-5</v>
      </c>
      <c r="F27" s="4">
        <f t="shared" si="0"/>
        <v>283.56065473969727</v>
      </c>
    </row>
    <row r="28" spans="1:6" x14ac:dyDescent="0.2">
      <c r="A28" s="1">
        <v>44736</v>
      </c>
      <c r="B28">
        <v>7</v>
      </c>
      <c r="C28" t="s">
        <v>0</v>
      </c>
      <c r="D28">
        <v>2</v>
      </c>
      <c r="E28" s="2">
        <v>1.2034921741787401E-5</v>
      </c>
      <c r="F28" s="4">
        <f t="shared" si="0"/>
        <v>277.40589770294145</v>
      </c>
    </row>
    <row r="29" spans="1:6" x14ac:dyDescent="0.2">
      <c r="A29" s="1">
        <v>44736</v>
      </c>
      <c r="B29">
        <v>7</v>
      </c>
      <c r="C29" t="s">
        <v>1</v>
      </c>
      <c r="D29">
        <v>1</v>
      </c>
      <c r="E29" s="2">
        <v>7.3554886755628701E-6</v>
      </c>
      <c r="F29" s="4">
        <f t="shared" si="0"/>
        <v>162.86752909677247</v>
      </c>
    </row>
    <row r="30" spans="1:6" x14ac:dyDescent="0.2">
      <c r="A30" s="1">
        <v>44736</v>
      </c>
      <c r="B30">
        <v>7</v>
      </c>
      <c r="C30" t="s">
        <v>1</v>
      </c>
      <c r="D30">
        <v>2</v>
      </c>
      <c r="E30" s="2">
        <v>6.8752706448227297E-6</v>
      </c>
      <c r="F30" s="4">
        <f t="shared" si="0"/>
        <v>151.11324411442081</v>
      </c>
    </row>
    <row r="31" spans="1:6" x14ac:dyDescent="0.2">
      <c r="A31" s="1">
        <v>44749</v>
      </c>
      <c r="B31">
        <v>2</v>
      </c>
      <c r="C31" t="s">
        <v>0</v>
      </c>
      <c r="D31">
        <v>1</v>
      </c>
      <c r="E31" s="2">
        <v>1.23176047904052E-5</v>
      </c>
      <c r="F31" s="4">
        <f t="shared" si="0"/>
        <v>284.32512376367964</v>
      </c>
    </row>
    <row r="32" spans="1:6" x14ac:dyDescent="0.2">
      <c r="A32" s="1">
        <v>44749</v>
      </c>
      <c r="B32">
        <v>2</v>
      </c>
      <c r="C32" t="s">
        <v>0</v>
      </c>
      <c r="D32">
        <v>2</v>
      </c>
      <c r="E32" s="2">
        <v>1.30297923984786E-5</v>
      </c>
      <c r="F32" s="4">
        <f t="shared" si="0"/>
        <v>301.75732241163928</v>
      </c>
    </row>
    <row r="33" spans="1:6" x14ac:dyDescent="0.2">
      <c r="A33" s="1">
        <v>44749</v>
      </c>
      <c r="B33">
        <v>2</v>
      </c>
      <c r="C33" t="s">
        <v>1</v>
      </c>
      <c r="D33">
        <v>1</v>
      </c>
      <c r="E33" s="2">
        <v>1.1502412645032399E-5</v>
      </c>
      <c r="F33" s="4">
        <f t="shared" si="0"/>
        <v>264.37168557786606</v>
      </c>
    </row>
    <row r="34" spans="1:6" x14ac:dyDescent="0.2">
      <c r="A34" s="1">
        <v>44749</v>
      </c>
      <c r="B34">
        <v>2</v>
      </c>
      <c r="C34" t="s">
        <v>1</v>
      </c>
      <c r="D34">
        <v>2</v>
      </c>
      <c r="E34" s="2">
        <v>1.2039609453519401E-5</v>
      </c>
      <c r="F34" s="4">
        <f t="shared" si="0"/>
        <v>277.52063870824713</v>
      </c>
    </row>
    <row r="35" spans="1:6" x14ac:dyDescent="0.2">
      <c r="A35" s="1">
        <v>44749</v>
      </c>
      <c r="B35">
        <v>4</v>
      </c>
      <c r="C35" t="s">
        <v>0</v>
      </c>
      <c r="D35">
        <v>1</v>
      </c>
      <c r="E35" s="2">
        <v>9.9805806922906607E-6</v>
      </c>
      <c r="F35" s="4">
        <f t="shared" si="0"/>
        <v>227.12184212612183</v>
      </c>
    </row>
    <row r="36" spans="1:6" x14ac:dyDescent="0.2">
      <c r="A36" s="1">
        <v>44749</v>
      </c>
      <c r="B36">
        <v>4</v>
      </c>
      <c r="C36" t="s">
        <v>0</v>
      </c>
      <c r="D36">
        <v>2</v>
      </c>
      <c r="E36" s="2">
        <v>9.9966294467166598E-6</v>
      </c>
      <c r="F36" s="4">
        <f t="shared" si="0"/>
        <v>227.51466709532224</v>
      </c>
    </row>
    <row r="37" spans="1:6" x14ac:dyDescent="0.2">
      <c r="A37" s="1">
        <v>44749</v>
      </c>
      <c r="B37">
        <v>4</v>
      </c>
      <c r="C37" t="s">
        <v>1</v>
      </c>
      <c r="D37">
        <v>1</v>
      </c>
      <c r="E37" s="2">
        <v>9.9690952853580092E-6</v>
      </c>
      <c r="F37" s="4">
        <f t="shared" si="0"/>
        <v>226.84071410180215</v>
      </c>
    </row>
    <row r="38" spans="1:6" x14ac:dyDescent="0.2">
      <c r="A38" s="1">
        <v>44749</v>
      </c>
      <c r="B38">
        <v>4</v>
      </c>
      <c r="C38" t="s">
        <v>1</v>
      </c>
      <c r="D38">
        <v>2</v>
      </c>
      <c r="E38" s="2">
        <v>9.9380515250583902E-6</v>
      </c>
      <c r="F38" s="4">
        <f t="shared" si="0"/>
        <v>226.08085674092143</v>
      </c>
    </row>
    <row r="39" spans="1:6" x14ac:dyDescent="0.2">
      <c r="A39" s="1">
        <v>44749</v>
      </c>
      <c r="B39">
        <v>5</v>
      </c>
      <c r="C39" t="s">
        <v>0</v>
      </c>
      <c r="D39">
        <v>1</v>
      </c>
      <c r="E39" s="2">
        <v>9.9872252548244208E-6</v>
      </c>
      <c r="F39" s="4">
        <f t="shared" si="0"/>
        <v>227.28448092059713</v>
      </c>
    </row>
    <row r="40" spans="1:6" x14ac:dyDescent="0.2">
      <c r="A40" s="1">
        <v>44749</v>
      </c>
      <c r="B40">
        <v>5</v>
      </c>
      <c r="C40" t="s">
        <v>0</v>
      </c>
      <c r="D40">
        <v>2</v>
      </c>
      <c r="E40" s="2">
        <v>9.9778724822507697E-6</v>
      </c>
      <c r="F40" s="4">
        <f t="shared" si="0"/>
        <v>227.05555333527431</v>
      </c>
    </row>
    <row r="41" spans="1:6" x14ac:dyDescent="0.2">
      <c r="A41" s="1">
        <v>44749</v>
      </c>
      <c r="B41">
        <v>5</v>
      </c>
      <c r="C41" t="s">
        <v>1</v>
      </c>
      <c r="D41">
        <v>1</v>
      </c>
      <c r="E41" s="2">
        <v>9.3311087934204794E-6</v>
      </c>
      <c r="F41" s="4">
        <f t="shared" si="0"/>
        <v>211.22473435700476</v>
      </c>
    </row>
    <row r="42" spans="1:6" x14ac:dyDescent="0.2">
      <c r="A42" s="1">
        <v>44749</v>
      </c>
      <c r="B42">
        <v>5</v>
      </c>
      <c r="C42" t="s">
        <v>1</v>
      </c>
      <c r="D42">
        <v>2</v>
      </c>
      <c r="E42" s="2">
        <v>9.7501732350996101E-6</v>
      </c>
      <c r="F42" s="4">
        <f t="shared" si="0"/>
        <v>221.48216443699292</v>
      </c>
    </row>
    <row r="43" spans="1:6" x14ac:dyDescent="0.2">
      <c r="A43" s="1">
        <v>44749</v>
      </c>
      <c r="B43">
        <v>6</v>
      </c>
      <c r="C43" t="s">
        <v>0</v>
      </c>
      <c r="D43">
        <v>1</v>
      </c>
      <c r="E43" s="2">
        <v>9.9523511468553493E-6</v>
      </c>
      <c r="F43" s="4">
        <f t="shared" si="0"/>
        <v>226.43086823358084</v>
      </c>
    </row>
    <row r="44" spans="1:6" x14ac:dyDescent="0.2">
      <c r="A44" s="1">
        <v>44749</v>
      </c>
      <c r="B44">
        <v>6</v>
      </c>
      <c r="C44" t="s">
        <v>0</v>
      </c>
      <c r="D44">
        <v>2</v>
      </c>
      <c r="E44" s="2">
        <v>9.9614623623477103E-6</v>
      </c>
      <c r="F44" s="4">
        <f t="shared" si="0"/>
        <v>226.65388323213838</v>
      </c>
    </row>
    <row r="45" spans="1:6" x14ac:dyDescent="0.2">
      <c r="A45" s="1">
        <v>44749</v>
      </c>
      <c r="B45">
        <v>6</v>
      </c>
      <c r="C45" t="s">
        <v>1</v>
      </c>
      <c r="D45">
        <v>1</v>
      </c>
      <c r="E45" s="2">
        <v>9.9963539693884399E-6</v>
      </c>
      <c r="F45" s="4">
        <f t="shared" si="0"/>
        <v>227.50792424350328</v>
      </c>
    </row>
    <row r="46" spans="1:6" x14ac:dyDescent="0.2">
      <c r="A46" s="1">
        <v>44749</v>
      </c>
      <c r="B46">
        <v>6</v>
      </c>
      <c r="C46" t="s">
        <v>1</v>
      </c>
      <c r="D46">
        <v>2</v>
      </c>
      <c r="E46" s="2">
        <v>9.9759101817764599E-6</v>
      </c>
      <c r="F46" s="4">
        <f t="shared" si="0"/>
        <v>227.00752215460312</v>
      </c>
    </row>
    <row r="47" spans="1:6" x14ac:dyDescent="0.2">
      <c r="A47" s="1">
        <v>44749</v>
      </c>
      <c r="B47">
        <v>7</v>
      </c>
      <c r="C47" t="s">
        <v>0</v>
      </c>
      <c r="D47">
        <v>1</v>
      </c>
      <c r="E47" s="2">
        <v>9.9712366722857292E-6</v>
      </c>
      <c r="F47" s="4">
        <f t="shared" si="0"/>
        <v>226.89312877720931</v>
      </c>
    </row>
    <row r="48" spans="1:6" x14ac:dyDescent="0.2">
      <c r="A48" s="1">
        <v>44749</v>
      </c>
      <c r="B48">
        <v>7</v>
      </c>
      <c r="C48" t="s">
        <v>0</v>
      </c>
      <c r="D48">
        <v>2</v>
      </c>
      <c r="E48" s="2">
        <v>9.9444884206799093E-6</v>
      </c>
      <c r="F48" s="4">
        <f t="shared" si="0"/>
        <v>226.23841247746964</v>
      </c>
    </row>
    <row r="49" spans="1:6" x14ac:dyDescent="0.2">
      <c r="A49" s="1">
        <v>44749</v>
      </c>
      <c r="B49">
        <v>7</v>
      </c>
      <c r="C49" t="s">
        <v>1</v>
      </c>
      <c r="D49">
        <v>1</v>
      </c>
      <c r="E49" s="2">
        <v>9.9715882309116796E-6</v>
      </c>
      <c r="F49" s="4">
        <f t="shared" si="0"/>
        <v>226.90173386909029</v>
      </c>
    </row>
    <row r="50" spans="1:6" x14ac:dyDescent="0.2">
      <c r="A50" s="1">
        <v>44749</v>
      </c>
      <c r="B50">
        <v>7</v>
      </c>
      <c r="C50" t="s">
        <v>1</v>
      </c>
      <c r="D50">
        <v>2</v>
      </c>
      <c r="E50" s="2">
        <v>9.9784484600888394E-6</v>
      </c>
      <c r="F50" s="4">
        <f t="shared" si="0"/>
        <v>227.06965153071641</v>
      </c>
    </row>
    <row r="51" spans="1:6" x14ac:dyDescent="0.2">
      <c r="A51" s="1">
        <v>44768</v>
      </c>
      <c r="B51">
        <v>2</v>
      </c>
      <c r="C51" t="s">
        <v>0</v>
      </c>
      <c r="D51">
        <v>1</v>
      </c>
      <c r="E51" s="2">
        <v>1.4924364507159101E-5</v>
      </c>
      <c r="F51" s="4">
        <f t="shared" si="0"/>
        <v>348.1307175353557</v>
      </c>
    </row>
    <row r="52" spans="1:6" x14ac:dyDescent="0.2">
      <c r="A52" s="1">
        <v>44768</v>
      </c>
      <c r="B52">
        <v>2</v>
      </c>
      <c r="C52" t="s">
        <v>0</v>
      </c>
      <c r="D52">
        <v>2</v>
      </c>
      <c r="E52" s="2">
        <v>1.4679285435944499E-5</v>
      </c>
      <c r="F52" s="4">
        <f t="shared" si="0"/>
        <v>342.13192310894374</v>
      </c>
    </row>
    <row r="53" spans="1:6" x14ac:dyDescent="0.2">
      <c r="A53" s="1">
        <v>44768</v>
      </c>
      <c r="B53">
        <v>2</v>
      </c>
      <c r="C53" t="s">
        <v>1</v>
      </c>
      <c r="D53">
        <v>1</v>
      </c>
      <c r="E53" s="2">
        <v>1.46334587607065E-5</v>
      </c>
      <c r="F53" s="4">
        <f t="shared" si="0"/>
        <v>341.01022470101248</v>
      </c>
    </row>
    <row r="54" spans="1:6" x14ac:dyDescent="0.2">
      <c r="A54" s="1">
        <v>44768</v>
      </c>
      <c r="B54">
        <v>2</v>
      </c>
      <c r="C54" t="s">
        <v>1</v>
      </c>
      <c r="D54">
        <v>2</v>
      </c>
      <c r="E54" s="2">
        <v>1.4358382322853E-5</v>
      </c>
      <c r="F54" s="4">
        <f t="shared" si="0"/>
        <v>334.27718546573675</v>
      </c>
    </row>
    <row r="55" spans="1:6" x14ac:dyDescent="0.2">
      <c r="A55" s="1">
        <v>44768</v>
      </c>
      <c r="B55">
        <v>4</v>
      </c>
      <c r="C55" t="s">
        <v>0</v>
      </c>
      <c r="D55">
        <v>1</v>
      </c>
      <c r="E55" s="2">
        <v>5.6388180553545096E-6</v>
      </c>
      <c r="F55" s="4">
        <f t="shared" si="0"/>
        <v>120.84862435123523</v>
      </c>
    </row>
    <row r="56" spans="1:6" x14ac:dyDescent="0.2">
      <c r="A56" s="1">
        <v>44768</v>
      </c>
      <c r="B56">
        <v>4</v>
      </c>
      <c r="C56" t="s">
        <v>0</v>
      </c>
      <c r="D56">
        <v>2</v>
      </c>
      <c r="E56" s="2">
        <v>5.9975886711074496E-6</v>
      </c>
      <c r="F56" s="4">
        <f t="shared" si="0"/>
        <v>129.63024393006322</v>
      </c>
    </row>
    <row r="57" spans="1:6" x14ac:dyDescent="0.2">
      <c r="A57" s="1">
        <v>44768</v>
      </c>
      <c r="B57">
        <v>4</v>
      </c>
      <c r="C57" t="s">
        <v>1</v>
      </c>
      <c r="D57">
        <v>1</v>
      </c>
      <c r="E57" s="2">
        <v>6.0097375485714199E-6</v>
      </c>
      <c r="F57" s="4">
        <f t="shared" si="0"/>
        <v>129.92761170633577</v>
      </c>
    </row>
    <row r="58" spans="1:6" x14ac:dyDescent="0.2">
      <c r="A58" s="1">
        <v>44768</v>
      </c>
      <c r="B58">
        <v>4</v>
      </c>
      <c r="C58" t="s">
        <v>1</v>
      </c>
      <c r="D58">
        <v>2</v>
      </c>
      <c r="E58" s="2">
        <v>6.0531661668560202E-6</v>
      </c>
      <c r="F58" s="4">
        <f t="shared" si="0"/>
        <v>130.99061293292485</v>
      </c>
    </row>
    <row r="59" spans="1:6" x14ac:dyDescent="0.2">
      <c r="A59" s="1">
        <v>44768</v>
      </c>
      <c r="B59">
        <v>5</v>
      </c>
      <c r="C59" t="s">
        <v>0</v>
      </c>
      <c r="D59">
        <v>1</v>
      </c>
      <c r="E59" s="2">
        <v>8.1300529449563195E-6</v>
      </c>
      <c r="F59" s="4">
        <f t="shared" si="0"/>
        <v>181.82651975683848</v>
      </c>
    </row>
    <row r="60" spans="1:6" x14ac:dyDescent="0.2">
      <c r="A60" s="1">
        <v>44768</v>
      </c>
      <c r="B60">
        <v>5</v>
      </c>
      <c r="C60" t="s">
        <v>0</v>
      </c>
      <c r="D60">
        <v>2</v>
      </c>
      <c r="E60" s="2">
        <v>8.05726595188159E-6</v>
      </c>
      <c r="F60" s="4">
        <f t="shared" si="0"/>
        <v>180.04491430922505</v>
      </c>
    </row>
    <row r="61" spans="1:6" x14ac:dyDescent="0.2">
      <c r="A61" s="1">
        <v>44768</v>
      </c>
      <c r="B61">
        <v>5</v>
      </c>
      <c r="C61" t="s">
        <v>1</v>
      </c>
      <c r="D61">
        <v>1</v>
      </c>
      <c r="E61" s="2">
        <v>7.1690000909864203E-6</v>
      </c>
      <c r="F61" s="4">
        <f t="shared" si="0"/>
        <v>158.30285257746627</v>
      </c>
    </row>
    <row r="62" spans="1:6" x14ac:dyDescent="0.2">
      <c r="A62" s="1">
        <v>44768</v>
      </c>
      <c r="B62">
        <v>5</v>
      </c>
      <c r="C62" t="s">
        <v>1</v>
      </c>
      <c r="D62">
        <v>2</v>
      </c>
      <c r="E62" s="2">
        <v>7.2702044990030796E-6</v>
      </c>
      <c r="F62" s="4">
        <f t="shared" si="0"/>
        <v>160.78003039493504</v>
      </c>
    </row>
    <row r="63" spans="1:6" x14ac:dyDescent="0.2">
      <c r="A63" s="1">
        <v>44768</v>
      </c>
      <c r="B63">
        <v>6</v>
      </c>
      <c r="C63" t="s">
        <v>0</v>
      </c>
      <c r="D63">
        <v>1</v>
      </c>
      <c r="E63" s="2">
        <v>7.8943602469288192E-6</v>
      </c>
      <c r="F63" s="4">
        <f t="shared" si="0"/>
        <v>176.05747535714218</v>
      </c>
    </row>
    <row r="64" spans="1:6" x14ac:dyDescent="0.2">
      <c r="A64" s="1">
        <v>44768</v>
      </c>
      <c r="B64">
        <v>6</v>
      </c>
      <c r="C64" t="s">
        <v>0</v>
      </c>
      <c r="D64">
        <v>2</v>
      </c>
      <c r="E64" s="2">
        <v>7.86199617381332E-6</v>
      </c>
      <c r="F64" s="4">
        <f t="shared" si="0"/>
        <v>175.26530073178935</v>
      </c>
    </row>
    <row r="65" spans="1:6" x14ac:dyDescent="0.2">
      <c r="A65" s="1">
        <v>44768</v>
      </c>
      <c r="B65">
        <v>6</v>
      </c>
      <c r="C65" t="s">
        <v>1</v>
      </c>
      <c r="D65">
        <v>1</v>
      </c>
      <c r="E65" s="2">
        <v>7.9915592124376108E-6</v>
      </c>
      <c r="F65" s="4">
        <f t="shared" si="0"/>
        <v>178.43661205640191</v>
      </c>
    </row>
    <row r="66" spans="1:6" x14ac:dyDescent="0.2">
      <c r="A66" s="1">
        <v>44768</v>
      </c>
      <c r="B66">
        <v>6</v>
      </c>
      <c r="C66" t="s">
        <v>1</v>
      </c>
      <c r="D66">
        <v>2</v>
      </c>
      <c r="E66" s="2">
        <v>7.8494022341493599E-6</v>
      </c>
      <c r="F66" s="4">
        <f t="shared" si="0"/>
        <v>174.95703917894309</v>
      </c>
    </row>
    <row r="67" spans="1:6" x14ac:dyDescent="0.2">
      <c r="A67" s="1">
        <v>44768</v>
      </c>
      <c r="B67">
        <v>7</v>
      </c>
      <c r="C67" t="s">
        <v>0</v>
      </c>
      <c r="D67">
        <v>1</v>
      </c>
      <c r="E67" s="2">
        <v>8.1399006059173597E-6</v>
      </c>
      <c r="F67" s="4">
        <f t="shared" ref="F67:F70" si="1">(E67*L$3)+L$4</f>
        <v>182.0675607131042</v>
      </c>
    </row>
    <row r="68" spans="1:6" x14ac:dyDescent="0.2">
      <c r="A68" s="1">
        <v>44768</v>
      </c>
      <c r="B68">
        <v>7</v>
      </c>
      <c r="C68" t="s">
        <v>0</v>
      </c>
      <c r="D68">
        <v>2</v>
      </c>
      <c r="E68" s="2">
        <v>7.2334162909596202E-6</v>
      </c>
      <c r="F68" s="4">
        <f t="shared" si="1"/>
        <v>159.87956632725647</v>
      </c>
    </row>
    <row r="69" spans="1:6" x14ac:dyDescent="0.2">
      <c r="A69" s="1">
        <v>44768</v>
      </c>
      <c r="B69">
        <v>7</v>
      </c>
      <c r="C69" t="s">
        <v>1</v>
      </c>
      <c r="D69">
        <v>1</v>
      </c>
      <c r="E69" s="2">
        <v>7.9672111713888607E-6</v>
      </c>
      <c r="F69" s="4">
        <f t="shared" si="1"/>
        <v>177.8406456517088</v>
      </c>
    </row>
    <row r="70" spans="1:6" x14ac:dyDescent="0.2">
      <c r="A70" s="1">
        <v>44768</v>
      </c>
      <c r="B70">
        <v>7</v>
      </c>
      <c r="C70" t="s">
        <v>1</v>
      </c>
      <c r="D70">
        <v>2</v>
      </c>
      <c r="E70" s="2">
        <v>8.0668969142416096E-6</v>
      </c>
      <c r="F70" s="4">
        <f t="shared" si="1"/>
        <v>180.28065113913851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519D-F1BF-9847-BFD5-C107A99B6880}">
  <dimension ref="A1:B13"/>
  <sheetViews>
    <sheetView workbookViewId="0">
      <selection activeCell="A12" sqref="A12:B13"/>
    </sheetView>
  </sheetViews>
  <sheetFormatPr baseColWidth="10" defaultRowHeight="16" x14ac:dyDescent="0.2"/>
  <sheetData>
    <row r="1" spans="1:2" x14ac:dyDescent="0.2">
      <c r="A1" t="s">
        <v>15</v>
      </c>
      <c r="B1" t="s">
        <v>16</v>
      </c>
    </row>
    <row r="2" spans="1:2" x14ac:dyDescent="0.2">
      <c r="A2" s="2">
        <v>-7.6748573774574699E-8</v>
      </c>
      <c r="B2">
        <v>0</v>
      </c>
    </row>
    <row r="3" spans="1:2" x14ac:dyDescent="0.2">
      <c r="A3" s="2">
        <v>7.2652459710323005E-7</v>
      </c>
      <c r="B3">
        <v>21.279361600000001</v>
      </c>
    </row>
    <row r="4" spans="1:2" x14ac:dyDescent="0.2">
      <c r="A4" s="2">
        <v>2.0667700568984602E-6</v>
      </c>
      <c r="B4">
        <v>49.978500599999997</v>
      </c>
    </row>
    <row r="5" spans="1:2" x14ac:dyDescent="0.2">
      <c r="A5" s="2">
        <v>4.0994493775671402E-6</v>
      </c>
      <c r="B5">
        <v>100.29699100000001</v>
      </c>
    </row>
    <row r="6" spans="1:2" x14ac:dyDescent="0.2">
      <c r="A6" s="2">
        <v>9.92742822890799E-6</v>
      </c>
      <c r="B6">
        <v>250.15249499999999</v>
      </c>
    </row>
    <row r="7" spans="1:2" x14ac:dyDescent="0.2">
      <c r="A7" s="2">
        <v>2.1431382265397002E-5</v>
      </c>
      <c r="B7">
        <v>498.66503999999998</v>
      </c>
    </row>
    <row r="8" spans="1:2" x14ac:dyDescent="0.2">
      <c r="A8" s="2">
        <v>4.3036766575343899E-5</v>
      </c>
      <c r="B8">
        <v>980.05059800000004</v>
      </c>
    </row>
    <row r="9" spans="1:2" x14ac:dyDescent="0.2">
      <c r="A9" s="2">
        <v>8.6050614024756405E-5</v>
      </c>
      <c r="B9">
        <v>1994.4801600000001</v>
      </c>
    </row>
    <row r="10" spans="1:2" x14ac:dyDescent="0.2">
      <c r="A10">
        <v>1.6810080157741601E-4</v>
      </c>
      <c r="B10">
        <v>4159.21522</v>
      </c>
    </row>
    <row r="12" spans="1:2" x14ac:dyDescent="0.2">
      <c r="A12" t="s">
        <v>17</v>
      </c>
      <c r="B12">
        <f>SLOPE(B2:B10,A2:A10)</f>
        <v>24476975.519297473</v>
      </c>
    </row>
    <row r="13" spans="1:2" x14ac:dyDescent="0.2">
      <c r="A13" t="s">
        <v>18</v>
      </c>
      <c r="B13">
        <f>INTERCEPT(B2:B10,A2:A10)</f>
        <v>-17.17258714744969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summary</vt:lpstr>
      <vt:lpstr>data + calculations</vt:lpstr>
      <vt:lpstr>std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cstevens</dc:creator>
  <cp:lastModifiedBy>cstevens</cp:lastModifiedBy>
  <dcterms:created xsi:type="dcterms:W3CDTF">2022-12-21T21:54:34Z</dcterms:created>
  <dcterms:modified xsi:type="dcterms:W3CDTF">2022-12-21T22:04:09Z</dcterms:modified>
</cp:coreProperties>
</file>