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P/"/>
    </mc:Choice>
  </mc:AlternateContent>
  <xr:revisionPtr revIDLastSave="0" documentId="13_ncr:1_{49AAC3E2-7F0B-0B4B-AA33-3482DD9B96A5}" xr6:coauthVersionLast="47" xr6:coauthVersionMax="47" xr10:uidLastSave="{00000000-0000-0000-0000-000000000000}"/>
  <bookViews>
    <workbookView xWindow="2000" yWindow="500" windowWidth="24640" windowHeight="13420" xr2:uid="{71D25C86-D112-F34C-B0C0-5EA80B116584}"/>
  </bookViews>
  <sheets>
    <sheet name="data + calculations" sheetId="1" r:id="rId1"/>
    <sheet name="data summary" sheetId="3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F24" i="3"/>
  <c r="F26" i="3"/>
  <c r="F28" i="3"/>
  <c r="F30" i="3"/>
  <c r="F32" i="3"/>
  <c r="F34" i="3"/>
  <c r="F40" i="3"/>
  <c r="F38" i="3"/>
  <c r="F20" i="3"/>
  <c r="F18" i="3"/>
  <c r="F14" i="3"/>
  <c r="F12" i="3"/>
  <c r="F10" i="3"/>
  <c r="J4" i="1"/>
  <c r="J8" i="1"/>
  <c r="J10" i="1"/>
  <c r="J12" i="1"/>
  <c r="J22" i="1"/>
  <c r="J26" i="1"/>
  <c r="J32" i="1"/>
  <c r="J36" i="1"/>
  <c r="J40" i="1"/>
  <c r="J44" i="1"/>
  <c r="J50" i="1"/>
  <c r="J2" i="1"/>
  <c r="F21" i="1"/>
  <c r="J21" i="1" s="1"/>
  <c r="F22" i="1"/>
  <c r="F23" i="1"/>
  <c r="J23" i="1" s="1"/>
  <c r="F24" i="1"/>
  <c r="J24" i="1" s="1"/>
  <c r="F25" i="1"/>
  <c r="J25" i="1" s="1"/>
  <c r="F26" i="1"/>
  <c r="F29" i="1"/>
  <c r="J29" i="1" s="1"/>
  <c r="F30" i="1"/>
  <c r="J30" i="1" s="1"/>
  <c r="F31" i="1"/>
  <c r="J31" i="1" s="1"/>
  <c r="F32" i="1"/>
  <c r="F33" i="1"/>
  <c r="J33" i="1" s="1"/>
  <c r="F34" i="1"/>
  <c r="J34" i="1" s="1"/>
  <c r="F35" i="1"/>
  <c r="J35" i="1" s="1"/>
  <c r="F36" i="1"/>
  <c r="F37" i="1"/>
  <c r="J37" i="1" s="1"/>
  <c r="F38" i="1"/>
  <c r="J38" i="1" s="1"/>
  <c r="F39" i="1"/>
  <c r="J39" i="1" s="1"/>
  <c r="F40" i="1"/>
  <c r="F41" i="1"/>
  <c r="J41" i="1" s="1"/>
  <c r="F42" i="1"/>
  <c r="J42" i="1" s="1"/>
  <c r="F43" i="1"/>
  <c r="J43" i="1" s="1"/>
  <c r="F44" i="1"/>
  <c r="F45" i="1"/>
  <c r="J45" i="1" s="1"/>
  <c r="F46" i="1"/>
  <c r="J46" i="1" s="1"/>
  <c r="F49" i="1"/>
  <c r="J49" i="1" s="1"/>
  <c r="F50" i="1"/>
  <c r="F51" i="1"/>
  <c r="J51" i="1" s="1"/>
  <c r="F52" i="1"/>
  <c r="J52" i="1" s="1"/>
  <c r="F3" i="1"/>
  <c r="J3" i="1" s="1"/>
  <c r="F4" i="1"/>
  <c r="F5" i="1"/>
  <c r="J5" i="1" s="1"/>
  <c r="F6" i="1"/>
  <c r="J6" i="1" s="1"/>
  <c r="F7" i="1"/>
  <c r="J7" i="1" s="1"/>
  <c r="F8" i="1"/>
  <c r="F9" i="1"/>
  <c r="J9" i="1" s="1"/>
  <c r="F10" i="1"/>
  <c r="F11" i="1"/>
  <c r="J11" i="1" s="1"/>
  <c r="F12" i="1"/>
  <c r="F2" i="1"/>
</calcChain>
</file>

<file path=xl/sharedStrings.xml><?xml version="1.0" encoding="utf-8"?>
<sst xmlns="http://schemas.openxmlformats.org/spreadsheetml/2006/main" count="113" uniqueCount="28">
  <si>
    <t>Date</t>
  </si>
  <si>
    <t>Buoy</t>
  </si>
  <si>
    <t>Depth</t>
  </si>
  <si>
    <t>Replicate</t>
  </si>
  <si>
    <t>Abs</t>
  </si>
  <si>
    <t>STD0</t>
  </si>
  <si>
    <t>STD2.5</t>
  </si>
  <si>
    <t>STD5</t>
  </si>
  <si>
    <t>STD10</t>
  </si>
  <si>
    <t>STD30</t>
  </si>
  <si>
    <t>STD45</t>
  </si>
  <si>
    <t>STD60</t>
  </si>
  <si>
    <t>STD120</t>
  </si>
  <si>
    <t>STD200</t>
  </si>
  <si>
    <t>BLANK-1</t>
  </si>
  <si>
    <t>BLANK-2</t>
  </si>
  <si>
    <t>Surface</t>
  </si>
  <si>
    <t>Bottom</t>
  </si>
  <si>
    <t>abs</t>
  </si>
  <si>
    <t>conc</t>
  </si>
  <si>
    <t>SLOPE</t>
  </si>
  <si>
    <t>INTERCEPT</t>
  </si>
  <si>
    <t>Conc TP ug/L</t>
  </si>
  <si>
    <t>Blank correction NA</t>
  </si>
  <si>
    <t>Vol sample</t>
  </si>
  <si>
    <t>Vol persulfate</t>
  </si>
  <si>
    <t>Volume corrected conc TP ug/L</t>
  </si>
  <si>
    <t>replicate avg TP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</si>
</sst>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curve'!$D$1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6093613298338"/>
                  <c:y val="5.93285214348206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curve'!$C$2:$C$10</c:f>
              <c:numCache>
                <c:formatCode>General</c:formatCode>
                <c:ptCount val="9"/>
                <c:pt idx="0">
                  <c:v>0</c:v>
                </c:pt>
                <c:pt idx="1">
                  <c:v>2.01E-2</c:v>
                </c:pt>
                <c:pt idx="2">
                  <c:v>2.35E-2</c:v>
                </c:pt>
                <c:pt idx="3">
                  <c:v>4.2200000000000001E-2</c:v>
                </c:pt>
                <c:pt idx="4">
                  <c:v>0.13020000000000001</c:v>
                </c:pt>
                <c:pt idx="5">
                  <c:v>0.14549999999999999</c:v>
                </c:pt>
                <c:pt idx="6">
                  <c:v>0.19289999999999999</c:v>
                </c:pt>
                <c:pt idx="7">
                  <c:v>0.37980000000000003</c:v>
                </c:pt>
                <c:pt idx="8">
                  <c:v>0.62390000000000001</c:v>
                </c:pt>
              </c:numCache>
            </c:numRef>
          </c:xVal>
          <c:yVal>
            <c:numRef>
              <c:f>'std curve'!$D$2:$D$10</c:f>
              <c:numCache>
                <c:formatCode>General</c:formatCode>
                <c:ptCount val="9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30.3367</c:v>
                </c:pt>
                <c:pt idx="5">
                  <c:v>47.729599999999998</c:v>
                </c:pt>
                <c:pt idx="6">
                  <c:v>59.445500000000003</c:v>
                </c:pt>
                <c:pt idx="7">
                  <c:v>119.0519</c:v>
                </c:pt>
                <c:pt idx="8">
                  <c:v>196.19990000000001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6-FD43-BE54-1B305F34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66960"/>
        <c:axId val="1581293344"/>
      </c:scatterChart>
      <c:valAx>
        <c:axId val="1427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3344"/>
        <c:crosses val="autoZero"/>
        <c:crossBetween val="midCat"/>
      </c:valAx>
      <c:valAx>
        <c:axId val="158129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165100</xdr:rowOff>
    </xdr:from>
    <xdr:to>
      <xdr:col>12</xdr:col>
      <xdr:colOff>57150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7FDDC-DDC8-86E2-4380-FB4A164A4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C733-761A-2740-A8E9-70D693DDE778}">
  <dimension ref="A1:L52"/>
  <sheetViews>
    <sheetView tabSelected="1" workbookViewId="0">
      <selection activeCell="N12" sqref="N1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2" x14ac:dyDescent="0.2">
      <c r="A2" t="s">
        <v>5</v>
      </c>
      <c r="E2">
        <v>0</v>
      </c>
      <c r="F2">
        <f>(E2*L$2)+L$3</f>
        <v>-3.0186999999999999</v>
      </c>
      <c r="H2">
        <v>20</v>
      </c>
      <c r="I2">
        <v>10</v>
      </c>
      <c r="J2">
        <f>(F2*(H2+I2)/H2)</f>
        <v>-4.5280499999999995</v>
      </c>
      <c r="K2" t="s">
        <v>20</v>
      </c>
      <c r="L2">
        <v>319.31</v>
      </c>
    </row>
    <row r="3" spans="1:12" x14ac:dyDescent="0.2">
      <c r="A3" t="s">
        <v>6</v>
      </c>
      <c r="E3">
        <v>2.01E-2</v>
      </c>
      <c r="F3">
        <f t="shared" ref="F3:F52" si="0">(E3*L$2)+L$3</f>
        <v>3.3994309999999999</v>
      </c>
      <c r="H3">
        <v>20</v>
      </c>
      <c r="I3">
        <v>10</v>
      </c>
      <c r="J3">
        <f t="shared" ref="J3:J52" si="1">(F3*(H3+I3)/H3)</f>
        <v>5.0991464999999998</v>
      </c>
      <c r="K3" t="s">
        <v>21</v>
      </c>
      <c r="L3">
        <v>-3.0186999999999999</v>
      </c>
    </row>
    <row r="4" spans="1:12" x14ac:dyDescent="0.2">
      <c r="A4" t="s">
        <v>7</v>
      </c>
      <c r="E4">
        <v>2.35E-2</v>
      </c>
      <c r="F4">
        <f t="shared" si="0"/>
        <v>4.4850849999999998</v>
      </c>
      <c r="H4">
        <v>20</v>
      </c>
      <c r="I4">
        <v>10</v>
      </c>
      <c r="J4">
        <f t="shared" si="1"/>
        <v>6.7276274999999996</v>
      </c>
    </row>
    <row r="5" spans="1:12" x14ac:dyDescent="0.2">
      <c r="A5" t="s">
        <v>8</v>
      </c>
      <c r="E5">
        <v>4.2200000000000001E-2</v>
      </c>
      <c r="F5">
        <f t="shared" si="0"/>
        <v>10.456182000000002</v>
      </c>
      <c r="H5">
        <v>20</v>
      </c>
      <c r="I5">
        <v>10</v>
      </c>
      <c r="J5">
        <f t="shared" si="1"/>
        <v>15.684273000000001</v>
      </c>
    </row>
    <row r="6" spans="1:12" x14ac:dyDescent="0.2">
      <c r="A6" t="s">
        <v>9</v>
      </c>
      <c r="E6">
        <v>0.13020000000000001</v>
      </c>
      <c r="F6">
        <f t="shared" si="0"/>
        <v>38.555461999999999</v>
      </c>
      <c r="H6">
        <v>20</v>
      </c>
      <c r="I6">
        <v>10</v>
      </c>
      <c r="J6">
        <f t="shared" si="1"/>
        <v>57.833192999999994</v>
      </c>
    </row>
    <row r="7" spans="1:12" x14ac:dyDescent="0.2">
      <c r="A7" t="s">
        <v>10</v>
      </c>
      <c r="E7">
        <v>0.14549999999999999</v>
      </c>
      <c r="F7">
        <f t="shared" si="0"/>
        <v>43.440904999999994</v>
      </c>
      <c r="H7">
        <v>20</v>
      </c>
      <c r="I7">
        <v>10</v>
      </c>
      <c r="J7">
        <f t="shared" si="1"/>
        <v>65.16135749999998</v>
      </c>
    </row>
    <row r="8" spans="1:12" x14ac:dyDescent="0.2">
      <c r="A8" t="s">
        <v>11</v>
      </c>
      <c r="E8">
        <v>0.19289999999999999</v>
      </c>
      <c r="F8">
        <f t="shared" si="0"/>
        <v>58.576198999999995</v>
      </c>
      <c r="H8">
        <v>20</v>
      </c>
      <c r="I8">
        <v>10</v>
      </c>
      <c r="J8">
        <f t="shared" si="1"/>
        <v>87.86429849999999</v>
      </c>
    </row>
    <row r="9" spans="1:12" x14ac:dyDescent="0.2">
      <c r="A9" t="s">
        <v>12</v>
      </c>
      <c r="E9">
        <v>0.37980000000000003</v>
      </c>
      <c r="F9">
        <f t="shared" si="0"/>
        <v>118.25523800000002</v>
      </c>
      <c r="H9">
        <v>20</v>
      </c>
      <c r="I9">
        <v>10</v>
      </c>
      <c r="J9">
        <f t="shared" si="1"/>
        <v>177.38285700000003</v>
      </c>
    </row>
    <row r="10" spans="1:12" x14ac:dyDescent="0.2">
      <c r="A10" t="s">
        <v>13</v>
      </c>
      <c r="E10">
        <v>0.62390000000000001</v>
      </c>
      <c r="F10">
        <f t="shared" si="0"/>
        <v>196.19880900000001</v>
      </c>
      <c r="H10">
        <v>20</v>
      </c>
      <c r="I10">
        <v>10</v>
      </c>
      <c r="J10">
        <f t="shared" si="1"/>
        <v>294.29821350000003</v>
      </c>
    </row>
    <row r="11" spans="1:12" x14ac:dyDescent="0.2">
      <c r="A11" s="1" t="s">
        <v>14</v>
      </c>
      <c r="E11">
        <v>7.7999999999999996E-3</v>
      </c>
      <c r="F11">
        <f t="shared" si="0"/>
        <v>-0.52808199999999994</v>
      </c>
      <c r="H11">
        <v>20</v>
      </c>
      <c r="I11">
        <v>10</v>
      </c>
      <c r="J11">
        <f t="shared" si="1"/>
        <v>-0.79212299999999991</v>
      </c>
    </row>
    <row r="12" spans="1:12" x14ac:dyDescent="0.2">
      <c r="A12" s="1" t="s">
        <v>15</v>
      </c>
      <c r="E12">
        <v>8.0000000000000002E-3</v>
      </c>
      <c r="F12">
        <f t="shared" si="0"/>
        <v>-0.46422000000000008</v>
      </c>
      <c r="H12">
        <v>20</v>
      </c>
      <c r="I12">
        <v>10</v>
      </c>
      <c r="J12">
        <f t="shared" si="1"/>
        <v>-0.69633000000000012</v>
      </c>
    </row>
    <row r="13" spans="1:12" x14ac:dyDescent="0.2">
      <c r="A13" s="2">
        <v>44778</v>
      </c>
      <c r="B13">
        <v>2</v>
      </c>
      <c r="C13" t="s">
        <v>16</v>
      </c>
      <c r="D13">
        <v>1</v>
      </c>
      <c r="H13">
        <v>20</v>
      </c>
      <c r="I13">
        <v>10</v>
      </c>
    </row>
    <row r="14" spans="1:12" x14ac:dyDescent="0.2">
      <c r="A14" s="2">
        <v>44778</v>
      </c>
      <c r="B14">
        <v>2</v>
      </c>
      <c r="C14" t="s">
        <v>16</v>
      </c>
      <c r="D14">
        <v>2</v>
      </c>
      <c r="H14">
        <v>20</v>
      </c>
      <c r="I14">
        <v>10</v>
      </c>
    </row>
    <row r="15" spans="1:12" x14ac:dyDescent="0.2">
      <c r="A15" s="2">
        <v>44778</v>
      </c>
      <c r="B15">
        <v>2</v>
      </c>
      <c r="C15" t="s">
        <v>17</v>
      </c>
      <c r="D15">
        <v>1</v>
      </c>
      <c r="H15">
        <v>20</v>
      </c>
      <c r="I15">
        <v>10</v>
      </c>
    </row>
    <row r="16" spans="1:12" x14ac:dyDescent="0.2">
      <c r="A16" s="2">
        <v>44778</v>
      </c>
      <c r="B16">
        <v>2</v>
      </c>
      <c r="C16" t="s">
        <v>17</v>
      </c>
      <c r="D16">
        <v>2</v>
      </c>
      <c r="H16">
        <v>20</v>
      </c>
      <c r="I16">
        <v>10</v>
      </c>
    </row>
    <row r="17" spans="1:10" x14ac:dyDescent="0.2">
      <c r="A17" s="2">
        <v>44778</v>
      </c>
      <c r="B17">
        <v>4</v>
      </c>
      <c r="C17" t="s">
        <v>16</v>
      </c>
      <c r="D17">
        <v>1</v>
      </c>
      <c r="H17">
        <v>20</v>
      </c>
      <c r="I17">
        <v>10</v>
      </c>
    </row>
    <row r="18" spans="1:10" x14ac:dyDescent="0.2">
      <c r="A18" s="2">
        <v>44778</v>
      </c>
      <c r="B18">
        <v>4</v>
      </c>
      <c r="C18" t="s">
        <v>16</v>
      </c>
      <c r="D18">
        <v>2</v>
      </c>
      <c r="H18">
        <v>20</v>
      </c>
      <c r="I18">
        <v>10</v>
      </c>
    </row>
    <row r="19" spans="1:10" x14ac:dyDescent="0.2">
      <c r="A19" s="2">
        <v>44778</v>
      </c>
      <c r="B19">
        <v>4</v>
      </c>
      <c r="C19" t="s">
        <v>17</v>
      </c>
      <c r="D19">
        <v>1</v>
      </c>
      <c r="H19">
        <v>20</v>
      </c>
      <c r="I19">
        <v>10</v>
      </c>
    </row>
    <row r="20" spans="1:10" x14ac:dyDescent="0.2">
      <c r="A20" s="2">
        <v>44778</v>
      </c>
      <c r="B20">
        <v>4</v>
      </c>
      <c r="C20" t="s">
        <v>17</v>
      </c>
      <c r="D20">
        <v>2</v>
      </c>
      <c r="H20">
        <v>20</v>
      </c>
      <c r="I20">
        <v>10</v>
      </c>
    </row>
    <row r="21" spans="1:10" x14ac:dyDescent="0.2">
      <c r="A21" s="2">
        <v>44778</v>
      </c>
      <c r="B21">
        <v>5</v>
      </c>
      <c r="C21" t="s">
        <v>16</v>
      </c>
      <c r="D21">
        <v>1</v>
      </c>
      <c r="E21">
        <v>4.1300000000000003E-2</v>
      </c>
      <c r="F21">
        <f t="shared" si="0"/>
        <v>10.168803</v>
      </c>
      <c r="H21">
        <v>20</v>
      </c>
      <c r="I21">
        <v>10</v>
      </c>
      <c r="J21">
        <f t="shared" si="1"/>
        <v>15.253204500000001</v>
      </c>
    </row>
    <row r="22" spans="1:10" x14ac:dyDescent="0.2">
      <c r="A22" s="2">
        <v>44778</v>
      </c>
      <c r="B22">
        <v>5</v>
      </c>
      <c r="C22" t="s">
        <v>16</v>
      </c>
      <c r="D22">
        <v>2</v>
      </c>
      <c r="E22">
        <v>4.0800000000000003E-2</v>
      </c>
      <c r="F22">
        <f t="shared" si="0"/>
        <v>10.009148</v>
      </c>
      <c r="H22">
        <v>20</v>
      </c>
      <c r="I22">
        <v>10</v>
      </c>
      <c r="J22">
        <f t="shared" si="1"/>
        <v>15.013721999999998</v>
      </c>
    </row>
    <row r="23" spans="1:10" x14ac:dyDescent="0.2">
      <c r="A23" s="2">
        <v>44778</v>
      </c>
      <c r="B23">
        <v>5</v>
      </c>
      <c r="C23" t="s">
        <v>17</v>
      </c>
      <c r="D23">
        <v>1</v>
      </c>
      <c r="E23">
        <v>3.6799999999999999E-2</v>
      </c>
      <c r="F23">
        <f t="shared" si="0"/>
        <v>8.7319080000000007</v>
      </c>
      <c r="H23">
        <v>20</v>
      </c>
      <c r="I23">
        <v>10</v>
      </c>
      <c r="J23">
        <f t="shared" si="1"/>
        <v>13.097862000000001</v>
      </c>
    </row>
    <row r="24" spans="1:10" x14ac:dyDescent="0.2">
      <c r="A24" s="2">
        <v>44778</v>
      </c>
      <c r="B24">
        <v>5</v>
      </c>
      <c r="C24" t="s">
        <v>17</v>
      </c>
      <c r="D24">
        <v>2</v>
      </c>
      <c r="E24">
        <v>3.56E-2</v>
      </c>
      <c r="F24">
        <f t="shared" si="0"/>
        <v>8.3487359999999988</v>
      </c>
      <c r="H24">
        <v>20</v>
      </c>
      <c r="I24">
        <v>10</v>
      </c>
      <c r="J24">
        <f t="shared" si="1"/>
        <v>12.523103999999998</v>
      </c>
    </row>
    <row r="25" spans="1:10" x14ac:dyDescent="0.2">
      <c r="A25" s="2">
        <v>44778</v>
      </c>
      <c r="B25">
        <v>6</v>
      </c>
      <c r="C25" t="s">
        <v>16</v>
      </c>
      <c r="D25">
        <v>1</v>
      </c>
      <c r="E25">
        <v>2.9899999999999999E-2</v>
      </c>
      <c r="F25">
        <f t="shared" si="0"/>
        <v>6.5286689999999998</v>
      </c>
      <c r="H25">
        <v>20</v>
      </c>
      <c r="I25">
        <v>10</v>
      </c>
      <c r="J25">
        <f t="shared" si="1"/>
        <v>9.7930035000000011</v>
      </c>
    </row>
    <row r="26" spans="1:10" x14ac:dyDescent="0.2">
      <c r="A26" s="2">
        <v>44778</v>
      </c>
      <c r="B26">
        <v>6</v>
      </c>
      <c r="C26" t="s">
        <v>16</v>
      </c>
      <c r="D26">
        <v>2</v>
      </c>
      <c r="E26">
        <v>3.7999999999999999E-2</v>
      </c>
      <c r="F26">
        <f t="shared" si="0"/>
        <v>9.115079999999999</v>
      </c>
      <c r="H26">
        <v>20</v>
      </c>
      <c r="I26">
        <v>10</v>
      </c>
      <c r="J26">
        <f t="shared" si="1"/>
        <v>13.672619999999998</v>
      </c>
    </row>
    <row r="27" spans="1:10" x14ac:dyDescent="0.2">
      <c r="A27" s="2">
        <v>44778</v>
      </c>
      <c r="B27">
        <v>6</v>
      </c>
      <c r="C27" t="s">
        <v>17</v>
      </c>
      <c r="D27">
        <v>1</v>
      </c>
      <c r="H27">
        <v>20</v>
      </c>
      <c r="I27">
        <v>10</v>
      </c>
    </row>
    <row r="28" spans="1:10" x14ac:dyDescent="0.2">
      <c r="A28" s="2">
        <v>44778</v>
      </c>
      <c r="B28">
        <v>6</v>
      </c>
      <c r="C28" t="s">
        <v>17</v>
      </c>
      <c r="D28">
        <v>2</v>
      </c>
      <c r="H28">
        <v>20</v>
      </c>
      <c r="I28">
        <v>10</v>
      </c>
    </row>
    <row r="29" spans="1:10" x14ac:dyDescent="0.2">
      <c r="A29" s="2">
        <v>44778</v>
      </c>
      <c r="B29">
        <v>7</v>
      </c>
      <c r="C29" t="s">
        <v>16</v>
      </c>
      <c r="D29">
        <v>1</v>
      </c>
      <c r="E29">
        <v>2.0799999999999999E-2</v>
      </c>
      <c r="F29">
        <f t="shared" si="0"/>
        <v>3.6229480000000001</v>
      </c>
      <c r="H29">
        <v>20</v>
      </c>
      <c r="I29">
        <v>10</v>
      </c>
      <c r="J29">
        <f t="shared" si="1"/>
        <v>5.4344219999999996</v>
      </c>
    </row>
    <row r="30" spans="1:10" x14ac:dyDescent="0.2">
      <c r="A30" s="2">
        <v>44778</v>
      </c>
      <c r="B30">
        <v>7</v>
      </c>
      <c r="C30" t="s">
        <v>16</v>
      </c>
      <c r="D30">
        <v>2</v>
      </c>
      <c r="E30">
        <v>2.0899999999999998E-2</v>
      </c>
      <c r="F30">
        <f t="shared" si="0"/>
        <v>3.6548789999999993</v>
      </c>
      <c r="H30">
        <v>20</v>
      </c>
      <c r="I30">
        <v>10</v>
      </c>
      <c r="J30">
        <f t="shared" si="1"/>
        <v>5.482318499999999</v>
      </c>
    </row>
    <row r="31" spans="1:10" x14ac:dyDescent="0.2">
      <c r="A31" s="2">
        <v>44778</v>
      </c>
      <c r="B31">
        <v>7</v>
      </c>
      <c r="C31" t="s">
        <v>17</v>
      </c>
      <c r="D31">
        <v>1</v>
      </c>
      <c r="E31">
        <v>2.29E-2</v>
      </c>
      <c r="F31">
        <f t="shared" si="0"/>
        <v>4.2934990000000006</v>
      </c>
      <c r="H31">
        <v>20</v>
      </c>
      <c r="I31">
        <v>10</v>
      </c>
      <c r="J31">
        <f t="shared" si="1"/>
        <v>6.4402485000000009</v>
      </c>
    </row>
    <row r="32" spans="1:10" x14ac:dyDescent="0.2">
      <c r="A32" s="2">
        <v>44778</v>
      </c>
      <c r="B32">
        <v>7</v>
      </c>
      <c r="C32" t="s">
        <v>17</v>
      </c>
      <c r="D32">
        <v>2</v>
      </c>
      <c r="E32">
        <v>2.5499999999999998E-2</v>
      </c>
      <c r="F32">
        <f t="shared" si="0"/>
        <v>5.1237050000000002</v>
      </c>
      <c r="H32">
        <v>20</v>
      </c>
      <c r="I32">
        <v>10</v>
      </c>
      <c r="J32">
        <f t="shared" si="1"/>
        <v>7.6855574999999998</v>
      </c>
    </row>
    <row r="33" spans="1:10" x14ac:dyDescent="0.2">
      <c r="A33" s="2">
        <v>44782</v>
      </c>
      <c r="B33">
        <v>2</v>
      </c>
      <c r="C33" t="s">
        <v>16</v>
      </c>
      <c r="D33">
        <v>1</v>
      </c>
      <c r="E33">
        <v>3.1199999999999999E-2</v>
      </c>
      <c r="F33">
        <f t="shared" si="0"/>
        <v>6.9437720000000001</v>
      </c>
      <c r="H33">
        <v>20</v>
      </c>
      <c r="I33">
        <v>10</v>
      </c>
      <c r="J33">
        <f t="shared" si="1"/>
        <v>10.415658000000001</v>
      </c>
    </row>
    <row r="34" spans="1:10" x14ac:dyDescent="0.2">
      <c r="A34" s="2">
        <v>44782</v>
      </c>
      <c r="B34">
        <v>2</v>
      </c>
      <c r="C34" t="s">
        <v>16</v>
      </c>
      <c r="D34">
        <v>2</v>
      </c>
      <c r="E34">
        <v>3.1399999999999997E-2</v>
      </c>
      <c r="F34">
        <f t="shared" si="0"/>
        <v>7.0076339999999986</v>
      </c>
      <c r="H34">
        <v>20</v>
      </c>
      <c r="I34">
        <v>10</v>
      </c>
      <c r="J34">
        <f t="shared" si="1"/>
        <v>10.511450999999997</v>
      </c>
    </row>
    <row r="35" spans="1:10" x14ac:dyDescent="0.2">
      <c r="A35" s="2">
        <v>44782</v>
      </c>
      <c r="B35">
        <v>2</v>
      </c>
      <c r="C35" t="s">
        <v>17</v>
      </c>
      <c r="D35">
        <v>1</v>
      </c>
      <c r="E35">
        <v>3.6900000000000002E-2</v>
      </c>
      <c r="F35">
        <f t="shared" si="0"/>
        <v>8.7638390000000008</v>
      </c>
      <c r="H35">
        <v>20</v>
      </c>
      <c r="I35">
        <v>10</v>
      </c>
      <c r="J35">
        <f t="shared" si="1"/>
        <v>13.145758500000003</v>
      </c>
    </row>
    <row r="36" spans="1:10" x14ac:dyDescent="0.2">
      <c r="A36" s="2">
        <v>44782</v>
      </c>
      <c r="B36">
        <v>2</v>
      </c>
      <c r="C36" t="s">
        <v>17</v>
      </c>
      <c r="D36">
        <v>2</v>
      </c>
      <c r="E36">
        <v>3.6900000000000002E-2</v>
      </c>
      <c r="F36">
        <f t="shared" si="0"/>
        <v>8.7638390000000008</v>
      </c>
      <c r="H36">
        <v>20</v>
      </c>
      <c r="I36">
        <v>10</v>
      </c>
      <c r="J36">
        <f t="shared" si="1"/>
        <v>13.145758500000003</v>
      </c>
    </row>
    <row r="37" spans="1:10" x14ac:dyDescent="0.2">
      <c r="A37" s="2">
        <v>44782</v>
      </c>
      <c r="B37">
        <v>4</v>
      </c>
      <c r="C37" t="s">
        <v>16</v>
      </c>
      <c r="D37">
        <v>1</v>
      </c>
      <c r="E37">
        <v>2.4500000000000001E-2</v>
      </c>
      <c r="F37">
        <f t="shared" si="0"/>
        <v>4.8043950000000004</v>
      </c>
      <c r="H37">
        <v>20</v>
      </c>
      <c r="I37">
        <v>10</v>
      </c>
      <c r="J37">
        <f t="shared" si="1"/>
        <v>7.2065925000000011</v>
      </c>
    </row>
    <row r="38" spans="1:10" x14ac:dyDescent="0.2">
      <c r="A38" s="2">
        <v>44782</v>
      </c>
      <c r="B38">
        <v>4</v>
      </c>
      <c r="C38" t="s">
        <v>16</v>
      </c>
      <c r="D38">
        <v>2</v>
      </c>
      <c r="E38">
        <v>2.41E-2</v>
      </c>
      <c r="F38">
        <f t="shared" si="0"/>
        <v>4.6766709999999998</v>
      </c>
      <c r="H38">
        <v>20</v>
      </c>
      <c r="I38">
        <v>10</v>
      </c>
      <c r="J38">
        <f t="shared" si="1"/>
        <v>7.0150065000000001</v>
      </c>
    </row>
    <row r="39" spans="1:10" x14ac:dyDescent="0.2">
      <c r="A39" s="2">
        <v>44782</v>
      </c>
      <c r="B39">
        <v>4</v>
      </c>
      <c r="C39" t="s">
        <v>17</v>
      </c>
      <c r="D39">
        <v>1</v>
      </c>
      <c r="E39">
        <v>4.5199999999999997E-2</v>
      </c>
      <c r="F39">
        <f t="shared" si="0"/>
        <v>11.414111999999999</v>
      </c>
      <c r="H39">
        <v>20</v>
      </c>
      <c r="I39">
        <v>10</v>
      </c>
      <c r="J39">
        <f t="shared" si="1"/>
        <v>17.121168000000001</v>
      </c>
    </row>
    <row r="40" spans="1:10" x14ac:dyDescent="0.2">
      <c r="A40" s="2">
        <v>44782</v>
      </c>
      <c r="B40">
        <v>4</v>
      </c>
      <c r="C40" t="s">
        <v>17</v>
      </c>
      <c r="D40">
        <v>2</v>
      </c>
      <c r="E40">
        <v>4.1799999999999997E-2</v>
      </c>
      <c r="F40">
        <f t="shared" si="0"/>
        <v>10.328457999999998</v>
      </c>
      <c r="H40">
        <v>20</v>
      </c>
      <c r="I40">
        <v>10</v>
      </c>
      <c r="J40">
        <f t="shared" si="1"/>
        <v>15.492686999999995</v>
      </c>
    </row>
    <row r="41" spans="1:10" x14ac:dyDescent="0.2">
      <c r="A41" s="2">
        <v>44782</v>
      </c>
      <c r="B41">
        <v>5</v>
      </c>
      <c r="C41" t="s">
        <v>16</v>
      </c>
      <c r="D41">
        <v>1</v>
      </c>
      <c r="E41">
        <v>4.5999999999999999E-2</v>
      </c>
      <c r="F41">
        <f t="shared" si="0"/>
        <v>11.669560000000001</v>
      </c>
      <c r="H41">
        <v>20</v>
      </c>
      <c r="I41">
        <v>10</v>
      </c>
      <c r="J41">
        <f t="shared" si="1"/>
        <v>17.504340000000003</v>
      </c>
    </row>
    <row r="42" spans="1:10" x14ac:dyDescent="0.2">
      <c r="A42" s="2">
        <v>44782</v>
      </c>
      <c r="B42">
        <v>5</v>
      </c>
      <c r="C42" t="s">
        <v>16</v>
      </c>
      <c r="D42">
        <v>2</v>
      </c>
      <c r="E42">
        <v>4.6199999999999998E-2</v>
      </c>
      <c r="F42">
        <f t="shared" si="0"/>
        <v>11.733422000000001</v>
      </c>
      <c r="H42">
        <v>20</v>
      </c>
      <c r="I42">
        <v>10</v>
      </c>
      <c r="J42">
        <f t="shared" si="1"/>
        <v>17.600133000000003</v>
      </c>
    </row>
    <row r="43" spans="1:10" x14ac:dyDescent="0.2">
      <c r="A43" s="2">
        <v>44782</v>
      </c>
      <c r="B43">
        <v>5</v>
      </c>
      <c r="C43" t="s">
        <v>17</v>
      </c>
      <c r="D43">
        <v>1</v>
      </c>
      <c r="E43">
        <v>3.1099999999999999E-2</v>
      </c>
      <c r="F43">
        <f t="shared" si="0"/>
        <v>6.9118409999999999</v>
      </c>
      <c r="H43">
        <v>20</v>
      </c>
      <c r="I43">
        <v>10</v>
      </c>
      <c r="J43">
        <f t="shared" si="1"/>
        <v>10.3677615</v>
      </c>
    </row>
    <row r="44" spans="1:10" x14ac:dyDescent="0.2">
      <c r="A44" s="2">
        <v>44782</v>
      </c>
      <c r="B44">
        <v>5</v>
      </c>
      <c r="C44" t="s">
        <v>17</v>
      </c>
      <c r="D44">
        <v>2</v>
      </c>
      <c r="E44">
        <v>3.1399999999999997E-2</v>
      </c>
      <c r="F44">
        <f t="shared" si="0"/>
        <v>7.0076339999999986</v>
      </c>
      <c r="H44">
        <v>20</v>
      </c>
      <c r="I44">
        <v>10</v>
      </c>
      <c r="J44">
        <f t="shared" si="1"/>
        <v>10.511450999999997</v>
      </c>
    </row>
    <row r="45" spans="1:10" x14ac:dyDescent="0.2">
      <c r="A45" s="2">
        <v>44782</v>
      </c>
      <c r="B45">
        <v>6</v>
      </c>
      <c r="C45" t="s">
        <v>16</v>
      </c>
      <c r="D45">
        <v>1</v>
      </c>
      <c r="E45">
        <v>4.1500000000000002E-2</v>
      </c>
      <c r="F45">
        <f t="shared" si="0"/>
        <v>10.232665000000001</v>
      </c>
      <c r="H45">
        <v>20</v>
      </c>
      <c r="I45">
        <v>10</v>
      </c>
      <c r="J45">
        <f t="shared" si="1"/>
        <v>15.348997500000001</v>
      </c>
    </row>
    <row r="46" spans="1:10" x14ac:dyDescent="0.2">
      <c r="A46" s="2">
        <v>44782</v>
      </c>
      <c r="B46">
        <v>6</v>
      </c>
      <c r="C46" t="s">
        <v>16</v>
      </c>
      <c r="D46">
        <v>2</v>
      </c>
      <c r="E46">
        <v>4.2299999999999997E-2</v>
      </c>
      <c r="F46">
        <f t="shared" si="0"/>
        <v>10.488112999999998</v>
      </c>
      <c r="H46">
        <v>20</v>
      </c>
      <c r="I46">
        <v>10</v>
      </c>
      <c r="J46">
        <f t="shared" si="1"/>
        <v>15.732169499999998</v>
      </c>
    </row>
    <row r="47" spans="1:10" x14ac:dyDescent="0.2">
      <c r="A47" s="2">
        <v>44782</v>
      </c>
      <c r="B47">
        <v>6</v>
      </c>
      <c r="C47" t="s">
        <v>17</v>
      </c>
      <c r="D47">
        <v>1</v>
      </c>
      <c r="H47">
        <v>20</v>
      </c>
      <c r="I47">
        <v>10</v>
      </c>
    </row>
    <row r="48" spans="1:10" x14ac:dyDescent="0.2">
      <c r="A48" s="2">
        <v>44782</v>
      </c>
      <c r="B48">
        <v>6</v>
      </c>
      <c r="C48" t="s">
        <v>17</v>
      </c>
      <c r="D48">
        <v>2</v>
      </c>
      <c r="H48">
        <v>20</v>
      </c>
      <c r="I48">
        <v>10</v>
      </c>
    </row>
    <row r="49" spans="1:10" x14ac:dyDescent="0.2">
      <c r="A49" s="2">
        <v>44782</v>
      </c>
      <c r="B49">
        <v>7</v>
      </c>
      <c r="C49" t="s">
        <v>16</v>
      </c>
      <c r="D49">
        <v>1</v>
      </c>
      <c r="E49">
        <v>3.4500000000000003E-2</v>
      </c>
      <c r="F49">
        <f t="shared" si="0"/>
        <v>7.9974950000000016</v>
      </c>
      <c r="H49">
        <v>20</v>
      </c>
      <c r="I49">
        <v>10</v>
      </c>
      <c r="J49">
        <f t="shared" si="1"/>
        <v>11.996242500000003</v>
      </c>
    </row>
    <row r="50" spans="1:10" x14ac:dyDescent="0.2">
      <c r="A50" s="2">
        <v>44782</v>
      </c>
      <c r="B50">
        <v>7</v>
      </c>
      <c r="C50" t="s">
        <v>16</v>
      </c>
      <c r="D50">
        <v>2</v>
      </c>
      <c r="E50">
        <v>3.4299999999999997E-2</v>
      </c>
      <c r="F50">
        <f t="shared" si="0"/>
        <v>7.9336329999999995</v>
      </c>
      <c r="H50">
        <v>20</v>
      </c>
      <c r="I50">
        <v>10</v>
      </c>
      <c r="J50">
        <f t="shared" si="1"/>
        <v>11.900449499999999</v>
      </c>
    </row>
    <row r="51" spans="1:10" x14ac:dyDescent="0.2">
      <c r="A51" s="2">
        <v>44782</v>
      </c>
      <c r="B51">
        <v>7</v>
      </c>
      <c r="C51" t="s">
        <v>17</v>
      </c>
      <c r="D51">
        <v>1</v>
      </c>
      <c r="E51">
        <v>6.2600000000000003E-2</v>
      </c>
      <c r="F51">
        <f t="shared" si="0"/>
        <v>16.970106000000001</v>
      </c>
      <c r="H51">
        <v>20</v>
      </c>
      <c r="I51">
        <v>10</v>
      </c>
      <c r="J51">
        <f t="shared" si="1"/>
        <v>25.455159000000002</v>
      </c>
    </row>
    <row r="52" spans="1:10" x14ac:dyDescent="0.2">
      <c r="A52" s="2">
        <v>44782</v>
      </c>
      <c r="B52">
        <v>7</v>
      </c>
      <c r="C52" t="s">
        <v>17</v>
      </c>
      <c r="D52">
        <v>2</v>
      </c>
      <c r="E52">
        <v>6.0400000000000002E-2</v>
      </c>
      <c r="F52">
        <f t="shared" si="0"/>
        <v>16.267624000000001</v>
      </c>
      <c r="H52">
        <v>20</v>
      </c>
      <c r="I52">
        <v>10</v>
      </c>
      <c r="J52">
        <f t="shared" si="1"/>
        <v>24.401436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39D-E2DD-4E4B-BE4F-E6124BBA3760}">
  <dimension ref="A1:F41"/>
  <sheetViews>
    <sheetView topLeftCell="A18" workbookViewId="0">
      <selection activeCell="I29" sqref="I2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</row>
    <row r="2" spans="1:6" x14ac:dyDescent="0.2">
      <c r="A2" s="2">
        <v>44778</v>
      </c>
      <c r="B2">
        <v>2</v>
      </c>
      <c r="C2" t="s">
        <v>16</v>
      </c>
      <c r="D2">
        <v>1</v>
      </c>
    </row>
    <row r="3" spans="1:6" x14ac:dyDescent="0.2">
      <c r="A3" s="2">
        <v>44778</v>
      </c>
      <c r="B3">
        <v>2</v>
      </c>
      <c r="C3" t="s">
        <v>16</v>
      </c>
      <c r="D3">
        <v>2</v>
      </c>
    </row>
    <row r="4" spans="1:6" x14ac:dyDescent="0.2">
      <c r="A4" s="2">
        <v>44778</v>
      </c>
      <c r="B4">
        <v>2</v>
      </c>
      <c r="C4" t="s">
        <v>17</v>
      </c>
      <c r="D4">
        <v>1</v>
      </c>
    </row>
    <row r="5" spans="1:6" x14ac:dyDescent="0.2">
      <c r="A5" s="2">
        <v>44778</v>
      </c>
      <c r="B5">
        <v>2</v>
      </c>
      <c r="C5" t="s">
        <v>17</v>
      </c>
      <c r="D5">
        <v>2</v>
      </c>
    </row>
    <row r="6" spans="1:6" x14ac:dyDescent="0.2">
      <c r="A6" s="2">
        <v>44778</v>
      </c>
      <c r="B6">
        <v>4</v>
      </c>
      <c r="C6" t="s">
        <v>16</v>
      </c>
      <c r="D6">
        <v>1</v>
      </c>
    </row>
    <row r="7" spans="1:6" x14ac:dyDescent="0.2">
      <c r="A7" s="2">
        <v>44778</v>
      </c>
      <c r="B7">
        <v>4</v>
      </c>
      <c r="C7" t="s">
        <v>16</v>
      </c>
      <c r="D7">
        <v>2</v>
      </c>
    </row>
    <row r="8" spans="1:6" x14ac:dyDescent="0.2">
      <c r="A8" s="2">
        <v>44778</v>
      </c>
      <c r="B8">
        <v>4</v>
      </c>
      <c r="C8" t="s">
        <v>17</v>
      </c>
      <c r="D8">
        <v>1</v>
      </c>
    </row>
    <row r="9" spans="1:6" x14ac:dyDescent="0.2">
      <c r="A9" s="2">
        <v>44778</v>
      </c>
      <c r="B9">
        <v>4</v>
      </c>
      <c r="C9" t="s">
        <v>17</v>
      </c>
      <c r="D9">
        <v>2</v>
      </c>
    </row>
    <row r="10" spans="1:6" x14ac:dyDescent="0.2">
      <c r="A10" s="2">
        <v>44778</v>
      </c>
      <c r="B10">
        <v>5</v>
      </c>
      <c r="C10" t="s">
        <v>16</v>
      </c>
      <c r="D10">
        <v>1</v>
      </c>
      <c r="E10">
        <v>15.253204500000001</v>
      </c>
      <c r="F10">
        <f>AVERAGE(E10:E11)</f>
        <v>15.133463249999998</v>
      </c>
    </row>
    <row r="11" spans="1:6" x14ac:dyDescent="0.2">
      <c r="A11" s="2">
        <v>44778</v>
      </c>
      <c r="B11">
        <v>5</v>
      </c>
      <c r="C11" t="s">
        <v>16</v>
      </c>
      <c r="D11">
        <v>2</v>
      </c>
      <c r="E11">
        <v>15.013721999999998</v>
      </c>
    </row>
    <row r="12" spans="1:6" x14ac:dyDescent="0.2">
      <c r="A12" s="2">
        <v>44778</v>
      </c>
      <c r="B12">
        <v>5</v>
      </c>
      <c r="C12" t="s">
        <v>17</v>
      </c>
      <c r="D12">
        <v>1</v>
      </c>
      <c r="E12">
        <v>13.097862000000001</v>
      </c>
      <c r="F12">
        <f>AVERAGE(E12:E13)</f>
        <v>12.810483</v>
      </c>
    </row>
    <row r="13" spans="1:6" x14ac:dyDescent="0.2">
      <c r="A13" s="2">
        <v>44778</v>
      </c>
      <c r="B13">
        <v>5</v>
      </c>
      <c r="C13" t="s">
        <v>17</v>
      </c>
      <c r="D13">
        <v>2</v>
      </c>
      <c r="E13">
        <v>12.523103999999998</v>
      </c>
    </row>
    <row r="14" spans="1:6" x14ac:dyDescent="0.2">
      <c r="A14" s="2">
        <v>44778</v>
      </c>
      <c r="B14">
        <v>6</v>
      </c>
      <c r="C14" t="s">
        <v>16</v>
      </c>
      <c r="D14">
        <v>1</v>
      </c>
      <c r="E14">
        <v>9.7930035000000011</v>
      </c>
      <c r="F14">
        <f>AVERAGE(E14:E15)</f>
        <v>11.73281175</v>
      </c>
    </row>
    <row r="15" spans="1:6" x14ac:dyDescent="0.2">
      <c r="A15" s="2">
        <v>44778</v>
      </c>
      <c r="B15">
        <v>6</v>
      </c>
      <c r="C15" t="s">
        <v>16</v>
      </c>
      <c r="D15">
        <v>2</v>
      </c>
      <c r="E15">
        <v>13.672619999999998</v>
      </c>
    </row>
    <row r="16" spans="1:6" x14ac:dyDescent="0.2">
      <c r="A16" s="2">
        <v>44778</v>
      </c>
      <c r="B16">
        <v>6</v>
      </c>
      <c r="C16" t="s">
        <v>17</v>
      </c>
      <c r="D16">
        <v>1</v>
      </c>
    </row>
    <row r="17" spans="1:6" x14ac:dyDescent="0.2">
      <c r="A17" s="2">
        <v>44778</v>
      </c>
      <c r="B17">
        <v>6</v>
      </c>
      <c r="C17" t="s">
        <v>17</v>
      </c>
      <c r="D17">
        <v>2</v>
      </c>
    </row>
    <row r="18" spans="1:6" x14ac:dyDescent="0.2">
      <c r="A18" s="2">
        <v>44778</v>
      </c>
      <c r="B18">
        <v>7</v>
      </c>
      <c r="C18" t="s">
        <v>16</v>
      </c>
      <c r="D18">
        <v>1</v>
      </c>
      <c r="E18">
        <v>5.4344219999999996</v>
      </c>
      <c r="F18">
        <f>AVERAGE(E18:E19)</f>
        <v>5.4583702499999998</v>
      </c>
    </row>
    <row r="19" spans="1:6" x14ac:dyDescent="0.2">
      <c r="A19" s="2">
        <v>44778</v>
      </c>
      <c r="B19">
        <v>7</v>
      </c>
      <c r="C19" t="s">
        <v>16</v>
      </c>
      <c r="D19">
        <v>2</v>
      </c>
      <c r="E19">
        <v>5.482318499999999</v>
      </c>
    </row>
    <row r="20" spans="1:6" x14ac:dyDescent="0.2">
      <c r="A20" s="2">
        <v>44778</v>
      </c>
      <c r="B20">
        <v>7</v>
      </c>
      <c r="C20" t="s">
        <v>17</v>
      </c>
      <c r="D20">
        <v>1</v>
      </c>
      <c r="E20">
        <v>6.4402485000000009</v>
      </c>
      <c r="F20">
        <f>AVERAGE(E20:E21)</f>
        <v>7.0629030000000004</v>
      </c>
    </row>
    <row r="21" spans="1:6" x14ac:dyDescent="0.2">
      <c r="A21" s="2">
        <v>44778</v>
      </c>
      <c r="B21">
        <v>7</v>
      </c>
      <c r="C21" t="s">
        <v>17</v>
      </c>
      <c r="D21">
        <v>2</v>
      </c>
      <c r="E21">
        <v>7.6855574999999998</v>
      </c>
    </row>
    <row r="22" spans="1:6" x14ac:dyDescent="0.2">
      <c r="A22" s="2">
        <v>44782</v>
      </c>
      <c r="B22">
        <v>2</v>
      </c>
      <c r="C22" t="s">
        <v>16</v>
      </c>
      <c r="D22">
        <v>1</v>
      </c>
      <c r="E22">
        <v>10.415658000000001</v>
      </c>
      <c r="F22">
        <f>AVERAGE(E22:E23)</f>
        <v>10.463554499999999</v>
      </c>
    </row>
    <row r="23" spans="1:6" x14ac:dyDescent="0.2">
      <c r="A23" s="2">
        <v>44782</v>
      </c>
      <c r="B23">
        <v>2</v>
      </c>
      <c r="C23" t="s">
        <v>16</v>
      </c>
      <c r="D23">
        <v>2</v>
      </c>
      <c r="E23">
        <v>10.511450999999997</v>
      </c>
    </row>
    <row r="24" spans="1:6" x14ac:dyDescent="0.2">
      <c r="A24" s="2">
        <v>44782</v>
      </c>
      <c r="B24">
        <v>2</v>
      </c>
      <c r="C24" t="s">
        <v>17</v>
      </c>
      <c r="D24">
        <v>1</v>
      </c>
      <c r="E24">
        <v>13.145758500000003</v>
      </c>
      <c r="F24">
        <f>AVERAGE(E24:E25)</f>
        <v>13.145758500000003</v>
      </c>
    </row>
    <row r="25" spans="1:6" x14ac:dyDescent="0.2">
      <c r="A25" s="2">
        <v>44782</v>
      </c>
      <c r="B25">
        <v>2</v>
      </c>
      <c r="C25" t="s">
        <v>17</v>
      </c>
      <c r="D25">
        <v>2</v>
      </c>
      <c r="E25">
        <v>13.145758500000003</v>
      </c>
    </row>
    <row r="26" spans="1:6" x14ac:dyDescent="0.2">
      <c r="A26" s="2">
        <v>44782</v>
      </c>
      <c r="B26">
        <v>4</v>
      </c>
      <c r="C26" t="s">
        <v>16</v>
      </c>
      <c r="D26">
        <v>1</v>
      </c>
      <c r="E26">
        <v>7.2065925000000011</v>
      </c>
      <c r="F26">
        <f>AVERAGE(E26:E27)</f>
        <v>7.1107995000000006</v>
      </c>
    </row>
    <row r="27" spans="1:6" x14ac:dyDescent="0.2">
      <c r="A27" s="2">
        <v>44782</v>
      </c>
      <c r="B27">
        <v>4</v>
      </c>
      <c r="C27" t="s">
        <v>16</v>
      </c>
      <c r="D27">
        <v>2</v>
      </c>
      <c r="E27">
        <v>7.0150065000000001</v>
      </c>
    </row>
    <row r="28" spans="1:6" x14ac:dyDescent="0.2">
      <c r="A28" s="2">
        <v>44782</v>
      </c>
      <c r="B28">
        <v>4</v>
      </c>
      <c r="C28" t="s">
        <v>17</v>
      </c>
      <c r="D28">
        <v>1</v>
      </c>
      <c r="E28">
        <v>17.121168000000001</v>
      </c>
      <c r="F28">
        <f>AVERAGE(E28:E29)</f>
        <v>16.306927499999997</v>
      </c>
    </row>
    <row r="29" spans="1:6" x14ac:dyDescent="0.2">
      <c r="A29" s="2">
        <v>44782</v>
      </c>
      <c r="B29">
        <v>4</v>
      </c>
      <c r="C29" t="s">
        <v>17</v>
      </c>
      <c r="D29">
        <v>2</v>
      </c>
      <c r="E29">
        <v>15.492686999999995</v>
      </c>
    </row>
    <row r="30" spans="1:6" x14ac:dyDescent="0.2">
      <c r="A30" s="2">
        <v>44782</v>
      </c>
      <c r="B30">
        <v>5</v>
      </c>
      <c r="C30" t="s">
        <v>16</v>
      </c>
      <c r="D30">
        <v>1</v>
      </c>
      <c r="E30">
        <v>17.504340000000003</v>
      </c>
      <c r="F30">
        <f>AVERAGE(E30:E31)</f>
        <v>17.552236500000003</v>
      </c>
    </row>
    <row r="31" spans="1:6" x14ac:dyDescent="0.2">
      <c r="A31" s="2">
        <v>44782</v>
      </c>
      <c r="B31">
        <v>5</v>
      </c>
      <c r="C31" t="s">
        <v>16</v>
      </c>
      <c r="D31">
        <v>2</v>
      </c>
      <c r="E31">
        <v>17.600133000000003</v>
      </c>
    </row>
    <row r="32" spans="1:6" x14ac:dyDescent="0.2">
      <c r="A32" s="2">
        <v>44782</v>
      </c>
      <c r="B32">
        <v>5</v>
      </c>
      <c r="C32" t="s">
        <v>17</v>
      </c>
      <c r="D32">
        <v>1</v>
      </c>
      <c r="E32">
        <v>10.3677615</v>
      </c>
      <c r="F32">
        <f>AVERAGE(E32:E33)</f>
        <v>10.439606249999999</v>
      </c>
    </row>
    <row r="33" spans="1:6" x14ac:dyDescent="0.2">
      <c r="A33" s="2">
        <v>44782</v>
      </c>
      <c r="B33">
        <v>5</v>
      </c>
      <c r="C33" t="s">
        <v>17</v>
      </c>
      <c r="D33">
        <v>2</v>
      </c>
      <c r="E33">
        <v>10.511450999999997</v>
      </c>
    </row>
    <row r="34" spans="1:6" x14ac:dyDescent="0.2">
      <c r="A34" s="2">
        <v>44782</v>
      </c>
      <c r="B34">
        <v>6</v>
      </c>
      <c r="C34" t="s">
        <v>16</v>
      </c>
      <c r="D34">
        <v>1</v>
      </c>
      <c r="E34">
        <v>15.348997500000001</v>
      </c>
      <c r="F34">
        <f>AVERAGE(E34:E35)</f>
        <v>15.5405835</v>
      </c>
    </row>
    <row r="35" spans="1:6" x14ac:dyDescent="0.2">
      <c r="A35" s="2">
        <v>44782</v>
      </c>
      <c r="B35">
        <v>6</v>
      </c>
      <c r="C35" t="s">
        <v>16</v>
      </c>
      <c r="D35">
        <v>2</v>
      </c>
      <c r="E35">
        <v>15.732169499999998</v>
      </c>
    </row>
    <row r="36" spans="1:6" x14ac:dyDescent="0.2">
      <c r="A36" s="2">
        <v>44782</v>
      </c>
      <c r="B36">
        <v>6</v>
      </c>
      <c r="C36" t="s">
        <v>17</v>
      </c>
      <c r="D36">
        <v>1</v>
      </c>
    </row>
    <row r="37" spans="1:6" x14ac:dyDescent="0.2">
      <c r="A37" s="2">
        <v>44782</v>
      </c>
      <c r="B37">
        <v>6</v>
      </c>
      <c r="C37" t="s">
        <v>17</v>
      </c>
      <c r="D37">
        <v>2</v>
      </c>
    </row>
    <row r="38" spans="1:6" x14ac:dyDescent="0.2">
      <c r="A38" s="2">
        <v>44782</v>
      </c>
      <c r="B38">
        <v>7</v>
      </c>
      <c r="C38" t="s">
        <v>16</v>
      </c>
      <c r="D38">
        <v>1</v>
      </c>
      <c r="E38">
        <v>11.996242500000003</v>
      </c>
      <c r="F38">
        <f>AVERAGE(E38:E39)</f>
        <v>11.948346000000001</v>
      </c>
    </row>
    <row r="39" spans="1:6" x14ac:dyDescent="0.2">
      <c r="A39" s="2">
        <v>44782</v>
      </c>
      <c r="B39">
        <v>7</v>
      </c>
      <c r="C39" t="s">
        <v>16</v>
      </c>
      <c r="D39">
        <v>2</v>
      </c>
      <c r="E39">
        <v>11.900449499999999</v>
      </c>
    </row>
    <row r="40" spans="1:6" x14ac:dyDescent="0.2">
      <c r="A40" s="2">
        <v>44782</v>
      </c>
      <c r="B40">
        <v>7</v>
      </c>
      <c r="C40" t="s">
        <v>17</v>
      </c>
      <c r="D40">
        <v>1</v>
      </c>
      <c r="E40">
        <v>25.455159000000002</v>
      </c>
      <c r="F40">
        <f>AVERAGE(E40:E41)</f>
        <v>24.928297499999999</v>
      </c>
    </row>
    <row r="41" spans="1:6" x14ac:dyDescent="0.2">
      <c r="A41" s="2">
        <v>44782</v>
      </c>
      <c r="B41">
        <v>7</v>
      </c>
      <c r="C41" t="s">
        <v>17</v>
      </c>
      <c r="D41">
        <v>2</v>
      </c>
      <c r="E41">
        <v>24.401436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913B-59AD-F34B-85D4-3D1F436687D7}">
  <dimension ref="C1:D14"/>
  <sheetViews>
    <sheetView workbookViewId="0">
      <selection activeCell="C13" sqref="C13:D14"/>
    </sheetView>
  </sheetViews>
  <sheetFormatPr baseColWidth="10" defaultRowHeight="16" x14ac:dyDescent="0.2"/>
  <sheetData>
    <row r="1" spans="3:4" x14ac:dyDescent="0.2">
      <c r="C1" t="s">
        <v>18</v>
      </c>
      <c r="D1" t="s">
        <v>19</v>
      </c>
    </row>
    <row r="2" spans="3:4" x14ac:dyDescent="0.2">
      <c r="C2">
        <v>0</v>
      </c>
      <c r="D2">
        <v>0</v>
      </c>
    </row>
    <row r="3" spans="3:4" x14ac:dyDescent="0.2">
      <c r="C3">
        <v>2.01E-2</v>
      </c>
      <c r="D3">
        <v>2.49919</v>
      </c>
    </row>
    <row r="4" spans="3:4" x14ac:dyDescent="0.2">
      <c r="C4">
        <v>2.35E-2</v>
      </c>
      <c r="D4">
        <v>5.1791</v>
      </c>
    </row>
    <row r="5" spans="3:4" x14ac:dyDescent="0.2">
      <c r="C5">
        <v>4.2200000000000001E-2</v>
      </c>
      <c r="D5">
        <v>9.9064879999999995</v>
      </c>
    </row>
    <row r="6" spans="3:4" x14ac:dyDescent="0.2">
      <c r="C6">
        <v>0.13020000000000001</v>
      </c>
      <c r="D6">
        <v>30.3367</v>
      </c>
    </row>
    <row r="7" spans="3:4" x14ac:dyDescent="0.2">
      <c r="C7">
        <v>0.14549999999999999</v>
      </c>
      <c r="D7">
        <v>47.729599999999998</v>
      </c>
    </row>
    <row r="8" spans="3:4" x14ac:dyDescent="0.2">
      <c r="C8">
        <v>0.19289999999999999</v>
      </c>
      <c r="D8">
        <v>59.445500000000003</v>
      </c>
    </row>
    <row r="9" spans="3:4" x14ac:dyDescent="0.2">
      <c r="C9">
        <v>0.37980000000000003</v>
      </c>
      <c r="D9">
        <v>119.0519</v>
      </c>
    </row>
    <row r="10" spans="3:4" x14ac:dyDescent="0.2">
      <c r="C10">
        <v>0.62390000000000001</v>
      </c>
      <c r="D10">
        <v>196.19990000000001</v>
      </c>
    </row>
    <row r="13" spans="3:4" x14ac:dyDescent="0.2">
      <c r="C13" t="s">
        <v>20</v>
      </c>
      <c r="D13">
        <v>319.31</v>
      </c>
    </row>
    <row r="14" spans="3:4" x14ac:dyDescent="0.2">
      <c r="C14" t="s">
        <v>21</v>
      </c>
      <c r="D14">
        <v>-3.0186999999999999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+ calculations</vt:lpstr>
      <vt:lpstr>data summary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2022-12-19T21:01:23Z</dcterms:created>
  <dcterms:modified xsi:type="dcterms:W3CDTF">2023-01-13T20:09:14Z</dcterms:modified>
</cp:coreProperties>
</file>