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P/"/>
    </mc:Choice>
  </mc:AlternateContent>
  <xr:revisionPtr revIDLastSave="0" documentId="13_ncr:1_{083ED44F-1752-EA49-88F8-7DF6245F575B}" xr6:coauthVersionLast="47" xr6:coauthVersionMax="47" xr10:uidLastSave="{00000000-0000-0000-0000-000000000000}"/>
  <bookViews>
    <workbookView xWindow="880" yWindow="2460" windowWidth="24640" windowHeight="13420" activeTab="1" xr2:uid="{32E7DCAA-A49F-E741-B2DD-7FD804CF657B}"/>
  </bookViews>
  <sheets>
    <sheet name="data + calculation" sheetId="1" r:id="rId1"/>
    <sheet name="data summary" sheetId="3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5" i="1"/>
  <c r="J9" i="1"/>
  <c r="J13" i="1"/>
  <c r="J17" i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F27" i="1"/>
  <c r="J27" i="1" s="1"/>
  <c r="F28" i="1"/>
  <c r="J28" i="1" s="1"/>
  <c r="F29" i="1"/>
  <c r="J29" i="1" s="1"/>
  <c r="F30" i="1"/>
  <c r="F31" i="1"/>
  <c r="J31" i="1" s="1"/>
  <c r="F32" i="1"/>
  <c r="J32" i="1" s="1"/>
  <c r="F33" i="1"/>
  <c r="J33" i="1" s="1"/>
  <c r="F34" i="1"/>
  <c r="F35" i="1"/>
  <c r="J35" i="1" s="1"/>
  <c r="F36" i="1"/>
  <c r="J36" i="1" s="1"/>
  <c r="F37" i="1"/>
  <c r="J37" i="1" s="1"/>
  <c r="F38" i="1"/>
  <c r="F39" i="1"/>
  <c r="J39" i="1" s="1"/>
  <c r="F40" i="1"/>
  <c r="J40" i="1" s="1"/>
  <c r="F41" i="1"/>
  <c r="J41" i="1" s="1"/>
  <c r="F42" i="1"/>
  <c r="F43" i="1"/>
  <c r="J43" i="1" s="1"/>
  <c r="F44" i="1"/>
  <c r="J44" i="1" s="1"/>
  <c r="F45" i="1"/>
  <c r="J45" i="1" s="1"/>
  <c r="F46" i="1"/>
  <c r="F47" i="1"/>
  <c r="J47" i="1" s="1"/>
  <c r="F48" i="1"/>
  <c r="J48" i="1" s="1"/>
  <c r="F49" i="1"/>
  <c r="J49" i="1" s="1"/>
  <c r="F50" i="1"/>
  <c r="F51" i="1"/>
  <c r="J51" i="1" s="1"/>
  <c r="F52" i="1"/>
  <c r="J52" i="1" s="1"/>
  <c r="F53" i="1"/>
  <c r="J53" i="1" s="1"/>
  <c r="F54" i="1"/>
  <c r="F55" i="1"/>
  <c r="J55" i="1" s="1"/>
  <c r="F56" i="1"/>
  <c r="J56" i="1" s="1"/>
  <c r="F57" i="1"/>
  <c r="J57" i="1" s="1"/>
  <c r="F58" i="1"/>
  <c r="F59" i="1"/>
  <c r="J59" i="1" s="1"/>
  <c r="F60" i="1"/>
  <c r="J60" i="1" s="1"/>
  <c r="F61" i="1"/>
  <c r="J61" i="1" s="1"/>
  <c r="F62" i="1"/>
  <c r="F63" i="1"/>
  <c r="J63" i="1" s="1"/>
  <c r="F64" i="1"/>
  <c r="J64" i="1" s="1"/>
  <c r="F65" i="1"/>
  <c r="J65" i="1" s="1"/>
  <c r="F66" i="1"/>
  <c r="F67" i="1"/>
  <c r="J67" i="1" s="1"/>
  <c r="F68" i="1"/>
  <c r="J68" i="1" s="1"/>
  <c r="F69" i="1"/>
  <c r="J69" i="1" s="1"/>
  <c r="F70" i="1"/>
  <c r="F71" i="1"/>
  <c r="J71" i="1" s="1"/>
  <c r="F72" i="1"/>
  <c r="J72" i="1" s="1"/>
  <c r="F73" i="1"/>
  <c r="J73" i="1" s="1"/>
  <c r="F74" i="1"/>
  <c r="F75" i="1"/>
  <c r="J75" i="1" s="1"/>
  <c r="F76" i="1"/>
  <c r="J76" i="1" s="1"/>
  <c r="F77" i="1"/>
  <c r="J77" i="1" s="1"/>
  <c r="F78" i="1"/>
  <c r="F79" i="1"/>
  <c r="J79" i="1" s="1"/>
  <c r="F3" i="1"/>
  <c r="J3" i="1" s="1"/>
  <c r="F4" i="1"/>
  <c r="J4" i="1" s="1"/>
  <c r="F5" i="1"/>
  <c r="F6" i="1"/>
  <c r="J6" i="1" s="1"/>
  <c r="F7" i="1"/>
  <c r="J7" i="1" s="1"/>
  <c r="F8" i="1"/>
  <c r="J8" i="1" s="1"/>
  <c r="F9" i="1"/>
  <c r="F10" i="1"/>
  <c r="J10" i="1" s="1"/>
  <c r="F11" i="1"/>
  <c r="J11" i="1" s="1"/>
  <c r="F12" i="1"/>
  <c r="J12" i="1" s="1"/>
  <c r="F13" i="1"/>
  <c r="F14" i="1"/>
  <c r="J14" i="1" s="1"/>
  <c r="F15" i="1"/>
  <c r="J15" i="1" s="1"/>
  <c r="F16" i="1"/>
  <c r="J16" i="1" s="1"/>
  <c r="F17" i="1"/>
  <c r="F18" i="1"/>
  <c r="J18" i="1" s="1"/>
  <c r="F19" i="1"/>
  <c r="J19" i="1" s="1"/>
  <c r="F2" i="1"/>
  <c r="J2" i="1" s="1"/>
  <c r="C21" i="2"/>
  <c r="C20" i="2"/>
</calcChain>
</file>

<file path=xl/sharedStrings.xml><?xml version="1.0" encoding="utf-8"?>
<sst xmlns="http://schemas.openxmlformats.org/spreadsheetml/2006/main" count="160" uniqueCount="25">
  <si>
    <t>Replicate</t>
  </si>
  <si>
    <t>Absorbance</t>
  </si>
  <si>
    <t>STD0</t>
  </si>
  <si>
    <t>STD5</t>
  </si>
  <si>
    <t>STD10</t>
  </si>
  <si>
    <t>STD30</t>
  </si>
  <si>
    <t>STD45</t>
  </si>
  <si>
    <t>STD60</t>
  </si>
  <si>
    <t>STD120</t>
  </si>
  <si>
    <t>STD200</t>
  </si>
  <si>
    <t>BLANK</t>
  </si>
  <si>
    <t>Buoy</t>
  </si>
  <si>
    <t>Depth</t>
  </si>
  <si>
    <t>Date</t>
  </si>
  <si>
    <t>Surface</t>
  </si>
  <si>
    <t>Bottom</t>
  </si>
  <si>
    <t>Conc</t>
  </si>
  <si>
    <t>SLOPE</t>
  </si>
  <si>
    <t>INTERCEPT</t>
  </si>
  <si>
    <t>Conc TP ug/L</t>
  </si>
  <si>
    <t>Blank Correction NA</t>
  </si>
  <si>
    <t>Volume sample</t>
  </si>
  <si>
    <t>Volume Persulfate</t>
  </si>
  <si>
    <t>Volume corrected TP ug/L</t>
  </si>
  <si>
    <t>Replicate avg TP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</si>
</sst>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curve'!$D$1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427602799650042E-2"/>
                  <c:y val="6.67432195975503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curve'!$C$2:$C$17</c:f>
              <c:numCache>
                <c:formatCode>General</c:formatCode>
                <c:ptCount val="16"/>
                <c:pt idx="0">
                  <c:v>1.1599999999999999E-2</c:v>
                </c:pt>
                <c:pt idx="1">
                  <c:v>1.15E-2</c:v>
                </c:pt>
                <c:pt idx="2">
                  <c:v>4.7500000000000001E-2</c:v>
                </c:pt>
                <c:pt idx="3">
                  <c:v>5.1700000000000003E-2</c:v>
                </c:pt>
                <c:pt idx="4">
                  <c:v>7.5200000000000003E-2</c:v>
                </c:pt>
                <c:pt idx="5">
                  <c:v>7.1999999999999995E-2</c:v>
                </c:pt>
                <c:pt idx="6">
                  <c:v>0.1769</c:v>
                </c:pt>
                <c:pt idx="7">
                  <c:v>0.1842</c:v>
                </c:pt>
                <c:pt idx="8">
                  <c:v>0.1991</c:v>
                </c:pt>
                <c:pt idx="9">
                  <c:v>0.20380000000000001</c:v>
                </c:pt>
                <c:pt idx="10">
                  <c:v>0.251</c:v>
                </c:pt>
                <c:pt idx="11">
                  <c:v>0.26040000000000002</c:v>
                </c:pt>
                <c:pt idx="12">
                  <c:v>0.52700000000000002</c:v>
                </c:pt>
                <c:pt idx="13">
                  <c:v>0.52880000000000005</c:v>
                </c:pt>
                <c:pt idx="14">
                  <c:v>0.72629999999999995</c:v>
                </c:pt>
                <c:pt idx="15">
                  <c:v>0.73580000000000001</c:v>
                </c:pt>
              </c:numCache>
            </c:numRef>
          </c:xVal>
          <c:yVal>
            <c:numRef>
              <c:f>'std curve'!$D$2:$D$17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5.1791</c:v>
                </c:pt>
                <c:pt idx="3">
                  <c:v>5.1791</c:v>
                </c:pt>
                <c:pt idx="4">
                  <c:v>9.9064879999999995</c:v>
                </c:pt>
                <c:pt idx="5">
                  <c:v>9.9064879999999995</c:v>
                </c:pt>
                <c:pt idx="6">
                  <c:v>30.3367</c:v>
                </c:pt>
                <c:pt idx="7">
                  <c:v>30.3367</c:v>
                </c:pt>
                <c:pt idx="8">
                  <c:v>45.908999999999999</c:v>
                </c:pt>
                <c:pt idx="9">
                  <c:v>45.908999999999999</c:v>
                </c:pt>
                <c:pt idx="10">
                  <c:v>60.044670000000004</c:v>
                </c:pt>
                <c:pt idx="11">
                  <c:v>60.044670000000004</c:v>
                </c:pt>
                <c:pt idx="12">
                  <c:v>120.79900000000001</c:v>
                </c:pt>
                <c:pt idx="13">
                  <c:v>120.79900000000001</c:v>
                </c:pt>
                <c:pt idx="14">
                  <c:v>209.2722</c:v>
                </c:pt>
                <c:pt idx="15">
                  <c:v>209.2722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B-BC4E-A0AF-3EDA24528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802960"/>
        <c:axId val="1526079552"/>
      </c:scatterChart>
      <c:valAx>
        <c:axId val="15978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79552"/>
        <c:crosses val="autoZero"/>
        <c:crossBetween val="midCat"/>
      </c:valAx>
      <c:valAx>
        <c:axId val="152607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165100</xdr:rowOff>
    </xdr:from>
    <xdr:to>
      <xdr:col>12</xdr:col>
      <xdr:colOff>57150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06FB1-B734-3228-2451-84CC47497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6461-6209-DB40-A0EC-DE79BFDE02BB}">
  <dimension ref="A1:N79"/>
  <sheetViews>
    <sheetView workbookViewId="0">
      <selection activeCell="J1" sqref="J1:J1048576"/>
    </sheetView>
  </sheetViews>
  <sheetFormatPr baseColWidth="10" defaultRowHeight="16" x14ac:dyDescent="0.2"/>
  <cols>
    <col min="1" max="1" width="25" customWidth="1"/>
  </cols>
  <sheetData>
    <row r="1" spans="1:14" x14ac:dyDescent="0.2">
      <c r="A1" s="1" t="s">
        <v>13</v>
      </c>
      <c r="B1" t="s">
        <v>11</v>
      </c>
      <c r="C1" t="s">
        <v>12</v>
      </c>
      <c r="D1" s="2" t="s">
        <v>0</v>
      </c>
      <c r="E1" s="2" t="s">
        <v>1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4" x14ac:dyDescent="0.2">
      <c r="A2" t="s">
        <v>2</v>
      </c>
      <c r="D2" s="3">
        <v>1</v>
      </c>
      <c r="E2">
        <v>1.1599999999999999E-2</v>
      </c>
      <c r="F2">
        <f>(E2*N$3)+N$4</f>
        <v>-8.3635287751849692</v>
      </c>
      <c r="H2">
        <v>20</v>
      </c>
      <c r="I2">
        <v>10</v>
      </c>
      <c r="J2">
        <f>(F2*(H2+I2)/H2)</f>
        <v>-12.545293162777453</v>
      </c>
    </row>
    <row r="3" spans="1:14" x14ac:dyDescent="0.2">
      <c r="A3" t="s">
        <v>2</v>
      </c>
      <c r="D3" s="3">
        <v>2</v>
      </c>
      <c r="E3">
        <v>1.15E-2</v>
      </c>
      <c r="F3">
        <f t="shared" ref="F3:F66" si="0">(E3*N$3)+N$4</f>
        <v>-8.3918149295335436</v>
      </c>
      <c r="H3">
        <v>20</v>
      </c>
      <c r="I3">
        <v>10</v>
      </c>
      <c r="J3">
        <f t="shared" ref="J3:J66" si="1">(F3*(H3+I3)/H3)</f>
        <v>-12.587722394300316</v>
      </c>
      <c r="M3" t="s">
        <v>17</v>
      </c>
      <c r="N3">
        <v>282.86154348575246</v>
      </c>
    </row>
    <row r="4" spans="1:14" x14ac:dyDescent="0.2">
      <c r="A4" t="s">
        <v>3</v>
      </c>
      <c r="D4" s="3">
        <v>1</v>
      </c>
      <c r="E4">
        <v>4.7500000000000001E-2</v>
      </c>
      <c r="F4">
        <f t="shared" si="0"/>
        <v>1.7912006359535457</v>
      </c>
      <c r="H4">
        <v>20</v>
      </c>
      <c r="I4">
        <v>10</v>
      </c>
      <c r="J4">
        <f t="shared" si="1"/>
        <v>2.6868009539303186</v>
      </c>
      <c r="M4" t="s">
        <v>18</v>
      </c>
      <c r="N4">
        <v>-11.644722679619697</v>
      </c>
    </row>
    <row r="5" spans="1:14" x14ac:dyDescent="0.2">
      <c r="A5" t="s">
        <v>3</v>
      </c>
      <c r="D5" s="3">
        <v>2</v>
      </c>
      <c r="E5">
        <v>5.1700000000000003E-2</v>
      </c>
      <c r="F5">
        <f t="shared" si="0"/>
        <v>2.979219118593706</v>
      </c>
      <c r="H5">
        <v>20</v>
      </c>
      <c r="I5">
        <v>10</v>
      </c>
      <c r="J5">
        <f t="shared" si="1"/>
        <v>4.468828677890559</v>
      </c>
    </row>
    <row r="6" spans="1:14" x14ac:dyDescent="0.2">
      <c r="A6" t="s">
        <v>4</v>
      </c>
      <c r="D6" s="3">
        <v>1</v>
      </c>
      <c r="E6">
        <v>7.5200000000000003E-2</v>
      </c>
      <c r="F6">
        <f t="shared" si="0"/>
        <v>9.6264653905088906</v>
      </c>
      <c r="H6">
        <v>20</v>
      </c>
      <c r="I6">
        <v>10</v>
      </c>
      <c r="J6">
        <f t="shared" si="1"/>
        <v>14.439698085763336</v>
      </c>
    </row>
    <row r="7" spans="1:14" x14ac:dyDescent="0.2">
      <c r="A7" t="s">
        <v>4</v>
      </c>
      <c r="D7" s="3">
        <v>2</v>
      </c>
      <c r="E7">
        <v>7.1999999999999995E-2</v>
      </c>
      <c r="F7">
        <f t="shared" si="0"/>
        <v>8.7213084513544779</v>
      </c>
      <c r="H7">
        <v>20</v>
      </c>
      <c r="I7">
        <v>10</v>
      </c>
      <c r="J7">
        <f t="shared" si="1"/>
        <v>13.081962677031717</v>
      </c>
    </row>
    <row r="8" spans="1:14" x14ac:dyDescent="0.2">
      <c r="A8" t="s">
        <v>5</v>
      </c>
      <c r="D8" s="3">
        <v>1</v>
      </c>
      <c r="E8">
        <v>0.1769</v>
      </c>
      <c r="F8">
        <f t="shared" si="0"/>
        <v>38.393484363009911</v>
      </c>
      <c r="H8">
        <v>20</v>
      </c>
      <c r="I8">
        <v>10</v>
      </c>
      <c r="J8">
        <f t="shared" si="1"/>
        <v>57.59022654451487</v>
      </c>
    </row>
    <row r="9" spans="1:14" x14ac:dyDescent="0.2">
      <c r="A9" t="s">
        <v>5</v>
      </c>
      <c r="D9" s="3">
        <v>2</v>
      </c>
      <c r="E9">
        <v>0.1842</v>
      </c>
      <c r="F9">
        <f t="shared" si="0"/>
        <v>40.45837363045591</v>
      </c>
      <c r="H9">
        <v>20</v>
      </c>
      <c r="I9">
        <v>10</v>
      </c>
      <c r="J9">
        <f t="shared" si="1"/>
        <v>60.687560445683872</v>
      </c>
    </row>
    <row r="10" spans="1:14" x14ac:dyDescent="0.2">
      <c r="A10" t="s">
        <v>6</v>
      </c>
      <c r="D10" s="3">
        <v>1</v>
      </c>
      <c r="E10">
        <v>0.1991</v>
      </c>
      <c r="F10">
        <f t="shared" si="0"/>
        <v>44.673010628393619</v>
      </c>
      <c r="H10">
        <v>20</v>
      </c>
      <c r="I10">
        <v>10</v>
      </c>
      <c r="J10">
        <f t="shared" si="1"/>
        <v>67.009515942590426</v>
      </c>
    </row>
    <row r="11" spans="1:14" x14ac:dyDescent="0.2">
      <c r="A11" t="s">
        <v>6</v>
      </c>
      <c r="D11" s="3">
        <v>2</v>
      </c>
      <c r="E11">
        <v>0.20380000000000001</v>
      </c>
      <c r="F11">
        <f t="shared" si="0"/>
        <v>46.002459882776655</v>
      </c>
      <c r="H11">
        <v>20</v>
      </c>
      <c r="I11">
        <v>10</v>
      </c>
      <c r="J11">
        <f t="shared" si="1"/>
        <v>69.003689824164979</v>
      </c>
    </row>
    <row r="12" spans="1:14" x14ac:dyDescent="0.2">
      <c r="A12" t="s">
        <v>7</v>
      </c>
      <c r="D12" s="3">
        <v>1</v>
      </c>
      <c r="E12">
        <v>0.251</v>
      </c>
      <c r="F12">
        <f t="shared" si="0"/>
        <v>59.35352473530417</v>
      </c>
      <c r="H12">
        <v>20</v>
      </c>
      <c r="I12">
        <v>10</v>
      </c>
      <c r="J12">
        <f t="shared" si="1"/>
        <v>89.030287102956251</v>
      </c>
    </row>
    <row r="13" spans="1:14" x14ac:dyDescent="0.2">
      <c r="A13" t="s">
        <v>7</v>
      </c>
      <c r="D13" s="3">
        <v>2</v>
      </c>
      <c r="E13">
        <v>0.26040000000000002</v>
      </c>
      <c r="F13">
        <f t="shared" si="0"/>
        <v>62.012423244070256</v>
      </c>
      <c r="H13">
        <v>20</v>
      </c>
      <c r="I13">
        <v>10</v>
      </c>
      <c r="J13">
        <f t="shared" si="1"/>
        <v>93.018634866105373</v>
      </c>
    </row>
    <row r="14" spans="1:14" x14ac:dyDescent="0.2">
      <c r="A14" t="s">
        <v>8</v>
      </c>
      <c r="D14" s="3">
        <v>1</v>
      </c>
      <c r="E14">
        <v>0.52700000000000002</v>
      </c>
      <c r="F14">
        <f t="shared" si="0"/>
        <v>137.42331073737188</v>
      </c>
      <c r="H14">
        <v>20</v>
      </c>
      <c r="I14">
        <v>10</v>
      </c>
      <c r="J14">
        <f t="shared" si="1"/>
        <v>206.13496610605779</v>
      </c>
    </row>
    <row r="15" spans="1:14" x14ac:dyDescent="0.2">
      <c r="A15" t="s">
        <v>8</v>
      </c>
      <c r="D15" s="3">
        <v>2</v>
      </c>
      <c r="E15">
        <v>0.52880000000000005</v>
      </c>
      <c r="F15">
        <f t="shared" si="0"/>
        <v>137.93246151564622</v>
      </c>
      <c r="H15">
        <v>20</v>
      </c>
      <c r="I15">
        <v>10</v>
      </c>
      <c r="J15">
        <f t="shared" si="1"/>
        <v>206.89869227346935</v>
      </c>
    </row>
    <row r="16" spans="1:14" x14ac:dyDescent="0.2">
      <c r="A16" t="s">
        <v>9</v>
      </c>
      <c r="D16" s="3">
        <v>1</v>
      </c>
      <c r="E16">
        <v>0.72629999999999995</v>
      </c>
      <c r="F16">
        <f t="shared" si="0"/>
        <v>193.79761635408232</v>
      </c>
      <c r="H16">
        <v>20</v>
      </c>
      <c r="I16">
        <v>10</v>
      </c>
      <c r="J16">
        <f t="shared" si="1"/>
        <v>290.69642453112345</v>
      </c>
    </row>
    <row r="17" spans="1:10" x14ac:dyDescent="0.2">
      <c r="A17" t="s">
        <v>9</v>
      </c>
      <c r="D17" s="3">
        <v>2</v>
      </c>
      <c r="E17">
        <v>0.73580000000000001</v>
      </c>
      <c r="F17">
        <f t="shared" si="0"/>
        <v>196.48480101719699</v>
      </c>
      <c r="H17">
        <v>20</v>
      </c>
      <c r="I17">
        <v>10</v>
      </c>
      <c r="J17">
        <f t="shared" si="1"/>
        <v>294.72720152579552</v>
      </c>
    </row>
    <row r="18" spans="1:10" x14ac:dyDescent="0.2">
      <c r="A18" t="s">
        <v>10</v>
      </c>
      <c r="D18" s="3">
        <v>1</v>
      </c>
      <c r="E18">
        <v>2.5100000000000001E-2</v>
      </c>
      <c r="F18">
        <f t="shared" si="0"/>
        <v>-4.5448979381273098</v>
      </c>
      <c r="H18">
        <v>20</v>
      </c>
      <c r="I18">
        <v>10</v>
      </c>
      <c r="J18">
        <f t="shared" si="1"/>
        <v>-6.8173469071909647</v>
      </c>
    </row>
    <row r="19" spans="1:10" x14ac:dyDescent="0.2">
      <c r="A19" t="s">
        <v>10</v>
      </c>
      <c r="D19" s="3">
        <v>2</v>
      </c>
      <c r="E19">
        <v>2.3400000000000001E-2</v>
      </c>
      <c r="F19">
        <f t="shared" si="0"/>
        <v>-5.0257625620530897</v>
      </c>
      <c r="H19">
        <v>20</v>
      </c>
      <c r="I19">
        <v>10</v>
      </c>
      <c r="J19">
        <f t="shared" si="1"/>
        <v>-7.538643843079635</v>
      </c>
    </row>
    <row r="20" spans="1:10" x14ac:dyDescent="0.2">
      <c r="A20" s="4">
        <v>44736</v>
      </c>
      <c r="B20">
        <v>2</v>
      </c>
      <c r="C20" t="s">
        <v>14</v>
      </c>
      <c r="D20">
        <v>1</v>
      </c>
      <c r="E20">
        <v>4.2799999999999998E-2</v>
      </c>
      <c r="F20">
        <f t="shared" si="0"/>
        <v>0.4617513815705081</v>
      </c>
      <c r="H20">
        <v>20</v>
      </c>
      <c r="I20">
        <v>10</v>
      </c>
      <c r="J20">
        <f t="shared" si="1"/>
        <v>0.69262707235576215</v>
      </c>
    </row>
    <row r="21" spans="1:10" x14ac:dyDescent="0.2">
      <c r="A21" s="4">
        <v>44736</v>
      </c>
      <c r="B21">
        <v>2</v>
      </c>
      <c r="C21" t="s">
        <v>14</v>
      </c>
      <c r="D21">
        <v>2</v>
      </c>
      <c r="E21">
        <v>5.1799999999999999E-2</v>
      </c>
      <c r="F21">
        <f t="shared" si="0"/>
        <v>3.0075052729422804</v>
      </c>
      <c r="H21">
        <v>20</v>
      </c>
      <c r="I21">
        <v>10</v>
      </c>
      <c r="J21">
        <f t="shared" si="1"/>
        <v>4.5112579094134206</v>
      </c>
    </row>
    <row r="22" spans="1:10" x14ac:dyDescent="0.2">
      <c r="A22" s="4">
        <v>44736</v>
      </c>
      <c r="B22">
        <v>2</v>
      </c>
      <c r="C22" t="s">
        <v>15</v>
      </c>
      <c r="D22">
        <v>1</v>
      </c>
      <c r="E22">
        <v>4.4499999999999998E-2</v>
      </c>
      <c r="F22">
        <f t="shared" si="0"/>
        <v>0.9426160054962871</v>
      </c>
      <c r="H22">
        <v>20</v>
      </c>
      <c r="I22">
        <v>10</v>
      </c>
      <c r="J22">
        <f t="shared" si="1"/>
        <v>1.4139240082444307</v>
      </c>
    </row>
    <row r="23" spans="1:10" x14ac:dyDescent="0.2">
      <c r="A23" s="4">
        <v>44736</v>
      </c>
      <c r="B23">
        <v>2</v>
      </c>
      <c r="C23" t="s">
        <v>15</v>
      </c>
      <c r="D23">
        <v>2</v>
      </c>
      <c r="E23">
        <v>4.3499999999999997E-2</v>
      </c>
      <c r="F23">
        <f t="shared" si="0"/>
        <v>0.65975446201053423</v>
      </c>
      <c r="H23">
        <v>20</v>
      </c>
      <c r="I23">
        <v>10</v>
      </c>
      <c r="J23">
        <f t="shared" si="1"/>
        <v>0.98963169301580134</v>
      </c>
    </row>
    <row r="24" spans="1:10" x14ac:dyDescent="0.2">
      <c r="A24" s="4">
        <v>44736</v>
      </c>
      <c r="B24">
        <v>4</v>
      </c>
      <c r="C24" t="s">
        <v>14</v>
      </c>
      <c r="D24">
        <v>1</v>
      </c>
      <c r="E24">
        <v>4.1399999999999999E-2</v>
      </c>
      <c r="F24">
        <f t="shared" si="0"/>
        <v>6.5745220690454076E-2</v>
      </c>
      <c r="H24">
        <v>20</v>
      </c>
      <c r="I24">
        <v>10</v>
      </c>
      <c r="J24">
        <f t="shared" si="1"/>
        <v>9.8617831035681114E-2</v>
      </c>
    </row>
    <row r="25" spans="1:10" x14ac:dyDescent="0.2">
      <c r="A25" s="4">
        <v>44736</v>
      </c>
      <c r="B25">
        <v>4</v>
      </c>
      <c r="C25" t="s">
        <v>14</v>
      </c>
      <c r="D25">
        <v>2</v>
      </c>
      <c r="E25">
        <v>0.13439999999999999</v>
      </c>
      <c r="F25">
        <f t="shared" si="0"/>
        <v>26.371868764865432</v>
      </c>
      <c r="H25">
        <v>20</v>
      </c>
      <c r="I25">
        <v>10</v>
      </c>
      <c r="J25">
        <f t="shared" si="1"/>
        <v>39.557803147298145</v>
      </c>
    </row>
    <row r="26" spans="1:10" x14ac:dyDescent="0.2">
      <c r="A26" s="4">
        <v>44736</v>
      </c>
      <c r="B26">
        <v>4</v>
      </c>
      <c r="C26" t="s">
        <v>15</v>
      </c>
      <c r="D26">
        <v>1</v>
      </c>
      <c r="E26">
        <v>4.2700000000000002E-2</v>
      </c>
      <c r="F26">
        <f t="shared" si="0"/>
        <v>0.4334652272219337</v>
      </c>
      <c r="H26">
        <v>20</v>
      </c>
      <c r="I26">
        <v>10</v>
      </c>
      <c r="J26">
        <f t="shared" si="1"/>
        <v>0.65019784083290055</v>
      </c>
    </row>
    <row r="27" spans="1:10" x14ac:dyDescent="0.2">
      <c r="A27" s="4">
        <v>44736</v>
      </c>
      <c r="B27">
        <v>4</v>
      </c>
      <c r="C27" t="s">
        <v>15</v>
      </c>
      <c r="D27">
        <v>2</v>
      </c>
      <c r="E27">
        <v>4.3400000000000001E-2</v>
      </c>
      <c r="F27">
        <f t="shared" si="0"/>
        <v>0.63146830766195983</v>
      </c>
      <c r="H27">
        <v>20</v>
      </c>
      <c r="I27">
        <v>10</v>
      </c>
      <c r="J27">
        <f t="shared" si="1"/>
        <v>0.94720246149293974</v>
      </c>
    </row>
    <row r="28" spans="1:10" x14ac:dyDescent="0.2">
      <c r="A28" s="4">
        <v>44736</v>
      </c>
      <c r="B28">
        <v>5</v>
      </c>
      <c r="C28" t="s">
        <v>14</v>
      </c>
      <c r="D28">
        <v>1</v>
      </c>
      <c r="E28">
        <v>5.5100000000000003E-2</v>
      </c>
      <c r="F28">
        <f t="shared" si="0"/>
        <v>3.940948366445264</v>
      </c>
      <c r="H28">
        <v>20</v>
      </c>
      <c r="I28">
        <v>10</v>
      </c>
      <c r="J28">
        <f t="shared" si="1"/>
        <v>5.911422549667896</v>
      </c>
    </row>
    <row r="29" spans="1:10" x14ac:dyDescent="0.2">
      <c r="A29" s="4">
        <v>44736</v>
      </c>
      <c r="B29">
        <v>5</v>
      </c>
      <c r="C29" t="s">
        <v>14</v>
      </c>
      <c r="D29">
        <v>2</v>
      </c>
      <c r="E29">
        <v>5.8099999999999999E-2</v>
      </c>
      <c r="F29">
        <f t="shared" si="0"/>
        <v>4.7895329969025191</v>
      </c>
      <c r="H29">
        <v>20</v>
      </c>
      <c r="I29">
        <v>10</v>
      </c>
      <c r="J29">
        <f t="shared" si="1"/>
        <v>7.1842994953537787</v>
      </c>
    </row>
    <row r="30" spans="1:10" x14ac:dyDescent="0.2">
      <c r="A30" s="4">
        <v>44736</v>
      </c>
      <c r="B30">
        <v>5</v>
      </c>
      <c r="C30" t="s">
        <v>15</v>
      </c>
      <c r="D30">
        <v>1</v>
      </c>
      <c r="E30">
        <v>6.5500000000000003E-2</v>
      </c>
      <c r="F30">
        <f t="shared" si="0"/>
        <v>6.8827084186970886</v>
      </c>
      <c r="H30">
        <v>20</v>
      </c>
      <c r="I30">
        <v>10</v>
      </c>
      <c r="J30">
        <f t="shared" si="1"/>
        <v>10.324062628045633</v>
      </c>
    </row>
    <row r="31" spans="1:10" x14ac:dyDescent="0.2">
      <c r="A31" s="4">
        <v>44736</v>
      </c>
      <c r="B31">
        <v>5</v>
      </c>
      <c r="C31" t="s">
        <v>15</v>
      </c>
      <c r="D31">
        <v>2</v>
      </c>
      <c r="E31">
        <v>6.59E-2</v>
      </c>
      <c r="F31">
        <f t="shared" si="0"/>
        <v>6.9958530360913898</v>
      </c>
      <c r="H31">
        <v>20</v>
      </c>
      <c r="I31">
        <v>10</v>
      </c>
      <c r="J31">
        <f t="shared" si="1"/>
        <v>10.493779554137085</v>
      </c>
    </row>
    <row r="32" spans="1:10" x14ac:dyDescent="0.2">
      <c r="A32" s="4">
        <v>44736</v>
      </c>
      <c r="B32">
        <v>6</v>
      </c>
      <c r="C32" t="s">
        <v>14</v>
      </c>
      <c r="D32">
        <v>1</v>
      </c>
      <c r="E32">
        <v>4.8099999999999997E-2</v>
      </c>
      <c r="F32">
        <f t="shared" si="0"/>
        <v>1.9609175620449957</v>
      </c>
      <c r="H32">
        <v>20</v>
      </c>
      <c r="I32">
        <v>10</v>
      </c>
      <c r="J32">
        <f t="shared" si="1"/>
        <v>2.9413763430674935</v>
      </c>
    </row>
    <row r="33" spans="1:10" x14ac:dyDescent="0.2">
      <c r="A33" s="4">
        <v>44736</v>
      </c>
      <c r="B33">
        <v>6</v>
      </c>
      <c r="C33" t="s">
        <v>14</v>
      </c>
      <c r="D33">
        <v>2</v>
      </c>
      <c r="E33">
        <v>4.5100000000000001E-2</v>
      </c>
      <c r="F33">
        <f t="shared" si="0"/>
        <v>1.1123329315877388</v>
      </c>
      <c r="H33">
        <v>20</v>
      </c>
      <c r="I33">
        <v>10</v>
      </c>
      <c r="J33">
        <f t="shared" si="1"/>
        <v>1.6684993973816085</v>
      </c>
    </row>
    <row r="34" spans="1:10" x14ac:dyDescent="0.2">
      <c r="A34" s="4">
        <v>44736</v>
      </c>
      <c r="B34">
        <v>6</v>
      </c>
      <c r="C34" t="s">
        <v>15</v>
      </c>
      <c r="D34">
        <v>1</v>
      </c>
      <c r="E34">
        <v>7.0499999999999993E-2</v>
      </c>
      <c r="F34">
        <f t="shared" si="0"/>
        <v>8.2970161361258512</v>
      </c>
      <c r="H34">
        <v>20</v>
      </c>
      <c r="I34">
        <v>10</v>
      </c>
      <c r="J34">
        <f t="shared" si="1"/>
        <v>12.445524204188777</v>
      </c>
    </row>
    <row r="35" spans="1:10" x14ac:dyDescent="0.2">
      <c r="A35" s="4">
        <v>44736</v>
      </c>
      <c r="B35">
        <v>6</v>
      </c>
      <c r="C35" t="s">
        <v>15</v>
      </c>
      <c r="D35">
        <v>2</v>
      </c>
      <c r="E35">
        <v>7.2999999999999995E-2</v>
      </c>
      <c r="F35">
        <f t="shared" si="0"/>
        <v>9.0041699948402325</v>
      </c>
      <c r="H35">
        <v>20</v>
      </c>
      <c r="I35">
        <v>10</v>
      </c>
      <c r="J35">
        <f t="shared" si="1"/>
        <v>13.506254992260349</v>
      </c>
    </row>
    <row r="36" spans="1:10" x14ac:dyDescent="0.2">
      <c r="A36" s="4">
        <v>44736</v>
      </c>
      <c r="B36">
        <v>7</v>
      </c>
      <c r="C36" t="s">
        <v>14</v>
      </c>
      <c r="D36">
        <v>1</v>
      </c>
      <c r="E36">
        <v>4.7899999999999998E-2</v>
      </c>
      <c r="F36">
        <f t="shared" si="0"/>
        <v>1.9043452533478451</v>
      </c>
      <c r="H36">
        <v>20</v>
      </c>
      <c r="I36">
        <v>10</v>
      </c>
      <c r="J36">
        <f t="shared" si="1"/>
        <v>2.8565178800217677</v>
      </c>
    </row>
    <row r="37" spans="1:10" x14ac:dyDescent="0.2">
      <c r="A37" s="4">
        <v>44736</v>
      </c>
      <c r="B37">
        <v>7</v>
      </c>
      <c r="C37" t="s">
        <v>14</v>
      </c>
      <c r="D37">
        <v>2</v>
      </c>
      <c r="E37">
        <v>0.16389999999999999</v>
      </c>
      <c r="F37">
        <f t="shared" si="0"/>
        <v>34.716284297695125</v>
      </c>
      <c r="H37">
        <v>20</v>
      </c>
      <c r="I37">
        <v>10</v>
      </c>
      <c r="J37">
        <f t="shared" si="1"/>
        <v>52.074426446542688</v>
      </c>
    </row>
    <row r="38" spans="1:10" x14ac:dyDescent="0.2">
      <c r="A38" s="4">
        <v>44736</v>
      </c>
      <c r="B38">
        <v>7</v>
      </c>
      <c r="C38" t="s">
        <v>15</v>
      </c>
      <c r="D38">
        <v>1</v>
      </c>
      <c r="E38">
        <v>0.13270000000000001</v>
      </c>
      <c r="F38">
        <f t="shared" si="0"/>
        <v>25.891004140939657</v>
      </c>
      <c r="H38">
        <v>20</v>
      </c>
      <c r="I38">
        <v>10</v>
      </c>
      <c r="J38">
        <f t="shared" si="1"/>
        <v>38.836506211409485</v>
      </c>
    </row>
    <row r="39" spans="1:10" x14ac:dyDescent="0.2">
      <c r="A39" s="4">
        <v>44736</v>
      </c>
      <c r="B39">
        <v>7</v>
      </c>
      <c r="C39" t="s">
        <v>15</v>
      </c>
      <c r="D39">
        <v>2</v>
      </c>
      <c r="E39">
        <v>0.13589999999999999</v>
      </c>
      <c r="F39">
        <f t="shared" si="0"/>
        <v>26.796161080094059</v>
      </c>
      <c r="H39">
        <v>20</v>
      </c>
      <c r="I39">
        <v>10</v>
      </c>
      <c r="J39">
        <f t="shared" si="1"/>
        <v>40.194241620141085</v>
      </c>
    </row>
    <row r="40" spans="1:10" x14ac:dyDescent="0.2">
      <c r="A40" s="4">
        <v>44749</v>
      </c>
      <c r="B40">
        <v>2</v>
      </c>
      <c r="C40" t="s">
        <v>14</v>
      </c>
      <c r="D40">
        <v>1</v>
      </c>
      <c r="E40">
        <v>4.82E-2</v>
      </c>
      <c r="F40">
        <f t="shared" si="0"/>
        <v>1.9892037163935719</v>
      </c>
      <c r="H40">
        <v>20</v>
      </c>
      <c r="I40">
        <v>10</v>
      </c>
      <c r="J40">
        <f t="shared" si="1"/>
        <v>2.9838055745903578</v>
      </c>
    </row>
    <row r="41" spans="1:10" x14ac:dyDescent="0.2">
      <c r="A41" s="4">
        <v>44749</v>
      </c>
      <c r="B41">
        <v>2</v>
      </c>
      <c r="C41" t="s">
        <v>14</v>
      </c>
      <c r="D41">
        <v>2</v>
      </c>
      <c r="E41">
        <v>4.24E-2</v>
      </c>
      <c r="F41">
        <f t="shared" si="0"/>
        <v>0.34860676417620695</v>
      </c>
      <c r="H41">
        <v>20</v>
      </c>
      <c r="I41">
        <v>10</v>
      </c>
      <c r="J41">
        <f t="shared" si="1"/>
        <v>0.52291014626431043</v>
      </c>
    </row>
    <row r="42" spans="1:10" x14ac:dyDescent="0.2">
      <c r="A42" s="4">
        <v>44749</v>
      </c>
      <c r="B42">
        <v>2</v>
      </c>
      <c r="C42" t="s">
        <v>15</v>
      </c>
      <c r="D42">
        <v>1</v>
      </c>
      <c r="E42">
        <v>5.2299999999999999E-2</v>
      </c>
      <c r="F42">
        <f t="shared" si="0"/>
        <v>3.148936044685156</v>
      </c>
      <c r="H42">
        <v>20</v>
      </c>
      <c r="I42">
        <v>10</v>
      </c>
      <c r="J42">
        <f t="shared" si="1"/>
        <v>4.723404067027734</v>
      </c>
    </row>
    <row r="43" spans="1:10" x14ac:dyDescent="0.2">
      <c r="A43" s="4">
        <v>44749</v>
      </c>
      <c r="B43">
        <v>2</v>
      </c>
      <c r="C43" t="s">
        <v>15</v>
      </c>
      <c r="D43">
        <v>2</v>
      </c>
      <c r="E43">
        <v>5.3699999999999998E-2</v>
      </c>
      <c r="F43">
        <f t="shared" si="0"/>
        <v>3.54494220556521</v>
      </c>
      <c r="H43">
        <v>20</v>
      </c>
      <c r="I43">
        <v>10</v>
      </c>
      <c r="J43">
        <f t="shared" si="1"/>
        <v>5.317413308347815</v>
      </c>
    </row>
    <row r="44" spans="1:10" x14ac:dyDescent="0.2">
      <c r="A44" s="4">
        <v>44749</v>
      </c>
      <c r="B44">
        <v>4</v>
      </c>
      <c r="C44" t="s">
        <v>14</v>
      </c>
      <c r="D44">
        <v>1</v>
      </c>
      <c r="E44">
        <v>0.11459999999999999</v>
      </c>
      <c r="F44">
        <f t="shared" si="0"/>
        <v>20.771210203847531</v>
      </c>
      <c r="H44">
        <v>20</v>
      </c>
      <c r="I44">
        <v>10</v>
      </c>
      <c r="J44">
        <f t="shared" si="1"/>
        <v>31.156815305771296</v>
      </c>
    </row>
    <row r="45" spans="1:10" x14ac:dyDescent="0.2">
      <c r="A45" s="4">
        <v>44749</v>
      </c>
      <c r="B45">
        <v>4</v>
      </c>
      <c r="C45" t="s">
        <v>14</v>
      </c>
      <c r="D45">
        <v>2</v>
      </c>
      <c r="E45">
        <v>4.2799999999999998E-2</v>
      </c>
      <c r="F45">
        <f t="shared" si="0"/>
        <v>0.4617513815705081</v>
      </c>
      <c r="H45">
        <v>20</v>
      </c>
      <c r="I45">
        <v>10</v>
      </c>
      <c r="J45">
        <f t="shared" si="1"/>
        <v>0.69262707235576215</v>
      </c>
    </row>
    <row r="46" spans="1:10" x14ac:dyDescent="0.2">
      <c r="A46" s="4">
        <v>44749</v>
      </c>
      <c r="B46">
        <v>4</v>
      </c>
      <c r="C46" t="s">
        <v>15</v>
      </c>
      <c r="D46">
        <v>1</v>
      </c>
      <c r="E46">
        <v>5.9799999999999999E-2</v>
      </c>
      <c r="F46">
        <f t="shared" si="0"/>
        <v>5.2703976208282981</v>
      </c>
      <c r="H46">
        <v>20</v>
      </c>
      <c r="I46">
        <v>10</v>
      </c>
      <c r="J46">
        <f t="shared" si="1"/>
        <v>7.9055964312424463</v>
      </c>
    </row>
    <row r="47" spans="1:10" x14ac:dyDescent="0.2">
      <c r="A47" s="4">
        <v>44749</v>
      </c>
      <c r="B47">
        <v>4</v>
      </c>
      <c r="C47" t="s">
        <v>15</v>
      </c>
      <c r="D47">
        <v>2</v>
      </c>
      <c r="E47">
        <v>6.1800000000000001E-2</v>
      </c>
      <c r="F47">
        <f t="shared" si="0"/>
        <v>5.8361207077998039</v>
      </c>
      <c r="H47">
        <v>20</v>
      </c>
      <c r="I47">
        <v>10</v>
      </c>
      <c r="J47">
        <f t="shared" si="1"/>
        <v>8.7541810616997058</v>
      </c>
    </row>
    <row r="48" spans="1:10" x14ac:dyDescent="0.2">
      <c r="A48" s="4">
        <v>44749</v>
      </c>
      <c r="B48">
        <v>5</v>
      </c>
      <c r="C48" t="s">
        <v>14</v>
      </c>
      <c r="D48">
        <v>1</v>
      </c>
      <c r="E48">
        <v>7.1400000000000005E-2</v>
      </c>
      <c r="F48">
        <f t="shared" si="0"/>
        <v>8.5515915252630315</v>
      </c>
      <c r="H48">
        <v>20</v>
      </c>
      <c r="I48">
        <v>10</v>
      </c>
      <c r="J48">
        <f t="shared" si="1"/>
        <v>12.827387287894547</v>
      </c>
    </row>
    <row r="49" spans="1:10" x14ac:dyDescent="0.2">
      <c r="A49" s="4">
        <v>44749</v>
      </c>
      <c r="B49">
        <v>5</v>
      </c>
      <c r="C49" t="s">
        <v>14</v>
      </c>
      <c r="D49">
        <v>2</v>
      </c>
      <c r="E49">
        <v>7.6600000000000001E-2</v>
      </c>
      <c r="F49">
        <f t="shared" si="0"/>
        <v>10.022471551388943</v>
      </c>
      <c r="H49">
        <v>20</v>
      </c>
      <c r="I49">
        <v>10</v>
      </c>
      <c r="J49">
        <f t="shared" si="1"/>
        <v>15.033707327083414</v>
      </c>
    </row>
    <row r="50" spans="1:10" x14ac:dyDescent="0.2">
      <c r="A50" s="4">
        <v>44749</v>
      </c>
      <c r="B50">
        <v>5</v>
      </c>
      <c r="C50" t="s">
        <v>15</v>
      </c>
      <c r="D50">
        <v>1</v>
      </c>
      <c r="E50">
        <v>0.13220000000000001</v>
      </c>
      <c r="F50">
        <f t="shared" si="0"/>
        <v>25.749573369196781</v>
      </c>
      <c r="H50">
        <v>20</v>
      </c>
      <c r="I50">
        <v>10</v>
      </c>
      <c r="J50">
        <f t="shared" si="1"/>
        <v>38.624360053795172</v>
      </c>
    </row>
    <row r="51" spans="1:10" x14ac:dyDescent="0.2">
      <c r="A51" s="4">
        <v>44749</v>
      </c>
      <c r="B51">
        <v>5</v>
      </c>
      <c r="C51" t="s">
        <v>15</v>
      </c>
      <c r="D51">
        <v>2</v>
      </c>
      <c r="E51">
        <v>0.13150000000000001</v>
      </c>
      <c r="F51">
        <f t="shared" si="0"/>
        <v>25.55157028875675</v>
      </c>
      <c r="H51">
        <v>20</v>
      </c>
      <c r="I51">
        <v>10</v>
      </c>
      <c r="J51">
        <f t="shared" si="1"/>
        <v>38.327355433135125</v>
      </c>
    </row>
    <row r="52" spans="1:10" x14ac:dyDescent="0.2">
      <c r="A52" s="4">
        <v>44749</v>
      </c>
      <c r="B52">
        <v>6</v>
      </c>
      <c r="C52" t="s">
        <v>14</v>
      </c>
      <c r="D52">
        <v>1</v>
      </c>
      <c r="E52">
        <v>0.1865</v>
      </c>
      <c r="F52">
        <f t="shared" si="0"/>
        <v>41.108955180473139</v>
      </c>
      <c r="H52">
        <v>20</v>
      </c>
      <c r="I52">
        <v>10</v>
      </c>
      <c r="J52">
        <f t="shared" si="1"/>
        <v>61.663432770709711</v>
      </c>
    </row>
    <row r="53" spans="1:10" x14ac:dyDescent="0.2">
      <c r="A53" s="4">
        <v>44749</v>
      </c>
      <c r="B53">
        <v>6</v>
      </c>
      <c r="C53" t="s">
        <v>14</v>
      </c>
      <c r="D53">
        <v>2</v>
      </c>
      <c r="E53">
        <v>0.17899999999999999</v>
      </c>
      <c r="F53">
        <f t="shared" si="0"/>
        <v>38.987493604329991</v>
      </c>
      <c r="H53">
        <v>20</v>
      </c>
      <c r="I53">
        <v>10</v>
      </c>
      <c r="J53">
        <f t="shared" si="1"/>
        <v>58.48124040649499</v>
      </c>
    </row>
    <row r="54" spans="1:10" x14ac:dyDescent="0.2">
      <c r="A54" s="4">
        <v>44749</v>
      </c>
      <c r="B54">
        <v>6</v>
      </c>
      <c r="C54" t="s">
        <v>15</v>
      </c>
      <c r="D54">
        <v>1</v>
      </c>
      <c r="E54">
        <v>0.18110000000000001</v>
      </c>
      <c r="F54">
        <f t="shared" si="0"/>
        <v>39.581502845650078</v>
      </c>
      <c r="H54">
        <v>20</v>
      </c>
      <c r="I54">
        <v>10</v>
      </c>
      <c r="J54">
        <f t="shared" si="1"/>
        <v>59.372254268475118</v>
      </c>
    </row>
    <row r="55" spans="1:10" x14ac:dyDescent="0.2">
      <c r="A55" s="4">
        <v>44749</v>
      </c>
      <c r="B55">
        <v>6</v>
      </c>
      <c r="C55" t="s">
        <v>15</v>
      </c>
      <c r="D55">
        <v>2</v>
      </c>
      <c r="E55">
        <v>0.17710000000000001</v>
      </c>
      <c r="F55">
        <f t="shared" si="0"/>
        <v>38.450056671707067</v>
      </c>
      <c r="H55">
        <v>20</v>
      </c>
      <c r="I55">
        <v>10</v>
      </c>
      <c r="J55">
        <f t="shared" si="1"/>
        <v>57.675085007560597</v>
      </c>
    </row>
    <row r="56" spans="1:10" x14ac:dyDescent="0.2">
      <c r="A56" s="4">
        <v>44749</v>
      </c>
      <c r="B56">
        <v>7</v>
      </c>
      <c r="C56" t="s">
        <v>14</v>
      </c>
      <c r="D56">
        <v>1</v>
      </c>
      <c r="E56">
        <v>0.12330000000000001</v>
      </c>
      <c r="F56">
        <f t="shared" si="0"/>
        <v>23.232105632173585</v>
      </c>
      <c r="H56">
        <v>20</v>
      </c>
      <c r="I56">
        <v>10</v>
      </c>
      <c r="J56">
        <f t="shared" si="1"/>
        <v>34.848158448260378</v>
      </c>
    </row>
    <row r="57" spans="1:10" x14ac:dyDescent="0.2">
      <c r="A57" s="4">
        <v>44749</v>
      </c>
      <c r="B57">
        <v>7</v>
      </c>
      <c r="C57" t="s">
        <v>14</v>
      </c>
      <c r="D57">
        <v>2</v>
      </c>
      <c r="E57">
        <v>0.13980000000000001</v>
      </c>
      <c r="F57">
        <f t="shared" si="0"/>
        <v>27.8993210996885</v>
      </c>
      <c r="H57">
        <v>20</v>
      </c>
      <c r="I57">
        <v>10</v>
      </c>
      <c r="J57">
        <f t="shared" si="1"/>
        <v>41.848981649532746</v>
      </c>
    </row>
    <row r="58" spans="1:10" x14ac:dyDescent="0.2">
      <c r="A58" s="4">
        <v>44749</v>
      </c>
      <c r="B58">
        <v>7</v>
      </c>
      <c r="C58" t="s">
        <v>15</v>
      </c>
      <c r="D58">
        <v>1</v>
      </c>
      <c r="E58">
        <v>0.1384</v>
      </c>
      <c r="F58">
        <f t="shared" si="0"/>
        <v>27.503314938808444</v>
      </c>
      <c r="H58">
        <v>20</v>
      </c>
      <c r="I58">
        <v>10</v>
      </c>
      <c r="J58">
        <f t="shared" si="1"/>
        <v>41.254972408212666</v>
      </c>
    </row>
    <row r="59" spans="1:10" x14ac:dyDescent="0.2">
      <c r="A59" s="4">
        <v>44749</v>
      </c>
      <c r="B59">
        <v>7</v>
      </c>
      <c r="C59" t="s">
        <v>15</v>
      </c>
      <c r="D59">
        <v>2</v>
      </c>
      <c r="E59">
        <v>0.1333</v>
      </c>
      <c r="F59">
        <f t="shared" si="0"/>
        <v>26.060721067031103</v>
      </c>
      <c r="H59">
        <v>20</v>
      </c>
      <c r="I59">
        <v>10</v>
      </c>
      <c r="J59">
        <f t="shared" si="1"/>
        <v>39.091081600546651</v>
      </c>
    </row>
    <row r="60" spans="1:10" x14ac:dyDescent="0.2">
      <c r="A60" s="4">
        <v>44768</v>
      </c>
      <c r="B60">
        <v>2</v>
      </c>
      <c r="C60" t="s">
        <v>14</v>
      </c>
      <c r="D60">
        <v>1</v>
      </c>
      <c r="E60">
        <v>5.5E-2</v>
      </c>
      <c r="F60">
        <f t="shared" si="0"/>
        <v>3.9126622120966879</v>
      </c>
      <c r="H60">
        <v>20</v>
      </c>
      <c r="I60">
        <v>10</v>
      </c>
      <c r="J60">
        <f t="shared" si="1"/>
        <v>5.8689933181450318</v>
      </c>
    </row>
    <row r="61" spans="1:10" x14ac:dyDescent="0.2">
      <c r="A61" s="4">
        <v>44768</v>
      </c>
      <c r="B61">
        <v>2</v>
      </c>
      <c r="C61" t="s">
        <v>14</v>
      </c>
      <c r="D61">
        <v>2</v>
      </c>
      <c r="E61">
        <v>7.0000000000000007E-2</v>
      </c>
      <c r="F61">
        <f t="shared" si="0"/>
        <v>8.1555853643829757</v>
      </c>
      <c r="H61">
        <v>20</v>
      </c>
      <c r="I61">
        <v>10</v>
      </c>
      <c r="J61">
        <f t="shared" si="1"/>
        <v>12.233378046574463</v>
      </c>
    </row>
    <row r="62" spans="1:10" x14ac:dyDescent="0.2">
      <c r="A62" s="4">
        <v>44768</v>
      </c>
      <c r="B62">
        <v>2</v>
      </c>
      <c r="C62" t="s">
        <v>15</v>
      </c>
      <c r="D62">
        <v>1</v>
      </c>
      <c r="E62">
        <v>6.1699999999999998E-2</v>
      </c>
      <c r="F62">
        <f t="shared" si="0"/>
        <v>5.8078345534512295</v>
      </c>
      <c r="H62">
        <v>20</v>
      </c>
      <c r="I62">
        <v>10</v>
      </c>
      <c r="J62">
        <f t="shared" si="1"/>
        <v>8.7117518301768442</v>
      </c>
    </row>
    <row r="63" spans="1:10" x14ac:dyDescent="0.2">
      <c r="A63" s="4">
        <v>44768</v>
      </c>
      <c r="B63">
        <v>2</v>
      </c>
      <c r="C63" t="s">
        <v>15</v>
      </c>
      <c r="D63">
        <v>2</v>
      </c>
      <c r="E63">
        <v>0.1028</v>
      </c>
      <c r="F63">
        <f t="shared" si="0"/>
        <v>17.433443990715656</v>
      </c>
      <c r="H63">
        <v>20</v>
      </c>
      <c r="I63">
        <v>10</v>
      </c>
      <c r="J63">
        <f t="shared" si="1"/>
        <v>26.150165986073482</v>
      </c>
    </row>
    <row r="64" spans="1:10" x14ac:dyDescent="0.2">
      <c r="A64" s="4">
        <v>44768</v>
      </c>
      <c r="B64">
        <v>4</v>
      </c>
      <c r="C64" t="s">
        <v>14</v>
      </c>
      <c r="D64">
        <v>1</v>
      </c>
      <c r="E64">
        <v>5.2299999999999999E-2</v>
      </c>
      <c r="F64">
        <f t="shared" si="0"/>
        <v>3.148936044685156</v>
      </c>
      <c r="H64">
        <v>20</v>
      </c>
      <c r="I64">
        <v>10</v>
      </c>
      <c r="J64">
        <f t="shared" si="1"/>
        <v>4.723404067027734</v>
      </c>
    </row>
    <row r="65" spans="1:10" x14ac:dyDescent="0.2">
      <c r="A65" s="4">
        <v>44768</v>
      </c>
      <c r="B65">
        <v>4</v>
      </c>
      <c r="C65" t="s">
        <v>14</v>
      </c>
      <c r="D65">
        <v>2</v>
      </c>
      <c r="E65">
        <v>5.8999999999999997E-2</v>
      </c>
      <c r="F65">
        <f t="shared" si="0"/>
        <v>5.0441083860396958</v>
      </c>
      <c r="H65">
        <v>20</v>
      </c>
      <c r="I65">
        <v>10</v>
      </c>
      <c r="J65">
        <f t="shared" si="1"/>
        <v>7.5661625790595437</v>
      </c>
    </row>
    <row r="66" spans="1:10" x14ac:dyDescent="0.2">
      <c r="A66" s="4">
        <v>44768</v>
      </c>
      <c r="B66">
        <v>4</v>
      </c>
      <c r="C66" t="s">
        <v>15</v>
      </c>
      <c r="D66">
        <v>1</v>
      </c>
      <c r="E66">
        <v>7.9000000000000001E-2</v>
      </c>
      <c r="F66">
        <f t="shared" si="0"/>
        <v>10.701339255754746</v>
      </c>
      <c r="H66">
        <v>20</v>
      </c>
      <c r="I66">
        <v>10</v>
      </c>
      <c r="J66">
        <f t="shared" si="1"/>
        <v>16.052008883632119</v>
      </c>
    </row>
    <row r="67" spans="1:10" x14ac:dyDescent="0.2">
      <c r="A67" s="4">
        <v>44768</v>
      </c>
      <c r="B67">
        <v>4</v>
      </c>
      <c r="C67" t="s">
        <v>15</v>
      </c>
      <c r="D67">
        <v>2</v>
      </c>
      <c r="E67">
        <v>7.9600000000000004E-2</v>
      </c>
      <c r="F67">
        <f t="shared" ref="F67:F79" si="2">(E67*N$3)+N$4</f>
        <v>10.8710561818462</v>
      </c>
      <c r="H67">
        <v>20</v>
      </c>
      <c r="I67">
        <v>10</v>
      </c>
      <c r="J67">
        <f t="shared" ref="J67:J79" si="3">(F67*(H67+I67)/H67)</f>
        <v>16.3065842727693</v>
      </c>
    </row>
    <row r="68" spans="1:10" x14ac:dyDescent="0.2">
      <c r="A68" s="4">
        <v>44768</v>
      </c>
      <c r="B68">
        <v>5</v>
      </c>
      <c r="C68" t="s">
        <v>14</v>
      </c>
      <c r="D68">
        <v>1</v>
      </c>
      <c r="E68">
        <v>9.2200000000000004E-2</v>
      </c>
      <c r="F68">
        <f t="shared" si="2"/>
        <v>14.435111629766681</v>
      </c>
      <c r="H68">
        <v>20</v>
      </c>
      <c r="I68">
        <v>10</v>
      </c>
      <c r="J68">
        <f t="shared" si="3"/>
        <v>21.652667444650021</v>
      </c>
    </row>
    <row r="69" spans="1:10" x14ac:dyDescent="0.2">
      <c r="A69" s="4">
        <v>44768</v>
      </c>
      <c r="B69">
        <v>5</v>
      </c>
      <c r="C69" t="s">
        <v>14</v>
      </c>
      <c r="D69">
        <v>2</v>
      </c>
      <c r="E69">
        <v>9.0999999999999998E-2</v>
      </c>
      <c r="F69">
        <f t="shared" si="2"/>
        <v>14.095677777583777</v>
      </c>
      <c r="H69">
        <v>20</v>
      </c>
      <c r="I69">
        <v>10</v>
      </c>
      <c r="J69">
        <f t="shared" si="3"/>
        <v>21.143516666375668</v>
      </c>
    </row>
    <row r="70" spans="1:10" x14ac:dyDescent="0.2">
      <c r="A70" s="4">
        <v>44768</v>
      </c>
      <c r="B70">
        <v>5</v>
      </c>
      <c r="C70" t="s">
        <v>15</v>
      </c>
      <c r="D70">
        <v>1</v>
      </c>
      <c r="E70">
        <v>0.10630000000000001</v>
      </c>
      <c r="F70">
        <f t="shared" si="2"/>
        <v>18.423459392915792</v>
      </c>
      <c r="H70">
        <v>20</v>
      </c>
      <c r="I70">
        <v>10</v>
      </c>
      <c r="J70">
        <f t="shared" si="3"/>
        <v>27.635189089373689</v>
      </c>
    </row>
    <row r="71" spans="1:10" x14ac:dyDescent="0.2">
      <c r="A71" s="4">
        <v>44768</v>
      </c>
      <c r="B71">
        <v>5</v>
      </c>
      <c r="C71" t="s">
        <v>15</v>
      </c>
      <c r="D71">
        <v>2</v>
      </c>
      <c r="E71">
        <v>0.1105</v>
      </c>
      <c r="F71">
        <f t="shared" si="2"/>
        <v>19.611477875555952</v>
      </c>
      <c r="H71">
        <v>20</v>
      </c>
      <c r="I71">
        <v>10</v>
      </c>
      <c r="J71">
        <f t="shared" si="3"/>
        <v>29.417216813333926</v>
      </c>
    </row>
    <row r="72" spans="1:10" x14ac:dyDescent="0.2">
      <c r="A72" s="4">
        <v>44768</v>
      </c>
      <c r="B72">
        <v>6</v>
      </c>
      <c r="C72" t="s">
        <v>14</v>
      </c>
      <c r="D72">
        <v>1</v>
      </c>
      <c r="E72">
        <v>8.1299999999999997E-2</v>
      </c>
      <c r="F72">
        <f t="shared" si="2"/>
        <v>11.351920805771979</v>
      </c>
      <c r="H72">
        <v>20</v>
      </c>
      <c r="I72">
        <v>10</v>
      </c>
      <c r="J72">
        <f t="shared" si="3"/>
        <v>17.027881208657966</v>
      </c>
    </row>
    <row r="73" spans="1:10" x14ac:dyDescent="0.2">
      <c r="A73" s="4">
        <v>44768</v>
      </c>
      <c r="B73">
        <v>6</v>
      </c>
      <c r="C73" t="s">
        <v>14</v>
      </c>
      <c r="D73">
        <v>2</v>
      </c>
      <c r="E73">
        <v>7.2300000000000003E-2</v>
      </c>
      <c r="F73">
        <f t="shared" si="2"/>
        <v>8.8061669144002082</v>
      </c>
      <c r="H73">
        <v>20</v>
      </c>
      <c r="I73">
        <v>10</v>
      </c>
      <c r="J73">
        <f t="shared" si="3"/>
        <v>13.209250371600314</v>
      </c>
    </row>
    <row r="74" spans="1:10" x14ac:dyDescent="0.2">
      <c r="A74" s="4">
        <v>44768</v>
      </c>
      <c r="B74">
        <v>6</v>
      </c>
      <c r="C74" t="s">
        <v>15</v>
      </c>
      <c r="D74">
        <v>1</v>
      </c>
      <c r="E74">
        <v>8.8999999999999996E-2</v>
      </c>
      <c r="F74">
        <f t="shared" si="2"/>
        <v>13.529954690612271</v>
      </c>
      <c r="H74">
        <v>20</v>
      </c>
      <c r="I74">
        <v>10</v>
      </c>
      <c r="J74">
        <f t="shared" si="3"/>
        <v>20.294932035918407</v>
      </c>
    </row>
    <row r="75" spans="1:10" x14ac:dyDescent="0.2">
      <c r="A75" s="4">
        <v>44768</v>
      </c>
      <c r="B75">
        <v>6</v>
      </c>
      <c r="C75" t="s">
        <v>15</v>
      </c>
      <c r="D75">
        <v>2</v>
      </c>
      <c r="E75">
        <v>0.1104</v>
      </c>
      <c r="F75">
        <f t="shared" si="2"/>
        <v>19.583191721207374</v>
      </c>
      <c r="H75">
        <v>20</v>
      </c>
      <c r="I75">
        <v>10</v>
      </c>
      <c r="J75">
        <f t="shared" si="3"/>
        <v>29.374787581811063</v>
      </c>
    </row>
    <row r="76" spans="1:10" x14ac:dyDescent="0.2">
      <c r="A76" s="4">
        <v>44768</v>
      </c>
      <c r="B76">
        <v>7</v>
      </c>
      <c r="C76" t="s">
        <v>14</v>
      </c>
      <c r="D76">
        <v>1</v>
      </c>
      <c r="E76">
        <v>7.0599999999999996E-2</v>
      </c>
      <c r="F76">
        <f t="shared" si="2"/>
        <v>8.3253022904744256</v>
      </c>
      <c r="H76">
        <v>20</v>
      </c>
      <c r="I76">
        <v>10</v>
      </c>
      <c r="J76">
        <f t="shared" si="3"/>
        <v>12.487953435711638</v>
      </c>
    </row>
    <row r="77" spans="1:10" x14ac:dyDescent="0.2">
      <c r="A77" s="4">
        <v>44768</v>
      </c>
      <c r="B77">
        <v>7</v>
      </c>
      <c r="C77" t="s">
        <v>14</v>
      </c>
      <c r="D77">
        <v>2</v>
      </c>
      <c r="E77">
        <v>5.8500000000000003E-2</v>
      </c>
      <c r="F77">
        <f t="shared" si="2"/>
        <v>4.9026776142968238</v>
      </c>
      <c r="H77">
        <v>20</v>
      </c>
      <c r="I77">
        <v>10</v>
      </c>
      <c r="J77">
        <f t="shared" si="3"/>
        <v>7.3540164214452357</v>
      </c>
    </row>
    <row r="78" spans="1:10" x14ac:dyDescent="0.2">
      <c r="A78" s="4">
        <v>44768</v>
      </c>
      <c r="B78">
        <v>7</v>
      </c>
      <c r="C78" t="s">
        <v>15</v>
      </c>
      <c r="D78">
        <v>1</v>
      </c>
      <c r="E78">
        <v>6.88E-2</v>
      </c>
      <c r="F78">
        <f t="shared" si="2"/>
        <v>7.8161515122000722</v>
      </c>
      <c r="H78">
        <v>20</v>
      </c>
      <c r="I78">
        <v>10</v>
      </c>
      <c r="J78">
        <f t="shared" si="3"/>
        <v>11.724227268300108</v>
      </c>
    </row>
    <row r="79" spans="1:10" x14ac:dyDescent="0.2">
      <c r="A79" s="4">
        <v>44768</v>
      </c>
      <c r="B79">
        <v>7</v>
      </c>
      <c r="C79" t="s">
        <v>15</v>
      </c>
      <c r="D79">
        <v>2</v>
      </c>
      <c r="E79">
        <v>7.0800000000000002E-2</v>
      </c>
      <c r="F79">
        <f t="shared" si="2"/>
        <v>8.381874599171578</v>
      </c>
      <c r="H79">
        <v>20</v>
      </c>
      <c r="I79">
        <v>10</v>
      </c>
      <c r="J79">
        <f t="shared" si="3"/>
        <v>12.572811898757367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4744-2408-3D4E-9B74-216DB9327C31}">
  <dimension ref="A1:F61"/>
  <sheetViews>
    <sheetView tabSelected="1" workbookViewId="0">
      <selection activeCell="H9" sqref="H9"/>
    </sheetView>
  </sheetViews>
  <sheetFormatPr baseColWidth="10" defaultRowHeight="16" x14ac:dyDescent="0.2"/>
  <cols>
    <col min="1" max="1" width="25" customWidth="1"/>
  </cols>
  <sheetData>
    <row r="1" spans="1:6" x14ac:dyDescent="0.2">
      <c r="A1" s="1" t="s">
        <v>13</v>
      </c>
      <c r="B1" t="s">
        <v>11</v>
      </c>
      <c r="C1" t="s">
        <v>12</v>
      </c>
      <c r="D1" s="2" t="s">
        <v>0</v>
      </c>
      <c r="E1" t="s">
        <v>23</v>
      </c>
      <c r="F1" t="s">
        <v>24</v>
      </c>
    </row>
    <row r="2" spans="1:6" x14ac:dyDescent="0.2">
      <c r="A2" s="4">
        <v>44736</v>
      </c>
      <c r="B2">
        <v>2</v>
      </c>
      <c r="C2" t="s">
        <v>14</v>
      </c>
      <c r="D2">
        <v>1</v>
      </c>
      <c r="E2">
        <v>0.69262707235576215</v>
      </c>
      <c r="F2">
        <v>2.6019424908845914</v>
      </c>
    </row>
    <row r="3" spans="1:6" x14ac:dyDescent="0.2">
      <c r="A3" s="4">
        <v>44736</v>
      </c>
      <c r="B3">
        <v>2</v>
      </c>
      <c r="C3" t="s">
        <v>14</v>
      </c>
      <c r="D3">
        <v>2</v>
      </c>
      <c r="E3">
        <v>4.5112579094134206</v>
      </c>
    </row>
    <row r="4" spans="1:6" x14ac:dyDescent="0.2">
      <c r="A4" s="4">
        <v>44736</v>
      </c>
      <c r="B4">
        <v>2</v>
      </c>
      <c r="C4" t="s">
        <v>15</v>
      </c>
      <c r="D4">
        <v>1</v>
      </c>
      <c r="E4">
        <v>1.4139240082444307</v>
      </c>
      <c r="F4">
        <v>1.201777850630116</v>
      </c>
    </row>
    <row r="5" spans="1:6" x14ac:dyDescent="0.2">
      <c r="A5" s="4">
        <v>44736</v>
      </c>
      <c r="B5">
        <v>2</v>
      </c>
      <c r="C5" t="s">
        <v>15</v>
      </c>
      <c r="D5">
        <v>2</v>
      </c>
      <c r="E5">
        <v>0.98963169301580134</v>
      </c>
    </row>
    <row r="6" spans="1:6" x14ac:dyDescent="0.2">
      <c r="A6" s="4">
        <v>44736</v>
      </c>
      <c r="B6">
        <v>4</v>
      </c>
      <c r="C6" t="s">
        <v>14</v>
      </c>
      <c r="D6">
        <v>1</v>
      </c>
      <c r="E6">
        <v>9.8617831035681114E-2</v>
      </c>
      <c r="F6">
        <v>19.828210489166914</v>
      </c>
    </row>
    <row r="7" spans="1:6" x14ac:dyDescent="0.2">
      <c r="A7" s="4">
        <v>44736</v>
      </c>
      <c r="B7">
        <v>4</v>
      </c>
      <c r="C7" t="s">
        <v>14</v>
      </c>
      <c r="D7">
        <v>2</v>
      </c>
      <c r="E7">
        <v>39.557803147298145</v>
      </c>
    </row>
    <row r="8" spans="1:6" x14ac:dyDescent="0.2">
      <c r="A8" s="4">
        <v>44736</v>
      </c>
      <c r="B8">
        <v>4</v>
      </c>
      <c r="C8" t="s">
        <v>15</v>
      </c>
      <c r="D8">
        <v>1</v>
      </c>
      <c r="E8">
        <v>0.65019784083290055</v>
      </c>
      <c r="F8">
        <v>0.79870015116292015</v>
      </c>
    </row>
    <row r="9" spans="1:6" x14ac:dyDescent="0.2">
      <c r="A9" s="4">
        <v>44736</v>
      </c>
      <c r="B9">
        <v>4</v>
      </c>
      <c r="C9" t="s">
        <v>15</v>
      </c>
      <c r="D9">
        <v>2</v>
      </c>
      <c r="E9">
        <v>0.94720246149293974</v>
      </c>
    </row>
    <row r="10" spans="1:6" x14ac:dyDescent="0.2">
      <c r="A10" s="4">
        <v>44736</v>
      </c>
      <c r="B10">
        <v>5</v>
      </c>
      <c r="C10" t="s">
        <v>14</v>
      </c>
      <c r="D10">
        <v>1</v>
      </c>
      <c r="E10">
        <v>5.911422549667896</v>
      </c>
      <c r="F10">
        <v>6.5478610225108369</v>
      </c>
    </row>
    <row r="11" spans="1:6" x14ac:dyDescent="0.2">
      <c r="A11" s="4">
        <v>44736</v>
      </c>
      <c r="B11">
        <v>5</v>
      </c>
      <c r="C11" t="s">
        <v>14</v>
      </c>
      <c r="D11">
        <v>2</v>
      </c>
      <c r="E11">
        <v>7.1842994953537787</v>
      </c>
    </row>
    <row r="12" spans="1:6" x14ac:dyDescent="0.2">
      <c r="A12" s="4">
        <v>44736</v>
      </c>
      <c r="B12">
        <v>5</v>
      </c>
      <c r="C12" t="s">
        <v>15</v>
      </c>
      <c r="D12">
        <v>1</v>
      </c>
      <c r="E12">
        <v>10.324062628045633</v>
      </c>
      <c r="F12">
        <v>10.408921091091358</v>
      </c>
    </row>
    <row r="13" spans="1:6" x14ac:dyDescent="0.2">
      <c r="A13" s="4">
        <v>44736</v>
      </c>
      <c r="B13">
        <v>5</v>
      </c>
      <c r="C13" t="s">
        <v>15</v>
      </c>
      <c r="D13">
        <v>2</v>
      </c>
      <c r="E13">
        <v>10.493779554137085</v>
      </c>
    </row>
    <row r="14" spans="1:6" x14ac:dyDescent="0.2">
      <c r="A14" s="4">
        <v>44736</v>
      </c>
      <c r="B14">
        <v>6</v>
      </c>
      <c r="C14" t="s">
        <v>14</v>
      </c>
      <c r="D14">
        <v>1</v>
      </c>
      <c r="E14">
        <v>2.9413763430674935</v>
      </c>
      <c r="F14">
        <v>2.3049378702245509</v>
      </c>
    </row>
    <row r="15" spans="1:6" x14ac:dyDescent="0.2">
      <c r="A15" s="4">
        <v>44736</v>
      </c>
      <c r="B15">
        <v>6</v>
      </c>
      <c r="C15" t="s">
        <v>14</v>
      </c>
      <c r="D15">
        <v>2</v>
      </c>
      <c r="E15">
        <v>1.6684993973816085</v>
      </c>
    </row>
    <row r="16" spans="1:6" x14ac:dyDescent="0.2">
      <c r="A16" s="4">
        <v>44736</v>
      </c>
      <c r="B16">
        <v>6</v>
      </c>
      <c r="C16" t="s">
        <v>15</v>
      </c>
      <c r="D16">
        <v>1</v>
      </c>
      <c r="E16">
        <v>12.445524204188777</v>
      </c>
      <c r="F16">
        <v>12.975889598224562</v>
      </c>
    </row>
    <row r="17" spans="1:6" x14ac:dyDescent="0.2">
      <c r="A17" s="4">
        <v>44736</v>
      </c>
      <c r="B17">
        <v>6</v>
      </c>
      <c r="C17" t="s">
        <v>15</v>
      </c>
      <c r="D17">
        <v>2</v>
      </c>
      <c r="E17">
        <v>13.506254992260349</v>
      </c>
    </row>
    <row r="18" spans="1:6" x14ac:dyDescent="0.2">
      <c r="A18" s="4">
        <v>44736</v>
      </c>
      <c r="B18">
        <v>7</v>
      </c>
      <c r="C18" t="s">
        <v>14</v>
      </c>
      <c r="D18">
        <v>1</v>
      </c>
      <c r="E18">
        <v>2.8565178800217677</v>
      </c>
      <c r="F18">
        <v>27.465472163282229</v>
      </c>
    </row>
    <row r="19" spans="1:6" x14ac:dyDescent="0.2">
      <c r="A19" s="4">
        <v>44736</v>
      </c>
      <c r="B19">
        <v>7</v>
      </c>
      <c r="C19" t="s">
        <v>14</v>
      </c>
      <c r="D19">
        <v>2</v>
      </c>
      <c r="E19">
        <v>52.074426446542688</v>
      </c>
    </row>
    <row r="20" spans="1:6" x14ac:dyDescent="0.2">
      <c r="A20" s="4">
        <v>44736</v>
      </c>
      <c r="B20">
        <v>7</v>
      </c>
      <c r="C20" t="s">
        <v>15</v>
      </c>
      <c r="D20">
        <v>1</v>
      </c>
      <c r="E20">
        <v>38.836506211409485</v>
      </c>
      <c r="F20">
        <v>39.515373915775285</v>
      </c>
    </row>
    <row r="21" spans="1:6" x14ac:dyDescent="0.2">
      <c r="A21" s="4">
        <v>44736</v>
      </c>
      <c r="B21">
        <v>7</v>
      </c>
      <c r="C21" t="s">
        <v>15</v>
      </c>
      <c r="D21">
        <v>2</v>
      </c>
      <c r="E21">
        <v>40.194241620141085</v>
      </c>
    </row>
    <row r="22" spans="1:6" x14ac:dyDescent="0.2">
      <c r="A22" s="4">
        <v>44749</v>
      </c>
      <c r="B22">
        <v>2</v>
      </c>
      <c r="C22" t="s">
        <v>14</v>
      </c>
      <c r="D22">
        <v>1</v>
      </c>
      <c r="E22">
        <v>2.9838055745903578</v>
      </c>
      <c r="F22">
        <v>1.7533578604273341</v>
      </c>
    </row>
    <row r="23" spans="1:6" x14ac:dyDescent="0.2">
      <c r="A23" s="4">
        <v>44749</v>
      </c>
      <c r="B23">
        <v>2</v>
      </c>
      <c r="C23" t="s">
        <v>14</v>
      </c>
      <c r="D23">
        <v>2</v>
      </c>
      <c r="E23">
        <v>0.52291014626431043</v>
      </c>
    </row>
    <row r="24" spans="1:6" x14ac:dyDescent="0.2">
      <c r="A24" s="4">
        <v>44749</v>
      </c>
      <c r="B24">
        <v>2</v>
      </c>
      <c r="C24" t="s">
        <v>15</v>
      </c>
      <c r="D24">
        <v>1</v>
      </c>
      <c r="E24">
        <v>4.723404067027734</v>
      </c>
      <c r="F24">
        <v>5.0204086876877749</v>
      </c>
    </row>
    <row r="25" spans="1:6" x14ac:dyDescent="0.2">
      <c r="A25" s="4">
        <v>44749</v>
      </c>
      <c r="B25">
        <v>2</v>
      </c>
      <c r="C25" t="s">
        <v>15</v>
      </c>
      <c r="D25">
        <v>2</v>
      </c>
      <c r="E25">
        <v>5.317413308347815</v>
      </c>
    </row>
    <row r="26" spans="1:6" x14ac:dyDescent="0.2">
      <c r="A26" s="4">
        <v>44749</v>
      </c>
      <c r="B26">
        <v>4</v>
      </c>
      <c r="C26" t="s">
        <v>14</v>
      </c>
      <c r="D26">
        <v>1</v>
      </c>
      <c r="E26">
        <v>31.156815305771296</v>
      </c>
      <c r="F26">
        <v>15.924721189063529</v>
      </c>
    </row>
    <row r="27" spans="1:6" x14ac:dyDescent="0.2">
      <c r="A27" s="4">
        <v>44749</v>
      </c>
      <c r="B27">
        <v>4</v>
      </c>
      <c r="C27" t="s">
        <v>14</v>
      </c>
      <c r="D27">
        <v>2</v>
      </c>
      <c r="E27">
        <v>0.69262707235576215</v>
      </c>
    </row>
    <row r="28" spans="1:6" x14ac:dyDescent="0.2">
      <c r="A28" s="4">
        <v>44749</v>
      </c>
      <c r="B28">
        <v>4</v>
      </c>
      <c r="C28" t="s">
        <v>15</v>
      </c>
      <c r="D28">
        <v>1</v>
      </c>
      <c r="E28">
        <v>7.9055964312424463</v>
      </c>
      <c r="F28">
        <v>8.3298887464710756</v>
      </c>
    </row>
    <row r="29" spans="1:6" x14ac:dyDescent="0.2">
      <c r="A29" s="4">
        <v>44749</v>
      </c>
      <c r="B29">
        <v>4</v>
      </c>
      <c r="C29" t="s">
        <v>15</v>
      </c>
      <c r="D29">
        <v>2</v>
      </c>
      <c r="E29">
        <v>8.7541810616997058</v>
      </c>
    </row>
    <row r="30" spans="1:6" x14ac:dyDescent="0.2">
      <c r="A30" s="4">
        <v>44749</v>
      </c>
      <c r="B30">
        <v>5</v>
      </c>
      <c r="C30" t="s">
        <v>14</v>
      </c>
      <c r="D30">
        <v>1</v>
      </c>
      <c r="E30">
        <v>12.827387287894547</v>
      </c>
      <c r="F30">
        <v>13.930547307488981</v>
      </c>
    </row>
    <row r="31" spans="1:6" x14ac:dyDescent="0.2">
      <c r="A31" s="4">
        <v>44749</v>
      </c>
      <c r="B31">
        <v>5</v>
      </c>
      <c r="C31" t="s">
        <v>14</v>
      </c>
      <c r="D31">
        <v>2</v>
      </c>
      <c r="E31">
        <v>15.033707327083414</v>
      </c>
    </row>
    <row r="32" spans="1:6" x14ac:dyDescent="0.2">
      <c r="A32" s="4">
        <v>44749</v>
      </c>
      <c r="B32">
        <v>5</v>
      </c>
      <c r="C32" t="s">
        <v>15</v>
      </c>
      <c r="D32">
        <v>1</v>
      </c>
      <c r="E32">
        <v>38.624360053795172</v>
      </c>
      <c r="F32">
        <v>38.475857743465149</v>
      </c>
    </row>
    <row r="33" spans="1:6" x14ac:dyDescent="0.2">
      <c r="A33" s="4">
        <v>44749</v>
      </c>
      <c r="B33">
        <v>5</v>
      </c>
      <c r="C33" t="s">
        <v>15</v>
      </c>
      <c r="D33">
        <v>2</v>
      </c>
      <c r="E33">
        <v>38.327355433135125</v>
      </c>
    </row>
    <row r="34" spans="1:6" x14ac:dyDescent="0.2">
      <c r="A34" s="4">
        <v>44749</v>
      </c>
      <c r="B34">
        <v>6</v>
      </c>
      <c r="C34" t="s">
        <v>14</v>
      </c>
      <c r="D34">
        <v>1</v>
      </c>
      <c r="E34">
        <v>61.663432770709711</v>
      </c>
      <c r="F34">
        <v>60.072336588602354</v>
      </c>
    </row>
    <row r="35" spans="1:6" x14ac:dyDescent="0.2">
      <c r="A35" s="4">
        <v>44749</v>
      </c>
      <c r="B35">
        <v>6</v>
      </c>
      <c r="C35" t="s">
        <v>14</v>
      </c>
      <c r="D35">
        <v>2</v>
      </c>
      <c r="E35">
        <v>58.48124040649499</v>
      </c>
    </row>
    <row r="36" spans="1:6" x14ac:dyDescent="0.2">
      <c r="A36" s="4">
        <v>44749</v>
      </c>
      <c r="B36">
        <v>6</v>
      </c>
      <c r="C36" t="s">
        <v>15</v>
      </c>
      <c r="D36">
        <v>1</v>
      </c>
      <c r="E36">
        <v>59.372254268475118</v>
      </c>
      <c r="F36">
        <v>58.523669638017857</v>
      </c>
    </row>
    <row r="37" spans="1:6" x14ac:dyDescent="0.2">
      <c r="A37" s="4">
        <v>44749</v>
      </c>
      <c r="B37">
        <v>6</v>
      </c>
      <c r="C37" t="s">
        <v>15</v>
      </c>
      <c r="D37">
        <v>2</v>
      </c>
      <c r="E37">
        <v>57.675085007560597</v>
      </c>
    </row>
    <row r="38" spans="1:6" x14ac:dyDescent="0.2">
      <c r="A38" s="4">
        <v>44749</v>
      </c>
      <c r="B38">
        <v>7</v>
      </c>
      <c r="C38" t="s">
        <v>14</v>
      </c>
      <c r="D38">
        <v>1</v>
      </c>
      <c r="E38">
        <v>34.848158448260378</v>
      </c>
      <c r="F38">
        <v>38.348570048896562</v>
      </c>
    </row>
    <row r="39" spans="1:6" x14ac:dyDescent="0.2">
      <c r="A39" s="4">
        <v>44749</v>
      </c>
      <c r="B39">
        <v>7</v>
      </c>
      <c r="C39" t="s">
        <v>14</v>
      </c>
      <c r="D39">
        <v>2</v>
      </c>
      <c r="E39">
        <v>41.848981649532746</v>
      </c>
    </row>
    <row r="40" spans="1:6" x14ac:dyDescent="0.2">
      <c r="A40" s="4">
        <v>44749</v>
      </c>
      <c r="B40">
        <v>7</v>
      </c>
      <c r="C40" t="s">
        <v>15</v>
      </c>
      <c r="D40">
        <v>1</v>
      </c>
      <c r="E40">
        <v>41.254972408212666</v>
      </c>
      <c r="F40">
        <v>40.173027004379662</v>
      </c>
    </row>
    <row r="41" spans="1:6" x14ac:dyDescent="0.2">
      <c r="A41" s="4">
        <v>44749</v>
      </c>
      <c r="B41">
        <v>7</v>
      </c>
      <c r="C41" t="s">
        <v>15</v>
      </c>
      <c r="D41">
        <v>2</v>
      </c>
      <c r="E41">
        <v>39.091081600546651</v>
      </c>
    </row>
    <row r="42" spans="1:6" x14ac:dyDescent="0.2">
      <c r="A42" s="4">
        <v>44768</v>
      </c>
      <c r="B42">
        <v>2</v>
      </c>
      <c r="C42" t="s">
        <v>14</v>
      </c>
      <c r="D42">
        <v>1</v>
      </c>
      <c r="E42">
        <v>5.8689933181450318</v>
      </c>
      <c r="F42">
        <v>9.0511856823597476</v>
      </c>
    </row>
    <row r="43" spans="1:6" x14ac:dyDescent="0.2">
      <c r="A43" s="4">
        <v>44768</v>
      </c>
      <c r="B43">
        <v>2</v>
      </c>
      <c r="C43" t="s">
        <v>14</v>
      </c>
      <c r="D43">
        <v>2</v>
      </c>
      <c r="E43">
        <v>12.233378046574463</v>
      </c>
    </row>
    <row r="44" spans="1:6" x14ac:dyDescent="0.2">
      <c r="A44" s="4">
        <v>44768</v>
      </c>
      <c r="B44">
        <v>2</v>
      </c>
      <c r="C44" t="s">
        <v>15</v>
      </c>
      <c r="D44">
        <v>1</v>
      </c>
      <c r="E44">
        <v>8.7117518301768442</v>
      </c>
      <c r="F44">
        <v>17.430958908125163</v>
      </c>
    </row>
    <row r="45" spans="1:6" x14ac:dyDescent="0.2">
      <c r="A45" s="4">
        <v>44768</v>
      </c>
      <c r="B45">
        <v>2</v>
      </c>
      <c r="C45" t="s">
        <v>15</v>
      </c>
      <c r="D45">
        <v>2</v>
      </c>
      <c r="E45">
        <v>26.150165986073482</v>
      </c>
    </row>
    <row r="46" spans="1:6" x14ac:dyDescent="0.2">
      <c r="A46" s="4">
        <v>44768</v>
      </c>
      <c r="B46">
        <v>4</v>
      </c>
      <c r="C46" t="s">
        <v>14</v>
      </c>
      <c r="D46">
        <v>1</v>
      </c>
      <c r="E46">
        <v>4.723404067027734</v>
      </c>
      <c r="F46">
        <v>6.1447833230436384</v>
      </c>
    </row>
    <row r="47" spans="1:6" x14ac:dyDescent="0.2">
      <c r="A47" s="4">
        <v>44768</v>
      </c>
      <c r="B47">
        <v>4</v>
      </c>
      <c r="C47" t="s">
        <v>14</v>
      </c>
      <c r="D47">
        <v>2</v>
      </c>
      <c r="E47">
        <v>7.5661625790595437</v>
      </c>
    </row>
    <row r="48" spans="1:6" x14ac:dyDescent="0.2">
      <c r="A48" s="4">
        <v>44768</v>
      </c>
      <c r="B48">
        <v>4</v>
      </c>
      <c r="C48" t="s">
        <v>15</v>
      </c>
      <c r="D48">
        <v>1</v>
      </c>
      <c r="E48">
        <v>16.052008883632119</v>
      </c>
      <c r="F48">
        <v>16.179296578200709</v>
      </c>
    </row>
    <row r="49" spans="1:6" x14ac:dyDescent="0.2">
      <c r="A49" s="4">
        <v>44768</v>
      </c>
      <c r="B49">
        <v>4</v>
      </c>
      <c r="C49" t="s">
        <v>15</v>
      </c>
      <c r="D49">
        <v>2</v>
      </c>
      <c r="E49">
        <v>16.3065842727693</v>
      </c>
    </row>
    <row r="50" spans="1:6" x14ac:dyDescent="0.2">
      <c r="A50" s="4">
        <v>44768</v>
      </c>
      <c r="B50">
        <v>5</v>
      </c>
      <c r="C50" t="s">
        <v>14</v>
      </c>
      <c r="D50">
        <v>1</v>
      </c>
      <c r="E50">
        <v>21.652667444650021</v>
      </c>
      <c r="F50">
        <v>21.398092055512844</v>
      </c>
    </row>
    <row r="51" spans="1:6" x14ac:dyDescent="0.2">
      <c r="A51" s="4">
        <v>44768</v>
      </c>
      <c r="B51">
        <v>5</v>
      </c>
      <c r="C51" t="s">
        <v>14</v>
      </c>
      <c r="D51">
        <v>2</v>
      </c>
      <c r="E51">
        <v>21.143516666375668</v>
      </c>
    </row>
    <row r="52" spans="1:6" x14ac:dyDescent="0.2">
      <c r="A52" s="4">
        <v>44768</v>
      </c>
      <c r="B52">
        <v>5</v>
      </c>
      <c r="C52" t="s">
        <v>15</v>
      </c>
      <c r="D52">
        <v>1</v>
      </c>
      <c r="E52">
        <v>27.635189089373689</v>
      </c>
      <c r="F52">
        <v>28.52620295135381</v>
      </c>
    </row>
    <row r="53" spans="1:6" x14ac:dyDescent="0.2">
      <c r="A53" s="4">
        <v>44768</v>
      </c>
      <c r="B53">
        <v>5</v>
      </c>
      <c r="C53" t="s">
        <v>15</v>
      </c>
      <c r="D53">
        <v>2</v>
      </c>
      <c r="E53">
        <v>29.417216813333926</v>
      </c>
    </row>
    <row r="54" spans="1:6" x14ac:dyDescent="0.2">
      <c r="A54" s="4">
        <v>44768</v>
      </c>
      <c r="B54">
        <v>6</v>
      </c>
      <c r="C54" t="s">
        <v>14</v>
      </c>
      <c r="D54">
        <v>1</v>
      </c>
      <c r="E54">
        <v>17.027881208657966</v>
      </c>
      <c r="F54">
        <v>15.118565790129139</v>
      </c>
    </row>
    <row r="55" spans="1:6" x14ac:dyDescent="0.2">
      <c r="A55" s="4">
        <v>44768</v>
      </c>
      <c r="B55">
        <v>6</v>
      </c>
      <c r="C55" t="s">
        <v>14</v>
      </c>
      <c r="D55">
        <v>2</v>
      </c>
      <c r="E55">
        <v>13.209250371600314</v>
      </c>
    </row>
    <row r="56" spans="1:6" x14ac:dyDescent="0.2">
      <c r="A56" s="4">
        <v>44768</v>
      </c>
      <c r="B56">
        <v>6</v>
      </c>
      <c r="C56" t="s">
        <v>15</v>
      </c>
      <c r="D56">
        <v>1</v>
      </c>
      <c r="E56">
        <v>20.294932035918407</v>
      </c>
      <c r="F56">
        <v>24.834859808864735</v>
      </c>
    </row>
    <row r="57" spans="1:6" x14ac:dyDescent="0.2">
      <c r="A57" s="4">
        <v>44768</v>
      </c>
      <c r="B57">
        <v>6</v>
      </c>
      <c r="C57" t="s">
        <v>15</v>
      </c>
      <c r="D57">
        <v>2</v>
      </c>
      <c r="E57">
        <v>29.374787581811063</v>
      </c>
    </row>
    <row r="58" spans="1:6" x14ac:dyDescent="0.2">
      <c r="A58" s="4">
        <v>44768</v>
      </c>
      <c r="B58">
        <v>7</v>
      </c>
      <c r="C58" t="s">
        <v>14</v>
      </c>
      <c r="D58">
        <v>1</v>
      </c>
      <c r="E58">
        <v>12.487953435711638</v>
      </c>
      <c r="F58">
        <v>9.9209849285784379</v>
      </c>
    </row>
    <row r="59" spans="1:6" x14ac:dyDescent="0.2">
      <c r="A59" s="4">
        <v>44768</v>
      </c>
      <c r="B59">
        <v>7</v>
      </c>
      <c r="C59" t="s">
        <v>14</v>
      </c>
      <c r="D59">
        <v>2</v>
      </c>
      <c r="E59">
        <v>7.3540164214452357</v>
      </c>
    </row>
    <row r="60" spans="1:6" x14ac:dyDescent="0.2">
      <c r="A60" s="4">
        <v>44768</v>
      </c>
      <c r="B60">
        <v>7</v>
      </c>
      <c r="C60" t="s">
        <v>15</v>
      </c>
      <c r="D60">
        <v>1</v>
      </c>
      <c r="E60">
        <v>11.724227268300108</v>
      </c>
      <c r="F60">
        <v>12.148519583528739</v>
      </c>
    </row>
    <row r="61" spans="1:6" x14ac:dyDescent="0.2">
      <c r="A61" s="4">
        <v>44768</v>
      </c>
      <c r="B61">
        <v>7</v>
      </c>
      <c r="C61" t="s">
        <v>15</v>
      </c>
      <c r="D61">
        <v>2</v>
      </c>
      <c r="E61">
        <v>12.572811898757367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5BB6-D701-0E4C-8C5E-95563604BEB2}">
  <dimension ref="A1:D21"/>
  <sheetViews>
    <sheetView workbookViewId="0">
      <selection activeCell="B20" sqref="B20:C21"/>
    </sheetView>
  </sheetViews>
  <sheetFormatPr baseColWidth="10" defaultRowHeight="16" x14ac:dyDescent="0.2"/>
  <sheetData>
    <row r="1" spans="1:4" x14ac:dyDescent="0.2">
      <c r="A1" s="1"/>
      <c r="B1" s="2"/>
      <c r="C1" s="2" t="s">
        <v>1</v>
      </c>
      <c r="D1" t="s">
        <v>16</v>
      </c>
    </row>
    <row r="2" spans="1:4" x14ac:dyDescent="0.2">
      <c r="B2" s="3"/>
      <c r="C2">
        <v>1.1599999999999999E-2</v>
      </c>
      <c r="D2" s="3">
        <v>0</v>
      </c>
    </row>
    <row r="3" spans="1:4" x14ac:dyDescent="0.2">
      <c r="B3" s="3"/>
      <c r="C3">
        <v>1.15E-2</v>
      </c>
      <c r="D3" s="3">
        <v>0</v>
      </c>
    </row>
    <row r="4" spans="1:4" x14ac:dyDescent="0.2">
      <c r="B4" s="3"/>
      <c r="C4">
        <v>4.7500000000000001E-2</v>
      </c>
      <c r="D4" s="3">
        <v>5.1791</v>
      </c>
    </row>
    <row r="5" spans="1:4" x14ac:dyDescent="0.2">
      <c r="B5" s="3"/>
      <c r="C5">
        <v>5.1700000000000003E-2</v>
      </c>
      <c r="D5" s="3">
        <v>5.1791</v>
      </c>
    </row>
    <row r="6" spans="1:4" x14ac:dyDescent="0.2">
      <c r="B6" s="3"/>
      <c r="C6">
        <v>7.5200000000000003E-2</v>
      </c>
      <c r="D6" s="3">
        <v>9.9064879999999995</v>
      </c>
    </row>
    <row r="7" spans="1:4" x14ac:dyDescent="0.2">
      <c r="B7" s="3"/>
      <c r="C7">
        <v>7.1999999999999995E-2</v>
      </c>
      <c r="D7" s="3">
        <v>9.9064879999999995</v>
      </c>
    </row>
    <row r="8" spans="1:4" x14ac:dyDescent="0.2">
      <c r="B8" s="3"/>
      <c r="C8">
        <v>0.1769</v>
      </c>
      <c r="D8" s="3">
        <v>30.3367</v>
      </c>
    </row>
    <row r="9" spans="1:4" x14ac:dyDescent="0.2">
      <c r="B9" s="3"/>
      <c r="C9">
        <v>0.1842</v>
      </c>
      <c r="D9" s="3">
        <v>30.3367</v>
      </c>
    </row>
    <row r="10" spans="1:4" x14ac:dyDescent="0.2">
      <c r="B10" s="3"/>
      <c r="C10">
        <v>0.1991</v>
      </c>
      <c r="D10" s="3">
        <v>45.908999999999999</v>
      </c>
    </row>
    <row r="11" spans="1:4" x14ac:dyDescent="0.2">
      <c r="B11" s="3"/>
      <c r="C11">
        <v>0.20380000000000001</v>
      </c>
      <c r="D11" s="3">
        <v>45.908999999999999</v>
      </c>
    </row>
    <row r="12" spans="1:4" x14ac:dyDescent="0.2">
      <c r="B12" s="3"/>
      <c r="C12">
        <v>0.251</v>
      </c>
      <c r="D12" s="3">
        <v>60.044670000000004</v>
      </c>
    </row>
    <row r="13" spans="1:4" x14ac:dyDescent="0.2">
      <c r="B13" s="3"/>
      <c r="C13">
        <v>0.26040000000000002</v>
      </c>
      <c r="D13" s="3">
        <v>60.044670000000004</v>
      </c>
    </row>
    <row r="14" spans="1:4" x14ac:dyDescent="0.2">
      <c r="B14" s="3"/>
      <c r="C14">
        <v>0.52700000000000002</v>
      </c>
      <c r="D14" s="3">
        <v>120.79900000000001</v>
      </c>
    </row>
    <row r="15" spans="1:4" x14ac:dyDescent="0.2">
      <c r="B15" s="3"/>
      <c r="C15">
        <v>0.52880000000000005</v>
      </c>
      <c r="D15" s="3">
        <v>120.79900000000001</v>
      </c>
    </row>
    <row r="16" spans="1:4" x14ac:dyDescent="0.2">
      <c r="B16" s="3"/>
      <c r="C16">
        <v>0.72629999999999995</v>
      </c>
      <c r="D16" s="3">
        <v>209.2722</v>
      </c>
    </row>
    <row r="17" spans="2:4" x14ac:dyDescent="0.2">
      <c r="B17" s="3"/>
      <c r="C17">
        <v>0.73580000000000001</v>
      </c>
      <c r="D17" s="3">
        <v>209.2722</v>
      </c>
    </row>
    <row r="20" spans="2:4" x14ac:dyDescent="0.2">
      <c r="B20" t="s">
        <v>17</v>
      </c>
      <c r="C20">
        <f>SLOPE(D2:D17,C2:C17)</f>
        <v>282.86154348575246</v>
      </c>
    </row>
    <row r="21" spans="2:4" x14ac:dyDescent="0.2">
      <c r="B21" t="s">
        <v>18</v>
      </c>
      <c r="C21">
        <f>INTERCEPT(D2:D17,C2:C17)</f>
        <v>-11.644722679619697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+ calculation</vt:lpstr>
      <vt:lpstr>data summary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2022-12-19T20:36:03Z</dcterms:created>
  <dcterms:modified xsi:type="dcterms:W3CDTF">2022-12-19T23:27:52Z</dcterms:modified>
</cp:coreProperties>
</file>