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-Post Assessment Results" sheetId="1" r:id="rId4"/>
    <sheet state="visible" name="Questionnaire Results" sheetId="2" r:id="rId5"/>
    <sheet state="visible" name="Demographics of Participants" sheetId="3" r:id="rId6"/>
  </sheets>
  <definedNames/>
  <calcPr/>
</workbook>
</file>

<file path=xl/sharedStrings.xml><?xml version="1.0" encoding="utf-8"?>
<sst xmlns="http://schemas.openxmlformats.org/spreadsheetml/2006/main" count="90" uniqueCount="56">
  <si>
    <t>3DUI Results</t>
  </si>
  <si>
    <t>Participant</t>
  </si>
  <si>
    <t>Participant Num</t>
  </si>
  <si>
    <t>Pre-Assessment</t>
  </si>
  <si>
    <t>Post-Assessment</t>
  </si>
  <si>
    <t>Gender</t>
  </si>
  <si>
    <t>question 1</t>
  </si>
  <si>
    <t>Age</t>
  </si>
  <si>
    <t>question 2</t>
  </si>
  <si>
    <t>question 3</t>
  </si>
  <si>
    <t>Format</t>
  </si>
  <si>
    <t>question 4</t>
  </si>
  <si>
    <t>question 5</t>
  </si>
  <si>
    <t>F</t>
  </si>
  <si>
    <t>Josette</t>
  </si>
  <si>
    <t>3DUI</t>
  </si>
  <si>
    <t>Amanda</t>
  </si>
  <si>
    <t>Debbie</t>
  </si>
  <si>
    <t>Ariana</t>
  </si>
  <si>
    <t>M</t>
  </si>
  <si>
    <t>Brad</t>
  </si>
  <si>
    <t>2DUI</t>
  </si>
  <si>
    <t>Yes, learning did occur in hte 3DUI model based on the Mann-Whitney U test. Did learning occur in the 3DUI Model?</t>
  </si>
  <si>
    <t>Adam</t>
  </si>
  <si>
    <t>Aditya</t>
  </si>
  <si>
    <t>Tanya</t>
  </si>
  <si>
    <t>Ben G.</t>
  </si>
  <si>
    <t>Possible bias:</t>
  </si>
  <si>
    <t>all participants in 3DUI study were female</t>
  </si>
  <si>
    <t>4/5 participants in 2DUI study were male</t>
  </si>
  <si>
    <t>sample size for each was n=5</t>
  </si>
  <si>
    <t>Between subjects</t>
  </si>
  <si>
    <t>The U-value is 0.5. The critical value of U at p &lt; .05 is 4. Therefore, the result is significant at p &lt; .05.</t>
  </si>
  <si>
    <t>Mean</t>
  </si>
  <si>
    <t>2DUI Results</t>
  </si>
  <si>
    <t>Partcipant</t>
  </si>
  <si>
    <t>The z-score is -2.40227. The p-value is .0082. The result is significant at p &lt; .05.</t>
  </si>
  <si>
    <t>Mean Score</t>
  </si>
  <si>
    <t>CHI-TEST</t>
  </si>
  <si>
    <t>Note: The approximation to the form of the normal distribution becomes less robust at sample sizes smaller than 10, so caution is appropriate here in making use the Z-value calculation.</t>
  </si>
  <si>
    <t>SD</t>
  </si>
  <si>
    <t xml:space="preserve">Signifies that there isn't a difference in preference between 2DUI and 3DUI, which </t>
  </si>
  <si>
    <t>Degrees of freedom</t>
  </si>
  <si>
    <t>Yes, learning did occur in the 2DUI model based on the Mann-Whitney test. Did learning occur in the 2DUI model?</t>
  </si>
  <si>
    <t>could conclude that the hypothesis is supported</t>
  </si>
  <si>
    <t>alpha</t>
  </si>
  <si>
    <t>Critical Value</t>
  </si>
  <si>
    <t>The U-value is 0. The critical value of U at p &lt; .05 is 4. Therefore, the result is significant at p &lt; .05.</t>
  </si>
  <si>
    <t>The z-score is -2.50672. The p-value is .00604. The result is significant at p &lt; .05.</t>
  </si>
  <si>
    <t>The hypothesis was supported between 3DUI and 2DUI</t>
  </si>
  <si>
    <t>Mann-Whitney U test showed that there was no significance between 3DUI and 2DUI after the post-assessment was taken</t>
  </si>
  <si>
    <t>Pre-Assessment between 2DUI and 3DUI Mann-Whitney U Results</t>
  </si>
  <si>
    <t>The U-value is 10. The critical value of U at p &lt; .05 is 4. Therefore, the result is not significant at p &lt; .05.</t>
  </si>
  <si>
    <t>The z-score is 0.41779. The p-value is .33724. The result is not significant at p &lt; .05.</t>
  </si>
  <si>
    <t>Post-Assessment between 2DUI and 3DUI Mann-Whitney U Results</t>
  </si>
  <si>
    <t>The z-score is -0.41779. The p-value is .33724. The result is not significant at p &lt; .05.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</si>
</sst>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i/>
      <sz val="11.0"/>
      <color rgb="FF0000FF"/>
      <name val="Arial"/>
    </font>
    <font>
      <sz val="11.0"/>
      <color rgb="FF000000"/>
      <name val="Arial"/>
    </font>
    <font>
      <i/>
      <sz val="11.0"/>
      <color rgb="FF000000"/>
      <name val="Arial"/>
    </font>
    <font>
      <i/>
      <sz val="11.0"/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9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0" fontId="1" numFmtId="0" xfId="0" applyFont="1"/>
    <xf borderId="0" fillId="2" fontId="3" numFmtId="0" xfId="0" applyFont="1"/>
    <xf borderId="0" fillId="0" fontId="1" numFmtId="9" xfId="0" applyFont="1" applyNumberFormat="1"/>
    <xf borderId="0" fillId="2" fontId="4" numFmtId="0" xfId="0" applyAlignment="1" applyFont="1">
      <alignment readingOrder="0"/>
    </xf>
    <xf borderId="0" fillId="2" fontId="4" numFmtId="0" xfId="0" applyFont="1"/>
    <xf borderId="0" fillId="2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2</v>
      </c>
      <c r="B2" s="1" t="s">
        <v>3</v>
      </c>
      <c r="C2" s="1" t="s">
        <v>4</v>
      </c>
    </row>
    <row r="3">
      <c r="A3" s="1">
        <v>1.0</v>
      </c>
      <c r="B3" s="2">
        <f>1/5</f>
        <v>0.2</v>
      </c>
      <c r="C3" s="2">
        <v>1.0</v>
      </c>
      <c r="E3" s="1" t="s">
        <v>22</v>
      </c>
    </row>
    <row r="4">
      <c r="A4" s="1">
        <v>2.0</v>
      </c>
      <c r="B4" s="2">
        <f>2/5</f>
        <v>0.4</v>
      </c>
      <c r="C4" s="2">
        <v>1.0</v>
      </c>
      <c r="E4" s="3" t="s">
        <v>32</v>
      </c>
    </row>
    <row r="5">
      <c r="A5" s="1">
        <v>3.0</v>
      </c>
      <c r="B5" s="2">
        <f>1/5</f>
        <v>0.2</v>
      </c>
      <c r="C5" s="2">
        <f>4/5</f>
        <v>0.8</v>
      </c>
      <c r="E5" s="5"/>
    </row>
    <row r="6">
      <c r="A6" s="1">
        <v>4.0</v>
      </c>
      <c r="B6" s="2">
        <f>4/5</f>
        <v>0.8</v>
      </c>
      <c r="C6" s="2">
        <f t="shared" ref="C6:C7" si="1">5/5</f>
        <v>1</v>
      </c>
      <c r="E6" s="3" t="s">
        <v>36</v>
      </c>
    </row>
    <row r="7">
      <c r="A7" s="1">
        <v>5.0</v>
      </c>
      <c r="B7" s="2">
        <f>2/5</f>
        <v>0.4</v>
      </c>
      <c r="C7" s="2">
        <f t="shared" si="1"/>
        <v>1</v>
      </c>
      <c r="E7" s="5"/>
    </row>
    <row r="8">
      <c r="A8" s="1" t="s">
        <v>37</v>
      </c>
      <c r="B8" s="6">
        <f t="shared" ref="B8:C8" si="2">AVERAGE(B3:B7)</f>
        <v>0.4</v>
      </c>
      <c r="C8" s="6">
        <f t="shared" si="2"/>
        <v>0.96</v>
      </c>
      <c r="E8" s="7" t="s">
        <v>39</v>
      </c>
    </row>
    <row r="9">
      <c r="A9" s="1" t="s">
        <v>40</v>
      </c>
      <c r="B9" s="4">
        <f t="shared" ref="B9:C9" si="3">STDEV(B3:B7)</f>
        <v>0.2449489743</v>
      </c>
      <c r="C9" s="4">
        <f t="shared" si="3"/>
        <v>0.0894427191</v>
      </c>
    </row>
    <row r="11">
      <c r="A11" s="1" t="s">
        <v>34</v>
      </c>
    </row>
    <row r="12">
      <c r="A12" s="1" t="s">
        <v>2</v>
      </c>
      <c r="B12" s="1" t="s">
        <v>3</v>
      </c>
      <c r="C12" s="1" t="s">
        <v>4</v>
      </c>
      <c r="E12" s="1" t="s">
        <v>43</v>
      </c>
    </row>
    <row r="13">
      <c r="A13" s="1">
        <v>1.0</v>
      </c>
      <c r="B13" s="6">
        <f t="shared" ref="B13:B15" si="4">1/5</f>
        <v>0.2</v>
      </c>
      <c r="C13" s="2">
        <f t="shared" ref="C13:C17" si="5">5/5</f>
        <v>1</v>
      </c>
      <c r="E13" s="3" t="s">
        <v>47</v>
      </c>
    </row>
    <row r="14">
      <c r="A14" s="1">
        <v>2.0</v>
      </c>
      <c r="B14" s="6">
        <f t="shared" si="4"/>
        <v>0.2</v>
      </c>
      <c r="C14" s="2">
        <f t="shared" si="5"/>
        <v>1</v>
      </c>
      <c r="E14" s="5"/>
    </row>
    <row r="15">
      <c r="A15" s="1">
        <v>3.0</v>
      </c>
      <c r="B15" s="6">
        <f t="shared" si="4"/>
        <v>0.2</v>
      </c>
      <c r="C15" s="2">
        <f t="shared" si="5"/>
        <v>1</v>
      </c>
      <c r="E15" s="3" t="s">
        <v>48</v>
      </c>
    </row>
    <row r="16">
      <c r="A16" s="1">
        <v>4.0</v>
      </c>
      <c r="B16" s="6">
        <f>2/5</f>
        <v>0.4</v>
      </c>
      <c r="C16" s="2">
        <f t="shared" si="5"/>
        <v>1</v>
      </c>
      <c r="E16" s="5"/>
    </row>
    <row r="17">
      <c r="A17" s="1">
        <v>5.0</v>
      </c>
      <c r="B17" s="6">
        <f>3/5</f>
        <v>0.6</v>
      </c>
      <c r="C17" s="2">
        <f t="shared" si="5"/>
        <v>1</v>
      </c>
      <c r="E17" s="7" t="s">
        <v>39</v>
      </c>
    </row>
    <row r="18">
      <c r="A18" s="1" t="s">
        <v>37</v>
      </c>
      <c r="B18" s="6">
        <f t="shared" ref="B18:C18" si="6">AVERAGE(B13:B17)</f>
        <v>0.32</v>
      </c>
      <c r="C18" s="6">
        <f t="shared" si="6"/>
        <v>1</v>
      </c>
      <c r="E18" s="8"/>
    </row>
    <row r="19">
      <c r="A19" s="1" t="s">
        <v>40</v>
      </c>
      <c r="B19" s="4">
        <f t="shared" ref="B19:C19" si="7">STDEV(B13:B17)</f>
        <v>0.1788854382</v>
      </c>
      <c r="C19" s="4">
        <f t="shared" si="7"/>
        <v>0</v>
      </c>
    </row>
    <row r="20">
      <c r="E20" s="1" t="s">
        <v>49</v>
      </c>
    </row>
    <row r="21">
      <c r="E21" s="1" t="s">
        <v>50</v>
      </c>
    </row>
    <row r="22">
      <c r="E22" s="1" t="s">
        <v>51</v>
      </c>
    </row>
    <row r="23">
      <c r="E23" s="9" t="s">
        <v>52</v>
      </c>
    </row>
    <row r="24">
      <c r="E24" s="5"/>
    </row>
    <row r="25">
      <c r="E25" s="9" t="s">
        <v>53</v>
      </c>
    </row>
    <row r="26">
      <c r="E26" s="5"/>
    </row>
    <row r="27">
      <c r="E27" s="7" t="s">
        <v>39</v>
      </c>
    </row>
    <row r="29">
      <c r="E29" s="1" t="s">
        <v>54</v>
      </c>
    </row>
    <row r="30">
      <c r="E30" s="9" t="s">
        <v>52</v>
      </c>
    </row>
    <row r="31">
      <c r="E31" s="5"/>
    </row>
    <row r="32">
      <c r="E32" s="9" t="s">
        <v>55</v>
      </c>
    </row>
    <row r="33">
      <c r="E33" s="5"/>
    </row>
    <row r="34">
      <c r="E34" s="7" t="s">
        <v>39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1</v>
      </c>
      <c r="B2" s="1" t="s">
        <v>6</v>
      </c>
      <c r="C2" s="1" t="s">
        <v>8</v>
      </c>
      <c r="D2" s="1" t="s">
        <v>9</v>
      </c>
      <c r="E2" s="1" t="s">
        <v>11</v>
      </c>
      <c r="F2" s="1" t="s">
        <v>12</v>
      </c>
    </row>
    <row r="3">
      <c r="A3" s="1">
        <v>1.0</v>
      </c>
      <c r="B3" s="1">
        <v>5.0</v>
      </c>
      <c r="C3" s="1">
        <v>5.0</v>
      </c>
      <c r="D3" s="1">
        <v>5.0</v>
      </c>
      <c r="E3" s="1">
        <v>5.0</v>
      </c>
      <c r="F3" s="1">
        <v>4.0</v>
      </c>
    </row>
    <row r="4">
      <c r="A4" s="1">
        <v>2.0</v>
      </c>
      <c r="B4" s="1">
        <v>4.0</v>
      </c>
      <c r="C4" s="1">
        <v>5.0</v>
      </c>
      <c r="D4" s="1">
        <v>5.0</v>
      </c>
      <c r="E4" s="1">
        <v>5.0</v>
      </c>
      <c r="F4" s="1">
        <v>5.0</v>
      </c>
    </row>
    <row r="5">
      <c r="A5" s="1">
        <v>3.0</v>
      </c>
      <c r="B5" s="1">
        <v>5.0</v>
      </c>
      <c r="C5" s="1">
        <v>5.0</v>
      </c>
      <c r="D5" s="1">
        <v>3.0</v>
      </c>
      <c r="E5" s="1">
        <v>5.0</v>
      </c>
      <c r="F5" s="1">
        <v>5.0</v>
      </c>
    </row>
    <row r="6">
      <c r="A6" s="1">
        <v>4.0</v>
      </c>
      <c r="B6" s="1">
        <v>4.0</v>
      </c>
      <c r="C6" s="1">
        <v>4.0</v>
      </c>
      <c r="D6" s="1">
        <v>3.0</v>
      </c>
      <c r="E6" s="1">
        <v>4.0</v>
      </c>
      <c r="F6" s="1">
        <v>4.0</v>
      </c>
    </row>
    <row r="7">
      <c r="A7" s="1">
        <v>5.0</v>
      </c>
      <c r="B7" s="1">
        <v>4.0</v>
      </c>
      <c r="C7" s="1">
        <v>5.0</v>
      </c>
      <c r="D7" s="1">
        <v>5.0</v>
      </c>
      <c r="E7" s="1">
        <v>3.0</v>
      </c>
      <c r="F7" s="1">
        <v>5.0</v>
      </c>
    </row>
    <row r="8">
      <c r="A8" s="1" t="s">
        <v>33</v>
      </c>
      <c r="B8" s="4">
        <f t="shared" ref="B8:F8" si="1">AVERAGE(B3:B7)</f>
        <v>4.4</v>
      </c>
      <c r="C8" s="4">
        <f t="shared" si="1"/>
        <v>4.8</v>
      </c>
      <c r="D8" s="4">
        <f t="shared" si="1"/>
        <v>4.2</v>
      </c>
      <c r="E8" s="4">
        <f t="shared" si="1"/>
        <v>4.4</v>
      </c>
      <c r="F8" s="4">
        <f t="shared" si="1"/>
        <v>4.6</v>
      </c>
    </row>
    <row r="10">
      <c r="A10" s="1" t="s">
        <v>34</v>
      </c>
    </row>
    <row r="11">
      <c r="A11" s="1" t="s">
        <v>35</v>
      </c>
      <c r="B11" s="1" t="s">
        <v>6</v>
      </c>
      <c r="C11" s="1" t="s">
        <v>8</v>
      </c>
      <c r="D11" s="1" t="s">
        <v>9</v>
      </c>
      <c r="E11" s="1" t="s">
        <v>11</v>
      </c>
      <c r="F11" s="1" t="s">
        <v>12</v>
      </c>
    </row>
    <row r="12">
      <c r="A12" s="1">
        <v>1.0</v>
      </c>
      <c r="B12" s="1">
        <v>3.0</v>
      </c>
      <c r="C12" s="1">
        <v>3.0</v>
      </c>
      <c r="D12" s="1">
        <v>3.0</v>
      </c>
      <c r="E12" s="1">
        <v>2.0</v>
      </c>
      <c r="F12" s="1">
        <v>4.0</v>
      </c>
    </row>
    <row r="13">
      <c r="A13" s="1">
        <v>2.0</v>
      </c>
      <c r="B13" s="1">
        <v>5.0</v>
      </c>
      <c r="C13" s="1">
        <v>5.0</v>
      </c>
      <c r="D13" s="1">
        <v>5.0</v>
      </c>
      <c r="E13" s="1">
        <v>3.0</v>
      </c>
      <c r="F13" s="1">
        <v>5.0</v>
      </c>
    </row>
    <row r="14">
      <c r="A14" s="1">
        <v>3.0</v>
      </c>
      <c r="B14" s="1">
        <v>4.0</v>
      </c>
      <c r="C14" s="1">
        <v>4.0</v>
      </c>
      <c r="D14" s="1">
        <v>5.0</v>
      </c>
      <c r="E14" s="1">
        <v>5.0</v>
      </c>
      <c r="F14" s="1">
        <v>5.0</v>
      </c>
    </row>
    <row r="15">
      <c r="A15" s="1">
        <v>4.0</v>
      </c>
      <c r="B15" s="1">
        <v>5.0</v>
      </c>
      <c r="C15" s="1">
        <v>4.0</v>
      </c>
      <c r="D15" s="1">
        <v>5.0</v>
      </c>
      <c r="E15" s="1">
        <v>3.0</v>
      </c>
      <c r="F15" s="1">
        <v>5.0</v>
      </c>
    </row>
    <row r="16">
      <c r="A16" s="1">
        <v>5.0</v>
      </c>
      <c r="B16" s="1">
        <v>4.0</v>
      </c>
      <c r="C16" s="1">
        <v>3.0</v>
      </c>
      <c r="D16" s="1">
        <v>5.0</v>
      </c>
      <c r="E16" s="1">
        <v>5.0</v>
      </c>
      <c r="F16" s="1">
        <v>5.0</v>
      </c>
    </row>
    <row r="17">
      <c r="A17" s="1" t="s">
        <v>33</v>
      </c>
      <c r="B17" s="4">
        <f t="shared" ref="B17:F17" si="2">AVERAGE(B12:B16)</f>
        <v>4.2</v>
      </c>
      <c r="C17" s="4">
        <f t="shared" si="2"/>
        <v>3.8</v>
      </c>
      <c r="D17" s="4">
        <f t="shared" si="2"/>
        <v>4.6</v>
      </c>
      <c r="E17" s="4">
        <f t="shared" si="2"/>
        <v>3.6</v>
      </c>
      <c r="F17" s="4">
        <f t="shared" si="2"/>
        <v>4.8</v>
      </c>
    </row>
    <row r="19">
      <c r="A19" s="1" t="s">
        <v>38</v>
      </c>
      <c r="B19" s="4">
        <f t="shared" ref="B19:F19" si="3">CHITEST(B3:B7, B12:B16)</f>
        <v>0.7388245087</v>
      </c>
      <c r="C19" s="4">
        <f t="shared" si="3"/>
        <v>0.5718664924</v>
      </c>
      <c r="D19" s="4">
        <f t="shared" si="3"/>
        <v>0.5690431829</v>
      </c>
      <c r="E19" s="4">
        <f t="shared" si="3"/>
        <v>0.1376602596</v>
      </c>
      <c r="F19" s="4">
        <f t="shared" si="3"/>
        <v>0.9953211598</v>
      </c>
      <c r="G19" s="4">
        <f>SUM(B19:F19)</f>
        <v>3.012715603</v>
      </c>
    </row>
    <row r="20">
      <c r="G20" s="1" t="s">
        <v>41</v>
      </c>
    </row>
    <row r="21">
      <c r="B21" s="1" t="s">
        <v>42</v>
      </c>
      <c r="C21" s="1">
        <v>1.0</v>
      </c>
      <c r="G21" s="1" t="s">
        <v>44</v>
      </c>
    </row>
    <row r="22">
      <c r="B22" s="1" t="s">
        <v>45</v>
      </c>
      <c r="C22" s="1">
        <v>0.05</v>
      </c>
    </row>
    <row r="23">
      <c r="B23" s="1" t="s">
        <v>46</v>
      </c>
      <c r="C23" s="1">
        <v>3.84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5</v>
      </c>
      <c r="C1" s="1" t="s">
        <v>7</v>
      </c>
      <c r="E1" s="1" t="s">
        <v>10</v>
      </c>
    </row>
    <row r="2">
      <c r="A2" s="1">
        <v>1.0</v>
      </c>
      <c r="B2" s="1" t="s">
        <v>13</v>
      </c>
      <c r="C2" s="1">
        <v>21.0</v>
      </c>
      <c r="D2" s="1" t="s">
        <v>14</v>
      </c>
      <c r="E2" s="1" t="s">
        <v>15</v>
      </c>
    </row>
    <row r="3">
      <c r="A3" s="1">
        <v>2.0</v>
      </c>
      <c r="B3" s="1" t="s">
        <v>13</v>
      </c>
      <c r="C3" s="1">
        <v>21.0</v>
      </c>
      <c r="E3" s="1" t="s">
        <v>15</v>
      </c>
    </row>
    <row r="4">
      <c r="A4" s="1">
        <v>3.0</v>
      </c>
      <c r="B4" s="1" t="s">
        <v>13</v>
      </c>
      <c r="C4" s="1">
        <v>40.0</v>
      </c>
      <c r="D4" s="1" t="s">
        <v>16</v>
      </c>
      <c r="E4" s="1" t="s">
        <v>15</v>
      </c>
    </row>
    <row r="5">
      <c r="A5" s="1">
        <v>4.0</v>
      </c>
      <c r="B5" s="1" t="s">
        <v>13</v>
      </c>
      <c r="C5" s="1">
        <v>60.0</v>
      </c>
      <c r="D5" s="1" t="s">
        <v>17</v>
      </c>
      <c r="E5" s="1" t="s">
        <v>15</v>
      </c>
    </row>
    <row r="6">
      <c r="A6" s="1">
        <v>5.0</v>
      </c>
      <c r="B6" s="1" t="s">
        <v>13</v>
      </c>
      <c r="C6" s="1">
        <v>21.0</v>
      </c>
      <c r="D6" s="1" t="s">
        <v>18</v>
      </c>
      <c r="E6" s="1" t="s">
        <v>15</v>
      </c>
    </row>
    <row r="7">
      <c r="A7" s="1">
        <v>6.0</v>
      </c>
      <c r="B7" s="1" t="s">
        <v>19</v>
      </c>
      <c r="C7" s="1">
        <v>46.0</v>
      </c>
      <c r="D7" s="1" t="s">
        <v>20</v>
      </c>
      <c r="E7" s="1" t="s">
        <v>21</v>
      </c>
    </row>
    <row r="8">
      <c r="A8" s="1">
        <v>7.0</v>
      </c>
      <c r="B8" s="1" t="s">
        <v>19</v>
      </c>
      <c r="C8" s="1">
        <v>28.0</v>
      </c>
      <c r="D8" s="1" t="s">
        <v>23</v>
      </c>
      <c r="E8" s="1" t="s">
        <v>21</v>
      </c>
    </row>
    <row r="9">
      <c r="A9" s="1">
        <v>8.0</v>
      </c>
      <c r="B9" s="1" t="s">
        <v>19</v>
      </c>
      <c r="C9" s="1">
        <v>27.0</v>
      </c>
      <c r="D9" s="1" t="s">
        <v>24</v>
      </c>
      <c r="E9" s="1" t="s">
        <v>21</v>
      </c>
    </row>
    <row r="10">
      <c r="A10" s="1">
        <v>9.0</v>
      </c>
      <c r="B10" s="1" t="s">
        <v>13</v>
      </c>
      <c r="C10" s="1">
        <v>46.0</v>
      </c>
      <c r="D10" s="1" t="s">
        <v>25</v>
      </c>
      <c r="E10" s="1" t="s">
        <v>21</v>
      </c>
    </row>
    <row r="11">
      <c r="A11" s="1">
        <v>10.0</v>
      </c>
      <c r="B11" s="1" t="s">
        <v>19</v>
      </c>
      <c r="C11" s="1">
        <v>21.0</v>
      </c>
      <c r="D11" s="1" t="s">
        <v>26</v>
      </c>
      <c r="E11" s="1" t="s">
        <v>21</v>
      </c>
    </row>
    <row r="14">
      <c r="C14" s="1" t="s">
        <v>27</v>
      </c>
    </row>
    <row r="15">
      <c r="C15" s="1" t="s">
        <v>28</v>
      </c>
    </row>
    <row r="16">
      <c r="C16" s="1" t="s">
        <v>29</v>
      </c>
    </row>
    <row r="18">
      <c r="C18" s="1" t="s">
        <v>30</v>
      </c>
    </row>
    <row r="19">
      <c r="C19" s="1" t="s">
        <v>31</v>
      </c>
    </row>
  </sheetData>
  <drawing r:id="rId1"/>
</worksheet>
</file>