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jklotz\Desktop\"/>
    </mc:Choice>
  </mc:AlternateContent>
  <xr:revisionPtr revIDLastSave="0" documentId="13_ncr:1_{231EE506-E295-475E-BF08-D7F44D8DC3A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_xltb_storage_" sheetId="5" state="veryHidden" r:id="rId1"/>
    <sheet name="NS" sheetId="3" r:id="rId2"/>
    <sheet name="ACE" sheetId="2" r:id="rId3"/>
    <sheet name="CSU Forecasts" sheetId="1" r:id="rId4"/>
  </sheets>
  <definedNames>
    <definedName name="_xlnm._FilterDatabase" localSheetId="3" hidden="1">'CSU Forecasts'!$A$1:$AO$48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6" i="1" l="1"/>
  <c r="AM46" i="1"/>
  <c r="AL46" i="1"/>
  <c r="AH46" i="1"/>
  <c r="AG46" i="1"/>
  <c r="AF46" i="1"/>
  <c r="AB46" i="1"/>
  <c r="AA46" i="1"/>
  <c r="Z46" i="1"/>
  <c r="V46" i="1"/>
  <c r="U46" i="1"/>
  <c r="T46" i="1"/>
  <c r="P46" i="1"/>
  <c r="O46" i="1"/>
  <c r="N46" i="1"/>
  <c r="J46" i="1"/>
  <c r="I46" i="1"/>
  <c r="H46" i="1"/>
  <c r="D46" i="1"/>
  <c r="C46" i="1"/>
  <c r="B46" i="1"/>
  <c r="AN44" i="1"/>
  <c r="AM44" i="1"/>
  <c r="AL44" i="1"/>
  <c r="AH44" i="1"/>
  <c r="AG44" i="1"/>
  <c r="AF44" i="1"/>
  <c r="AB44" i="1"/>
  <c r="AA44" i="1"/>
  <c r="Z44" i="1"/>
  <c r="V44" i="1"/>
  <c r="U44" i="1"/>
  <c r="T44" i="1"/>
  <c r="P44" i="1"/>
  <c r="O44" i="1"/>
  <c r="N44" i="1"/>
  <c r="J44" i="1"/>
  <c r="I44" i="1"/>
  <c r="H44" i="1"/>
  <c r="D44" i="1"/>
  <c r="C44" i="1"/>
  <c r="B44" i="1"/>
  <c r="AN45" i="1" l="1"/>
  <c r="AM45" i="1"/>
  <c r="AL45" i="1"/>
  <c r="AH45" i="1"/>
  <c r="AG45" i="1"/>
  <c r="AF45" i="1"/>
  <c r="AB45" i="1"/>
  <c r="AA45" i="1"/>
  <c r="Z45" i="1"/>
  <c r="V45" i="1"/>
  <c r="U45" i="1"/>
  <c r="T45" i="1"/>
  <c r="P45" i="1"/>
  <c r="O45" i="1"/>
  <c r="N45" i="1"/>
  <c r="J45" i="1"/>
  <c r="I45" i="1"/>
  <c r="H45" i="1"/>
  <c r="D45" i="1"/>
  <c r="C45" i="1"/>
  <c r="B45" i="1"/>
</calcChain>
</file>

<file path=xl/sharedStrings.xml><?xml version="1.0" encoding="utf-8"?>
<sst xmlns="http://schemas.openxmlformats.org/spreadsheetml/2006/main" count="152" uniqueCount="21">
  <si>
    <t>Year</t>
  </si>
  <si>
    <t>---</t>
  </si>
  <si>
    <t>Named Storms</t>
  </si>
  <si>
    <t>April</t>
  </si>
  <si>
    <t>June</t>
  </si>
  <si>
    <t>August</t>
  </si>
  <si>
    <t>Observed</t>
  </si>
  <si>
    <t>Named Storm Days</t>
  </si>
  <si>
    <t>Hurricanes</t>
  </si>
  <si>
    <t>Hurricane Days</t>
  </si>
  <si>
    <t>Major Hurricanes</t>
  </si>
  <si>
    <t>Major Hurricane Days</t>
  </si>
  <si>
    <t>Accumulated Cyclone Energy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</si>
  <si>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</si>
  <si>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</si>
  <si>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</si>
  <si>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&lt;ColorProfile&gt;CNBAYDB0&lt;/ColorProfile&gt;_x000D_
&lt;/Preset&gt;</t>
  </si>
  <si>
    <t>C:\Users\pjklotz\Desktop\csu_namedstormforecasts_vsobservations.png</t>
  </si>
  <si>
    <t>Correlation (1984-2013)</t>
  </si>
  <si>
    <t>Correlation (1984-2023)</t>
  </si>
  <si>
    <t>Correlation (2014-2023)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</si>
</sst>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" fontId="5" fillId="0" borderId="0" xfId="1" applyNumberFormat="1" applyFont="1"/>
    <xf numFmtId="0" fontId="0" fillId="0" borderId="0" xfId="0" quotePrefix="1" applyAlignment="1">
      <alignment horizontal="right"/>
    </xf>
    <xf numFmtId="0" fontId="5" fillId="0" borderId="0" xfId="2" applyFont="1"/>
    <xf numFmtId="0" fontId="6" fillId="0" borderId="0" xfId="0" applyFont="1"/>
    <xf numFmtId="2" fontId="0" fillId="0" borderId="0" xfId="0" quotePrefix="1" applyNumberFormat="1" applyAlignment="1">
      <alignment horizontal="right"/>
    </xf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" fontId="2" fillId="0" borderId="0" xfId="0" applyNumberFormat="1" applyFont="1"/>
    <xf numFmtId="0" fontId="0" fillId="0" borderId="0" xfId="0" applyAlignment="1">
      <alignment wrapText="1"/>
    </xf>
    <xf numFmtId="1" fontId="7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Named Storms</a:t>
            </a:r>
            <a:r>
              <a:rPr lang="en-US" sz="1800" baseline="0">
                <a:solidFill>
                  <a:sysClr val="windowText" lastClr="000000"/>
                </a:solidFill>
              </a:rPr>
              <a:t> </a:t>
            </a:r>
            <a:r>
              <a:rPr lang="en-US" sz="1800">
                <a:solidFill>
                  <a:sysClr val="windowText" lastClr="000000"/>
                </a:solidFill>
              </a:rPr>
              <a:t>(1984-2023)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008356912237066"/>
          <c:y val="1.2108667183748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1694557777482E-2"/>
          <c:y val="0.14308088761632068"/>
          <c:w val="0.88748564947521635"/>
          <c:h val="0.72455261274158922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  <c:pt idx="38" formatCode="0">
                  <c:v>2022</c:v>
                </c:pt>
                <c:pt idx="39" formatCode="0">
                  <c:v>2023</c:v>
                </c:pt>
              </c:numCache>
            </c:numRef>
          </c:cat>
          <c:val>
            <c:numRef>
              <c:f>'CSU Forecasts'!$D$3:$D$42</c:f>
              <c:numCache>
                <c:formatCode>General</c:formatCode>
                <c:ptCount val="40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 formatCode="0">
                  <c:v>18</c:v>
                </c:pt>
                <c:pt idx="20" formatCode="0">
                  <c:v>13</c:v>
                </c:pt>
                <c:pt idx="21" formatCode="0">
                  <c:v>20</c:v>
                </c:pt>
                <c:pt idx="22" formatCode="0">
                  <c:v>16</c:v>
                </c:pt>
                <c:pt idx="23" formatCode="0">
                  <c:v>16</c:v>
                </c:pt>
                <c:pt idx="24" formatCode="0">
                  <c:v>17</c:v>
                </c:pt>
                <c:pt idx="25" formatCode="0">
                  <c:v>10</c:v>
                </c:pt>
                <c:pt idx="26" formatCode="0">
                  <c:v>18</c:v>
                </c:pt>
                <c:pt idx="27" formatCode="0">
                  <c:v>16</c:v>
                </c:pt>
                <c:pt idx="28" formatCode="0">
                  <c:v>14</c:v>
                </c:pt>
                <c:pt idx="29" formatCode="0">
                  <c:v>18</c:v>
                </c:pt>
                <c:pt idx="30" formatCode="0">
                  <c:v>10</c:v>
                </c:pt>
                <c:pt idx="31" formatCode="0">
                  <c:v>8</c:v>
                </c:pt>
                <c:pt idx="32" formatCode="0">
                  <c:v>15</c:v>
                </c:pt>
                <c:pt idx="33" formatCode="0">
                  <c:v>16</c:v>
                </c:pt>
                <c:pt idx="34" formatCode="0">
                  <c:v>12</c:v>
                </c:pt>
                <c:pt idx="35" formatCode="0">
                  <c:v>14</c:v>
                </c:pt>
                <c:pt idx="36" formatCode="0">
                  <c:v>24</c:v>
                </c:pt>
                <c:pt idx="37" formatCode="0">
                  <c:v>18</c:v>
                </c:pt>
                <c:pt idx="38" formatCode="0">
                  <c:v>18</c:v>
                </c:pt>
                <c:pt idx="39" formatCode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F77-910F-874DED463043}"/>
            </c:ext>
          </c:extLst>
        </c:ser>
        <c:ser>
          <c:idx val="1"/>
          <c:order val="1"/>
          <c:tx>
            <c:v>Observed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  <c:pt idx="38" formatCode="0">
                  <c:v>2022</c:v>
                </c:pt>
                <c:pt idx="39" formatCode="0">
                  <c:v>2023</c:v>
                </c:pt>
              </c:numCache>
            </c:numRef>
          </c:cat>
          <c:val>
            <c:numRef>
              <c:f>'CSU Forecasts'!$E$3:$E$42</c:f>
              <c:numCache>
                <c:formatCode>0</c:formatCode>
                <c:ptCount val="40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19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28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8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30</c:v>
                </c:pt>
                <c:pt idx="37">
                  <c:v>21</c:v>
                </c:pt>
                <c:pt idx="38">
                  <c:v>14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F77-910F-874DED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Named Storms</a:t>
                </a:r>
              </a:p>
            </c:rich>
          </c:tx>
          <c:layout>
            <c:manualLayout>
              <c:xMode val="edge"/>
              <c:yMode val="edge"/>
              <c:x val="0"/>
              <c:y val="0.34227268047872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71685323217073"/>
          <c:y val="0.77277038556166167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Accumulated Cyclone Energy (1984-2023)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5605417238942"/>
          <c:y val="0.15317146174654334"/>
          <c:w val="0.86989166884378777"/>
          <c:h val="0.71446205498065873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Forecasts'!$AK$3:$AK$41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  <c:pt idx="38" formatCode="0">
                  <c:v>2022</c:v>
                </c:pt>
              </c:numCache>
            </c:numRef>
          </c:cat>
          <c:val>
            <c:numRef>
              <c:f>'CSU Forecasts'!$AN$3:$AN$41</c:f>
              <c:numCache>
                <c:formatCode>0</c:formatCode>
                <c:ptCount val="39"/>
                <c:pt idx="0">
                  <c:v>108.86495500000001</c:v>
                </c:pt>
                <c:pt idx="1">
                  <c:v>116.50664900000001</c:v>
                </c:pt>
                <c:pt idx="2">
                  <c:v>46.594795250000004</c:v>
                </c:pt>
                <c:pt idx="3">
                  <c:v>59.49136</c:v>
                </c:pt>
                <c:pt idx="4">
                  <c:v>112.13618</c:v>
                </c:pt>
                <c:pt idx="5">
                  <c:v>66.143145000000004</c:v>
                </c:pt>
                <c:pt idx="6">
                  <c:v>102.87682212446929</c:v>
                </c:pt>
                <c:pt idx="7">
                  <c:v>34.463847386461197</c:v>
                </c:pt>
                <c:pt idx="8">
                  <c:v>56.981534564135181</c:v>
                </c:pt>
                <c:pt idx="9">
                  <c:v>83.91425275724707</c:v>
                </c:pt>
                <c:pt idx="10">
                  <c:v>51.213860500000003</c:v>
                </c:pt>
                <c:pt idx="11">
                  <c:v>136.876270686</c:v>
                </c:pt>
                <c:pt idx="12">
                  <c:v>124.58314819599998</c:v>
                </c:pt>
                <c:pt idx="13">
                  <c:v>111.557713124</c:v>
                </c:pt>
                <c:pt idx="14">
                  <c:v>104.26768162800001</c:v>
                </c:pt>
                <c:pt idx="15">
                  <c:v>152.69082290699998</c:v>
                </c:pt>
                <c:pt idx="16">
                  <c:v>120.801</c:v>
                </c:pt>
                <c:pt idx="17">
                  <c:v>113.52926050000001</c:v>
                </c:pt>
                <c:pt idx="18">
                  <c:v>55.925905218000004</c:v>
                </c:pt>
                <c:pt idx="19">
                  <c:v>130.36869178199998</c:v>
                </c:pt>
                <c:pt idx="20">
                  <c:v>116.00750000000001</c:v>
                </c:pt>
                <c:pt idx="21">
                  <c:v>228.28763500899998</c:v>
                </c:pt>
                <c:pt idx="22">
                  <c:v>131.98835790999999</c:v>
                </c:pt>
                <c:pt idx="23">
                  <c:v>151.69669894199998</c:v>
                </c:pt>
                <c:pt idx="24">
                  <c:v>175</c:v>
                </c:pt>
                <c:pt idx="25">
                  <c:v>80</c:v>
                </c:pt>
                <c:pt idx="26">
                  <c:v>185</c:v>
                </c:pt>
                <c:pt idx="27">
                  <c:v>160</c:v>
                </c:pt>
                <c:pt idx="28">
                  <c:v>99</c:v>
                </c:pt>
                <c:pt idx="29">
                  <c:v>142</c:v>
                </c:pt>
                <c:pt idx="30">
                  <c:v>65</c:v>
                </c:pt>
                <c:pt idx="31">
                  <c:v>35</c:v>
                </c:pt>
                <c:pt idx="32">
                  <c:v>110</c:v>
                </c:pt>
                <c:pt idx="33">
                  <c:v>135</c:v>
                </c:pt>
                <c:pt idx="34">
                  <c:v>64</c:v>
                </c:pt>
                <c:pt idx="35">
                  <c:v>105</c:v>
                </c:pt>
                <c:pt idx="36">
                  <c:v>200</c:v>
                </c:pt>
                <c:pt idx="37">
                  <c:v>150</c:v>
                </c:pt>
                <c:pt idx="3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4AB-AB36-F6212C9417E6}"/>
            </c:ext>
          </c:extLst>
        </c:ser>
        <c:ser>
          <c:idx val="1"/>
          <c:order val="1"/>
          <c:tx>
            <c:v>Observed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Forecasts'!$AK$3:$AK$41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  <c:pt idx="38" formatCode="0">
                  <c:v>2022</c:v>
                </c:pt>
              </c:numCache>
            </c:numRef>
          </c:cat>
          <c:val>
            <c:numRef>
              <c:f>'CSU Forecasts'!$AO$3:$AO$41</c:f>
              <c:numCache>
                <c:formatCode>0</c:formatCode>
                <c:ptCount val="39"/>
                <c:pt idx="0">
                  <c:v>84.294999999999774</c:v>
                </c:pt>
                <c:pt idx="1">
                  <c:v>87.982500000000002</c:v>
                </c:pt>
                <c:pt idx="2">
                  <c:v>35.79249999999999</c:v>
                </c:pt>
                <c:pt idx="3">
                  <c:v>34.359999999999957</c:v>
                </c:pt>
                <c:pt idx="4">
                  <c:v>102.99249999999991</c:v>
                </c:pt>
                <c:pt idx="5">
                  <c:v>134.8425</c:v>
                </c:pt>
                <c:pt idx="6">
                  <c:v>96.80249999999991</c:v>
                </c:pt>
                <c:pt idx="7">
                  <c:v>35.53749999999998</c:v>
                </c:pt>
                <c:pt idx="8">
                  <c:v>76.222499999999954</c:v>
                </c:pt>
                <c:pt idx="9">
                  <c:v>38.414999999999999</c:v>
                </c:pt>
                <c:pt idx="10">
                  <c:v>32.019999999999996</c:v>
                </c:pt>
                <c:pt idx="11">
                  <c:v>227.10250000000011</c:v>
                </c:pt>
                <c:pt idx="12">
                  <c:v>166.18250000000018</c:v>
                </c:pt>
                <c:pt idx="13">
                  <c:v>40.927500000000045</c:v>
                </c:pt>
                <c:pt idx="14">
                  <c:v>181.15500000000006</c:v>
                </c:pt>
                <c:pt idx="15">
                  <c:v>176.52750000000037</c:v>
                </c:pt>
                <c:pt idx="16">
                  <c:v>119.14249999999996</c:v>
                </c:pt>
                <c:pt idx="17">
                  <c:v>110.07499999999999</c:v>
                </c:pt>
                <c:pt idx="18">
                  <c:v>67.427500000000066</c:v>
                </c:pt>
                <c:pt idx="19">
                  <c:v>176.27500000000001</c:v>
                </c:pt>
                <c:pt idx="20">
                  <c:v>226.88000000000002</c:v>
                </c:pt>
                <c:pt idx="21">
                  <c:v>245.33250000000046</c:v>
                </c:pt>
                <c:pt idx="22">
                  <c:v>83.329999999999956</c:v>
                </c:pt>
                <c:pt idx="23">
                  <c:v>73.885000000000005</c:v>
                </c:pt>
                <c:pt idx="24">
                  <c:v>145.71749999999997</c:v>
                </c:pt>
                <c:pt idx="25">
                  <c:v>52.580000000000013</c:v>
                </c:pt>
                <c:pt idx="26">
                  <c:v>165.48250000000019</c:v>
                </c:pt>
                <c:pt idx="27">
                  <c:v>126.30249999999982</c:v>
                </c:pt>
                <c:pt idx="28">
                  <c:v>132.63249999999982</c:v>
                </c:pt>
                <c:pt idx="29">
                  <c:v>36.119999999999962</c:v>
                </c:pt>
                <c:pt idx="30">
                  <c:v>66.724999999999994</c:v>
                </c:pt>
                <c:pt idx="31">
                  <c:v>62.68499999999996</c:v>
                </c:pt>
                <c:pt idx="32">
                  <c:v>142.5</c:v>
                </c:pt>
                <c:pt idx="33">
                  <c:v>224.87750000000023</c:v>
                </c:pt>
                <c:pt idx="34">
                  <c:v>132.58249999999987</c:v>
                </c:pt>
                <c:pt idx="35">
                  <c:v>132.20249999999999</c:v>
                </c:pt>
                <c:pt idx="36">
                  <c:v>180</c:v>
                </c:pt>
                <c:pt idx="37">
                  <c:v>146</c:v>
                </c:pt>
                <c:pt idx="3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9-44AB-AB36-F6212C9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Accumulated Cyclone Energy (10</a:t>
                </a:r>
                <a:r>
                  <a:rPr lang="en-US" sz="1800" baseline="30000">
                    <a:solidFill>
                      <a:sysClr val="windowText" lastClr="000000"/>
                    </a:solidFill>
                  </a:rPr>
                  <a:t>4</a:t>
                </a:r>
                <a:r>
                  <a:rPr lang="en-US" sz="1800">
                    <a:solidFill>
                      <a:sysClr val="windowText" lastClr="000000"/>
                    </a:solidFill>
                  </a:rPr>
                  <a:t> kt</a:t>
                </a:r>
                <a:r>
                  <a:rPr lang="en-US" sz="18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8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5.8677142307663431E-3"/>
              <c:y val="0.18061023113070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589871504577"/>
          <c:y val="0.17200118309436518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10E1-965E-43E1-B73B-DF35E32E5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</cdr:x>
      <cdr:y>0.16391</cdr:y>
    </cdr:from>
    <cdr:to>
      <cdr:x>0.827</cdr:x>
      <cdr:y>0.22311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8442" y="1031242"/>
          <a:ext cx="1187023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1">
              <a:effectLst/>
              <a:latin typeface="+mn-lt"/>
              <a:ea typeface="+mn-ea"/>
              <a:cs typeface="+mn-cs"/>
            </a:rPr>
            <a:t>r</a:t>
          </a:r>
          <a:r>
            <a:rPr lang="en-US" sz="1800" b="1" baseline="0">
              <a:effectLst/>
              <a:latin typeface="+mn-lt"/>
              <a:ea typeface="+mn-ea"/>
              <a:cs typeface="+mn-cs"/>
            </a:rPr>
            <a:t> = 0.80</a:t>
          </a:r>
          <a:endParaRPr lang="en-US" sz="1800" b="1">
            <a:effectLst/>
          </a:endParaRPr>
        </a:p>
        <a:p xmlns:a="http://schemas.openxmlformats.org/drawingml/2006/main">
          <a:endParaRPr lang="en-US" sz="1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0.44077</cdr:x>
      <cdr:y>0.75541</cdr:y>
    </cdr:from>
    <cdr:to>
      <cdr:x>0.78677</cdr:x>
      <cdr:y>0.85872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8977" y="4752672"/>
          <a:ext cx="2997885" cy="64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ACE derived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from other forecast parameters prior to years where it was forecast explicitly (e.g., named storms, hurricanes, etc.). 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</cdr:x>
      <cdr:y>0.16391</cdr:y>
    </cdr:from>
    <cdr:to>
      <cdr:x>0.827</cdr:x>
      <cdr:y>0.23291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0565" y="1029101"/>
          <a:ext cx="1185460" cy="43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1">
              <a:effectLst/>
              <a:latin typeface="+mn-lt"/>
              <a:ea typeface="+mn-ea"/>
              <a:cs typeface="+mn-cs"/>
            </a:rPr>
            <a:t>r</a:t>
          </a:r>
          <a:r>
            <a:rPr lang="en-US" sz="1800" b="1" baseline="0">
              <a:effectLst/>
              <a:latin typeface="+mn-lt"/>
              <a:ea typeface="+mn-ea"/>
              <a:cs typeface="+mn-cs"/>
            </a:rPr>
            <a:t> = 0.63</a:t>
          </a:r>
          <a:endParaRPr lang="en-US" sz="1800" b="1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9C0-022C-4866-8485-B331E2AE82D4}">
  <dimension ref="A1:C3"/>
  <sheetViews>
    <sheetView workbookViewId="0"/>
  </sheetViews>
  <sheetFormatPr defaultRowHeight="15" x14ac:dyDescent="0.25"/>
  <sheetData>
    <row r="1" spans="1:3" x14ac:dyDescent="0.25">
      <c r="A1" t="s">
        <v>13</v>
      </c>
    </row>
    <row r="2" spans="1:3" ht="409.5" x14ac:dyDescent="0.25">
      <c r="B2" t="s">
        <v>14</v>
      </c>
      <c r="C2" s="16" t="s">
        <v>16</v>
      </c>
    </row>
    <row r="3" spans="1:3" x14ac:dyDescent="0.25">
      <c r="B3" t="s">
        <v>15</v>
      </c>
      <c r="C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8"/>
  <sheetViews>
    <sheetView tabSelected="1" workbookViewId="0">
      <pane ySplit="2" topLeftCell="A32" activePane="bottomLeft" state="frozen"/>
      <selection pane="bottomLeft" activeCell="B43" sqref="B43"/>
    </sheetView>
  </sheetViews>
  <sheetFormatPr defaultRowHeight="15" x14ac:dyDescent="0.25"/>
  <cols>
    <col min="1" max="1" width="31.140625" customWidth="1"/>
    <col min="2" max="2" width="8.5703125" bestFit="1" customWidth="1"/>
    <col min="4" max="4" width="10" bestFit="1" customWidth="1"/>
    <col min="5" max="5" width="12.42578125" bestFit="1" customWidth="1"/>
    <col min="7" max="7" width="5" bestFit="1" customWidth="1"/>
    <col min="10" max="10" width="11.28515625" bestFit="1" customWidth="1"/>
    <col min="11" max="11" width="12.42578125" bestFit="1" customWidth="1"/>
    <col min="13" max="13" width="7.5703125" bestFit="1" customWidth="1"/>
    <col min="16" max="16" width="10" bestFit="1" customWidth="1"/>
    <col min="17" max="17" width="12.42578125" bestFit="1" customWidth="1"/>
    <col min="19" max="19" width="5" bestFit="1" customWidth="1"/>
    <col min="22" max="22" width="11" bestFit="1" customWidth="1"/>
    <col min="23" max="23" width="12.42578125" bestFit="1" customWidth="1"/>
    <col min="25" max="25" width="7.5703125" bestFit="1" customWidth="1"/>
    <col min="28" max="28" width="11" bestFit="1" customWidth="1"/>
    <col min="29" max="29" width="12.42578125" bestFit="1" customWidth="1"/>
    <col min="31" max="31" width="5" bestFit="1" customWidth="1"/>
    <col min="33" max="33" width="13.42578125" bestFit="1" customWidth="1"/>
    <col min="34" max="34" width="11.85546875" bestFit="1" customWidth="1"/>
    <col min="35" max="35" width="14.42578125" bestFit="1" customWidth="1"/>
    <col min="37" max="37" width="7.5703125" bestFit="1" customWidth="1"/>
    <col min="40" max="40" width="11" bestFit="1" customWidth="1"/>
    <col min="41" max="41" width="16.5703125" bestFit="1" customWidth="1"/>
  </cols>
  <sheetData>
    <row r="1" spans="1:41" x14ac:dyDescent="0.25">
      <c r="C1" s="3" t="s">
        <v>2</v>
      </c>
      <c r="H1" s="3"/>
      <c r="I1" s="3" t="s">
        <v>7</v>
      </c>
      <c r="O1" s="3" t="s">
        <v>8</v>
      </c>
      <c r="T1" s="3"/>
      <c r="U1" s="3" t="s">
        <v>9</v>
      </c>
      <c r="Z1" s="3"/>
      <c r="AA1" s="3" t="s">
        <v>10</v>
      </c>
      <c r="AF1" s="3"/>
      <c r="AG1" s="3" t="s">
        <v>11</v>
      </c>
      <c r="AL1" s="3"/>
      <c r="AM1" s="3" t="s">
        <v>12</v>
      </c>
    </row>
    <row r="2" spans="1:4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G2" t="s">
        <v>0</v>
      </c>
      <c r="H2" t="s">
        <v>3</v>
      </c>
      <c r="I2" t="s">
        <v>4</v>
      </c>
      <c r="J2" t="s">
        <v>5</v>
      </c>
      <c r="K2" t="s">
        <v>6</v>
      </c>
      <c r="M2" t="s">
        <v>0</v>
      </c>
      <c r="N2" t="s">
        <v>3</v>
      </c>
      <c r="O2" t="s">
        <v>4</v>
      </c>
      <c r="P2" t="s">
        <v>5</v>
      </c>
      <c r="Q2" t="s">
        <v>6</v>
      </c>
      <c r="S2" t="s">
        <v>0</v>
      </c>
      <c r="T2" t="s">
        <v>3</v>
      </c>
      <c r="U2" t="s">
        <v>4</v>
      </c>
      <c r="V2" t="s">
        <v>5</v>
      </c>
      <c r="W2" t="s">
        <v>6</v>
      </c>
      <c r="Y2" t="s">
        <v>0</v>
      </c>
      <c r="Z2" t="s">
        <v>3</v>
      </c>
      <c r="AA2" t="s">
        <v>4</v>
      </c>
      <c r="AB2" t="s">
        <v>5</v>
      </c>
      <c r="AC2" t="s">
        <v>6</v>
      </c>
      <c r="AE2" t="s">
        <v>0</v>
      </c>
      <c r="AF2" t="s">
        <v>3</v>
      </c>
      <c r="AG2" t="s">
        <v>4</v>
      </c>
      <c r="AH2" t="s">
        <v>5</v>
      </c>
      <c r="AI2" t="s">
        <v>6</v>
      </c>
      <c r="AK2" t="s">
        <v>0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25">
      <c r="A3">
        <v>1984</v>
      </c>
      <c r="B3" s="9" t="s">
        <v>1</v>
      </c>
      <c r="C3" s="10">
        <v>10</v>
      </c>
      <c r="D3">
        <v>10</v>
      </c>
      <c r="E3" s="17">
        <v>13</v>
      </c>
      <c r="G3">
        <v>1984</v>
      </c>
      <c r="H3" s="12" t="s">
        <v>1</v>
      </c>
      <c r="I3" s="13">
        <v>45</v>
      </c>
      <c r="J3" s="13">
        <v>45</v>
      </c>
      <c r="K3" s="18">
        <v>63.25</v>
      </c>
      <c r="M3">
        <v>1984</v>
      </c>
      <c r="N3" s="12" t="s">
        <v>1</v>
      </c>
      <c r="O3">
        <v>7</v>
      </c>
      <c r="P3">
        <v>7</v>
      </c>
      <c r="Q3" s="17">
        <v>5</v>
      </c>
      <c r="R3" s="1"/>
      <c r="S3">
        <v>1984</v>
      </c>
      <c r="T3" s="12" t="s">
        <v>1</v>
      </c>
      <c r="U3" s="13">
        <v>30</v>
      </c>
      <c r="V3" s="13">
        <v>30</v>
      </c>
      <c r="W3" s="18">
        <v>18.25</v>
      </c>
      <c r="Y3">
        <v>1984</v>
      </c>
      <c r="Z3" s="12" t="s">
        <v>1</v>
      </c>
      <c r="AA3" s="12" t="s">
        <v>1</v>
      </c>
      <c r="AB3" s="12" t="s">
        <v>1</v>
      </c>
      <c r="AC3" s="17">
        <v>1</v>
      </c>
      <c r="AE3">
        <v>1984</v>
      </c>
      <c r="AF3" s="12" t="s">
        <v>1</v>
      </c>
      <c r="AG3" s="12" t="s">
        <v>1</v>
      </c>
      <c r="AH3" s="12" t="s">
        <v>1</v>
      </c>
      <c r="AI3" s="18">
        <v>0.75</v>
      </c>
      <c r="AK3">
        <v>1984</v>
      </c>
      <c r="AL3" s="14" t="s">
        <v>1</v>
      </c>
      <c r="AM3" s="1">
        <v>108.86495500000001</v>
      </c>
      <c r="AN3" s="1">
        <v>108.86495500000001</v>
      </c>
      <c r="AO3" s="17">
        <v>84.294999999999774</v>
      </c>
    </row>
    <row r="4" spans="1:41" x14ac:dyDescent="0.25">
      <c r="A4">
        <v>1985</v>
      </c>
      <c r="B4" s="9" t="s">
        <v>1</v>
      </c>
      <c r="C4" s="10">
        <v>11</v>
      </c>
      <c r="D4">
        <v>12</v>
      </c>
      <c r="E4" s="17">
        <v>11</v>
      </c>
      <c r="G4">
        <v>1985</v>
      </c>
      <c r="H4" s="12" t="s">
        <v>1</v>
      </c>
      <c r="I4" s="13">
        <v>55</v>
      </c>
      <c r="J4" s="13">
        <v>55.5</v>
      </c>
      <c r="K4" s="18">
        <v>51.25</v>
      </c>
      <c r="M4">
        <v>1985</v>
      </c>
      <c r="N4" s="12" t="s">
        <v>1</v>
      </c>
      <c r="O4">
        <v>8</v>
      </c>
      <c r="P4">
        <v>8</v>
      </c>
      <c r="Q4" s="17">
        <v>7</v>
      </c>
      <c r="R4" s="1"/>
      <c r="S4">
        <v>1985</v>
      </c>
      <c r="T4" s="12" t="s">
        <v>1</v>
      </c>
      <c r="U4" s="13">
        <v>35</v>
      </c>
      <c r="V4" s="13">
        <v>30.5</v>
      </c>
      <c r="W4" s="18">
        <v>21.25</v>
      </c>
      <c r="Y4">
        <v>1985</v>
      </c>
      <c r="Z4" s="12" t="s">
        <v>1</v>
      </c>
      <c r="AA4" s="12" t="s">
        <v>1</v>
      </c>
      <c r="AB4" s="12" t="s">
        <v>1</v>
      </c>
      <c r="AC4" s="17">
        <v>3</v>
      </c>
      <c r="AE4">
        <v>1985</v>
      </c>
      <c r="AF4" s="12" t="s">
        <v>1</v>
      </c>
      <c r="AG4" s="12" t="s">
        <v>1</v>
      </c>
      <c r="AH4" s="12" t="s">
        <v>1</v>
      </c>
      <c r="AI4" s="18">
        <v>4</v>
      </c>
      <c r="AK4">
        <v>1985</v>
      </c>
      <c r="AL4" s="14" t="s">
        <v>1</v>
      </c>
      <c r="AM4" s="1">
        <v>128.55760000000001</v>
      </c>
      <c r="AN4" s="1">
        <v>116.50664900000001</v>
      </c>
      <c r="AO4" s="17">
        <v>87.982500000000002</v>
      </c>
    </row>
    <row r="5" spans="1:41" x14ac:dyDescent="0.25">
      <c r="A5">
        <v>1986</v>
      </c>
      <c r="B5" s="9" t="s">
        <v>1</v>
      </c>
      <c r="C5" s="10">
        <v>8</v>
      </c>
      <c r="D5">
        <v>9</v>
      </c>
      <c r="E5" s="17">
        <v>6</v>
      </c>
      <c r="G5">
        <v>1986</v>
      </c>
      <c r="H5" s="12" t="s">
        <v>1</v>
      </c>
      <c r="I5" s="13">
        <v>35</v>
      </c>
      <c r="J5" s="13">
        <v>30.25</v>
      </c>
      <c r="K5" s="18">
        <v>23.25</v>
      </c>
      <c r="M5">
        <v>1986</v>
      </c>
      <c r="N5" s="12" t="s">
        <v>1</v>
      </c>
      <c r="O5">
        <v>4</v>
      </c>
      <c r="P5">
        <v>5</v>
      </c>
      <c r="Q5" s="17">
        <v>4</v>
      </c>
      <c r="R5" s="1"/>
      <c r="S5">
        <v>1986</v>
      </c>
      <c r="T5" s="12" t="s">
        <v>1</v>
      </c>
      <c r="U5" s="13">
        <v>15</v>
      </c>
      <c r="V5" s="13">
        <v>11</v>
      </c>
      <c r="W5" s="18">
        <v>10.5</v>
      </c>
      <c r="Y5">
        <v>1986</v>
      </c>
      <c r="Z5" s="12" t="s">
        <v>1</v>
      </c>
      <c r="AA5" s="12" t="s">
        <v>1</v>
      </c>
      <c r="AB5" s="12" t="s">
        <v>1</v>
      </c>
      <c r="AC5" s="17">
        <v>0</v>
      </c>
      <c r="AE5">
        <v>1986</v>
      </c>
      <c r="AF5" s="12" t="s">
        <v>1</v>
      </c>
      <c r="AG5" s="12" t="s">
        <v>1</v>
      </c>
      <c r="AH5" s="12" t="s">
        <v>1</v>
      </c>
      <c r="AI5" s="18">
        <v>0</v>
      </c>
      <c r="AK5">
        <v>1986</v>
      </c>
      <c r="AL5" s="14" t="s">
        <v>1</v>
      </c>
      <c r="AM5" s="1">
        <v>60.336500000000001</v>
      </c>
      <c r="AN5" s="1">
        <v>46.594795250000004</v>
      </c>
      <c r="AO5" s="17">
        <v>35.79249999999999</v>
      </c>
    </row>
    <row r="6" spans="1:41" x14ac:dyDescent="0.25">
      <c r="A6">
        <v>1987</v>
      </c>
      <c r="B6" s="9" t="s">
        <v>1</v>
      </c>
      <c r="C6" s="10">
        <v>8</v>
      </c>
      <c r="D6">
        <v>7</v>
      </c>
      <c r="E6" s="17">
        <v>7</v>
      </c>
      <c r="G6">
        <v>1987</v>
      </c>
      <c r="H6" s="12" t="s">
        <v>1</v>
      </c>
      <c r="I6" s="13">
        <v>40</v>
      </c>
      <c r="J6" s="13">
        <v>35</v>
      </c>
      <c r="K6" s="18">
        <v>37.25</v>
      </c>
      <c r="M6">
        <v>1987</v>
      </c>
      <c r="N6" s="12" t="s">
        <v>1</v>
      </c>
      <c r="O6">
        <v>5</v>
      </c>
      <c r="P6">
        <v>4</v>
      </c>
      <c r="Q6" s="17">
        <v>3</v>
      </c>
      <c r="R6" s="1"/>
      <c r="S6">
        <v>1987</v>
      </c>
      <c r="T6" s="12" t="s">
        <v>1</v>
      </c>
      <c r="U6" s="13">
        <v>20</v>
      </c>
      <c r="V6" s="13">
        <v>15</v>
      </c>
      <c r="W6" s="18">
        <v>5</v>
      </c>
      <c r="Y6">
        <v>1987</v>
      </c>
      <c r="Z6" s="12" t="s">
        <v>1</v>
      </c>
      <c r="AA6" s="12" t="s">
        <v>1</v>
      </c>
      <c r="AB6" s="12" t="s">
        <v>1</v>
      </c>
      <c r="AC6" s="17">
        <v>1</v>
      </c>
      <c r="AE6">
        <v>1987</v>
      </c>
      <c r="AF6" s="12" t="s">
        <v>1</v>
      </c>
      <c r="AG6" s="12" t="s">
        <v>1</v>
      </c>
      <c r="AH6" s="12" t="s">
        <v>1</v>
      </c>
      <c r="AI6" s="18">
        <v>0.5</v>
      </c>
      <c r="AK6">
        <v>1987</v>
      </c>
      <c r="AL6" s="14" t="s">
        <v>1</v>
      </c>
      <c r="AM6" s="1">
        <v>76.757919999999999</v>
      </c>
      <c r="AN6" s="1">
        <v>59.49136</v>
      </c>
      <c r="AO6" s="17">
        <v>34.359999999999957</v>
      </c>
    </row>
    <row r="7" spans="1:41" x14ac:dyDescent="0.25">
      <c r="A7">
        <v>1988</v>
      </c>
      <c r="B7" s="9" t="s">
        <v>1</v>
      </c>
      <c r="C7" s="10">
        <v>11</v>
      </c>
      <c r="D7">
        <v>11</v>
      </c>
      <c r="E7" s="17">
        <v>12</v>
      </c>
      <c r="G7">
        <v>1988</v>
      </c>
      <c r="H7" s="12" t="s">
        <v>1</v>
      </c>
      <c r="I7" s="13">
        <v>50</v>
      </c>
      <c r="J7" s="13">
        <v>50</v>
      </c>
      <c r="K7" s="18">
        <v>47</v>
      </c>
      <c r="M7">
        <v>1988</v>
      </c>
      <c r="N7" s="12" t="s">
        <v>1</v>
      </c>
      <c r="O7">
        <v>7</v>
      </c>
      <c r="P7">
        <v>7</v>
      </c>
      <c r="Q7" s="17">
        <v>5</v>
      </c>
      <c r="R7" s="1"/>
      <c r="S7">
        <v>1988</v>
      </c>
      <c r="T7" s="12" t="s">
        <v>1</v>
      </c>
      <c r="U7" s="13">
        <v>30</v>
      </c>
      <c r="V7" s="13">
        <v>30</v>
      </c>
      <c r="W7" s="18">
        <v>21.25</v>
      </c>
      <c r="Y7">
        <v>1988</v>
      </c>
      <c r="Z7" s="12" t="s">
        <v>1</v>
      </c>
      <c r="AA7" s="12" t="s">
        <v>1</v>
      </c>
      <c r="AB7" s="12" t="s">
        <v>1</v>
      </c>
      <c r="AC7" s="17">
        <v>3</v>
      </c>
      <c r="AE7">
        <v>1988</v>
      </c>
      <c r="AF7" s="12" t="s">
        <v>1</v>
      </c>
      <c r="AG7" s="12" t="s">
        <v>1</v>
      </c>
      <c r="AH7" s="12" t="s">
        <v>1</v>
      </c>
      <c r="AI7" s="18">
        <v>9.25</v>
      </c>
      <c r="AK7">
        <v>1988</v>
      </c>
      <c r="AL7" s="14" t="s">
        <v>1</v>
      </c>
      <c r="AM7" s="1">
        <v>112.13618</v>
      </c>
      <c r="AN7" s="1">
        <v>112.13618</v>
      </c>
      <c r="AO7" s="17">
        <v>102.99249999999991</v>
      </c>
    </row>
    <row r="8" spans="1:41" x14ac:dyDescent="0.25">
      <c r="A8">
        <v>1989</v>
      </c>
      <c r="B8" s="9" t="s">
        <v>1</v>
      </c>
      <c r="C8" s="10">
        <v>7</v>
      </c>
      <c r="D8">
        <v>12</v>
      </c>
      <c r="E8" s="17">
        <v>11</v>
      </c>
      <c r="G8">
        <v>1989</v>
      </c>
      <c r="H8" s="12" t="s">
        <v>1</v>
      </c>
      <c r="I8" s="13">
        <v>30</v>
      </c>
      <c r="J8" s="13">
        <v>40</v>
      </c>
      <c r="K8" s="18">
        <v>65.25</v>
      </c>
      <c r="M8">
        <v>1989</v>
      </c>
      <c r="N8" s="12" t="s">
        <v>1</v>
      </c>
      <c r="O8">
        <v>4</v>
      </c>
      <c r="P8">
        <v>4</v>
      </c>
      <c r="Q8" s="17">
        <v>7</v>
      </c>
      <c r="R8" s="1"/>
      <c r="S8">
        <v>1989</v>
      </c>
      <c r="T8" s="12" t="s">
        <v>1</v>
      </c>
      <c r="U8" s="13">
        <v>15</v>
      </c>
      <c r="V8" s="13">
        <v>15</v>
      </c>
      <c r="W8" s="18">
        <v>31.75</v>
      </c>
      <c r="Y8">
        <v>1989</v>
      </c>
      <c r="Z8" s="12" t="s">
        <v>1</v>
      </c>
      <c r="AA8" s="12" t="s">
        <v>1</v>
      </c>
      <c r="AB8" s="12" t="s">
        <v>1</v>
      </c>
      <c r="AC8" s="17">
        <v>2</v>
      </c>
      <c r="AE8">
        <v>1989</v>
      </c>
      <c r="AF8" s="12" t="s">
        <v>1</v>
      </c>
      <c r="AG8" s="12" t="s">
        <v>1</v>
      </c>
      <c r="AH8" s="12" t="s">
        <v>1</v>
      </c>
      <c r="AI8" s="18">
        <v>9.75</v>
      </c>
      <c r="AK8">
        <v>1989</v>
      </c>
      <c r="AL8" s="14" t="s">
        <v>1</v>
      </c>
      <c r="AM8" s="1">
        <v>57.065275</v>
      </c>
      <c r="AN8" s="1">
        <v>66.143145000000004</v>
      </c>
      <c r="AO8" s="17">
        <v>134.8425</v>
      </c>
    </row>
    <row r="9" spans="1:41" x14ac:dyDescent="0.25">
      <c r="A9">
        <v>1990</v>
      </c>
      <c r="B9" s="9" t="s">
        <v>1</v>
      </c>
      <c r="C9" s="10">
        <v>11</v>
      </c>
      <c r="D9">
        <v>13</v>
      </c>
      <c r="E9" s="17">
        <v>14</v>
      </c>
      <c r="G9">
        <v>1990</v>
      </c>
      <c r="H9" s="12" t="s">
        <v>1</v>
      </c>
      <c r="I9" s="13">
        <v>55</v>
      </c>
      <c r="J9" s="13">
        <v>56.75</v>
      </c>
      <c r="K9" s="18">
        <v>72.25</v>
      </c>
      <c r="M9">
        <v>1990</v>
      </c>
      <c r="N9" s="12" t="s">
        <v>1</v>
      </c>
      <c r="O9">
        <v>7</v>
      </c>
      <c r="P9">
        <v>7</v>
      </c>
      <c r="Q9" s="17">
        <v>8</v>
      </c>
      <c r="R9" s="1"/>
      <c r="S9">
        <v>1990</v>
      </c>
      <c r="T9" s="12" t="s">
        <v>1</v>
      </c>
      <c r="U9" s="13">
        <v>30</v>
      </c>
      <c r="V9" s="13">
        <v>27.25</v>
      </c>
      <c r="W9" s="18">
        <v>26.75</v>
      </c>
      <c r="Y9">
        <v>1990</v>
      </c>
      <c r="Z9" s="12" t="s">
        <v>1</v>
      </c>
      <c r="AA9">
        <v>3</v>
      </c>
      <c r="AB9">
        <v>2</v>
      </c>
      <c r="AC9" s="17">
        <v>1</v>
      </c>
      <c r="AE9">
        <v>1990</v>
      </c>
      <c r="AF9" s="12" t="s">
        <v>1</v>
      </c>
      <c r="AG9" s="12" t="s">
        <v>1</v>
      </c>
      <c r="AH9" s="13">
        <v>5</v>
      </c>
      <c r="AI9" s="18">
        <v>1</v>
      </c>
      <c r="AK9">
        <v>1990</v>
      </c>
      <c r="AL9" s="14" t="s">
        <v>1</v>
      </c>
      <c r="AM9" s="1">
        <v>114.562265</v>
      </c>
      <c r="AN9" s="1">
        <v>102.87682212446929</v>
      </c>
      <c r="AO9" s="17">
        <v>96.80249999999991</v>
      </c>
    </row>
    <row r="10" spans="1:41" x14ac:dyDescent="0.25">
      <c r="A10">
        <v>1991</v>
      </c>
      <c r="B10" s="9" t="s">
        <v>1</v>
      </c>
      <c r="C10" s="10">
        <v>8</v>
      </c>
      <c r="D10">
        <v>8</v>
      </c>
      <c r="E10" s="17">
        <v>8</v>
      </c>
      <c r="G10">
        <v>1991</v>
      </c>
      <c r="H10" s="12" t="s">
        <v>1</v>
      </c>
      <c r="I10" s="13">
        <v>35</v>
      </c>
      <c r="J10" s="13">
        <v>31.75</v>
      </c>
      <c r="K10" s="18">
        <v>24.25</v>
      </c>
      <c r="M10">
        <v>1991</v>
      </c>
      <c r="N10" s="12" t="s">
        <v>1</v>
      </c>
      <c r="O10">
        <v>4</v>
      </c>
      <c r="P10">
        <v>3</v>
      </c>
      <c r="Q10" s="17">
        <v>4</v>
      </c>
      <c r="R10" s="1"/>
      <c r="S10">
        <v>1991</v>
      </c>
      <c r="T10" s="12" t="s">
        <v>1</v>
      </c>
      <c r="U10" s="13">
        <v>15</v>
      </c>
      <c r="V10" s="13">
        <v>10</v>
      </c>
      <c r="W10" s="18">
        <v>8.25</v>
      </c>
      <c r="Y10">
        <v>1991</v>
      </c>
      <c r="Z10" s="12" t="s">
        <v>1</v>
      </c>
      <c r="AA10">
        <v>1</v>
      </c>
      <c r="AB10">
        <v>0</v>
      </c>
      <c r="AC10" s="17">
        <v>2</v>
      </c>
      <c r="AE10">
        <v>1991</v>
      </c>
      <c r="AF10" s="12" t="s">
        <v>1</v>
      </c>
      <c r="AG10" s="13">
        <v>2</v>
      </c>
      <c r="AH10" s="13">
        <v>0</v>
      </c>
      <c r="AI10" s="18">
        <v>1.25</v>
      </c>
      <c r="AK10">
        <v>1991</v>
      </c>
      <c r="AL10" s="14" t="s">
        <v>1</v>
      </c>
      <c r="AM10" s="1">
        <v>54.828984628135181</v>
      </c>
      <c r="AN10" s="1">
        <v>34.463847386461197</v>
      </c>
      <c r="AO10" s="17">
        <v>35.53749999999998</v>
      </c>
    </row>
    <row r="11" spans="1:41" x14ac:dyDescent="0.25">
      <c r="A11">
        <v>1992</v>
      </c>
      <c r="B11" s="9" t="s">
        <v>1</v>
      </c>
      <c r="C11" s="10">
        <v>8</v>
      </c>
      <c r="D11">
        <v>9</v>
      </c>
      <c r="E11" s="17">
        <v>7</v>
      </c>
      <c r="G11">
        <v>1992</v>
      </c>
      <c r="H11" s="12" t="s">
        <v>1</v>
      </c>
      <c r="I11" s="13">
        <v>35</v>
      </c>
      <c r="J11" s="13">
        <v>36.5</v>
      </c>
      <c r="K11" s="18">
        <v>40.25</v>
      </c>
      <c r="M11">
        <v>1992</v>
      </c>
      <c r="N11" s="12" t="s">
        <v>1</v>
      </c>
      <c r="O11">
        <v>4</v>
      </c>
      <c r="P11">
        <v>4</v>
      </c>
      <c r="Q11" s="17">
        <v>4</v>
      </c>
      <c r="R11" s="1"/>
      <c r="S11">
        <v>1992</v>
      </c>
      <c r="T11" s="12" t="s">
        <v>1</v>
      </c>
      <c r="U11" s="13">
        <v>15</v>
      </c>
      <c r="V11" s="13">
        <v>15</v>
      </c>
      <c r="W11" s="18">
        <v>16</v>
      </c>
      <c r="Y11">
        <v>1992</v>
      </c>
      <c r="Z11" s="12" t="s">
        <v>1</v>
      </c>
      <c r="AA11">
        <v>1</v>
      </c>
      <c r="AB11">
        <v>1</v>
      </c>
      <c r="AC11" s="17">
        <v>1</v>
      </c>
      <c r="AE11">
        <v>1992</v>
      </c>
      <c r="AF11" s="12" t="s">
        <v>1</v>
      </c>
      <c r="AG11" s="13">
        <v>2</v>
      </c>
      <c r="AH11" s="13">
        <v>2</v>
      </c>
      <c r="AI11" s="18">
        <v>3.5</v>
      </c>
      <c r="AK11">
        <v>1992</v>
      </c>
      <c r="AL11" s="14" t="s">
        <v>1</v>
      </c>
      <c r="AM11" s="1">
        <v>54.828984628135181</v>
      </c>
      <c r="AN11" s="1">
        <v>56.981534564135181</v>
      </c>
      <c r="AO11" s="17">
        <v>76.222499999999954</v>
      </c>
    </row>
    <row r="12" spans="1:41" x14ac:dyDescent="0.25">
      <c r="A12">
        <v>1993</v>
      </c>
      <c r="B12" s="9" t="s">
        <v>1</v>
      </c>
      <c r="C12" s="10">
        <v>11</v>
      </c>
      <c r="D12">
        <v>11</v>
      </c>
      <c r="E12" s="17">
        <v>8</v>
      </c>
      <c r="G12">
        <v>1993</v>
      </c>
      <c r="H12" s="12" t="s">
        <v>1</v>
      </c>
      <c r="I12" s="13">
        <v>55</v>
      </c>
      <c r="J12" s="13">
        <v>51</v>
      </c>
      <c r="K12" s="18">
        <v>29.75</v>
      </c>
      <c r="M12">
        <v>1993</v>
      </c>
      <c r="N12" s="12" t="s">
        <v>1</v>
      </c>
      <c r="O12">
        <v>7</v>
      </c>
      <c r="P12">
        <v>6</v>
      </c>
      <c r="Q12" s="17">
        <v>4</v>
      </c>
      <c r="R12" s="1"/>
      <c r="S12">
        <v>1993</v>
      </c>
      <c r="T12" s="12" t="s">
        <v>1</v>
      </c>
      <c r="U12" s="13">
        <v>25</v>
      </c>
      <c r="V12" s="13">
        <v>25</v>
      </c>
      <c r="W12" s="18">
        <v>9.5</v>
      </c>
      <c r="Y12">
        <v>1993</v>
      </c>
      <c r="Z12" s="12" t="s">
        <v>1</v>
      </c>
      <c r="AA12">
        <v>2</v>
      </c>
      <c r="AB12">
        <v>2</v>
      </c>
      <c r="AC12" s="17">
        <v>1</v>
      </c>
      <c r="AE12">
        <v>1993</v>
      </c>
      <c r="AF12" s="12" t="s">
        <v>1</v>
      </c>
      <c r="AG12" s="13">
        <v>3</v>
      </c>
      <c r="AH12" s="13">
        <v>2</v>
      </c>
      <c r="AI12" s="18">
        <v>0.75</v>
      </c>
      <c r="AK12">
        <v>1993</v>
      </c>
      <c r="AL12" s="14" t="s">
        <v>1</v>
      </c>
      <c r="AM12" s="1">
        <v>91.119812972238506</v>
      </c>
      <c r="AN12" s="1">
        <v>83.91425275724707</v>
      </c>
      <c r="AO12" s="17">
        <v>38.414999999999999</v>
      </c>
    </row>
    <row r="13" spans="1:41" x14ac:dyDescent="0.25">
      <c r="A13">
        <v>1994</v>
      </c>
      <c r="B13" s="9" t="s">
        <v>1</v>
      </c>
      <c r="C13" s="10">
        <v>9</v>
      </c>
      <c r="D13">
        <v>8</v>
      </c>
      <c r="E13" s="17">
        <v>7</v>
      </c>
      <c r="G13">
        <v>1994</v>
      </c>
      <c r="H13" s="12" t="s">
        <v>1</v>
      </c>
      <c r="I13" s="13">
        <v>35</v>
      </c>
      <c r="J13" s="13">
        <v>32</v>
      </c>
      <c r="K13" s="18">
        <v>28.75</v>
      </c>
      <c r="M13">
        <v>1994</v>
      </c>
      <c r="N13" s="12" t="s">
        <v>1</v>
      </c>
      <c r="O13">
        <v>5</v>
      </c>
      <c r="P13">
        <v>4</v>
      </c>
      <c r="Q13" s="17">
        <v>3</v>
      </c>
      <c r="R13" s="1"/>
      <c r="S13">
        <v>1994</v>
      </c>
      <c r="T13" s="12" t="s">
        <v>1</v>
      </c>
      <c r="U13" s="13">
        <v>15</v>
      </c>
      <c r="V13" s="13">
        <v>12</v>
      </c>
      <c r="W13" s="18">
        <v>7.25</v>
      </c>
      <c r="Y13">
        <v>1994</v>
      </c>
      <c r="Z13" s="12" t="s">
        <v>1</v>
      </c>
      <c r="AA13">
        <v>1</v>
      </c>
      <c r="AB13">
        <v>1</v>
      </c>
      <c r="AC13" s="17">
        <v>0</v>
      </c>
      <c r="AE13">
        <v>1994</v>
      </c>
      <c r="AF13" s="12" t="s">
        <v>1</v>
      </c>
      <c r="AG13" s="13">
        <v>1</v>
      </c>
      <c r="AH13" s="13">
        <v>1</v>
      </c>
      <c r="AI13" s="18">
        <v>0</v>
      </c>
      <c r="AK13">
        <v>1994</v>
      </c>
      <c r="AL13" s="14" t="s">
        <v>1</v>
      </c>
      <c r="AM13" s="1">
        <v>63.278999999999996</v>
      </c>
      <c r="AN13" s="1">
        <v>51.213860500000003</v>
      </c>
      <c r="AO13" s="17">
        <v>32.019999999999996</v>
      </c>
    </row>
    <row r="14" spans="1:41" x14ac:dyDescent="0.25">
      <c r="A14">
        <v>1995</v>
      </c>
      <c r="B14" s="8">
        <v>10</v>
      </c>
      <c r="C14" s="10">
        <v>12</v>
      </c>
      <c r="D14">
        <v>21</v>
      </c>
      <c r="E14" s="17">
        <v>19</v>
      </c>
      <c r="G14">
        <v>1995</v>
      </c>
      <c r="H14" s="13">
        <v>50</v>
      </c>
      <c r="I14" s="13">
        <v>65</v>
      </c>
      <c r="J14" s="13">
        <v>79</v>
      </c>
      <c r="K14" s="18">
        <v>121.25</v>
      </c>
      <c r="M14">
        <v>1995</v>
      </c>
      <c r="N14">
        <v>6</v>
      </c>
      <c r="O14">
        <v>8</v>
      </c>
      <c r="P14">
        <v>10</v>
      </c>
      <c r="Q14" s="17">
        <v>11</v>
      </c>
      <c r="R14" s="1"/>
      <c r="S14">
        <v>1995</v>
      </c>
      <c r="T14" s="13">
        <v>25</v>
      </c>
      <c r="U14" s="13">
        <v>35</v>
      </c>
      <c r="V14" s="13">
        <v>30.75</v>
      </c>
      <c r="W14" s="18">
        <v>61.5</v>
      </c>
      <c r="Y14">
        <v>1995</v>
      </c>
      <c r="Z14">
        <v>2</v>
      </c>
      <c r="AA14">
        <v>3</v>
      </c>
      <c r="AB14">
        <v>3</v>
      </c>
      <c r="AC14" s="17">
        <v>5</v>
      </c>
      <c r="AE14">
        <v>1995</v>
      </c>
      <c r="AF14" s="13">
        <v>5</v>
      </c>
      <c r="AG14" s="13">
        <v>6</v>
      </c>
      <c r="AH14" s="13">
        <v>5</v>
      </c>
      <c r="AI14" s="18">
        <v>11.5</v>
      </c>
      <c r="AK14">
        <v>1995</v>
      </c>
      <c r="AL14" s="1">
        <v>92.04</v>
      </c>
      <c r="AM14" s="1">
        <v>130.38799999999998</v>
      </c>
      <c r="AN14" s="1">
        <v>136.876270686</v>
      </c>
      <c r="AO14" s="17">
        <v>227.10250000000011</v>
      </c>
    </row>
    <row r="15" spans="1:41" x14ac:dyDescent="0.25">
      <c r="A15">
        <v>1996</v>
      </c>
      <c r="B15" s="8">
        <v>11</v>
      </c>
      <c r="C15" s="10">
        <v>10</v>
      </c>
      <c r="D15">
        <v>14</v>
      </c>
      <c r="E15" s="17">
        <v>13</v>
      </c>
      <c r="G15">
        <v>1996</v>
      </c>
      <c r="H15" s="13">
        <v>55</v>
      </c>
      <c r="I15" s="13">
        <v>45</v>
      </c>
      <c r="J15" s="13">
        <v>64</v>
      </c>
      <c r="K15" s="18">
        <v>79</v>
      </c>
      <c r="M15">
        <v>1996</v>
      </c>
      <c r="N15">
        <v>7</v>
      </c>
      <c r="O15">
        <v>6</v>
      </c>
      <c r="P15">
        <v>9</v>
      </c>
      <c r="Q15" s="17">
        <v>9</v>
      </c>
      <c r="R15" s="1"/>
      <c r="S15">
        <v>1996</v>
      </c>
      <c r="T15" s="13">
        <v>25</v>
      </c>
      <c r="U15" s="13">
        <v>20</v>
      </c>
      <c r="V15" s="13">
        <v>31.5</v>
      </c>
      <c r="W15" s="18">
        <v>45</v>
      </c>
      <c r="Y15">
        <v>1996</v>
      </c>
      <c r="Z15">
        <v>3</v>
      </c>
      <c r="AA15">
        <v>2</v>
      </c>
      <c r="AB15">
        <v>4</v>
      </c>
      <c r="AC15" s="17">
        <v>6</v>
      </c>
      <c r="AE15">
        <v>1996</v>
      </c>
      <c r="AF15" s="13">
        <v>5</v>
      </c>
      <c r="AG15" s="13">
        <v>5</v>
      </c>
      <c r="AH15" s="13">
        <v>4.5</v>
      </c>
      <c r="AI15" s="18">
        <v>13</v>
      </c>
      <c r="AK15">
        <v>1996</v>
      </c>
      <c r="AL15" s="1">
        <v>96.833500000000001</v>
      </c>
      <c r="AM15" s="1">
        <v>87.246499999999997</v>
      </c>
      <c r="AN15" s="1">
        <v>124.58314819599998</v>
      </c>
      <c r="AO15" s="17">
        <v>166.18250000000018</v>
      </c>
    </row>
    <row r="16" spans="1:41" x14ac:dyDescent="0.25">
      <c r="A16">
        <v>1997</v>
      </c>
      <c r="B16" s="8">
        <v>11</v>
      </c>
      <c r="C16" s="10">
        <v>11</v>
      </c>
      <c r="D16">
        <v>16</v>
      </c>
      <c r="E16" s="17">
        <v>8</v>
      </c>
      <c r="G16">
        <v>1997</v>
      </c>
      <c r="H16" s="13">
        <v>55</v>
      </c>
      <c r="I16" s="13">
        <v>55</v>
      </c>
      <c r="J16" s="13">
        <v>58.25</v>
      </c>
      <c r="K16" s="18">
        <v>30</v>
      </c>
      <c r="M16">
        <v>1997</v>
      </c>
      <c r="N16">
        <v>7</v>
      </c>
      <c r="O16">
        <v>7</v>
      </c>
      <c r="P16">
        <v>8</v>
      </c>
      <c r="Q16" s="17">
        <v>3</v>
      </c>
      <c r="R16" s="1"/>
      <c r="S16">
        <v>1997</v>
      </c>
      <c r="T16" s="13">
        <v>25</v>
      </c>
      <c r="U16" s="13">
        <v>25</v>
      </c>
      <c r="V16" s="13">
        <v>22.25</v>
      </c>
      <c r="W16" s="18">
        <v>9.5</v>
      </c>
      <c r="Y16">
        <v>1997</v>
      </c>
      <c r="Z16">
        <v>3</v>
      </c>
      <c r="AA16">
        <v>3</v>
      </c>
      <c r="AB16">
        <v>2</v>
      </c>
      <c r="AC16" s="17">
        <v>1</v>
      </c>
      <c r="AE16">
        <v>1997</v>
      </c>
      <c r="AF16" s="13">
        <v>5</v>
      </c>
      <c r="AG16" s="13">
        <v>5</v>
      </c>
      <c r="AH16" s="13">
        <v>4</v>
      </c>
      <c r="AI16" s="18">
        <v>2.25</v>
      </c>
      <c r="AK16">
        <v>1997</v>
      </c>
      <c r="AL16" s="1">
        <v>101.627</v>
      </c>
      <c r="AM16" s="1">
        <v>101.627</v>
      </c>
      <c r="AN16" s="1">
        <v>111.557713124</v>
      </c>
      <c r="AO16" s="17">
        <v>40.927500000000045</v>
      </c>
    </row>
    <row r="17" spans="1:41" x14ac:dyDescent="0.25">
      <c r="A17">
        <v>1998</v>
      </c>
      <c r="B17" s="8">
        <v>10</v>
      </c>
      <c r="C17" s="10">
        <v>10</v>
      </c>
      <c r="D17">
        <v>11</v>
      </c>
      <c r="E17" s="17">
        <v>14</v>
      </c>
      <c r="G17">
        <v>1998</v>
      </c>
      <c r="H17" s="13">
        <v>50</v>
      </c>
      <c r="I17" s="13">
        <v>50</v>
      </c>
      <c r="J17" s="13">
        <v>53</v>
      </c>
      <c r="K17" s="18">
        <v>87.25</v>
      </c>
      <c r="M17">
        <v>1998</v>
      </c>
      <c r="N17">
        <v>6</v>
      </c>
      <c r="O17">
        <v>6</v>
      </c>
      <c r="P17">
        <v>6</v>
      </c>
      <c r="Q17" s="17">
        <v>10</v>
      </c>
      <c r="R17" s="1"/>
      <c r="S17">
        <v>1998</v>
      </c>
      <c r="T17" s="13">
        <v>20</v>
      </c>
      <c r="U17" s="13">
        <v>25</v>
      </c>
      <c r="V17" s="13">
        <v>25</v>
      </c>
      <c r="W17" s="18">
        <v>48.5</v>
      </c>
      <c r="Y17">
        <v>1998</v>
      </c>
      <c r="Z17">
        <v>2</v>
      </c>
      <c r="AA17">
        <v>2</v>
      </c>
      <c r="AB17">
        <v>2</v>
      </c>
      <c r="AC17" s="17">
        <v>3</v>
      </c>
      <c r="AE17">
        <v>1998</v>
      </c>
      <c r="AF17" s="13">
        <v>4</v>
      </c>
      <c r="AG17" s="13">
        <v>5</v>
      </c>
      <c r="AH17" s="13">
        <v>5</v>
      </c>
      <c r="AI17" s="18">
        <v>9.5</v>
      </c>
      <c r="AK17">
        <v>1998</v>
      </c>
      <c r="AL17" s="1">
        <v>87.246499999999997</v>
      </c>
      <c r="AM17" s="1">
        <v>92.04</v>
      </c>
      <c r="AN17" s="1">
        <v>104.26768162800001</v>
      </c>
      <c r="AO17" s="17">
        <v>181.15500000000006</v>
      </c>
    </row>
    <row r="18" spans="1:41" x14ac:dyDescent="0.25">
      <c r="A18">
        <v>1999</v>
      </c>
      <c r="B18" s="8">
        <v>14</v>
      </c>
      <c r="C18" s="10">
        <v>14</v>
      </c>
      <c r="D18">
        <v>15</v>
      </c>
      <c r="E18" s="17">
        <v>12</v>
      </c>
      <c r="G18">
        <v>1999</v>
      </c>
      <c r="H18" s="13">
        <v>65</v>
      </c>
      <c r="I18" s="13">
        <v>75</v>
      </c>
      <c r="J18" s="13">
        <v>79.5</v>
      </c>
      <c r="K18" s="18">
        <v>78.5</v>
      </c>
      <c r="M18">
        <v>1999</v>
      </c>
      <c r="N18">
        <v>9</v>
      </c>
      <c r="O18">
        <v>9</v>
      </c>
      <c r="P18">
        <v>9</v>
      </c>
      <c r="Q18" s="17">
        <v>8</v>
      </c>
      <c r="R18" s="1"/>
      <c r="S18">
        <v>1999</v>
      </c>
      <c r="T18" s="13">
        <v>40</v>
      </c>
      <c r="U18" s="13">
        <v>40</v>
      </c>
      <c r="V18" s="13">
        <v>40</v>
      </c>
      <c r="W18" s="18">
        <v>41</v>
      </c>
      <c r="Y18">
        <v>1999</v>
      </c>
      <c r="Z18">
        <v>4</v>
      </c>
      <c r="AA18">
        <v>4</v>
      </c>
      <c r="AB18">
        <v>4</v>
      </c>
      <c r="AC18" s="17">
        <v>5</v>
      </c>
      <c r="AE18">
        <v>1999</v>
      </c>
      <c r="AF18" s="13">
        <v>10</v>
      </c>
      <c r="AG18" s="13">
        <v>10</v>
      </c>
      <c r="AH18" s="13">
        <v>10</v>
      </c>
      <c r="AI18" s="18">
        <v>14.25</v>
      </c>
      <c r="AK18">
        <v>1999</v>
      </c>
      <c r="AL18" s="1">
        <v>149.56199999999998</v>
      </c>
      <c r="AM18" s="1">
        <v>149.56199999999998</v>
      </c>
      <c r="AN18" s="1">
        <v>152.69082290699998</v>
      </c>
      <c r="AO18" s="17">
        <v>176.52750000000037</v>
      </c>
    </row>
    <row r="19" spans="1:41" x14ac:dyDescent="0.25">
      <c r="A19">
        <v>2000</v>
      </c>
      <c r="B19" s="8">
        <v>11</v>
      </c>
      <c r="C19" s="10">
        <v>12</v>
      </c>
      <c r="D19">
        <v>11</v>
      </c>
      <c r="E19" s="17">
        <v>15</v>
      </c>
      <c r="G19">
        <v>2000</v>
      </c>
      <c r="H19" s="13">
        <v>55</v>
      </c>
      <c r="I19" s="13">
        <v>65</v>
      </c>
      <c r="J19" s="13">
        <v>55</v>
      </c>
      <c r="K19" s="18">
        <v>71.5</v>
      </c>
      <c r="M19">
        <v>2000</v>
      </c>
      <c r="N19">
        <v>7</v>
      </c>
      <c r="O19">
        <v>8</v>
      </c>
      <c r="P19">
        <v>7</v>
      </c>
      <c r="Q19" s="17">
        <v>8</v>
      </c>
      <c r="R19" s="1"/>
      <c r="S19">
        <v>2000</v>
      </c>
      <c r="T19" s="13">
        <v>25</v>
      </c>
      <c r="U19" s="13">
        <v>35</v>
      </c>
      <c r="V19" s="13">
        <v>30</v>
      </c>
      <c r="W19" s="18">
        <v>32.75</v>
      </c>
      <c r="Y19">
        <v>2000</v>
      </c>
      <c r="Z19">
        <v>3</v>
      </c>
      <c r="AA19">
        <v>4</v>
      </c>
      <c r="AB19">
        <v>3</v>
      </c>
      <c r="AC19" s="17">
        <v>3</v>
      </c>
      <c r="AE19">
        <v>2000</v>
      </c>
      <c r="AF19" s="13">
        <v>6</v>
      </c>
      <c r="AG19" s="13">
        <v>8</v>
      </c>
      <c r="AH19" s="13">
        <v>6</v>
      </c>
      <c r="AI19" s="18">
        <v>5</v>
      </c>
      <c r="AK19">
        <v>2000</v>
      </c>
      <c r="AL19" s="1">
        <v>116.00750000000001</v>
      </c>
      <c r="AM19" s="1">
        <v>149.56199999999998</v>
      </c>
      <c r="AN19" s="1">
        <v>120.801</v>
      </c>
      <c r="AO19" s="17">
        <v>119.14249999999996</v>
      </c>
    </row>
    <row r="20" spans="1:41" x14ac:dyDescent="0.25">
      <c r="A20">
        <v>2001</v>
      </c>
      <c r="B20" s="8">
        <v>10</v>
      </c>
      <c r="C20" s="10">
        <v>12</v>
      </c>
      <c r="D20">
        <v>13</v>
      </c>
      <c r="E20" s="17">
        <v>15</v>
      </c>
      <c r="G20">
        <v>2001</v>
      </c>
      <c r="H20" s="13">
        <v>50</v>
      </c>
      <c r="I20" s="13">
        <v>60</v>
      </c>
      <c r="J20" s="13">
        <v>62</v>
      </c>
      <c r="K20" s="18">
        <v>68.75</v>
      </c>
      <c r="M20">
        <v>2001</v>
      </c>
      <c r="N20">
        <v>6</v>
      </c>
      <c r="O20">
        <v>7</v>
      </c>
      <c r="P20">
        <v>7</v>
      </c>
      <c r="Q20" s="17">
        <v>9</v>
      </c>
      <c r="R20" s="1"/>
      <c r="S20">
        <v>2001</v>
      </c>
      <c r="T20" s="13">
        <v>25</v>
      </c>
      <c r="U20" s="13">
        <v>30</v>
      </c>
      <c r="V20" s="13">
        <v>30</v>
      </c>
      <c r="W20" s="18">
        <v>25.5</v>
      </c>
      <c r="Y20">
        <v>2001</v>
      </c>
      <c r="Z20">
        <v>2</v>
      </c>
      <c r="AA20">
        <v>3</v>
      </c>
      <c r="AB20">
        <v>3</v>
      </c>
      <c r="AC20" s="17">
        <v>4</v>
      </c>
      <c r="AE20">
        <v>2001</v>
      </c>
      <c r="AF20" s="13">
        <v>4</v>
      </c>
      <c r="AG20" s="13">
        <v>5</v>
      </c>
      <c r="AH20" s="13">
        <v>5</v>
      </c>
      <c r="AI20" s="18">
        <v>4.25</v>
      </c>
      <c r="AK20">
        <v>2001</v>
      </c>
      <c r="AL20" s="1">
        <v>92.04</v>
      </c>
      <c r="AM20" s="1">
        <v>111.214</v>
      </c>
      <c r="AN20" s="1">
        <v>113.52926050000001</v>
      </c>
      <c r="AO20" s="17">
        <v>110.07499999999999</v>
      </c>
    </row>
    <row r="21" spans="1:41" x14ac:dyDescent="0.25">
      <c r="A21">
        <v>2002</v>
      </c>
      <c r="B21" s="8">
        <v>12</v>
      </c>
      <c r="C21" s="10">
        <v>11</v>
      </c>
      <c r="D21">
        <v>10</v>
      </c>
      <c r="E21" s="17">
        <v>12</v>
      </c>
      <c r="G21">
        <v>2002</v>
      </c>
      <c r="H21" s="13">
        <v>65</v>
      </c>
      <c r="I21" s="13">
        <v>55</v>
      </c>
      <c r="J21" s="13">
        <v>36.75</v>
      </c>
      <c r="K21" s="18">
        <v>57</v>
      </c>
      <c r="M21">
        <v>2002</v>
      </c>
      <c r="N21">
        <v>7</v>
      </c>
      <c r="O21">
        <v>6</v>
      </c>
      <c r="P21">
        <v>4</v>
      </c>
      <c r="Q21" s="17">
        <v>4</v>
      </c>
      <c r="R21" s="1"/>
      <c r="S21">
        <v>2002</v>
      </c>
      <c r="T21" s="13">
        <v>30</v>
      </c>
      <c r="U21" s="13">
        <v>25</v>
      </c>
      <c r="V21" s="13">
        <v>12</v>
      </c>
      <c r="W21" s="18">
        <v>10.75</v>
      </c>
      <c r="Y21">
        <v>2002</v>
      </c>
      <c r="Z21">
        <v>3</v>
      </c>
      <c r="AA21">
        <v>2</v>
      </c>
      <c r="AB21">
        <v>1</v>
      </c>
      <c r="AC21" s="17">
        <v>2</v>
      </c>
      <c r="AE21">
        <v>2002</v>
      </c>
      <c r="AF21" s="13">
        <v>6</v>
      </c>
      <c r="AG21" s="13">
        <v>5</v>
      </c>
      <c r="AH21" s="13">
        <v>2</v>
      </c>
      <c r="AI21" s="18">
        <v>3</v>
      </c>
      <c r="AK21">
        <v>2002</v>
      </c>
      <c r="AL21" s="1">
        <v>116.00750000000001</v>
      </c>
      <c r="AM21" s="1">
        <v>92.04</v>
      </c>
      <c r="AN21" s="1">
        <v>55.925905218000004</v>
      </c>
      <c r="AO21" s="17">
        <v>67.427500000000066</v>
      </c>
    </row>
    <row r="22" spans="1:41" x14ac:dyDescent="0.25">
      <c r="A22">
        <v>2003</v>
      </c>
      <c r="B22" s="8">
        <v>12</v>
      </c>
      <c r="C22" s="10">
        <v>14</v>
      </c>
      <c r="D22" s="1">
        <v>18</v>
      </c>
      <c r="E22" s="17">
        <v>16</v>
      </c>
      <c r="G22">
        <v>2003</v>
      </c>
      <c r="H22" s="13">
        <v>65</v>
      </c>
      <c r="I22" s="13">
        <v>70</v>
      </c>
      <c r="J22" s="13">
        <v>77.75</v>
      </c>
      <c r="K22" s="18">
        <v>81.5</v>
      </c>
      <c r="M22">
        <v>2003</v>
      </c>
      <c r="N22" s="1">
        <v>8</v>
      </c>
      <c r="O22" s="1">
        <v>8</v>
      </c>
      <c r="P22" s="1">
        <v>10</v>
      </c>
      <c r="Q22" s="17">
        <v>7</v>
      </c>
      <c r="R22" s="1"/>
      <c r="S22">
        <v>2003</v>
      </c>
      <c r="T22" s="13">
        <v>35</v>
      </c>
      <c r="U22" s="13">
        <v>35</v>
      </c>
      <c r="V22" s="13">
        <v>25</v>
      </c>
      <c r="W22" s="18">
        <v>32.75</v>
      </c>
      <c r="Y22">
        <v>2003</v>
      </c>
      <c r="Z22" s="1">
        <v>3</v>
      </c>
      <c r="AA22" s="1">
        <v>3</v>
      </c>
      <c r="AB22" s="1">
        <v>3</v>
      </c>
      <c r="AC22" s="17">
        <v>3</v>
      </c>
      <c r="AE22">
        <v>2003</v>
      </c>
      <c r="AF22" s="13">
        <v>8</v>
      </c>
      <c r="AG22" s="13">
        <v>8</v>
      </c>
      <c r="AH22" s="13">
        <v>5</v>
      </c>
      <c r="AI22" s="18">
        <v>16.75</v>
      </c>
      <c r="AK22">
        <v>2003</v>
      </c>
      <c r="AL22" s="1">
        <v>130.38799999999998</v>
      </c>
      <c r="AM22" s="1">
        <v>135.1815</v>
      </c>
      <c r="AN22" s="1">
        <v>130.36869178199998</v>
      </c>
      <c r="AO22" s="17">
        <v>176.27500000000001</v>
      </c>
    </row>
    <row r="23" spans="1:41" x14ac:dyDescent="0.25">
      <c r="A23">
        <v>2004</v>
      </c>
      <c r="B23" s="8">
        <v>14</v>
      </c>
      <c r="C23" s="10">
        <v>14</v>
      </c>
      <c r="D23" s="1">
        <v>13</v>
      </c>
      <c r="E23" s="17">
        <v>15</v>
      </c>
      <c r="G23">
        <v>2004</v>
      </c>
      <c r="H23" s="13">
        <v>60</v>
      </c>
      <c r="I23" s="13">
        <v>60</v>
      </c>
      <c r="J23" s="13">
        <v>55</v>
      </c>
      <c r="K23" s="18">
        <v>93</v>
      </c>
      <c r="M23">
        <v>2004</v>
      </c>
      <c r="N23" s="1">
        <v>8</v>
      </c>
      <c r="O23" s="1">
        <v>8</v>
      </c>
      <c r="P23" s="1">
        <v>7</v>
      </c>
      <c r="Q23" s="17">
        <v>9</v>
      </c>
      <c r="R23" s="1"/>
      <c r="S23">
        <v>2004</v>
      </c>
      <c r="T23" s="13">
        <v>35</v>
      </c>
      <c r="U23" s="13">
        <v>35</v>
      </c>
      <c r="V23" s="13">
        <v>30</v>
      </c>
      <c r="W23" s="18">
        <v>45.5</v>
      </c>
      <c r="Y23">
        <v>2004</v>
      </c>
      <c r="Z23" s="1">
        <v>3</v>
      </c>
      <c r="AA23" s="1">
        <v>3</v>
      </c>
      <c r="AB23" s="1">
        <v>3</v>
      </c>
      <c r="AC23" s="17">
        <v>6</v>
      </c>
      <c r="AE23">
        <v>2004</v>
      </c>
      <c r="AF23" s="13">
        <v>8</v>
      </c>
      <c r="AG23" s="13">
        <v>8</v>
      </c>
      <c r="AH23" s="13">
        <v>6</v>
      </c>
      <c r="AI23" s="18">
        <v>22.25</v>
      </c>
      <c r="AK23">
        <v>2004</v>
      </c>
      <c r="AL23" s="1">
        <v>135.1815</v>
      </c>
      <c r="AM23" s="1">
        <v>135.1815</v>
      </c>
      <c r="AN23" s="1">
        <v>116.00750000000001</v>
      </c>
      <c r="AO23" s="17">
        <v>226.88000000000002</v>
      </c>
    </row>
    <row r="24" spans="1:41" x14ac:dyDescent="0.25">
      <c r="A24">
        <v>2005</v>
      </c>
      <c r="B24" s="8">
        <v>13</v>
      </c>
      <c r="C24" s="10">
        <v>15</v>
      </c>
      <c r="D24" s="1">
        <v>20</v>
      </c>
      <c r="E24" s="17">
        <v>28</v>
      </c>
      <c r="G24">
        <v>2005</v>
      </c>
      <c r="H24" s="13">
        <v>65</v>
      </c>
      <c r="I24" s="13">
        <v>75</v>
      </c>
      <c r="J24" s="13">
        <v>96</v>
      </c>
      <c r="K24" s="18">
        <v>126.25</v>
      </c>
      <c r="M24">
        <v>2005</v>
      </c>
      <c r="N24" s="1">
        <v>7</v>
      </c>
      <c r="O24" s="1">
        <v>8</v>
      </c>
      <c r="P24" s="1">
        <v>11</v>
      </c>
      <c r="Q24" s="17">
        <v>15</v>
      </c>
      <c r="R24" s="1"/>
      <c r="S24">
        <v>2005</v>
      </c>
      <c r="T24" s="13">
        <v>35</v>
      </c>
      <c r="U24" s="13">
        <v>45</v>
      </c>
      <c r="V24" s="13">
        <v>55.25</v>
      </c>
      <c r="W24" s="18">
        <v>49.75</v>
      </c>
      <c r="Y24">
        <v>2005</v>
      </c>
      <c r="Z24" s="1">
        <v>3</v>
      </c>
      <c r="AA24" s="1">
        <v>4</v>
      </c>
      <c r="AB24" s="1">
        <v>6</v>
      </c>
      <c r="AC24" s="17">
        <v>7</v>
      </c>
      <c r="AE24">
        <v>2005</v>
      </c>
      <c r="AF24" s="13">
        <v>7</v>
      </c>
      <c r="AG24" s="13">
        <v>11</v>
      </c>
      <c r="AH24" s="13">
        <v>18.75</v>
      </c>
      <c r="AI24" s="18">
        <v>17.5</v>
      </c>
      <c r="AK24">
        <v>2005</v>
      </c>
      <c r="AL24" s="1">
        <v>125.5945</v>
      </c>
      <c r="AM24" s="1">
        <v>159.149</v>
      </c>
      <c r="AN24" s="1">
        <v>228.28763500899998</v>
      </c>
      <c r="AO24" s="17">
        <v>245.33250000000046</v>
      </c>
    </row>
    <row r="25" spans="1:41" x14ac:dyDescent="0.25">
      <c r="A25">
        <v>2006</v>
      </c>
      <c r="B25" s="8">
        <v>17</v>
      </c>
      <c r="C25" s="10">
        <v>17</v>
      </c>
      <c r="D25" s="1">
        <v>16</v>
      </c>
      <c r="E25" s="17">
        <v>10</v>
      </c>
      <c r="G25">
        <v>2006</v>
      </c>
      <c r="H25" s="13">
        <v>85</v>
      </c>
      <c r="I25" s="13">
        <v>85</v>
      </c>
      <c r="J25" s="13">
        <v>76.75</v>
      </c>
      <c r="K25" s="18">
        <v>58</v>
      </c>
      <c r="M25">
        <v>2006</v>
      </c>
      <c r="N25" s="1">
        <v>9</v>
      </c>
      <c r="O25" s="1">
        <v>9</v>
      </c>
      <c r="P25" s="1">
        <v>7</v>
      </c>
      <c r="Q25" s="17">
        <v>5</v>
      </c>
      <c r="R25" s="1"/>
      <c r="S25">
        <v>2006</v>
      </c>
      <c r="T25" s="13">
        <v>45</v>
      </c>
      <c r="U25" s="13">
        <v>45</v>
      </c>
      <c r="V25" s="13">
        <v>35</v>
      </c>
      <c r="W25" s="18">
        <v>21.25</v>
      </c>
      <c r="Y25">
        <v>2006</v>
      </c>
      <c r="Z25" s="1">
        <v>5</v>
      </c>
      <c r="AA25" s="1">
        <v>5</v>
      </c>
      <c r="AB25" s="1">
        <v>3</v>
      </c>
      <c r="AC25" s="17">
        <v>2</v>
      </c>
      <c r="AE25">
        <v>2006</v>
      </c>
      <c r="AF25" s="13">
        <v>13</v>
      </c>
      <c r="AG25" s="13">
        <v>13</v>
      </c>
      <c r="AH25" s="13">
        <v>8</v>
      </c>
      <c r="AI25" s="18">
        <v>2</v>
      </c>
      <c r="AK25">
        <v>2006</v>
      </c>
      <c r="AL25" s="1">
        <v>183.11649999999997</v>
      </c>
      <c r="AM25" s="1">
        <v>183.11649999999997</v>
      </c>
      <c r="AN25" s="1">
        <v>131.98835790999999</v>
      </c>
      <c r="AO25" s="17">
        <v>83.329999999999956</v>
      </c>
    </row>
    <row r="26" spans="1:41" x14ac:dyDescent="0.25">
      <c r="A26">
        <v>2007</v>
      </c>
      <c r="B26" s="8">
        <v>17</v>
      </c>
      <c r="C26" s="10">
        <v>17</v>
      </c>
      <c r="D26" s="1">
        <v>16</v>
      </c>
      <c r="E26" s="17">
        <v>15</v>
      </c>
      <c r="G26">
        <v>2007</v>
      </c>
      <c r="H26" s="13">
        <v>85</v>
      </c>
      <c r="I26" s="13">
        <v>85</v>
      </c>
      <c r="J26" s="13">
        <v>76.75</v>
      </c>
      <c r="K26" s="18">
        <v>37.75</v>
      </c>
      <c r="M26">
        <v>2007</v>
      </c>
      <c r="N26" s="1">
        <v>9</v>
      </c>
      <c r="O26" s="1">
        <v>9</v>
      </c>
      <c r="P26" s="1">
        <v>8</v>
      </c>
      <c r="Q26" s="17">
        <v>6</v>
      </c>
      <c r="R26" s="1"/>
      <c r="S26">
        <v>2007</v>
      </c>
      <c r="T26" s="13">
        <v>40</v>
      </c>
      <c r="U26" s="13">
        <v>40</v>
      </c>
      <c r="V26" s="13">
        <v>35</v>
      </c>
      <c r="W26" s="18">
        <v>12.25</v>
      </c>
      <c r="Y26">
        <v>2007</v>
      </c>
      <c r="Z26" s="1">
        <v>5</v>
      </c>
      <c r="AA26" s="1">
        <v>5</v>
      </c>
      <c r="AB26" s="1">
        <v>4</v>
      </c>
      <c r="AC26" s="17">
        <v>2</v>
      </c>
      <c r="AE26">
        <v>2007</v>
      </c>
      <c r="AF26" s="13">
        <v>11</v>
      </c>
      <c r="AG26" s="13">
        <v>11</v>
      </c>
      <c r="AH26" s="13">
        <v>10</v>
      </c>
      <c r="AI26" s="18">
        <v>6</v>
      </c>
      <c r="AK26">
        <v>2007</v>
      </c>
      <c r="AL26" s="1">
        <v>173.52949999999998</v>
      </c>
      <c r="AM26" s="1">
        <v>173.52949999999998</v>
      </c>
      <c r="AN26" s="1">
        <v>151.69669894199998</v>
      </c>
      <c r="AO26" s="17">
        <v>73.885000000000005</v>
      </c>
    </row>
    <row r="27" spans="1:41" x14ac:dyDescent="0.25">
      <c r="A27">
        <v>2008</v>
      </c>
      <c r="B27" s="8">
        <v>15</v>
      </c>
      <c r="C27" s="10">
        <v>15</v>
      </c>
      <c r="D27" s="1">
        <v>17</v>
      </c>
      <c r="E27" s="17">
        <v>16</v>
      </c>
      <c r="G27">
        <v>2008</v>
      </c>
      <c r="H27" s="13">
        <v>80</v>
      </c>
      <c r="I27" s="13">
        <v>80</v>
      </c>
      <c r="J27" s="13">
        <v>91</v>
      </c>
      <c r="K27" s="18">
        <v>88.25</v>
      </c>
      <c r="M27">
        <v>2008</v>
      </c>
      <c r="N27" s="1">
        <v>8</v>
      </c>
      <c r="O27" s="1">
        <v>8</v>
      </c>
      <c r="P27" s="1">
        <v>9</v>
      </c>
      <c r="Q27" s="17">
        <v>8</v>
      </c>
      <c r="R27" s="1"/>
      <c r="S27">
        <v>2008</v>
      </c>
      <c r="T27" s="13">
        <v>40</v>
      </c>
      <c r="U27" s="13">
        <v>40</v>
      </c>
      <c r="V27" s="13">
        <v>45</v>
      </c>
      <c r="W27" s="18">
        <v>30.5</v>
      </c>
      <c r="Y27">
        <v>2008</v>
      </c>
      <c r="Z27" s="1">
        <v>4</v>
      </c>
      <c r="AA27" s="1">
        <v>4</v>
      </c>
      <c r="AB27" s="1">
        <v>5</v>
      </c>
      <c r="AC27" s="17">
        <v>5</v>
      </c>
      <c r="AE27">
        <v>2008</v>
      </c>
      <c r="AF27" s="13">
        <v>9</v>
      </c>
      <c r="AG27" s="13">
        <v>9</v>
      </c>
      <c r="AH27" s="13">
        <v>11</v>
      </c>
      <c r="AI27" s="18">
        <v>7.5</v>
      </c>
      <c r="AK27">
        <v>2008</v>
      </c>
      <c r="AL27" s="1">
        <v>150</v>
      </c>
      <c r="AM27" s="1">
        <v>150</v>
      </c>
      <c r="AN27" s="1">
        <v>175</v>
      </c>
      <c r="AO27" s="17">
        <v>145.71749999999997</v>
      </c>
    </row>
    <row r="28" spans="1:41" x14ac:dyDescent="0.25">
      <c r="A28">
        <v>2009</v>
      </c>
      <c r="B28" s="8">
        <v>12</v>
      </c>
      <c r="C28" s="10">
        <v>11</v>
      </c>
      <c r="D28" s="1">
        <v>10</v>
      </c>
      <c r="E28" s="17">
        <v>9</v>
      </c>
      <c r="G28">
        <v>2009</v>
      </c>
      <c r="H28" s="13">
        <v>55</v>
      </c>
      <c r="I28" s="13">
        <v>50</v>
      </c>
      <c r="J28" s="13">
        <v>45</v>
      </c>
      <c r="K28" s="18">
        <v>30</v>
      </c>
      <c r="M28">
        <v>2009</v>
      </c>
      <c r="N28" s="1">
        <v>6</v>
      </c>
      <c r="O28" s="1">
        <v>5</v>
      </c>
      <c r="P28" s="1">
        <v>4</v>
      </c>
      <c r="Q28" s="17">
        <v>3</v>
      </c>
      <c r="R28" s="1"/>
      <c r="S28">
        <v>2009</v>
      </c>
      <c r="T28" s="13">
        <v>25</v>
      </c>
      <c r="U28" s="13">
        <v>20</v>
      </c>
      <c r="V28" s="13">
        <v>18</v>
      </c>
      <c r="W28" s="18">
        <v>12</v>
      </c>
      <c r="Y28">
        <v>2009</v>
      </c>
      <c r="Z28" s="1">
        <v>2</v>
      </c>
      <c r="AA28" s="1">
        <v>2</v>
      </c>
      <c r="AB28" s="1">
        <v>2</v>
      </c>
      <c r="AC28" s="17">
        <v>2</v>
      </c>
      <c r="AE28">
        <v>2009</v>
      </c>
      <c r="AF28" s="13">
        <v>5</v>
      </c>
      <c r="AG28" s="13">
        <v>4</v>
      </c>
      <c r="AH28" s="13">
        <v>4</v>
      </c>
      <c r="AI28" s="18">
        <v>3.5</v>
      </c>
      <c r="AK28">
        <v>2009</v>
      </c>
      <c r="AL28" s="1">
        <v>100</v>
      </c>
      <c r="AM28" s="1">
        <v>85</v>
      </c>
      <c r="AN28" s="1">
        <v>80</v>
      </c>
      <c r="AO28" s="17">
        <v>52.580000000000013</v>
      </c>
    </row>
    <row r="29" spans="1:41" x14ac:dyDescent="0.25">
      <c r="A29">
        <v>2010</v>
      </c>
      <c r="B29" s="8">
        <v>15</v>
      </c>
      <c r="C29" s="10">
        <v>18</v>
      </c>
      <c r="D29" s="1">
        <v>18</v>
      </c>
      <c r="E29" s="17">
        <v>19</v>
      </c>
      <c r="G29">
        <v>2010</v>
      </c>
      <c r="H29" s="13">
        <v>75</v>
      </c>
      <c r="I29" s="13">
        <v>90</v>
      </c>
      <c r="J29" s="13">
        <v>90.75</v>
      </c>
      <c r="K29" s="18">
        <v>89.5</v>
      </c>
      <c r="M29">
        <v>2010</v>
      </c>
      <c r="N29" s="1">
        <v>8</v>
      </c>
      <c r="O29" s="1">
        <v>10</v>
      </c>
      <c r="P29" s="1">
        <v>10</v>
      </c>
      <c r="Q29" s="17">
        <v>12</v>
      </c>
      <c r="R29" s="1"/>
      <c r="S29">
        <v>2010</v>
      </c>
      <c r="T29" s="13">
        <v>35</v>
      </c>
      <c r="U29" s="13">
        <v>40</v>
      </c>
      <c r="V29" s="13">
        <v>40</v>
      </c>
      <c r="W29" s="18">
        <v>38.5</v>
      </c>
      <c r="Y29">
        <v>2010</v>
      </c>
      <c r="Z29" s="1">
        <v>4</v>
      </c>
      <c r="AA29" s="1">
        <v>5</v>
      </c>
      <c r="AB29" s="1">
        <v>5</v>
      </c>
      <c r="AC29" s="17">
        <v>5</v>
      </c>
      <c r="AE29">
        <v>2010</v>
      </c>
      <c r="AF29" s="13">
        <v>10</v>
      </c>
      <c r="AG29" s="13">
        <v>13</v>
      </c>
      <c r="AH29" s="13">
        <v>13</v>
      </c>
      <c r="AI29" s="18">
        <v>11</v>
      </c>
      <c r="AK29">
        <v>2010</v>
      </c>
      <c r="AL29" s="1">
        <v>150</v>
      </c>
      <c r="AM29" s="1">
        <v>185</v>
      </c>
      <c r="AN29" s="1">
        <v>185</v>
      </c>
      <c r="AO29" s="17">
        <v>165.48250000000019</v>
      </c>
    </row>
    <row r="30" spans="1:41" x14ac:dyDescent="0.25">
      <c r="A30">
        <v>2011</v>
      </c>
      <c r="B30" s="8">
        <v>16</v>
      </c>
      <c r="C30" s="10">
        <v>16</v>
      </c>
      <c r="D30" s="1">
        <v>16</v>
      </c>
      <c r="E30" s="17">
        <v>19</v>
      </c>
      <c r="G30">
        <v>2011</v>
      </c>
      <c r="H30" s="13">
        <v>80</v>
      </c>
      <c r="I30" s="13">
        <v>80</v>
      </c>
      <c r="J30" s="13">
        <v>81.25</v>
      </c>
      <c r="K30" s="18">
        <v>89.75</v>
      </c>
      <c r="M30">
        <v>2011</v>
      </c>
      <c r="N30" s="1">
        <v>9</v>
      </c>
      <c r="O30" s="1">
        <v>9</v>
      </c>
      <c r="P30" s="1">
        <v>9</v>
      </c>
      <c r="Q30" s="17">
        <v>7</v>
      </c>
      <c r="R30" s="1"/>
      <c r="S30">
        <v>2011</v>
      </c>
      <c r="T30" s="13">
        <v>35</v>
      </c>
      <c r="U30" s="13">
        <v>35</v>
      </c>
      <c r="V30" s="13">
        <v>35</v>
      </c>
      <c r="W30" s="18">
        <v>26</v>
      </c>
      <c r="Y30">
        <v>2011</v>
      </c>
      <c r="Z30" s="1">
        <v>5</v>
      </c>
      <c r="AA30" s="1">
        <v>5</v>
      </c>
      <c r="AB30" s="1">
        <v>5</v>
      </c>
      <c r="AC30" s="17">
        <v>4</v>
      </c>
      <c r="AE30">
        <v>2011</v>
      </c>
      <c r="AF30" s="13">
        <v>10</v>
      </c>
      <c r="AG30" s="13">
        <v>10</v>
      </c>
      <c r="AH30" s="13">
        <v>10</v>
      </c>
      <c r="AI30" s="18">
        <v>4.5</v>
      </c>
      <c r="AK30">
        <v>2011</v>
      </c>
      <c r="AL30" s="1">
        <v>160</v>
      </c>
      <c r="AM30" s="1">
        <v>160</v>
      </c>
      <c r="AN30" s="1">
        <v>160</v>
      </c>
      <c r="AO30" s="17">
        <v>126.30249999999982</v>
      </c>
    </row>
    <row r="31" spans="1:41" x14ac:dyDescent="0.25">
      <c r="A31">
        <v>2012</v>
      </c>
      <c r="B31" s="8">
        <v>10</v>
      </c>
      <c r="C31" s="10">
        <v>13</v>
      </c>
      <c r="D31" s="1">
        <v>14</v>
      </c>
      <c r="E31" s="17">
        <v>19</v>
      </c>
      <c r="G31">
        <v>2012</v>
      </c>
      <c r="H31" s="13">
        <v>40</v>
      </c>
      <c r="I31" s="13">
        <v>50</v>
      </c>
      <c r="J31" s="13">
        <v>50.5</v>
      </c>
      <c r="K31" s="18">
        <v>101.25</v>
      </c>
      <c r="M31">
        <v>2012</v>
      </c>
      <c r="N31" s="1">
        <v>4</v>
      </c>
      <c r="O31" s="1">
        <v>5</v>
      </c>
      <c r="P31" s="1">
        <v>6</v>
      </c>
      <c r="Q31" s="17">
        <v>10</v>
      </c>
      <c r="R31" s="1"/>
      <c r="S31">
        <v>2012</v>
      </c>
      <c r="T31" s="13">
        <v>16</v>
      </c>
      <c r="U31" s="13">
        <v>18</v>
      </c>
      <c r="V31" s="13">
        <v>20</v>
      </c>
      <c r="W31" s="18">
        <v>28.5</v>
      </c>
      <c r="Y31">
        <v>2012</v>
      </c>
      <c r="Z31" s="1">
        <v>2</v>
      </c>
      <c r="AA31" s="1">
        <v>2</v>
      </c>
      <c r="AB31" s="1">
        <v>2</v>
      </c>
      <c r="AC31" s="17">
        <v>2</v>
      </c>
      <c r="AE31">
        <v>2012</v>
      </c>
      <c r="AF31" s="13">
        <v>3</v>
      </c>
      <c r="AG31" s="13">
        <v>4</v>
      </c>
      <c r="AH31" s="13">
        <v>5</v>
      </c>
      <c r="AI31" s="18">
        <v>0.5</v>
      </c>
      <c r="AK31">
        <v>2012</v>
      </c>
      <c r="AL31" s="1">
        <v>70</v>
      </c>
      <c r="AM31" s="1">
        <v>80</v>
      </c>
      <c r="AN31" s="1">
        <v>99</v>
      </c>
      <c r="AO31" s="17">
        <v>132.63249999999982</v>
      </c>
    </row>
    <row r="32" spans="1:41" x14ac:dyDescent="0.25">
      <c r="A32">
        <v>2013</v>
      </c>
      <c r="B32" s="8">
        <v>18</v>
      </c>
      <c r="C32" s="10">
        <v>18</v>
      </c>
      <c r="D32" s="1">
        <v>18</v>
      </c>
      <c r="E32" s="17">
        <v>14</v>
      </c>
      <c r="G32">
        <v>2013</v>
      </c>
      <c r="H32" s="13">
        <v>95</v>
      </c>
      <c r="I32" s="13">
        <v>95</v>
      </c>
      <c r="J32" s="13">
        <v>85</v>
      </c>
      <c r="K32" s="18">
        <v>42.25</v>
      </c>
      <c r="M32">
        <v>2013</v>
      </c>
      <c r="N32" s="1">
        <v>9</v>
      </c>
      <c r="O32" s="1">
        <v>9</v>
      </c>
      <c r="P32" s="1">
        <v>8</v>
      </c>
      <c r="Q32" s="17">
        <v>2</v>
      </c>
      <c r="R32" s="1"/>
      <c r="S32">
        <v>2013</v>
      </c>
      <c r="T32" s="13">
        <v>40</v>
      </c>
      <c r="U32" s="13">
        <v>40</v>
      </c>
      <c r="V32" s="13">
        <v>35</v>
      </c>
      <c r="W32" s="18">
        <v>3.25</v>
      </c>
      <c r="Y32">
        <v>2013</v>
      </c>
      <c r="Z32" s="1">
        <v>4</v>
      </c>
      <c r="AA32" s="1">
        <v>4</v>
      </c>
      <c r="AB32" s="1">
        <v>3</v>
      </c>
      <c r="AC32" s="17">
        <v>0</v>
      </c>
      <c r="AE32">
        <v>2013</v>
      </c>
      <c r="AF32" s="13">
        <v>9</v>
      </c>
      <c r="AG32" s="13">
        <v>9</v>
      </c>
      <c r="AH32" s="13">
        <v>7</v>
      </c>
      <c r="AI32" s="18">
        <v>0</v>
      </c>
      <c r="AK32">
        <v>2013</v>
      </c>
      <c r="AL32" s="1">
        <v>165</v>
      </c>
      <c r="AM32" s="1">
        <v>165</v>
      </c>
      <c r="AN32" s="1">
        <v>142</v>
      </c>
      <c r="AO32" s="17">
        <v>36.119999999999962</v>
      </c>
    </row>
    <row r="33" spans="1:41" x14ac:dyDescent="0.25">
      <c r="A33">
        <v>2014</v>
      </c>
      <c r="B33" s="8">
        <v>9</v>
      </c>
      <c r="C33" s="10">
        <v>10</v>
      </c>
      <c r="D33" s="1">
        <v>10</v>
      </c>
      <c r="E33" s="17">
        <v>8</v>
      </c>
      <c r="G33">
        <v>2014</v>
      </c>
      <c r="H33" s="13">
        <v>35</v>
      </c>
      <c r="I33" s="13">
        <v>40</v>
      </c>
      <c r="J33" s="13">
        <v>40</v>
      </c>
      <c r="K33" s="18">
        <v>35</v>
      </c>
      <c r="M33">
        <v>2014</v>
      </c>
      <c r="N33" s="1">
        <v>3</v>
      </c>
      <c r="O33" s="1">
        <v>4</v>
      </c>
      <c r="P33" s="1">
        <v>4</v>
      </c>
      <c r="Q33" s="17">
        <v>6</v>
      </c>
      <c r="R33" s="1"/>
      <c r="S33">
        <v>2014</v>
      </c>
      <c r="T33" s="13">
        <v>12</v>
      </c>
      <c r="U33" s="13">
        <v>15</v>
      </c>
      <c r="V33" s="13">
        <v>15.25</v>
      </c>
      <c r="W33" s="18">
        <v>17.75</v>
      </c>
      <c r="Y33">
        <v>2014</v>
      </c>
      <c r="Z33" s="1">
        <v>1</v>
      </c>
      <c r="AA33" s="1">
        <v>1</v>
      </c>
      <c r="AB33" s="1">
        <v>1</v>
      </c>
      <c r="AC33" s="17">
        <v>2</v>
      </c>
      <c r="AE33">
        <v>2014</v>
      </c>
      <c r="AF33" s="13">
        <v>2</v>
      </c>
      <c r="AG33" s="13">
        <v>3</v>
      </c>
      <c r="AH33" s="13">
        <v>3</v>
      </c>
      <c r="AI33" s="18">
        <v>3.75</v>
      </c>
      <c r="AK33">
        <v>2014</v>
      </c>
      <c r="AL33" s="1">
        <v>55</v>
      </c>
      <c r="AM33" s="1">
        <v>65</v>
      </c>
      <c r="AN33" s="1">
        <v>65</v>
      </c>
      <c r="AO33" s="17">
        <v>66.724999999999994</v>
      </c>
    </row>
    <row r="34" spans="1:41" x14ac:dyDescent="0.25">
      <c r="A34">
        <v>2015</v>
      </c>
      <c r="B34" s="1">
        <v>7</v>
      </c>
      <c r="C34" s="1">
        <v>8</v>
      </c>
      <c r="D34" s="1">
        <v>8</v>
      </c>
      <c r="E34" s="17">
        <v>11</v>
      </c>
      <c r="G34">
        <v>2015</v>
      </c>
      <c r="H34" s="13">
        <v>30</v>
      </c>
      <c r="I34" s="13">
        <v>30</v>
      </c>
      <c r="J34" s="13">
        <v>25</v>
      </c>
      <c r="K34" s="18">
        <v>43.5</v>
      </c>
      <c r="M34">
        <v>2015</v>
      </c>
      <c r="N34" s="1">
        <v>3</v>
      </c>
      <c r="O34" s="1">
        <v>3</v>
      </c>
      <c r="P34" s="1">
        <v>2</v>
      </c>
      <c r="Q34" s="17">
        <v>4</v>
      </c>
      <c r="R34" s="1"/>
      <c r="S34">
        <v>2015</v>
      </c>
      <c r="T34" s="13">
        <v>10</v>
      </c>
      <c r="U34" s="13">
        <v>10</v>
      </c>
      <c r="V34" s="13">
        <v>8</v>
      </c>
      <c r="W34" s="18">
        <v>12</v>
      </c>
      <c r="Y34">
        <v>2015</v>
      </c>
      <c r="Z34" s="1">
        <v>1</v>
      </c>
      <c r="AA34" s="1">
        <v>1</v>
      </c>
      <c r="AB34" s="1">
        <v>1</v>
      </c>
      <c r="AC34" s="17">
        <v>2</v>
      </c>
      <c r="AE34">
        <v>2015</v>
      </c>
      <c r="AF34" s="13">
        <v>0.5</v>
      </c>
      <c r="AG34" s="13">
        <v>0.5</v>
      </c>
      <c r="AH34" s="13">
        <v>0.5</v>
      </c>
      <c r="AI34" s="18">
        <v>4</v>
      </c>
      <c r="AK34">
        <v>2015</v>
      </c>
      <c r="AL34" s="1">
        <v>40</v>
      </c>
      <c r="AM34" s="1">
        <v>40</v>
      </c>
      <c r="AN34" s="1">
        <v>35</v>
      </c>
      <c r="AO34" s="17">
        <v>62.68499999999996</v>
      </c>
    </row>
    <row r="35" spans="1:41" x14ac:dyDescent="0.25">
      <c r="A35">
        <v>2016</v>
      </c>
      <c r="B35" s="8">
        <v>13</v>
      </c>
      <c r="C35" s="10">
        <v>14</v>
      </c>
      <c r="D35" s="1">
        <v>15</v>
      </c>
      <c r="E35" s="17">
        <v>15</v>
      </c>
      <c r="G35">
        <v>2016</v>
      </c>
      <c r="H35" s="13">
        <v>52</v>
      </c>
      <c r="I35" s="13">
        <v>53</v>
      </c>
      <c r="J35" s="13">
        <v>55</v>
      </c>
      <c r="K35" s="18">
        <v>82.25</v>
      </c>
      <c r="M35" s="1">
        <v>2016</v>
      </c>
      <c r="N35" s="1">
        <v>6</v>
      </c>
      <c r="O35" s="1">
        <v>6</v>
      </c>
      <c r="P35" s="1">
        <v>6</v>
      </c>
      <c r="Q35" s="17">
        <v>7</v>
      </c>
      <c r="R35" s="1"/>
      <c r="S35" s="1">
        <v>2016</v>
      </c>
      <c r="T35" s="13">
        <v>21</v>
      </c>
      <c r="U35" s="13">
        <v>21</v>
      </c>
      <c r="V35" s="13">
        <v>22</v>
      </c>
      <c r="W35" s="18">
        <v>27.75</v>
      </c>
      <c r="Y35" s="1">
        <v>2016</v>
      </c>
      <c r="Z35" s="1">
        <v>2</v>
      </c>
      <c r="AA35" s="1">
        <v>2</v>
      </c>
      <c r="AB35" s="1">
        <v>2</v>
      </c>
      <c r="AC35" s="17">
        <v>4</v>
      </c>
      <c r="AE35" s="1">
        <v>2016</v>
      </c>
      <c r="AF35" s="13">
        <v>4</v>
      </c>
      <c r="AG35" s="13">
        <v>4</v>
      </c>
      <c r="AH35" s="13">
        <v>5</v>
      </c>
      <c r="AI35" s="18">
        <v>10.25</v>
      </c>
      <c r="AK35" s="1">
        <v>2016</v>
      </c>
      <c r="AL35" s="1">
        <v>101</v>
      </c>
      <c r="AM35" s="1">
        <v>103</v>
      </c>
      <c r="AN35" s="1">
        <v>110</v>
      </c>
      <c r="AO35" s="17">
        <v>142.5</v>
      </c>
    </row>
    <row r="36" spans="1:41" x14ac:dyDescent="0.25">
      <c r="A36">
        <v>2017</v>
      </c>
      <c r="B36" s="8">
        <v>11</v>
      </c>
      <c r="C36" s="10">
        <v>14</v>
      </c>
      <c r="D36" s="1">
        <v>16</v>
      </c>
      <c r="E36" s="17">
        <v>17</v>
      </c>
      <c r="G36">
        <v>2017</v>
      </c>
      <c r="H36" s="13">
        <v>50</v>
      </c>
      <c r="I36" s="13">
        <v>60</v>
      </c>
      <c r="J36" s="13">
        <v>70</v>
      </c>
      <c r="K36" s="18">
        <v>93</v>
      </c>
      <c r="M36" s="1">
        <v>2017</v>
      </c>
      <c r="N36" s="1">
        <v>4</v>
      </c>
      <c r="O36" s="1">
        <v>6</v>
      </c>
      <c r="P36" s="1">
        <v>8</v>
      </c>
      <c r="Q36" s="17">
        <v>10</v>
      </c>
      <c r="R36" s="1"/>
      <c r="S36" s="1">
        <v>2017</v>
      </c>
      <c r="T36" s="13">
        <v>16</v>
      </c>
      <c r="U36" s="13">
        <v>25</v>
      </c>
      <c r="V36" s="13">
        <v>35</v>
      </c>
      <c r="W36" s="18">
        <v>51.75</v>
      </c>
      <c r="Y36" s="1">
        <v>2017</v>
      </c>
      <c r="Z36" s="1">
        <v>2</v>
      </c>
      <c r="AA36" s="1">
        <v>2</v>
      </c>
      <c r="AB36" s="1">
        <v>3</v>
      </c>
      <c r="AC36" s="17">
        <v>6</v>
      </c>
      <c r="AE36" s="1">
        <v>2017</v>
      </c>
      <c r="AF36" s="13">
        <v>4</v>
      </c>
      <c r="AG36" s="13">
        <v>5</v>
      </c>
      <c r="AH36" s="13">
        <v>7</v>
      </c>
      <c r="AI36" s="18">
        <v>19.25</v>
      </c>
      <c r="AK36" s="1">
        <v>2017</v>
      </c>
      <c r="AL36" s="1">
        <v>75</v>
      </c>
      <c r="AM36" s="1">
        <v>100</v>
      </c>
      <c r="AN36" s="1">
        <v>135</v>
      </c>
      <c r="AO36" s="17">
        <v>224.87750000000023</v>
      </c>
    </row>
    <row r="37" spans="1:41" x14ac:dyDescent="0.25">
      <c r="A37">
        <v>2018</v>
      </c>
      <c r="B37" s="8">
        <v>14</v>
      </c>
      <c r="C37" s="10">
        <v>14</v>
      </c>
      <c r="D37" s="1">
        <v>12</v>
      </c>
      <c r="E37" s="17">
        <v>15</v>
      </c>
      <c r="G37">
        <v>2018</v>
      </c>
      <c r="H37" s="13">
        <v>70</v>
      </c>
      <c r="I37" s="13">
        <v>55</v>
      </c>
      <c r="J37" s="13">
        <v>53</v>
      </c>
      <c r="K37" s="18">
        <v>86.75</v>
      </c>
      <c r="M37" s="1">
        <v>2018</v>
      </c>
      <c r="N37" s="1">
        <v>7</v>
      </c>
      <c r="O37" s="1">
        <v>6</v>
      </c>
      <c r="P37" s="1">
        <v>5</v>
      </c>
      <c r="Q37" s="17">
        <v>8</v>
      </c>
      <c r="R37" s="1"/>
      <c r="S37" s="1">
        <v>2018</v>
      </c>
      <c r="T37" s="13">
        <v>30</v>
      </c>
      <c r="U37" s="13">
        <v>20</v>
      </c>
      <c r="V37" s="13">
        <v>15</v>
      </c>
      <c r="W37" s="18">
        <v>27.5</v>
      </c>
      <c r="Y37" s="1">
        <v>2018</v>
      </c>
      <c r="Z37" s="1">
        <v>3</v>
      </c>
      <c r="AA37" s="1">
        <v>2</v>
      </c>
      <c r="AB37" s="1">
        <v>1</v>
      </c>
      <c r="AC37" s="17">
        <v>2</v>
      </c>
      <c r="AE37" s="1">
        <v>2018</v>
      </c>
      <c r="AF37" s="13">
        <v>7</v>
      </c>
      <c r="AG37" s="13">
        <v>4</v>
      </c>
      <c r="AH37" s="13">
        <v>2</v>
      </c>
      <c r="AI37" s="18">
        <v>5.25</v>
      </c>
      <c r="AK37" s="1">
        <v>2018</v>
      </c>
      <c r="AL37" s="1">
        <v>130</v>
      </c>
      <c r="AM37" s="1">
        <v>90</v>
      </c>
      <c r="AN37" s="1">
        <v>64</v>
      </c>
      <c r="AO37" s="17">
        <v>132.58249999999987</v>
      </c>
    </row>
    <row r="38" spans="1:41" x14ac:dyDescent="0.25">
      <c r="A38">
        <v>2019</v>
      </c>
      <c r="B38" s="8">
        <v>13</v>
      </c>
      <c r="C38" s="10">
        <v>14</v>
      </c>
      <c r="D38" s="1">
        <v>14</v>
      </c>
      <c r="E38" s="17">
        <v>18</v>
      </c>
      <c r="G38">
        <v>2019</v>
      </c>
      <c r="H38" s="13">
        <v>50</v>
      </c>
      <c r="I38" s="13">
        <v>55</v>
      </c>
      <c r="J38" s="13">
        <v>55</v>
      </c>
      <c r="K38" s="18">
        <v>70</v>
      </c>
      <c r="M38" s="1">
        <v>2019</v>
      </c>
      <c r="N38" s="1">
        <v>5</v>
      </c>
      <c r="O38" s="1">
        <v>6</v>
      </c>
      <c r="P38" s="1">
        <v>7</v>
      </c>
      <c r="Q38" s="17">
        <v>6</v>
      </c>
      <c r="R38" s="1"/>
      <c r="S38" s="1">
        <v>2019</v>
      </c>
      <c r="T38" s="13">
        <v>16</v>
      </c>
      <c r="U38" s="13">
        <v>20</v>
      </c>
      <c r="V38" s="13">
        <v>20</v>
      </c>
      <c r="W38" s="18">
        <v>23.5</v>
      </c>
      <c r="Y38" s="1">
        <v>2019</v>
      </c>
      <c r="Z38" s="1">
        <v>2</v>
      </c>
      <c r="AA38" s="1">
        <v>2</v>
      </c>
      <c r="AB38" s="1">
        <v>2</v>
      </c>
      <c r="AC38" s="17">
        <v>3</v>
      </c>
      <c r="AE38" s="1">
        <v>2019</v>
      </c>
      <c r="AF38" s="13">
        <v>4</v>
      </c>
      <c r="AG38" s="13">
        <v>5</v>
      </c>
      <c r="AH38" s="13">
        <v>5</v>
      </c>
      <c r="AI38" s="18">
        <v>9.5</v>
      </c>
      <c r="AK38" s="1">
        <v>2019</v>
      </c>
      <c r="AL38" s="1">
        <v>80</v>
      </c>
      <c r="AM38" s="1">
        <v>100</v>
      </c>
      <c r="AN38" s="1">
        <v>105</v>
      </c>
      <c r="AO38" s="17">
        <v>132.20249999999999</v>
      </c>
    </row>
    <row r="39" spans="1:41" x14ac:dyDescent="0.25">
      <c r="A39">
        <v>2020</v>
      </c>
      <c r="B39" s="8">
        <v>16</v>
      </c>
      <c r="C39" s="10">
        <v>19</v>
      </c>
      <c r="D39" s="1">
        <v>24</v>
      </c>
      <c r="E39" s="17">
        <v>30</v>
      </c>
      <c r="G39">
        <v>2020</v>
      </c>
      <c r="H39" s="13">
        <v>80</v>
      </c>
      <c r="I39" s="13">
        <v>85</v>
      </c>
      <c r="J39" s="13">
        <v>100</v>
      </c>
      <c r="K39" s="18">
        <v>122.75</v>
      </c>
      <c r="M39" s="1">
        <v>2020</v>
      </c>
      <c r="N39" s="1">
        <v>8</v>
      </c>
      <c r="O39" s="1">
        <v>9</v>
      </c>
      <c r="P39" s="1">
        <v>12</v>
      </c>
      <c r="Q39" s="17">
        <v>14</v>
      </c>
      <c r="R39" s="1"/>
      <c r="S39" s="1">
        <v>2020</v>
      </c>
      <c r="T39" s="13">
        <v>35</v>
      </c>
      <c r="U39" s="13">
        <v>40</v>
      </c>
      <c r="V39" s="13">
        <v>45</v>
      </c>
      <c r="W39" s="18">
        <v>35.25</v>
      </c>
      <c r="Y39" s="1">
        <v>2020</v>
      </c>
      <c r="Z39" s="1">
        <v>4</v>
      </c>
      <c r="AA39" s="1">
        <v>4</v>
      </c>
      <c r="AB39" s="1">
        <v>5</v>
      </c>
      <c r="AC39" s="17">
        <v>7</v>
      </c>
      <c r="AE39" s="1">
        <v>2020</v>
      </c>
      <c r="AF39" s="13">
        <v>9</v>
      </c>
      <c r="AG39" s="13">
        <v>9</v>
      </c>
      <c r="AH39" s="13">
        <v>11</v>
      </c>
      <c r="AI39" s="18">
        <v>8.25</v>
      </c>
      <c r="AK39" s="1">
        <v>2020</v>
      </c>
      <c r="AL39" s="1">
        <v>150</v>
      </c>
      <c r="AM39" s="1">
        <v>160</v>
      </c>
      <c r="AN39" s="1">
        <v>200</v>
      </c>
      <c r="AO39" s="17">
        <v>180</v>
      </c>
    </row>
    <row r="40" spans="1:41" x14ac:dyDescent="0.25">
      <c r="A40">
        <v>2021</v>
      </c>
      <c r="B40" s="8">
        <v>17</v>
      </c>
      <c r="C40" s="10">
        <v>18</v>
      </c>
      <c r="D40" s="1">
        <v>18</v>
      </c>
      <c r="E40" s="17">
        <v>21</v>
      </c>
      <c r="G40">
        <v>2021</v>
      </c>
      <c r="H40" s="13">
        <v>80</v>
      </c>
      <c r="I40" s="13">
        <v>80</v>
      </c>
      <c r="J40" s="13">
        <v>80</v>
      </c>
      <c r="K40" s="18">
        <v>79.75</v>
      </c>
      <c r="M40" s="1">
        <v>2021</v>
      </c>
      <c r="N40" s="1">
        <v>8</v>
      </c>
      <c r="O40" s="1">
        <v>8</v>
      </c>
      <c r="P40" s="1">
        <v>8</v>
      </c>
      <c r="Q40" s="17">
        <v>7</v>
      </c>
      <c r="R40" s="1"/>
      <c r="S40" s="1">
        <v>2021</v>
      </c>
      <c r="T40" s="13">
        <v>35</v>
      </c>
      <c r="U40" s="13">
        <v>35</v>
      </c>
      <c r="V40" s="13">
        <v>35</v>
      </c>
      <c r="W40" s="18">
        <v>27.75</v>
      </c>
      <c r="Y40" s="1">
        <v>2021</v>
      </c>
      <c r="Z40" s="1">
        <v>4</v>
      </c>
      <c r="AA40" s="1">
        <v>4</v>
      </c>
      <c r="AB40" s="1">
        <v>4</v>
      </c>
      <c r="AC40" s="17">
        <v>4</v>
      </c>
      <c r="AE40" s="1">
        <v>2021</v>
      </c>
      <c r="AF40" s="13">
        <v>9</v>
      </c>
      <c r="AG40" s="13">
        <v>9</v>
      </c>
      <c r="AH40" s="13">
        <v>9</v>
      </c>
      <c r="AI40" s="18">
        <v>12.75</v>
      </c>
      <c r="AK40" s="1">
        <v>2021</v>
      </c>
      <c r="AL40" s="1">
        <v>150</v>
      </c>
      <c r="AM40" s="1">
        <v>150</v>
      </c>
      <c r="AN40" s="1">
        <v>150</v>
      </c>
      <c r="AO40" s="17">
        <v>146</v>
      </c>
    </row>
    <row r="41" spans="1:41" x14ac:dyDescent="0.25">
      <c r="A41">
        <v>2022</v>
      </c>
      <c r="B41" s="8">
        <v>19</v>
      </c>
      <c r="C41" s="10">
        <v>20</v>
      </c>
      <c r="D41" s="1">
        <v>18</v>
      </c>
      <c r="E41" s="17">
        <v>14</v>
      </c>
      <c r="G41">
        <v>2022</v>
      </c>
      <c r="H41" s="13">
        <v>90</v>
      </c>
      <c r="I41" s="13">
        <v>95</v>
      </c>
      <c r="J41" s="13">
        <v>85</v>
      </c>
      <c r="K41" s="18">
        <v>55</v>
      </c>
      <c r="M41" s="1">
        <v>2022</v>
      </c>
      <c r="N41" s="1">
        <v>9</v>
      </c>
      <c r="O41" s="1">
        <v>10</v>
      </c>
      <c r="P41" s="1">
        <v>8</v>
      </c>
      <c r="Q41" s="17">
        <v>8</v>
      </c>
      <c r="R41" s="1"/>
      <c r="S41" s="1">
        <v>2022</v>
      </c>
      <c r="T41" s="13">
        <v>35</v>
      </c>
      <c r="U41" s="13">
        <v>40</v>
      </c>
      <c r="V41" s="13">
        <v>30</v>
      </c>
      <c r="W41" s="18">
        <v>21</v>
      </c>
      <c r="Y41" s="1">
        <v>2022</v>
      </c>
      <c r="Z41" s="1">
        <v>4</v>
      </c>
      <c r="AA41" s="1">
        <v>5</v>
      </c>
      <c r="AB41" s="1">
        <v>4</v>
      </c>
      <c r="AC41" s="17">
        <v>2</v>
      </c>
      <c r="AE41" s="1">
        <v>2022</v>
      </c>
      <c r="AF41" s="13">
        <v>9</v>
      </c>
      <c r="AG41" s="13">
        <v>11</v>
      </c>
      <c r="AH41" s="13">
        <v>8</v>
      </c>
      <c r="AI41" s="18">
        <v>5.75</v>
      </c>
      <c r="AK41" s="1">
        <v>2022</v>
      </c>
      <c r="AL41" s="1">
        <v>160</v>
      </c>
      <c r="AM41" s="1">
        <v>180</v>
      </c>
      <c r="AN41" s="1">
        <v>150</v>
      </c>
      <c r="AO41" s="17">
        <v>94</v>
      </c>
    </row>
    <row r="42" spans="1:41" x14ac:dyDescent="0.25">
      <c r="A42">
        <v>2023</v>
      </c>
      <c r="B42" s="8">
        <v>13</v>
      </c>
      <c r="C42" s="10">
        <v>15</v>
      </c>
      <c r="D42" s="1">
        <v>18</v>
      </c>
      <c r="E42" s="17">
        <v>20</v>
      </c>
      <c r="G42">
        <v>2023</v>
      </c>
      <c r="H42" s="13">
        <v>55</v>
      </c>
      <c r="I42" s="13">
        <v>60</v>
      </c>
      <c r="J42" s="13">
        <v>90</v>
      </c>
      <c r="K42" s="18">
        <v>100.5</v>
      </c>
      <c r="M42" s="1">
        <v>2023</v>
      </c>
      <c r="N42" s="1">
        <v>6</v>
      </c>
      <c r="O42" s="1">
        <v>7</v>
      </c>
      <c r="P42" s="1">
        <v>9</v>
      </c>
      <c r="Q42" s="17">
        <v>7</v>
      </c>
      <c r="R42" s="1"/>
      <c r="S42" s="1">
        <v>2023</v>
      </c>
      <c r="T42" s="13">
        <v>25</v>
      </c>
      <c r="U42" s="13">
        <v>30</v>
      </c>
      <c r="V42" s="13">
        <v>35</v>
      </c>
      <c r="W42" s="18">
        <v>31.5</v>
      </c>
      <c r="Y42" s="1">
        <v>2023</v>
      </c>
      <c r="Z42" s="1">
        <v>2</v>
      </c>
      <c r="AA42" s="1">
        <v>3</v>
      </c>
      <c r="AB42" s="1">
        <v>4</v>
      </c>
      <c r="AC42" s="17">
        <v>3</v>
      </c>
      <c r="AE42" s="1">
        <v>2023</v>
      </c>
      <c r="AF42" s="13">
        <v>5</v>
      </c>
      <c r="AG42" s="13">
        <v>7</v>
      </c>
      <c r="AH42" s="13">
        <v>9</v>
      </c>
      <c r="AI42" s="18">
        <v>7.25</v>
      </c>
      <c r="AK42" s="1">
        <v>2023</v>
      </c>
      <c r="AL42" s="1">
        <v>100</v>
      </c>
      <c r="AM42" s="1">
        <v>125</v>
      </c>
      <c r="AN42" s="1">
        <v>160</v>
      </c>
      <c r="AO42" s="17">
        <v>148.19999999999999</v>
      </c>
    </row>
    <row r="43" spans="1:41" x14ac:dyDescent="0.25">
      <c r="A43" s="11"/>
      <c r="B43" s="4"/>
      <c r="C43" s="4"/>
      <c r="D43" s="4"/>
      <c r="E43" s="4"/>
      <c r="G43" s="2"/>
      <c r="H43" s="4"/>
      <c r="I43" s="4"/>
      <c r="J43" s="4"/>
      <c r="K43" s="4"/>
      <c r="M43" s="2"/>
      <c r="N43" s="4"/>
      <c r="O43" s="4"/>
      <c r="P43" s="4"/>
      <c r="Q43" s="7"/>
      <c r="S43" s="2"/>
      <c r="T43" s="5"/>
      <c r="U43" s="5"/>
      <c r="V43" s="5"/>
      <c r="W43" s="4"/>
      <c r="Y43" s="2"/>
      <c r="Z43" s="4"/>
      <c r="AA43" s="4"/>
      <c r="AB43" s="4"/>
      <c r="AC43" s="4"/>
      <c r="AE43" s="2"/>
      <c r="AF43" s="4"/>
      <c r="AG43" s="4"/>
      <c r="AH43" s="4"/>
      <c r="AI43" s="4"/>
      <c r="AK43" s="2"/>
      <c r="AL43" s="5"/>
      <c r="AM43" s="5"/>
      <c r="AN43" s="5"/>
      <c r="AO43" s="5"/>
    </row>
    <row r="44" spans="1:41" ht="16.5" customHeight="1" x14ac:dyDescent="0.25">
      <c r="A44" s="11" t="s">
        <v>19</v>
      </c>
      <c r="B44" s="13">
        <f>CORREL(B2:B42, $E$2:$E$42)</f>
        <v>0.25712936409555703</v>
      </c>
      <c r="C44" s="13">
        <f>CORREL(C2:C42, $E$2:$E$42)</f>
        <v>0.66957166509910826</v>
      </c>
      <c r="D44" s="13">
        <f>CORREL(D2:D42, $E$2:$E$42)</f>
        <v>0.79590127499741492</v>
      </c>
      <c r="E44" s="13"/>
      <c r="F44" s="13"/>
      <c r="G44" s="15"/>
      <c r="H44" s="13">
        <f>CORREL(H2:H42, $K$2:$K$42)</f>
        <v>1.5681107927617637E-3</v>
      </c>
      <c r="I44" s="13">
        <f>CORREL(I2:I42, $K$2:$K$42)</f>
        <v>0.41280509786994768</v>
      </c>
      <c r="J44" s="13">
        <f>CORREL(J2:J42, $K$2:$K$42)</f>
        <v>0.64756119160958081</v>
      </c>
      <c r="K44" s="13"/>
      <c r="L44" s="13"/>
      <c r="M44" s="15"/>
      <c r="N44" s="13">
        <f>CORREL(N3:N42, $Q$3:$Q$42)</f>
        <v>4.9161943662056973E-3</v>
      </c>
      <c r="O44" s="13">
        <f>CORREL(O3:O42, $Q$3:$Q$42)</f>
        <v>0.40673455000934905</v>
      </c>
      <c r="P44" s="13">
        <f>CORREL(P3:P42, $Q$3:$Q$42)</f>
        <v>0.65922188056268149</v>
      </c>
      <c r="Q44" s="13"/>
      <c r="R44" s="13"/>
      <c r="S44" s="15"/>
      <c r="T44" s="13">
        <f>CORREL(T2:T42, $W$2:$W$42)</f>
        <v>-3.2125402160156934E-2</v>
      </c>
      <c r="U44" s="13">
        <f>CORREL(U2:U42, $W$2:$W$42)</f>
        <v>0.35643984482290475</v>
      </c>
      <c r="V44" s="13">
        <f>CORREL(V2:V42, $W$2:$W$42)</f>
        <v>0.54588884180494135</v>
      </c>
      <c r="W44" s="13"/>
      <c r="X44" s="13"/>
      <c r="Y44" s="15"/>
      <c r="Z44" s="13">
        <f>CORREL(Z2:Z42, $AC$2:$AC$42)</f>
        <v>6.9040574450442357E-2</v>
      </c>
      <c r="AA44" s="13">
        <f>CORREL(AA2:AA42, $AC$2:$AC$42)</f>
        <v>0.30546396266436443</v>
      </c>
      <c r="AB44" s="13">
        <f>CORREL(AB2:AB42, $AC$2:$AC$42)</f>
        <v>0.67519471910287721</v>
      </c>
      <c r="AC44" s="13"/>
      <c r="AD44" s="13"/>
      <c r="AE44" s="15"/>
      <c r="AF44" s="13">
        <f>CORREL(AF2:AF42, $AI$2:$AI$42)</f>
        <v>8.3422972044071994E-2</v>
      </c>
      <c r="AG44" s="13">
        <f>CORREL(AG2:AG42, $AI$2:$AI$42)</f>
        <v>0.33541008416670631</v>
      </c>
      <c r="AH44" s="13">
        <f>CORREL(AH2:AH42, $AI$2:$AI$42)</f>
        <v>0.45735464048889501</v>
      </c>
      <c r="AI44" s="13"/>
      <c r="AJ44" s="13"/>
      <c r="AK44" s="15"/>
      <c r="AL44" s="13">
        <f>CORREL(AL2:AL42, $AO$2:$AO$42)</f>
        <v>-1.4157161386091811E-2</v>
      </c>
      <c r="AM44" s="13">
        <f>CORREL(AM2:AM42, $AO$2:$AO$42)</f>
        <v>0.38169117196938585</v>
      </c>
      <c r="AN44" s="13">
        <f>CORREL(AN2:AN42, $AO$2:$AO$42)</f>
        <v>0.62774942386771981</v>
      </c>
      <c r="AO44" s="13"/>
    </row>
    <row r="45" spans="1:41" x14ac:dyDescent="0.25">
      <c r="A45" s="3" t="s">
        <v>18</v>
      </c>
      <c r="B45" s="13">
        <f>CORREL(B2:B32, $E$2:$E$32)</f>
        <v>-5.35331718132908E-3</v>
      </c>
      <c r="C45" s="13">
        <f>CORREL(C2:C32, $E$2:$E$32)</f>
        <v>0.61030921509741887</v>
      </c>
      <c r="D45" s="13">
        <f>CORREL(D2:D32, $E$2:$E$32)</f>
        <v>0.73774660595028829</v>
      </c>
      <c r="E45" s="13"/>
      <c r="F45" s="13"/>
      <c r="G45" s="15"/>
      <c r="H45" s="13">
        <f>CORREL(H2:H32, $K$2:$K$32)</f>
        <v>-0.2887028108515044</v>
      </c>
      <c r="I45" s="13">
        <f>CORREL(I2:I32, $K$2:$K$32)</f>
        <v>0.39451530134435708</v>
      </c>
      <c r="J45" s="13">
        <f>CORREL(J2:J32, $K$2:$K$32)</f>
        <v>0.61441158920141625</v>
      </c>
      <c r="K45" s="13"/>
      <c r="L45" s="13"/>
      <c r="M45" s="15"/>
      <c r="N45" s="13">
        <f>CORREL(N3:N32, $Q$3:$Q$32)</f>
        <v>-0.29869364090112166</v>
      </c>
      <c r="O45" s="13">
        <f t="shared" ref="O45:P45" si="0">CORREL(O3:O32, $Q$3:$Q$32)</f>
        <v>0.36847758082363258</v>
      </c>
      <c r="P45" s="13">
        <f t="shared" si="0"/>
        <v>0.63033609812300828</v>
      </c>
      <c r="Q45" s="13"/>
      <c r="R45" s="13"/>
      <c r="S45" s="15"/>
      <c r="T45" s="13">
        <f>CORREL(T2:T32, $W$2:$W$32)</f>
        <v>-0.19377551885055164</v>
      </c>
      <c r="U45" s="13">
        <f t="shared" ref="U45:V45" si="1">CORREL(U2:U32, $W$2:$W$32)</f>
        <v>0.37753108596347573</v>
      </c>
      <c r="V45" s="13">
        <f t="shared" si="1"/>
        <v>0.52945593154392623</v>
      </c>
      <c r="W45" s="13"/>
      <c r="X45" s="13"/>
      <c r="Y45" s="15"/>
      <c r="Z45" s="13">
        <f>CORREL(Z2:Z32, $AC$2:$AC$32)</f>
        <v>-7.3719375499748108E-2</v>
      </c>
      <c r="AA45" s="13">
        <f t="shared" ref="AA45:AB45" si="2">CORREL(AA2:AA32, $AC$2:$AC$32)</f>
        <v>0.35077222412868064</v>
      </c>
      <c r="AB45" s="13">
        <f t="shared" si="2"/>
        <v>0.71799207103096807</v>
      </c>
      <c r="AC45" s="13"/>
      <c r="AD45" s="13"/>
      <c r="AE45" s="15"/>
      <c r="AF45" s="13">
        <f>CORREL(AF2:AF32, $AI$2:$AI$32)</f>
        <v>8.4189793962056933E-2</v>
      </c>
      <c r="AG45" s="13">
        <f t="shared" ref="AG45:AH45" si="3">CORREL(AG2:AG32, $AI$2:$AI$32)</f>
        <v>0.40747970816325996</v>
      </c>
      <c r="AH45" s="13">
        <f t="shared" si="3"/>
        <v>0.47673833490517675</v>
      </c>
      <c r="AI45" s="13"/>
      <c r="AJ45" s="13"/>
      <c r="AK45" s="15"/>
      <c r="AL45" s="13">
        <f>CORREL(AL2:AL32, $AO$2:$AO$32)</f>
        <v>-0.17575796551394901</v>
      </c>
      <c r="AM45" s="13">
        <f t="shared" ref="AM45:AN45" si="4">CORREL(AM2:AM32, $AO$2:$AO$32)</f>
        <v>0.40146572461137769</v>
      </c>
      <c r="AN45" s="13">
        <f t="shared" si="4"/>
        <v>0.63646288269961204</v>
      </c>
    </row>
    <row r="46" spans="1:41" x14ac:dyDescent="0.25">
      <c r="A46" s="11" t="s">
        <v>20</v>
      </c>
      <c r="B46" s="13">
        <f>CORREL(B33:B42, $E$33:$E$42)</f>
        <v>0.54507867022851475</v>
      </c>
      <c r="C46" s="13">
        <f>CORREL(C33:C42, $E$33:$E$42)</f>
        <v>0.6797633672598421</v>
      </c>
      <c r="D46" s="13">
        <f>CORREL(D33:D42, $E$33:$E$42)</f>
        <v>0.88041167849724222</v>
      </c>
      <c r="G46" s="2"/>
      <c r="H46" s="13">
        <f>CORREL(H33:H42, $K$33:$K$42)</f>
        <v>0.45849978169352257</v>
      </c>
      <c r="I46" s="13">
        <f>CORREL(I33:I42, $K$33:$K$42)</f>
        <v>0.4597191778276945</v>
      </c>
      <c r="J46" s="13">
        <f>CORREL(J33:J42, $K$33:$K$42)</f>
        <v>0.72773351778723505</v>
      </c>
      <c r="M46" s="2"/>
      <c r="N46" s="13">
        <f>CORREL(N33:N42, $Q$33:$Q$42)</f>
        <v>0.49427738412597333</v>
      </c>
      <c r="O46" s="13">
        <f>CORREL(O33:O42, $Q$33:$Q$42)</f>
        <v>0.6281380755537489</v>
      </c>
      <c r="P46" s="13">
        <f>CORREL(P33:P42, $Q$33:$Q$42)</f>
        <v>0.81363823276219271</v>
      </c>
      <c r="S46" s="2"/>
      <c r="T46" s="13">
        <f>CORREL(T33:T42, $W$33:$W$42)</f>
        <v>0.1997612162353479</v>
      </c>
      <c r="U46" s="13">
        <f>CORREL(U33:U42, $W$33:$W$42)</f>
        <v>0.38634138069336749</v>
      </c>
      <c r="V46" s="13">
        <f>CORREL(V33:V42, $W$33:$W$42)</f>
        <v>0.68710165212178986</v>
      </c>
      <c r="Y46" s="2"/>
      <c r="Z46" s="13">
        <f>CORREL(Z33:Z42, $AC$33:$AC$42)</f>
        <v>0.34437841283691134</v>
      </c>
      <c r="AA46" s="13">
        <f>CORREL(AA33:AA42, $AC$33:$AC$42)</f>
        <v>0.27752805777039458</v>
      </c>
      <c r="AB46" s="13">
        <f>CORREL(AB33:AB42, $AC$33:$AC$42)</f>
        <v>0.60582549177989797</v>
      </c>
      <c r="AE46" s="2"/>
      <c r="AF46" s="13">
        <f>CORREL(AF33:AF42, $AI$33:$AI$42)</f>
        <v>0.1485547486771136</v>
      </c>
      <c r="AG46" s="13">
        <f>CORREL(AG33:AG42, $AI$33:$AI$42)</f>
        <v>0.20197182331400548</v>
      </c>
      <c r="AH46" s="13">
        <f>CORREL(AH33:AH42, $AI$33:$AI$42)</f>
        <v>0.42929001008947837</v>
      </c>
      <c r="AK46" s="2"/>
      <c r="AL46" s="13">
        <f>CORREL(AL33:AL42, $AO$33:$AO$42)</f>
        <v>0.29748359377004641</v>
      </c>
      <c r="AM46" s="13">
        <f>CORREL(AM33:AM42, $AO$33:$AO$42)</f>
        <v>0.38012031439851474</v>
      </c>
      <c r="AN46" s="13">
        <f>CORREL(AN33:AN42, $AO$33:$AO$42)</f>
        <v>0.63666782808479094</v>
      </c>
    </row>
    <row r="47" spans="1:41" x14ac:dyDescent="0.25">
      <c r="B47" s="6"/>
      <c r="C47" s="6"/>
      <c r="D47" s="6"/>
      <c r="H47" s="6"/>
      <c r="I47" s="6"/>
      <c r="J47" s="6"/>
      <c r="N47" s="6"/>
      <c r="O47" s="6"/>
      <c r="P47" s="6"/>
      <c r="T47" s="6"/>
      <c r="U47" s="6"/>
      <c r="V47" s="6"/>
      <c r="Z47" s="6"/>
      <c r="AA47" s="6"/>
      <c r="AB47" s="6"/>
      <c r="AF47" s="6"/>
      <c r="AG47" s="6"/>
      <c r="AH47" s="6"/>
      <c r="AL47" s="6"/>
      <c r="AM47" s="6"/>
      <c r="AN47" s="6"/>
    </row>
    <row r="48" spans="1:41" x14ac:dyDescent="0.25">
      <c r="A48" s="3"/>
      <c r="B48" s="7"/>
      <c r="C48" s="7"/>
      <c r="D48" s="7"/>
      <c r="G48" s="3"/>
      <c r="H48" s="7"/>
      <c r="I48" s="7"/>
      <c r="J48" s="7"/>
      <c r="M48" s="3"/>
      <c r="N48" s="7"/>
      <c r="O48" s="7"/>
      <c r="P48" s="7"/>
      <c r="S48" s="3"/>
      <c r="T48" s="7"/>
      <c r="U48" s="7"/>
      <c r="V48" s="7"/>
      <c r="Y48" s="3"/>
      <c r="Z48" s="7"/>
      <c r="AA48" s="7"/>
      <c r="AB48" s="7"/>
      <c r="AE48" s="3"/>
      <c r="AF48" s="7"/>
      <c r="AG48" s="7"/>
      <c r="AH48" s="7"/>
      <c r="AK48" s="3"/>
      <c r="AL48" s="7"/>
      <c r="AM48" s="7"/>
      <c r="AN48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CSU Forecasts</vt:lpstr>
      <vt:lpstr>NS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Klotzbach,Philip</cp:lastModifiedBy>
  <dcterms:created xsi:type="dcterms:W3CDTF">2015-12-08T01:03:21Z</dcterms:created>
  <dcterms:modified xsi:type="dcterms:W3CDTF">2024-05-22T22:40:32Z</dcterms:modified>
</cp:coreProperties>
</file>