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<sst xmlns="http://schemas.openxmlformats.org/spreadsheetml/2006/main" count="261" uniqueCount="261">
  <si>
    <t xml:space="preserve">Hoja de calidad a la gestion del proyecto PSC.</t>
  </si>
  <si>
    <t>DOMINIO</t>
  </si>
  <si>
    <t>SUB-DOMINIO</t>
  </si>
  <si>
    <t>GITHUB</t>
  </si>
  <si>
    <t>ID</t>
  </si>
  <si>
    <t>PREGUNTA</t>
  </si>
  <si>
    <t>ARTEFACTO</t>
  </si>
  <si>
    <t xml:space="preserve">SI CUMPLE</t>
  </si>
  <si>
    <t xml:space="preserve">NO CUMPLE</t>
  </si>
  <si>
    <t>REVISOR</t>
  </si>
  <si>
    <t>COMENTARIO</t>
  </si>
  <si>
    <t>EVIDENCIA</t>
  </si>
  <si>
    <t xml:space="preserve">VALOR CALIDAD POR PREGUNTA</t>
  </si>
  <si>
    <t xml:space="preserve">NIVEL DE CALIDAD SUBDOMINIO</t>
  </si>
  <si>
    <t xml:space="preserve">NIVEL DE CALIDAD DOMINIO</t>
  </si>
  <si>
    <t xml:space="preserve">GESTION DE PROYECTO</t>
  </si>
  <si>
    <t>INICIO</t>
  </si>
  <si>
    <t>1.1.1</t>
  </si>
  <si>
    <t xml:space="preserve">Se ha realizado el acta de constitucion</t>
  </si>
  <si>
    <t xml:space="preserve">Acta de constitucion</t>
  </si>
  <si>
    <t>x</t>
  </si>
  <si>
    <t xml:space="preserve">Max Paucar </t>
  </si>
  <si>
    <t xml:space="preserve">Si se realizo</t>
  </si>
  <si>
    <t>EVCG-001</t>
  </si>
  <si>
    <t>1.1.2</t>
  </si>
  <si>
    <t xml:space="preserve">Se ha firmado el acta de constitucion por el patrocinado</t>
  </si>
  <si>
    <t xml:space="preserve">Acta de constitucion firmada</t>
  </si>
  <si>
    <t xml:space="preserve">Adonai Huaraz</t>
  </si>
  <si>
    <t xml:space="preserve">Se firmo el acta de constitucion</t>
  </si>
  <si>
    <t>EVCG-002</t>
  </si>
  <si>
    <t>1.1.3</t>
  </si>
  <si>
    <t xml:space="preserve">Se dirigio y gestiono el trabajo de proyecto</t>
  </si>
  <si>
    <t xml:space="preserve">Plan de gestion del proyecto sistema colegio</t>
  </si>
  <si>
    <t xml:space="preserve">Se realizo</t>
  </si>
  <si>
    <t>EVCG-003</t>
  </si>
  <si>
    <t>PLANIFICACION</t>
  </si>
  <si>
    <t>1.1.4</t>
  </si>
  <si>
    <t xml:space="preserve">Se planifico la gestion del alcance del proyecto</t>
  </si>
  <si>
    <t xml:space="preserve">Documento del alcance del proyecto</t>
  </si>
  <si>
    <t xml:space="preserve">No se realizo</t>
  </si>
  <si>
    <t>EVCG-004</t>
  </si>
  <si>
    <t>1.1.5</t>
  </si>
  <si>
    <t xml:space="preserve">Se recopilaron los requisitos</t>
  </si>
  <si>
    <t xml:space="preserve">Matriz de transabilidad</t>
  </si>
  <si>
    <t xml:space="preserve">Max Paucar</t>
  </si>
  <si>
    <t>EVCG-005</t>
  </si>
  <si>
    <t>1.1.6</t>
  </si>
  <si>
    <t xml:space="preserve">Se definieron los alcances del proyecto</t>
  </si>
  <si>
    <t xml:space="preserve">Informe de alcance</t>
  </si>
  <si>
    <t>EVCG-006</t>
  </si>
  <si>
    <t>1.1.7</t>
  </si>
  <si>
    <t xml:space="preserve">Se crearon las EDT</t>
  </si>
  <si>
    <t xml:space="preserve">Doc. EDT</t>
  </si>
  <si>
    <t>EVCG-007</t>
  </si>
  <si>
    <t>1.1.8</t>
  </si>
  <si>
    <t xml:space="preserve">Se realizaron la validacion de los alcances</t>
  </si>
  <si>
    <t xml:space="preserve">Doc. de conformidad</t>
  </si>
  <si>
    <t xml:space="preserve">No se realizaron validaciones</t>
  </si>
  <si>
    <t>EVCG-008</t>
  </si>
  <si>
    <t>1.1.9</t>
  </si>
  <si>
    <t xml:space="preserve">Se planifico la gestion del cronograma</t>
  </si>
  <si>
    <t xml:space="preserve">Informe de planificacion</t>
  </si>
  <si>
    <t xml:space="preserve">No se planifico la gestion</t>
  </si>
  <si>
    <t>EVCG-009</t>
  </si>
  <si>
    <t>1.1.10</t>
  </si>
  <si>
    <t xml:space="preserve">Se definieron las actividades</t>
  </si>
  <si>
    <t xml:space="preserve">Cronograma del proyecto</t>
  </si>
  <si>
    <t xml:space="preserve">Se definieron en el cronograma</t>
  </si>
  <si>
    <t>EVCG-010</t>
  </si>
  <si>
    <t>1.1.11</t>
  </si>
  <si>
    <t xml:space="preserve">Se secuenciaron las actividades</t>
  </si>
  <si>
    <t xml:space="preserve">Se secuenciaron en el cronograma</t>
  </si>
  <si>
    <t>EVCG-011</t>
  </si>
  <si>
    <t>1.1.12</t>
  </si>
  <si>
    <t xml:space="preserve">Se estimaron los recursos de las actividades</t>
  </si>
  <si>
    <t xml:space="preserve">No hubo necesidad de realizarlo</t>
  </si>
  <si>
    <t>EVCG-012</t>
  </si>
  <si>
    <t>1.1.13</t>
  </si>
  <si>
    <t xml:space="preserve">Se estimaron la duracion de las actividades</t>
  </si>
  <si>
    <t xml:space="preserve">Se estimo la duracion en el cronograma</t>
  </si>
  <si>
    <t>EVCG-013</t>
  </si>
  <si>
    <t>1.1.14</t>
  </si>
  <si>
    <t xml:space="preserve">Se desarrollo el cronograma</t>
  </si>
  <si>
    <t xml:space="preserve">Si se implemento el cronograma</t>
  </si>
  <si>
    <t>EVCG-014</t>
  </si>
  <si>
    <t>1.1.15</t>
  </si>
  <si>
    <t xml:space="preserve">Se planificaron la gestion de costes</t>
  </si>
  <si>
    <t xml:space="preserve">Informe de costos</t>
  </si>
  <si>
    <t>EVCG-015</t>
  </si>
  <si>
    <t>1.1.16</t>
  </si>
  <si>
    <t xml:space="preserve">Se estimaron los costes</t>
  </si>
  <si>
    <t xml:space="preserve">Plan de presupuesto</t>
  </si>
  <si>
    <t>EVCG-016</t>
  </si>
  <si>
    <t>1.1.17</t>
  </si>
  <si>
    <t xml:space="preserve">Se determinaron los presupuestos</t>
  </si>
  <si>
    <t>EVCG-017</t>
  </si>
  <si>
    <t>1.1.18</t>
  </si>
  <si>
    <t xml:space="preserve">Se planificaron la gestion de recursos humanos</t>
  </si>
  <si>
    <t xml:space="preserve">Doc. Planificacion de RRHH</t>
  </si>
  <si>
    <t>EVCG-018</t>
  </si>
  <si>
    <t>1.1.19</t>
  </si>
  <si>
    <t xml:space="preserve">Se planifico la gestion de comunicaciones</t>
  </si>
  <si>
    <t xml:space="preserve">Plan de gestion de comunicaciones</t>
  </si>
  <si>
    <t xml:space="preserve">Se encuentra dentro del plan de gestion</t>
  </si>
  <si>
    <t>EVCG-019</t>
  </si>
  <si>
    <t>1.1.20</t>
  </si>
  <si>
    <t xml:space="preserve">Se gestionaron las comunicaciones</t>
  </si>
  <si>
    <t>EVCG-020</t>
  </si>
  <si>
    <t>1.1.21</t>
  </si>
  <si>
    <t xml:space="preserve">Se planificaron la gestion de riesgo</t>
  </si>
  <si>
    <t xml:space="preserve">Plan de riesgo</t>
  </si>
  <si>
    <t>EVCG-021</t>
  </si>
  <si>
    <t>1.1.22</t>
  </si>
  <si>
    <t xml:space="preserve">Se planificaron la gestion de calidad</t>
  </si>
  <si>
    <t xml:space="preserve">Documento de gestion del proyecto</t>
  </si>
  <si>
    <t>EVCG-022</t>
  </si>
  <si>
    <t>1.1.23</t>
  </si>
  <si>
    <t xml:space="preserve">Se planificaron las respuestas de los riesgos</t>
  </si>
  <si>
    <t xml:space="preserve">Informe de riesgos</t>
  </si>
  <si>
    <t>EVCG-023</t>
  </si>
  <si>
    <t>1.1.24</t>
  </si>
  <si>
    <t xml:space="preserve">Se planificaron la gestion de adqusiciones del proyecto</t>
  </si>
  <si>
    <t xml:space="preserve">Plan de adquisiciones</t>
  </si>
  <si>
    <t>EVCG-024</t>
  </si>
  <si>
    <t>1.1.25</t>
  </si>
  <si>
    <t xml:space="preserve">Se planifico la gestion de los interesados</t>
  </si>
  <si>
    <t xml:space="preserve">Plan de gestion de interesados</t>
  </si>
  <si>
    <t>EVCG-025</t>
  </si>
  <si>
    <t>1.1.26</t>
  </si>
  <si>
    <t xml:space="preserve">Se realizo la gestion de participacion de los interesados</t>
  </si>
  <si>
    <t xml:space="preserve">Plan  de gestion de interesados</t>
  </si>
  <si>
    <t>X</t>
  </si>
  <si>
    <t>EVCG-026</t>
  </si>
  <si>
    <t>EJECUCION</t>
  </si>
  <si>
    <t>1.1.27</t>
  </si>
  <si>
    <t xml:space="preserve">Se adquirio los recursos del proyecto</t>
  </si>
  <si>
    <t>EVCG-027</t>
  </si>
  <si>
    <t>1.1.28</t>
  </si>
  <si>
    <t xml:space="preserve">Se producieron los entregables del plan del proyecto</t>
  </si>
  <si>
    <t xml:space="preserve">Plan de ejecucion de entregables</t>
  </si>
  <si>
    <t>1.1.29</t>
  </si>
  <si>
    <t xml:space="preserve">Se realizaron los aseguramientos de calidad</t>
  </si>
  <si>
    <t xml:space="preserve">Plan de gestion de calidad</t>
  </si>
  <si>
    <t>1.1.30</t>
  </si>
  <si>
    <t xml:space="preserve">Se realizo implementaciones de cambios aprobados</t>
  </si>
  <si>
    <t xml:space="preserve">Plan de gestion de cambios</t>
  </si>
  <si>
    <t>1.1.31</t>
  </si>
  <si>
    <t xml:space="preserve">Se realizaron acciones aprobadas para situaciones de riesgo</t>
  </si>
  <si>
    <t xml:space="preserve">No hay documento probatorio.</t>
  </si>
  <si>
    <t>EVCG-031</t>
  </si>
  <si>
    <t>1.1.32</t>
  </si>
  <si>
    <t xml:space="preserve">Se establecieron los trabajos de equipos con sus funciones</t>
  </si>
  <si>
    <t xml:space="preserve">Plan de gestion de equipo</t>
  </si>
  <si>
    <t>EVCG-032</t>
  </si>
  <si>
    <t>1.1.33</t>
  </si>
  <si>
    <t xml:space="preserve">Se mantuvo comunicación y trabajar con los interesados</t>
  </si>
  <si>
    <t xml:space="preserve">MONITOREO Y CONTROL</t>
  </si>
  <si>
    <t>1.1.34</t>
  </si>
  <si>
    <t xml:space="preserve">Se realizaron un control de las comunicaciones</t>
  </si>
  <si>
    <t xml:space="preserve">Plan de gestion comunicación</t>
  </si>
  <si>
    <t>1.1.35</t>
  </si>
  <si>
    <t xml:space="preserve">Se estuvo monitorizando y controlando el trabajo del proyecto</t>
  </si>
  <si>
    <t xml:space="preserve">Informe monitoreo y control</t>
  </si>
  <si>
    <t>1.1.36</t>
  </si>
  <si>
    <t xml:space="preserve">Se realizo el control de integrado de cambios</t>
  </si>
  <si>
    <t xml:space="preserve">Informe de control integrado</t>
  </si>
  <si>
    <t>1.1.37</t>
  </si>
  <si>
    <t xml:space="preserve">Se realizaron los seguimientos de calidad</t>
  </si>
  <si>
    <t xml:space="preserve">Informe de gestion de calidad</t>
  </si>
  <si>
    <t>1.1.38</t>
  </si>
  <si>
    <t xml:space="preserve">Se realizaron el control de calidad</t>
  </si>
  <si>
    <t>1.1.39</t>
  </si>
  <si>
    <t xml:space="preserve">Se realizo el control de los alcances</t>
  </si>
  <si>
    <t xml:space="preserve">Informe de control de alcance</t>
  </si>
  <si>
    <t>1.1.40</t>
  </si>
  <si>
    <t xml:space="preserve">Se realizaron los controles del cronograma</t>
  </si>
  <si>
    <t xml:space="preserve">Informe de control del cronograma</t>
  </si>
  <si>
    <t>1.1.41</t>
  </si>
  <si>
    <t xml:space="preserve">Se llevaron el control de los costes</t>
  </si>
  <si>
    <t xml:space="preserve">Informe de control de costes</t>
  </si>
  <si>
    <t>1.1.42</t>
  </si>
  <si>
    <t xml:space="preserve">Se identificaron los riesgos</t>
  </si>
  <si>
    <t xml:space="preserve">Plan de gestion de riesgos</t>
  </si>
  <si>
    <t>EVCG-042</t>
  </si>
  <si>
    <t>1.1.43</t>
  </si>
  <si>
    <t xml:space="preserve">Se realizaron el analisis cualitativo del riesgo</t>
  </si>
  <si>
    <t>EVCG-043</t>
  </si>
  <si>
    <t>1.1.44</t>
  </si>
  <si>
    <t xml:space="preserve">Se realizaron el analisis cuantitativo del riesgo</t>
  </si>
  <si>
    <t>EVCG-044</t>
  </si>
  <si>
    <t>1.1.45</t>
  </si>
  <si>
    <t xml:space="preserve">Se controlaron las adquisiciones</t>
  </si>
  <si>
    <t>1.1.46</t>
  </si>
  <si>
    <t xml:space="preserve">Se realizo el control de las participaciones de los interesados</t>
  </si>
  <si>
    <t xml:space="preserve">Informe de control de interesado</t>
  </si>
  <si>
    <t>1.1.47</t>
  </si>
  <si>
    <t xml:space="preserve">Se realizo el control de los riesgos</t>
  </si>
  <si>
    <t xml:space="preserve">Plan de riesgos</t>
  </si>
  <si>
    <t>EVCG-047</t>
  </si>
  <si>
    <t>CIERRE</t>
  </si>
  <si>
    <t>1.1.48</t>
  </si>
  <si>
    <t xml:space="preserve">Se confirmo el alcance de los entregables validados</t>
  </si>
  <si>
    <t xml:space="preserve">Doc. Aceptacion formal</t>
  </si>
  <si>
    <t>1.1.49</t>
  </si>
  <si>
    <t xml:space="preserve">Se transfirio la propiedad de los entregables a los interesados</t>
  </si>
  <si>
    <t xml:space="preserve">Doc. Propiedad</t>
  </si>
  <si>
    <t>1.1.50</t>
  </si>
  <si>
    <t xml:space="preserve">Se comunico el cierre formal y aseguramiento de liberacion de responsabilidad futuras</t>
  </si>
  <si>
    <t xml:space="preserve">Doc. Cierre financiero legal y administrativo</t>
  </si>
  <si>
    <t>1.1.51</t>
  </si>
  <si>
    <t xml:space="preserve">Se distribuyo el informe final del proyecto</t>
  </si>
  <si>
    <t xml:space="preserve">Informe final</t>
  </si>
  <si>
    <t>1.1.52</t>
  </si>
  <si>
    <t xml:space="preserve">Se recopilo las acciones aprendidas para actualizar el conocimiento de la organización</t>
  </si>
  <si>
    <t xml:space="preserve">Doc. Incidencias</t>
  </si>
  <si>
    <t>1.1.53</t>
  </si>
  <si>
    <t xml:space="preserve">Se archivo los documentos y material del proyecto</t>
  </si>
  <si>
    <t xml:space="preserve">Dossier de proyecto</t>
  </si>
  <si>
    <t>EVCG-053</t>
  </si>
  <si>
    <t>1.1.54</t>
  </si>
  <si>
    <t xml:space="preserve">Se midio la satisfaccion del cliente al final del proyecto capturando su retroalimentacion</t>
  </si>
  <si>
    <t xml:space="preserve">Doc. De satisfaccion</t>
  </si>
  <si>
    <t xml:space="preserve">LISTA DE EVIDENCIAS</t>
  </si>
  <si>
    <t>EV-001</t>
  </si>
  <si>
    <t xml:space="preserve">Codigo fuente</t>
  </si>
  <si>
    <t xml:space="preserve">IMAGEN DESDE EL GITHUB DE EVIDENCIA (https://github.com/csuch211/CapturaCodigoFuente)</t>
  </si>
  <si>
    <t>EV-002</t>
  </si>
  <si>
    <t>EV-003</t>
  </si>
  <si>
    <t>EV-004</t>
  </si>
  <si>
    <t>EV-005</t>
  </si>
  <si>
    <t>EV-006</t>
  </si>
  <si>
    <t>EV-007</t>
  </si>
  <si>
    <t>EV-008</t>
  </si>
  <si>
    <t>EV-009</t>
  </si>
  <si>
    <t>EV-010</t>
  </si>
  <si>
    <t xml:space="preserve">Procedimientos almacenados en BD</t>
  </si>
  <si>
    <t>EV-011</t>
  </si>
  <si>
    <t xml:space="preserve">Script de creacion BD</t>
  </si>
  <si>
    <t xml:space="preserve">EVIDENCIA DESDE EL GITHUB (https://github.com/csuch211/ProyectoPSC/blob/main/PSC-CS211/DB-PSC/proyectoPSC.sql)</t>
  </si>
  <si>
    <t>EV-012</t>
  </si>
  <si>
    <t>EV-013</t>
  </si>
  <si>
    <t>EV-014</t>
  </si>
  <si>
    <t>EV-015</t>
  </si>
  <si>
    <t>EV-016</t>
  </si>
  <si>
    <t>EV-017</t>
  </si>
  <si>
    <t>EV-018</t>
  </si>
  <si>
    <t>EV-019</t>
  </si>
  <si>
    <t>EV-020</t>
  </si>
  <si>
    <t>EV-021</t>
  </si>
  <si>
    <t>EV-022</t>
  </si>
  <si>
    <t>EV-023</t>
  </si>
  <si>
    <t>EV-024</t>
  </si>
  <si>
    <t>EV-025</t>
  </si>
  <si>
    <t>EV-026</t>
  </si>
  <si>
    <t>EV-027</t>
  </si>
  <si>
    <t>EV-028</t>
  </si>
  <si>
    <t>EV-029</t>
  </si>
  <si>
    <t>EV-030</t>
  </si>
  <si>
    <t>EV-031</t>
  </si>
  <si>
    <t>EV-032</t>
  </si>
  <si>
    <t>EV-033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</si>
</sst>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9.000000"/>
      <scheme val="minor"/>
    </font>
    <font>
      <name val="Calibri"/>
      <color theme="1"/>
      <sz val="9.000000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fontId="0" fillId="0" borderId="0" numFmtId="0" applyNumberFormat="1" applyFont="1" applyFill="1" applyBorder="1"/>
    <xf fontId="0" fillId="0" borderId="0" numFmtId="9" applyNumberFormat="1" applyFont="0" applyFill="0" applyBorder="0"/>
  </cellStyleXfs>
  <cellXfs count="62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3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horizontal="center" vertical="center" wrapText="1"/>
    </xf>
    <xf fontId="1" fillId="4" borderId="1" numFmtId="0" xfId="0" applyFont="1" applyFill="1" applyBorder="1" applyAlignment="1">
      <alignment horizontal="center" vertical="center" wrapText="1"/>
    </xf>
    <xf fontId="2" fillId="5" borderId="3" numFmtId="0" xfId="0" applyFont="1" applyFill="1" applyBorder="1" applyAlignment="1">
      <alignment horizontal="center" vertical="center" wrapText="1"/>
    </xf>
    <xf fontId="0" fillId="5" borderId="3" numFmtId="0" xfId="0" applyFill="1" applyBorder="1" applyAlignment="1">
      <alignment horizontal="center" vertical="center"/>
    </xf>
    <xf fontId="0" fillId="5" borderId="3" numFmtId="0" xfId="0" applyFill="1" applyBorder="1" applyAlignment="1">
      <alignment horizontal="center" vertical="center" wrapText="1"/>
    </xf>
    <xf fontId="0" fillId="5" borderId="3" numFmtId="0" xfId="0" applyFill="1" applyBorder="1" applyAlignment="1">
      <alignment horizontal="center" vertical="center" wrapText="1"/>
    </xf>
    <xf fontId="0" fillId="5" borderId="3" numFmtId="0" xfId="0" applyFill="1" applyBorder="1" applyAlignment="1">
      <alignment horizontal="center" vertical="center"/>
    </xf>
    <xf fontId="0" fillId="5" borderId="3" numFmtId="9" xfId="1" applyNumberFormat="1" applyFill="1" applyBorder="1" applyAlignment="1">
      <alignment horizontal="center" vertical="center" wrapText="1"/>
    </xf>
    <xf fontId="0" fillId="6" borderId="3" numFmtId="9" xfId="1" applyNumberFormat="1" applyFill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 wrapText="1"/>
    </xf>
    <xf fontId="0" fillId="5" borderId="1" numFmtId="0" xfId="0" applyFill="1" applyBorder="1" applyAlignment="1">
      <alignment horizontal="center" vertical="center"/>
    </xf>
    <xf fontId="0" fillId="5" borderId="4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 vertical="center"/>
    </xf>
    <xf fontId="2" fillId="7" borderId="1" numFmtId="0" xfId="0" applyFont="1" applyFill="1" applyBorder="1" applyAlignment="1">
      <alignment horizontal="center" vertical="center" wrapText="1"/>
    </xf>
    <xf fontId="0" fillId="8" borderId="3" numFmtId="0" xfId="0" applyFill="1" applyBorder="1" applyAlignment="1">
      <alignment horizontal="center" vertical="center"/>
    </xf>
    <xf fontId="0" fillId="7" borderId="3" numFmtId="0" xfId="0" applyFill="1" applyBorder="1" applyAlignment="1">
      <alignment horizontal="center" vertical="center"/>
    </xf>
    <xf fontId="0" fillId="7" borderId="3" numFmtId="0" xfId="0" applyFill="1" applyBorder="1" applyAlignment="1">
      <alignment horizontal="center" vertical="center" wrapText="1"/>
    </xf>
    <xf fontId="0" fillId="7" borderId="3" numFmtId="0" xfId="0" applyFill="1" applyBorder="1" applyAlignment="1">
      <alignment horizontal="center" vertical="center" wrapText="1"/>
    </xf>
    <xf fontId="0" fillId="9" borderId="3" numFmtId="0" xfId="0" applyFill="1" applyBorder="1" applyAlignment="1">
      <alignment horizontal="center" vertical="center"/>
    </xf>
    <xf fontId="0" fillId="9" borderId="3" numFmtId="0" xfId="0" applyFill="1" applyBorder="1" applyAlignment="1">
      <alignment horizontal="center" vertical="center" wrapText="1"/>
    </xf>
    <xf fontId="0" fillId="9" borderId="3" numFmtId="0" xfId="0" applyFill="1" applyBorder="1" applyAlignment="1">
      <alignment horizontal="center" vertical="center"/>
    </xf>
    <xf fontId="0" fillId="7" borderId="3" numFmtId="9" xfId="1" applyNumberFormat="1" applyFill="1" applyBorder="1" applyAlignment="1">
      <alignment horizontal="center" vertical="center" wrapText="1"/>
    </xf>
    <xf fontId="2" fillId="7" borderId="4" numFmtId="0" xfId="0" applyFont="1" applyFill="1" applyBorder="1" applyAlignment="1">
      <alignment horizontal="center" vertical="center" wrapText="1"/>
    </xf>
    <xf fontId="0" fillId="9" borderId="3" numFmtId="0" xfId="0" applyFill="1" applyBorder="1" applyAlignment="1">
      <alignment horizontal="center" vertical="center" wrapText="1"/>
    </xf>
    <xf fontId="0" fillId="7" borderId="3" numFmtId="0" xfId="0" applyFill="1" applyBorder="1" applyAlignment="1">
      <alignment horizontal="center" vertical="center"/>
    </xf>
    <xf fontId="2" fillId="7" borderId="2" numFmtId="0" xfId="0" applyFont="1" applyFill="1" applyBorder="1" applyAlignment="1">
      <alignment horizontal="center" vertical="center" wrapText="1"/>
    </xf>
    <xf fontId="2" fillId="10" borderId="4" numFmtId="0" xfId="0" applyFont="1" applyFill="1" applyBorder="1" applyAlignment="1">
      <alignment horizontal="center" vertical="center" wrapText="1"/>
    </xf>
    <xf fontId="0" fillId="11" borderId="3" numFmtId="0" xfId="0" applyFill="1" applyBorder="1" applyAlignment="1">
      <alignment horizontal="center" vertical="center"/>
    </xf>
    <xf fontId="0" fillId="10" borderId="3" numFmtId="0" xfId="0" applyFill="1" applyBorder="1" applyAlignment="1">
      <alignment horizontal="center" vertical="center"/>
    </xf>
    <xf fontId="0" fillId="10" borderId="3" numFmtId="0" xfId="0" applyFill="1" applyBorder="1" applyAlignment="1">
      <alignment horizontal="center" vertical="center" wrapText="1"/>
    </xf>
    <xf fontId="0" fillId="10" borderId="3" numFmtId="0" xfId="0" applyFill="1" applyBorder="1" applyAlignment="1">
      <alignment horizontal="center" vertical="center"/>
    </xf>
    <xf fontId="0" fillId="10" borderId="3" numFmtId="9" xfId="1" applyNumberFormat="1" applyFill="1" applyBorder="1" applyAlignment="1">
      <alignment horizontal="center" vertical="center" wrapText="1"/>
    </xf>
    <xf fontId="0" fillId="10" borderId="3" numFmtId="0" xfId="0" applyFill="1" applyBorder="1" applyAlignment="1">
      <alignment horizontal="center" vertical="center" wrapText="1"/>
    </xf>
    <xf fontId="2" fillId="10" borderId="2" numFmtId="0" xfId="0" applyFont="1" applyFill="1" applyBorder="1" applyAlignment="1">
      <alignment horizontal="center" vertical="center" wrapText="1"/>
    </xf>
    <xf fontId="2" fillId="12" borderId="4" numFmtId="0" xfId="0" applyFont="1" applyFill="1" applyBorder="1" applyAlignment="1">
      <alignment horizontal="center" vertical="center" wrapText="1"/>
    </xf>
    <xf fontId="0" fillId="13" borderId="3" numFmtId="0" xfId="0" applyFill="1" applyBorder="1" applyAlignment="1">
      <alignment horizontal="center" vertical="center"/>
    </xf>
    <xf fontId="0" fillId="12" borderId="3" numFmtId="0" xfId="0" applyFill="1" applyBorder="1" applyAlignment="1">
      <alignment horizontal="center" vertical="center"/>
    </xf>
    <xf fontId="0" fillId="12" borderId="3" numFmtId="0" xfId="0" applyFill="1" applyBorder="1" applyAlignment="1">
      <alignment horizontal="center" vertical="center" wrapText="1"/>
    </xf>
    <xf fontId="0" fillId="12" borderId="3" numFmtId="0" xfId="0" applyFill="1" applyBorder="1" applyAlignment="1">
      <alignment horizontal="center" vertical="center"/>
    </xf>
    <xf fontId="0" fillId="12" borderId="3" numFmtId="9" xfId="1" applyNumberFormat="1" applyFill="1" applyBorder="1" applyAlignment="1">
      <alignment horizontal="center" vertical="center" wrapText="1"/>
    </xf>
    <xf fontId="0" fillId="12" borderId="3" numFmtId="0" xfId="0" applyFill="1" applyBorder="1" applyAlignment="1">
      <alignment horizontal="center" vertical="center" wrapText="1"/>
    </xf>
    <xf fontId="2" fillId="12" borderId="2" numFmtId="0" xfId="0" applyFont="1" applyFill="1" applyBorder="1" applyAlignment="1">
      <alignment horizontal="center" vertical="center" wrapText="1"/>
    </xf>
    <xf fontId="2" fillId="14" borderId="4" numFmtId="0" xfId="0" applyFont="1" applyFill="1" applyBorder="1" applyAlignment="1">
      <alignment horizontal="center" vertical="center" wrapText="1"/>
    </xf>
    <xf fontId="0" fillId="15" borderId="3" numFmtId="0" xfId="0" applyFill="1" applyBorder="1" applyAlignment="1">
      <alignment horizontal="center" vertical="center"/>
    </xf>
    <xf fontId="0" fillId="14" borderId="3" numFmtId="0" xfId="0" applyFill="1" applyBorder="1" applyAlignment="1">
      <alignment horizontal="center" vertical="center"/>
    </xf>
    <xf fontId="0" fillId="14" borderId="3" numFmtId="0" xfId="0" applyFill="1" applyBorder="1" applyAlignment="1">
      <alignment horizontal="center" vertical="center" wrapText="1"/>
    </xf>
    <xf fontId="0" fillId="14" borderId="3" numFmtId="9" xfId="1" applyNumberFormat="1" applyFill="1" applyBorder="1" applyAlignment="1">
      <alignment horizontal="center" vertical="center" wrapText="1"/>
    </xf>
    <xf fontId="0" fillId="14" borderId="3" numFmtId="0" xfId="0" applyFill="1" applyBorder="1" applyAlignment="1">
      <alignment horizontal="center" vertical="center"/>
    </xf>
    <xf fontId="0" fillId="14" borderId="3" numFmtId="0" xfId="0" applyFill="1" applyBorder="1" applyAlignment="1">
      <alignment horizontal="center" vertical="center" wrapText="1"/>
    </xf>
    <xf fontId="2" fillId="14" borderId="2" numFmtId="0" xfId="0" applyFont="1" applyFill="1" applyBorder="1" applyAlignment="1">
      <alignment horizontal="center" vertical="center" wrapText="1"/>
    </xf>
    <xf fontId="0" fillId="0" borderId="3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3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5" numFmtId="0" xfId="0" applyBorder="1" applyAlignment="1">
      <alignment vertical="center"/>
    </xf>
    <xf fontId="0" fillId="0" borderId="0" numFmtId="0" xfId="0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N61" activeCellId="0" sqref="N61"/>
    </sheetView>
  </sheetViews>
  <sheetFormatPr baseColWidth="10" defaultColWidth="11" defaultRowHeight="14.25"/>
  <cols>
    <col bestFit="1" customWidth="1" min="1" max="1" width="8.85546875"/>
    <col customWidth="1" min="2" max="2" width="13.140625"/>
    <col bestFit="1" customWidth="1" min="3" max="3" width="6.7109375"/>
    <col bestFit="1" customWidth="1" min="4" max="4" width="3"/>
    <col customWidth="1" min="5" max="5" width="26.8515625"/>
    <col customWidth="1" min="6" max="6" width="28.421875"/>
    <col customWidth="1" min="7" max="7" width="7.421875"/>
    <col customWidth="1" min="8" max="8" width="6.8515625"/>
    <col bestFit="1" customWidth="1" min="9" max="9" width="13.7109375"/>
    <col customWidth="1" min="10" max="10" width="23.8515625"/>
    <col customWidth="1" min="11" max="11" width="9.421875"/>
    <col customWidth="1" min="12" max="13" width="11.140625"/>
    <col customWidth="1" min="14" max="14" width="7.57421875"/>
  </cols>
  <sheetData>
    <row r="1">
      <c r="A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7.949999999999999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</row>
    <row r="4" ht="28.5">
      <c r="A4" s="5" t="s">
        <v>15</v>
      </c>
      <c r="B4" s="6" t="s">
        <v>16</v>
      </c>
      <c r="C4" s="7" t="s">
        <v>17</v>
      </c>
      <c r="D4" s="7">
        <v>1</v>
      </c>
      <c r="E4" s="8" t="s">
        <v>18</v>
      </c>
      <c r="F4" s="8" t="s">
        <v>19</v>
      </c>
      <c r="G4" s="7" t="s">
        <v>20</v>
      </c>
      <c r="H4" s="7"/>
      <c r="I4" s="7" t="s">
        <v>21</v>
      </c>
      <c r="J4" s="9" t="s">
        <v>22</v>
      </c>
      <c r="K4" s="10" t="s">
        <v>23</v>
      </c>
      <c r="L4" s="7">
        <v>5</v>
      </c>
      <c r="M4" s="11">
        <f>(L4+L5+L9)/15</f>
        <v>1</v>
      </c>
      <c r="N4" s="12">
        <f>SUM(M4:M60)/5</f>
        <v>0.52795031055900621</v>
      </c>
    </row>
    <row r="5">
      <c r="A5" s="13"/>
      <c r="B5" s="6"/>
      <c r="C5" s="14" t="s">
        <v>24</v>
      </c>
      <c r="D5" s="7">
        <v>2</v>
      </c>
      <c r="E5" s="9" t="s">
        <v>25</v>
      </c>
      <c r="F5" s="8" t="s">
        <v>26</v>
      </c>
      <c r="G5" s="7" t="s">
        <v>20</v>
      </c>
      <c r="H5" s="7"/>
      <c r="I5" s="7" t="s">
        <v>27</v>
      </c>
      <c r="J5" s="9" t="s">
        <v>28</v>
      </c>
      <c r="K5" s="9" t="s">
        <v>29</v>
      </c>
      <c r="L5" s="7">
        <v>5</v>
      </c>
      <c r="M5" s="11"/>
      <c r="N5" s="12"/>
    </row>
    <row r="6">
      <c r="A6" s="13"/>
      <c r="B6" s="6"/>
      <c r="C6" s="15"/>
      <c r="D6" s="7"/>
      <c r="E6" s="8"/>
      <c r="F6" s="8"/>
      <c r="G6" s="7"/>
      <c r="H6" s="7"/>
      <c r="I6" s="7"/>
      <c r="J6" s="8"/>
      <c r="K6" s="8"/>
      <c r="L6" s="7"/>
      <c r="M6" s="11"/>
      <c r="N6" s="12"/>
    </row>
    <row r="7">
      <c r="A7" s="13"/>
      <c r="B7" s="6"/>
      <c r="C7" s="15"/>
      <c r="D7" s="7"/>
      <c r="E7" s="8"/>
      <c r="F7" s="8"/>
      <c r="G7" s="7"/>
      <c r="H7" s="7"/>
      <c r="I7" s="7"/>
      <c r="J7" s="8"/>
      <c r="K7" s="8"/>
      <c r="L7" s="7"/>
      <c r="M7" s="11"/>
      <c r="N7" s="12"/>
    </row>
    <row r="8">
      <c r="A8" s="13"/>
      <c r="B8" s="6"/>
      <c r="C8" s="16"/>
      <c r="D8" s="7"/>
      <c r="E8" s="8"/>
      <c r="F8" s="8"/>
      <c r="G8" s="7"/>
      <c r="H8" s="7"/>
      <c r="I8" s="7"/>
      <c r="J8" s="8"/>
      <c r="K8" s="8"/>
      <c r="L8" s="7"/>
      <c r="M8" s="11"/>
      <c r="N8" s="12"/>
    </row>
    <row r="9" ht="28.5">
      <c r="A9" s="13"/>
      <c r="B9" s="6"/>
      <c r="C9" s="7" t="s">
        <v>30</v>
      </c>
      <c r="D9" s="7">
        <v>3</v>
      </c>
      <c r="E9" s="8" t="s">
        <v>31</v>
      </c>
      <c r="F9" s="9" t="s">
        <v>32</v>
      </c>
      <c r="G9" s="7" t="s">
        <v>20</v>
      </c>
      <c r="H9" s="7"/>
      <c r="I9" s="7" t="s">
        <v>21</v>
      </c>
      <c r="J9" s="9" t="s">
        <v>33</v>
      </c>
      <c r="K9" s="10" t="s">
        <v>34</v>
      </c>
      <c r="L9" s="7">
        <v>5</v>
      </c>
      <c r="M9" s="11"/>
      <c r="N9" s="12"/>
    </row>
    <row r="10" ht="28.5">
      <c r="A10" s="13"/>
      <c r="B10" s="17" t="s">
        <v>35</v>
      </c>
      <c r="C10" s="18" t="s">
        <v>36</v>
      </c>
      <c r="D10" s="19">
        <v>4</v>
      </c>
      <c r="E10" s="20" t="s">
        <v>37</v>
      </c>
      <c r="F10" s="21" t="s">
        <v>38</v>
      </c>
      <c r="G10" s="19"/>
      <c r="H10" s="19" t="s">
        <v>20</v>
      </c>
      <c r="I10" s="22" t="s">
        <v>27</v>
      </c>
      <c r="J10" s="23" t="s">
        <v>39</v>
      </c>
      <c r="K10" s="24" t="s">
        <v>40</v>
      </c>
      <c r="L10" s="19">
        <v>1</v>
      </c>
      <c r="M10" s="25">
        <f>SUM(L10:L32)/(23*5)</f>
        <v>0.58260869565217388</v>
      </c>
      <c r="N10" s="12"/>
    </row>
    <row r="11" ht="30">
      <c r="A11" s="13"/>
      <c r="B11" s="26"/>
      <c r="C11" s="18" t="s">
        <v>41</v>
      </c>
      <c r="D11" s="19">
        <v>5</v>
      </c>
      <c r="E11" s="20" t="s">
        <v>42</v>
      </c>
      <c r="F11" s="21" t="s">
        <v>43</v>
      </c>
      <c r="G11" s="19" t="s">
        <v>20</v>
      </c>
      <c r="H11" s="19"/>
      <c r="I11" s="22" t="s">
        <v>44</v>
      </c>
      <c r="J11" s="27" t="s">
        <v>33</v>
      </c>
      <c r="K11" s="24" t="s">
        <v>45</v>
      </c>
      <c r="L11" s="19">
        <v>5</v>
      </c>
      <c r="M11" s="25"/>
      <c r="N11" s="12"/>
    </row>
    <row r="12" ht="28.5">
      <c r="A12" s="13"/>
      <c r="B12" s="26"/>
      <c r="C12" s="18" t="s">
        <v>46</v>
      </c>
      <c r="D12" s="19">
        <v>6</v>
      </c>
      <c r="E12" s="20" t="s">
        <v>47</v>
      </c>
      <c r="F12" s="21" t="s">
        <v>48</v>
      </c>
      <c r="G12" s="19" t="s">
        <v>20</v>
      </c>
      <c r="H12" s="19"/>
      <c r="I12" s="22" t="s">
        <v>27</v>
      </c>
      <c r="J12" s="27" t="s">
        <v>33</v>
      </c>
      <c r="K12" s="24" t="s">
        <v>49</v>
      </c>
      <c r="L12" s="19">
        <v>5</v>
      </c>
      <c r="M12" s="25"/>
      <c r="N12" s="12"/>
    </row>
    <row r="13">
      <c r="A13" s="13"/>
      <c r="B13" s="26"/>
      <c r="C13" s="18" t="s">
        <v>50</v>
      </c>
      <c r="D13" s="19">
        <v>7</v>
      </c>
      <c r="E13" s="20" t="s">
        <v>51</v>
      </c>
      <c r="F13" s="21" t="s">
        <v>52</v>
      </c>
      <c r="G13" s="28" t="s">
        <v>20</v>
      </c>
      <c r="H13" s="19"/>
      <c r="I13" s="22" t="s">
        <v>44</v>
      </c>
      <c r="J13" s="27" t="s">
        <v>33</v>
      </c>
      <c r="K13" s="24" t="s">
        <v>53</v>
      </c>
      <c r="L13" s="19">
        <v>5</v>
      </c>
      <c r="M13" s="25"/>
      <c r="N13" s="12"/>
    </row>
    <row r="14" ht="28.5">
      <c r="A14" s="13"/>
      <c r="B14" s="26"/>
      <c r="C14" s="18" t="s">
        <v>54</v>
      </c>
      <c r="D14" s="19">
        <v>8</v>
      </c>
      <c r="E14" s="20" t="s">
        <v>55</v>
      </c>
      <c r="F14" s="21" t="s">
        <v>56</v>
      </c>
      <c r="G14" s="19"/>
      <c r="H14" s="19" t="s">
        <v>20</v>
      </c>
      <c r="I14" s="19" t="s">
        <v>27</v>
      </c>
      <c r="J14" s="21" t="s">
        <v>57</v>
      </c>
      <c r="K14" s="28" t="s">
        <v>58</v>
      </c>
      <c r="L14" s="19">
        <v>1</v>
      </c>
      <c r="M14" s="25"/>
      <c r="N14" s="12"/>
    </row>
    <row r="15" ht="28.5">
      <c r="A15" s="13"/>
      <c r="B15" s="26"/>
      <c r="C15" s="18" t="s">
        <v>59</v>
      </c>
      <c r="D15" s="19">
        <v>9</v>
      </c>
      <c r="E15" s="20" t="s">
        <v>60</v>
      </c>
      <c r="F15" s="21" t="s">
        <v>61</v>
      </c>
      <c r="G15" s="19"/>
      <c r="H15" s="19" t="s">
        <v>20</v>
      </c>
      <c r="I15" s="19" t="s">
        <v>44</v>
      </c>
      <c r="J15" s="21" t="s">
        <v>62</v>
      </c>
      <c r="K15" s="28" t="s">
        <v>63</v>
      </c>
      <c r="L15" s="19">
        <v>1</v>
      </c>
      <c r="M15" s="25"/>
      <c r="N15" s="12"/>
    </row>
    <row r="16" ht="28.5">
      <c r="A16" s="13"/>
      <c r="B16" s="26"/>
      <c r="C16" s="18" t="s">
        <v>64</v>
      </c>
      <c r="D16" s="19">
        <v>10</v>
      </c>
      <c r="E16" s="20" t="s">
        <v>65</v>
      </c>
      <c r="F16" s="21" t="s">
        <v>66</v>
      </c>
      <c r="G16" s="19" t="s">
        <v>20</v>
      </c>
      <c r="H16" s="19"/>
      <c r="I16" s="19" t="s">
        <v>27</v>
      </c>
      <c r="J16" s="21" t="s">
        <v>67</v>
      </c>
      <c r="K16" s="28" t="s">
        <v>68</v>
      </c>
      <c r="L16" s="19">
        <v>5</v>
      </c>
      <c r="M16" s="25"/>
      <c r="N16" s="12"/>
    </row>
    <row r="17" ht="28.5">
      <c r="A17" s="13"/>
      <c r="B17" s="26"/>
      <c r="C17" s="18" t="s">
        <v>69</v>
      </c>
      <c r="D17" s="19">
        <v>11</v>
      </c>
      <c r="E17" s="20" t="s">
        <v>70</v>
      </c>
      <c r="F17" s="21" t="s">
        <v>66</v>
      </c>
      <c r="G17" s="19" t="s">
        <v>20</v>
      </c>
      <c r="H17" s="19"/>
      <c r="I17" s="19" t="s">
        <v>44</v>
      </c>
      <c r="J17" s="21" t="s">
        <v>71</v>
      </c>
      <c r="K17" s="28" t="s">
        <v>72</v>
      </c>
      <c r="L17" s="19">
        <v>5</v>
      </c>
      <c r="M17" s="25"/>
      <c r="N17" s="12"/>
    </row>
    <row r="18" ht="28.5">
      <c r="A18" s="13"/>
      <c r="B18" s="26"/>
      <c r="C18" s="18" t="s">
        <v>73</v>
      </c>
      <c r="D18" s="19">
        <v>12</v>
      </c>
      <c r="E18" s="20" t="s">
        <v>74</v>
      </c>
      <c r="F18" s="21" t="s">
        <v>66</v>
      </c>
      <c r="G18" s="19"/>
      <c r="H18" s="19" t="s">
        <v>20</v>
      </c>
      <c r="I18" s="19" t="s">
        <v>27</v>
      </c>
      <c r="J18" s="21" t="s">
        <v>75</v>
      </c>
      <c r="K18" s="28" t="s">
        <v>76</v>
      </c>
      <c r="L18" s="19">
        <v>1</v>
      </c>
      <c r="M18" s="25"/>
      <c r="N18" s="12"/>
    </row>
    <row r="19" ht="28.5">
      <c r="A19" s="13"/>
      <c r="B19" s="26"/>
      <c r="C19" s="18" t="s">
        <v>77</v>
      </c>
      <c r="D19" s="19">
        <v>13</v>
      </c>
      <c r="E19" s="20" t="s">
        <v>78</v>
      </c>
      <c r="F19" s="21" t="s">
        <v>66</v>
      </c>
      <c r="G19" s="19" t="s">
        <v>20</v>
      </c>
      <c r="H19" s="19"/>
      <c r="I19" s="19" t="s">
        <v>44</v>
      </c>
      <c r="J19" s="21" t="s">
        <v>79</v>
      </c>
      <c r="K19" s="28" t="s">
        <v>80</v>
      </c>
      <c r="L19" s="19">
        <v>5</v>
      </c>
      <c r="M19" s="25"/>
      <c r="N19" s="12"/>
    </row>
    <row r="20" ht="28.5">
      <c r="A20" s="13"/>
      <c r="B20" s="26"/>
      <c r="C20" s="18" t="s">
        <v>81</v>
      </c>
      <c r="D20" s="19">
        <v>14</v>
      </c>
      <c r="E20" s="20" t="s">
        <v>82</v>
      </c>
      <c r="F20" s="21" t="s">
        <v>66</v>
      </c>
      <c r="G20" s="19" t="s">
        <v>20</v>
      </c>
      <c r="H20" s="19"/>
      <c r="I20" s="19" t="s">
        <v>27</v>
      </c>
      <c r="J20" s="21" t="s">
        <v>83</v>
      </c>
      <c r="K20" s="28" t="s">
        <v>84</v>
      </c>
      <c r="L20" s="19">
        <v>5</v>
      </c>
      <c r="M20" s="25"/>
      <c r="N20" s="12"/>
    </row>
    <row r="21" ht="28.5">
      <c r="A21" s="13"/>
      <c r="B21" s="26"/>
      <c r="C21" s="18" t="s">
        <v>85</v>
      </c>
      <c r="D21" s="19">
        <v>15</v>
      </c>
      <c r="E21" s="20" t="s">
        <v>86</v>
      </c>
      <c r="F21" s="21" t="s">
        <v>87</v>
      </c>
      <c r="G21" s="19"/>
      <c r="H21" s="19" t="s">
        <v>20</v>
      </c>
      <c r="I21" s="19" t="s">
        <v>44</v>
      </c>
      <c r="J21" s="21" t="s">
        <v>75</v>
      </c>
      <c r="K21" s="28" t="s">
        <v>88</v>
      </c>
      <c r="L21" s="19">
        <v>1</v>
      </c>
      <c r="M21" s="25"/>
      <c r="N21" s="12"/>
    </row>
    <row r="22" ht="28.5">
      <c r="A22" s="13"/>
      <c r="B22" s="26"/>
      <c r="C22" s="18" t="s">
        <v>89</v>
      </c>
      <c r="D22" s="19">
        <v>16</v>
      </c>
      <c r="E22" s="20" t="s">
        <v>90</v>
      </c>
      <c r="F22" s="21" t="s">
        <v>91</v>
      </c>
      <c r="G22" s="19"/>
      <c r="H22" s="19" t="s">
        <v>20</v>
      </c>
      <c r="I22" s="19" t="s">
        <v>27</v>
      </c>
      <c r="J22" s="21" t="s">
        <v>75</v>
      </c>
      <c r="K22" s="28" t="s">
        <v>92</v>
      </c>
      <c r="L22" s="19">
        <v>1</v>
      </c>
      <c r="M22" s="25"/>
      <c r="N22" s="12"/>
    </row>
    <row r="23" ht="28.5">
      <c r="A23" s="13"/>
      <c r="B23" s="26"/>
      <c r="C23" s="18" t="s">
        <v>93</v>
      </c>
      <c r="D23" s="19">
        <v>17</v>
      </c>
      <c r="E23" s="21" t="s">
        <v>94</v>
      </c>
      <c r="F23" s="21" t="s">
        <v>91</v>
      </c>
      <c r="G23" s="19"/>
      <c r="H23" s="19" t="s">
        <v>20</v>
      </c>
      <c r="I23" s="19" t="s">
        <v>44</v>
      </c>
      <c r="J23" s="21" t="s">
        <v>75</v>
      </c>
      <c r="K23" s="28" t="s">
        <v>95</v>
      </c>
      <c r="L23" s="19">
        <v>1</v>
      </c>
      <c r="M23" s="25"/>
      <c r="N23" s="12"/>
    </row>
    <row r="24" ht="28.5">
      <c r="A24" s="13"/>
      <c r="B24" s="26"/>
      <c r="C24" s="18" t="s">
        <v>96</v>
      </c>
      <c r="D24" s="19">
        <v>18</v>
      </c>
      <c r="E24" s="21" t="s">
        <v>97</v>
      </c>
      <c r="F24" s="21" t="s">
        <v>98</v>
      </c>
      <c r="G24" s="19"/>
      <c r="H24" s="19" t="s">
        <v>20</v>
      </c>
      <c r="I24" s="19" t="s">
        <v>27</v>
      </c>
      <c r="J24" s="21" t="s">
        <v>75</v>
      </c>
      <c r="K24" s="28" t="s">
        <v>99</v>
      </c>
      <c r="L24" s="19">
        <v>1</v>
      </c>
      <c r="M24" s="25"/>
      <c r="N24" s="12"/>
    </row>
    <row r="25" ht="28.5">
      <c r="A25" s="13"/>
      <c r="B25" s="26"/>
      <c r="C25" s="18" t="s">
        <v>100</v>
      </c>
      <c r="D25" s="19">
        <v>19</v>
      </c>
      <c r="E25" s="21" t="s">
        <v>101</v>
      </c>
      <c r="F25" s="21" t="s">
        <v>102</v>
      </c>
      <c r="G25" s="19" t="s">
        <v>20</v>
      </c>
      <c r="H25" s="19"/>
      <c r="I25" s="19" t="s">
        <v>44</v>
      </c>
      <c r="J25" s="21" t="s">
        <v>103</v>
      </c>
      <c r="K25" s="28" t="s">
        <v>104</v>
      </c>
      <c r="L25" s="19">
        <v>5</v>
      </c>
      <c r="M25" s="25"/>
      <c r="N25" s="12"/>
    </row>
    <row r="26" ht="28.5">
      <c r="A26" s="13"/>
      <c r="B26" s="26"/>
      <c r="C26" s="18" t="s">
        <v>105</v>
      </c>
      <c r="D26" s="19">
        <v>20</v>
      </c>
      <c r="E26" s="21" t="s">
        <v>106</v>
      </c>
      <c r="F26" s="21" t="s">
        <v>102</v>
      </c>
      <c r="G26" s="19"/>
      <c r="H26" s="28" t="s">
        <v>20</v>
      </c>
      <c r="I26" s="19" t="s">
        <v>27</v>
      </c>
      <c r="J26" s="21" t="s">
        <v>103</v>
      </c>
      <c r="K26" s="28" t="s">
        <v>107</v>
      </c>
      <c r="L26" s="19">
        <v>1</v>
      </c>
      <c r="M26" s="25"/>
      <c r="N26" s="12"/>
    </row>
    <row r="27" ht="28.5">
      <c r="A27" s="13"/>
      <c r="B27" s="26"/>
      <c r="C27" s="18" t="s">
        <v>108</v>
      </c>
      <c r="D27" s="19">
        <v>21</v>
      </c>
      <c r="E27" s="21" t="s">
        <v>109</v>
      </c>
      <c r="F27" s="21" t="s">
        <v>110</v>
      </c>
      <c r="G27" s="19" t="s">
        <v>20</v>
      </c>
      <c r="H27" s="19"/>
      <c r="I27" s="19" t="s">
        <v>44</v>
      </c>
      <c r="J27" s="21" t="s">
        <v>103</v>
      </c>
      <c r="K27" s="28" t="s">
        <v>111</v>
      </c>
      <c r="L27" s="19">
        <v>5</v>
      </c>
      <c r="M27" s="25"/>
      <c r="N27" s="12"/>
    </row>
    <row r="28" ht="28.5">
      <c r="A28" s="13"/>
      <c r="B28" s="26"/>
      <c r="C28" s="18" t="s">
        <v>112</v>
      </c>
      <c r="D28" s="19">
        <v>22</v>
      </c>
      <c r="E28" s="21" t="s">
        <v>113</v>
      </c>
      <c r="F28" s="20" t="s">
        <v>114</v>
      </c>
      <c r="G28" s="28" t="s">
        <v>20</v>
      </c>
      <c r="H28" s="19"/>
      <c r="I28" s="19" t="s">
        <v>27</v>
      </c>
      <c r="J28" s="21" t="s">
        <v>75</v>
      </c>
      <c r="K28" s="28" t="s">
        <v>115</v>
      </c>
      <c r="L28" s="19">
        <v>5</v>
      </c>
      <c r="M28" s="25"/>
      <c r="N28" s="12"/>
    </row>
    <row r="29" ht="28.5">
      <c r="A29" s="13"/>
      <c r="B29" s="26"/>
      <c r="C29" s="18" t="s">
        <v>116</v>
      </c>
      <c r="D29" s="19">
        <v>23</v>
      </c>
      <c r="E29" s="21" t="s">
        <v>117</v>
      </c>
      <c r="F29" s="21" t="s">
        <v>118</v>
      </c>
      <c r="G29" s="19" t="s">
        <v>20</v>
      </c>
      <c r="H29" s="19"/>
      <c r="I29" s="19" t="s">
        <v>44</v>
      </c>
      <c r="J29" s="21" t="s">
        <v>103</v>
      </c>
      <c r="K29" s="28" t="s">
        <v>119</v>
      </c>
      <c r="L29" s="19">
        <v>5</v>
      </c>
      <c r="M29" s="25"/>
      <c r="N29" s="12"/>
    </row>
    <row r="30" ht="28.5">
      <c r="A30" s="13"/>
      <c r="B30" s="26"/>
      <c r="C30" s="18" t="s">
        <v>120</v>
      </c>
      <c r="D30" s="19">
        <v>24</v>
      </c>
      <c r="E30" s="21" t="s">
        <v>121</v>
      </c>
      <c r="F30" s="21" t="s">
        <v>122</v>
      </c>
      <c r="G30" s="19"/>
      <c r="H30" s="19" t="s">
        <v>20</v>
      </c>
      <c r="I30" s="19" t="s">
        <v>27</v>
      </c>
      <c r="J30" s="21" t="s">
        <v>75</v>
      </c>
      <c r="K30" s="28" t="s">
        <v>123</v>
      </c>
      <c r="L30" s="19">
        <v>1</v>
      </c>
      <c r="M30" s="25"/>
      <c r="N30" s="12"/>
    </row>
    <row r="31" ht="28.5">
      <c r="A31" s="13"/>
      <c r="B31" s="26"/>
      <c r="C31" s="18" t="s">
        <v>124</v>
      </c>
      <c r="D31" s="19">
        <v>25</v>
      </c>
      <c r="E31" s="21" t="s">
        <v>125</v>
      </c>
      <c r="F31" s="21" t="s">
        <v>126</v>
      </c>
      <c r="G31" s="19"/>
      <c r="H31" s="19" t="s">
        <v>20</v>
      </c>
      <c r="I31" s="19" t="s">
        <v>44</v>
      </c>
      <c r="J31" s="21" t="s">
        <v>75</v>
      </c>
      <c r="K31" s="28" t="s">
        <v>127</v>
      </c>
      <c r="L31" s="19">
        <v>1</v>
      </c>
      <c r="M31" s="25"/>
      <c r="N31" s="12"/>
    </row>
    <row r="32" ht="42.75">
      <c r="A32" s="13"/>
      <c r="B32" s="29"/>
      <c r="C32" s="18" t="s">
        <v>128</v>
      </c>
      <c r="D32" s="19">
        <v>26</v>
      </c>
      <c r="E32" s="21" t="s">
        <v>129</v>
      </c>
      <c r="F32" s="21" t="s">
        <v>130</v>
      </c>
      <c r="G32" s="19"/>
      <c r="H32" s="19" t="s">
        <v>131</v>
      </c>
      <c r="I32" s="19" t="s">
        <v>27</v>
      </c>
      <c r="J32" s="21" t="s">
        <v>75</v>
      </c>
      <c r="K32" s="28" t="s">
        <v>132</v>
      </c>
      <c r="L32" s="19">
        <v>1</v>
      </c>
      <c r="M32" s="25"/>
      <c r="N32" s="12"/>
    </row>
    <row r="33" ht="28.5">
      <c r="A33" s="13"/>
      <c r="B33" s="30" t="s">
        <v>133</v>
      </c>
      <c r="C33" s="31" t="s">
        <v>134</v>
      </c>
      <c r="D33" s="32">
        <v>27</v>
      </c>
      <c r="E33" s="33" t="s">
        <v>135</v>
      </c>
      <c r="F33" s="33" t="s">
        <v>122</v>
      </c>
      <c r="G33" s="32"/>
      <c r="H33" s="32" t="s">
        <v>20</v>
      </c>
      <c r="I33" s="32" t="s">
        <v>44</v>
      </c>
      <c r="J33" s="33" t="s">
        <v>75</v>
      </c>
      <c r="K33" s="34" t="s">
        <v>136</v>
      </c>
      <c r="L33" s="32">
        <v>1</v>
      </c>
      <c r="M33" s="35">
        <f>SUM(L33:L39)/(7*5)</f>
        <v>0.42857142857142855</v>
      </c>
      <c r="N33" s="12"/>
    </row>
    <row r="34" ht="42.75">
      <c r="A34" s="13"/>
      <c r="B34" s="30"/>
      <c r="C34" s="31" t="s">
        <v>137</v>
      </c>
      <c r="D34" s="32">
        <v>28</v>
      </c>
      <c r="E34" s="33" t="s">
        <v>138</v>
      </c>
      <c r="F34" s="33" t="s">
        <v>139</v>
      </c>
      <c r="G34" s="32"/>
      <c r="H34" s="32" t="s">
        <v>20</v>
      </c>
      <c r="I34" s="32" t="s">
        <v>27</v>
      </c>
      <c r="J34" s="33" t="s">
        <v>75</v>
      </c>
      <c r="K34" s="32"/>
      <c r="L34" s="32">
        <v>1</v>
      </c>
      <c r="M34" s="35"/>
      <c r="N34" s="12"/>
    </row>
    <row r="35" ht="28.5">
      <c r="A35" s="13"/>
      <c r="B35" s="30"/>
      <c r="C35" s="31" t="s">
        <v>140</v>
      </c>
      <c r="D35" s="32">
        <v>29</v>
      </c>
      <c r="E35" s="33" t="s">
        <v>141</v>
      </c>
      <c r="F35" s="33" t="s">
        <v>142</v>
      </c>
      <c r="G35" s="32"/>
      <c r="H35" s="32" t="s">
        <v>20</v>
      </c>
      <c r="I35" s="32" t="s">
        <v>44</v>
      </c>
      <c r="J35" s="33" t="s">
        <v>75</v>
      </c>
      <c r="K35" s="32"/>
      <c r="L35" s="32">
        <v>1</v>
      </c>
      <c r="M35" s="35"/>
      <c r="N35" s="12"/>
    </row>
    <row r="36" ht="28.5">
      <c r="A36" s="13"/>
      <c r="B36" s="30"/>
      <c r="C36" s="31" t="s">
        <v>143</v>
      </c>
      <c r="D36" s="32">
        <v>30</v>
      </c>
      <c r="E36" s="33" t="s">
        <v>144</v>
      </c>
      <c r="F36" s="33" t="s">
        <v>145</v>
      </c>
      <c r="G36" s="32"/>
      <c r="H36" s="32" t="s">
        <v>20</v>
      </c>
      <c r="I36" s="32" t="s">
        <v>27</v>
      </c>
      <c r="J36" s="33" t="s">
        <v>75</v>
      </c>
      <c r="K36" s="32"/>
      <c r="L36" s="32">
        <v>1</v>
      </c>
      <c r="M36" s="35"/>
      <c r="N36" s="12"/>
    </row>
    <row r="37" ht="42.75">
      <c r="A37" s="13"/>
      <c r="B37" s="30"/>
      <c r="C37" s="31" t="s">
        <v>146</v>
      </c>
      <c r="D37" s="32">
        <v>31</v>
      </c>
      <c r="E37" s="33" t="s">
        <v>147</v>
      </c>
      <c r="F37" s="33" t="s">
        <v>110</v>
      </c>
      <c r="G37" s="34" t="s">
        <v>20</v>
      </c>
      <c r="H37" s="34"/>
      <c r="I37" s="32" t="s">
        <v>44</v>
      </c>
      <c r="J37" s="36" t="s">
        <v>148</v>
      </c>
      <c r="K37" s="34" t="s">
        <v>149</v>
      </c>
      <c r="L37" s="32">
        <v>5</v>
      </c>
      <c r="M37" s="35"/>
      <c r="N37" s="12"/>
    </row>
    <row r="38" ht="28.5">
      <c r="A38" s="13"/>
      <c r="B38" s="30"/>
      <c r="C38" s="31" t="s">
        <v>150</v>
      </c>
      <c r="D38" s="32">
        <v>32</v>
      </c>
      <c r="E38" s="33" t="s">
        <v>151</v>
      </c>
      <c r="F38" s="33" t="s">
        <v>152</v>
      </c>
      <c r="G38" s="34" t="s">
        <v>20</v>
      </c>
      <c r="H38" s="32"/>
      <c r="I38" s="32" t="s">
        <v>27</v>
      </c>
      <c r="J38" s="33" t="s">
        <v>75</v>
      </c>
      <c r="K38" s="34" t="s">
        <v>153</v>
      </c>
      <c r="L38" s="32">
        <v>5</v>
      </c>
      <c r="M38" s="35"/>
      <c r="N38" s="12"/>
    </row>
    <row r="39" ht="28.5">
      <c r="A39" s="13"/>
      <c r="B39" s="37"/>
      <c r="C39" s="31" t="s">
        <v>154</v>
      </c>
      <c r="D39" s="32">
        <v>33</v>
      </c>
      <c r="E39" s="33" t="s">
        <v>155</v>
      </c>
      <c r="F39" s="33" t="s">
        <v>126</v>
      </c>
      <c r="G39" s="32"/>
      <c r="H39" s="34" t="s">
        <v>20</v>
      </c>
      <c r="I39" s="32" t="s">
        <v>44</v>
      </c>
      <c r="J39" s="33" t="s">
        <v>103</v>
      </c>
      <c r="K39" s="32"/>
      <c r="L39" s="32">
        <v>1</v>
      </c>
      <c r="M39" s="35"/>
      <c r="N39" s="12"/>
    </row>
    <row r="40" ht="28.5">
      <c r="A40" s="13"/>
      <c r="B40" s="38" t="s">
        <v>156</v>
      </c>
      <c r="C40" s="39" t="s">
        <v>157</v>
      </c>
      <c r="D40" s="40">
        <v>34</v>
      </c>
      <c r="E40" s="41" t="s">
        <v>158</v>
      </c>
      <c r="F40" s="41" t="s">
        <v>159</v>
      </c>
      <c r="G40" s="40"/>
      <c r="H40" s="42" t="s">
        <v>20</v>
      </c>
      <c r="I40" s="40" t="s">
        <v>27</v>
      </c>
      <c r="J40" s="41" t="s">
        <v>103</v>
      </c>
      <c r="K40" s="40"/>
      <c r="L40" s="40">
        <v>1</v>
      </c>
      <c r="M40" s="43">
        <f>SUM(L40:L53)/(14*5)</f>
        <v>0.42857142857142855</v>
      </c>
      <c r="N40" s="12"/>
    </row>
    <row r="41" ht="42.75">
      <c r="A41" s="13"/>
      <c r="B41" s="38"/>
      <c r="C41" s="39" t="s">
        <v>160</v>
      </c>
      <c r="D41" s="40">
        <v>35</v>
      </c>
      <c r="E41" s="41" t="s">
        <v>161</v>
      </c>
      <c r="F41" s="41" t="s">
        <v>162</v>
      </c>
      <c r="G41" s="40"/>
      <c r="H41" s="40" t="s">
        <v>20</v>
      </c>
      <c r="I41" s="40" t="s">
        <v>44</v>
      </c>
      <c r="J41" s="41" t="s">
        <v>75</v>
      </c>
      <c r="K41" s="40"/>
      <c r="L41" s="40">
        <v>1</v>
      </c>
      <c r="M41" s="43"/>
      <c r="N41" s="12"/>
    </row>
    <row r="42" ht="28.5">
      <c r="A42" s="13"/>
      <c r="B42" s="38"/>
      <c r="C42" s="39" t="s">
        <v>163</v>
      </c>
      <c r="D42" s="40">
        <v>36</v>
      </c>
      <c r="E42" s="41" t="s">
        <v>164</v>
      </c>
      <c r="F42" s="41" t="s">
        <v>165</v>
      </c>
      <c r="G42" s="40"/>
      <c r="H42" s="40" t="s">
        <v>20</v>
      </c>
      <c r="I42" s="40" t="s">
        <v>27</v>
      </c>
      <c r="J42" s="41" t="s">
        <v>75</v>
      </c>
      <c r="K42" s="40"/>
      <c r="L42" s="40">
        <v>1</v>
      </c>
      <c r="M42" s="43"/>
      <c r="N42" s="12"/>
    </row>
    <row r="43" ht="28.5">
      <c r="A43" s="13"/>
      <c r="B43" s="38"/>
      <c r="C43" s="39" t="s">
        <v>166</v>
      </c>
      <c r="D43" s="40">
        <v>37</v>
      </c>
      <c r="E43" s="41" t="s">
        <v>167</v>
      </c>
      <c r="F43" s="41" t="s">
        <v>168</v>
      </c>
      <c r="G43" s="40"/>
      <c r="H43" s="40" t="s">
        <v>20</v>
      </c>
      <c r="I43" s="40" t="s">
        <v>44</v>
      </c>
      <c r="J43" s="41" t="s">
        <v>75</v>
      </c>
      <c r="K43" s="40"/>
      <c r="L43" s="40">
        <v>1</v>
      </c>
      <c r="M43" s="43"/>
      <c r="N43" s="12"/>
    </row>
    <row r="44" ht="28.5">
      <c r="A44" s="13"/>
      <c r="B44" s="38"/>
      <c r="C44" s="39" t="s">
        <v>169</v>
      </c>
      <c r="D44" s="40">
        <v>38</v>
      </c>
      <c r="E44" s="41" t="s">
        <v>170</v>
      </c>
      <c r="F44" s="41" t="s">
        <v>168</v>
      </c>
      <c r="G44" s="40"/>
      <c r="H44" s="40" t="s">
        <v>20</v>
      </c>
      <c r="I44" s="40" t="s">
        <v>27</v>
      </c>
      <c r="J44" s="41" t="s">
        <v>75</v>
      </c>
      <c r="K44" s="40"/>
      <c r="L44" s="40">
        <v>1</v>
      </c>
      <c r="M44" s="43"/>
      <c r="N44" s="12"/>
    </row>
    <row r="45" ht="28.5">
      <c r="A45" s="13"/>
      <c r="B45" s="38"/>
      <c r="C45" s="39" t="s">
        <v>171</v>
      </c>
      <c r="D45" s="40">
        <v>39</v>
      </c>
      <c r="E45" s="41" t="s">
        <v>172</v>
      </c>
      <c r="F45" s="41" t="s">
        <v>173</v>
      </c>
      <c r="G45" s="40"/>
      <c r="H45" s="40" t="s">
        <v>20</v>
      </c>
      <c r="I45" s="40" t="s">
        <v>44</v>
      </c>
      <c r="J45" s="41" t="s">
        <v>75</v>
      </c>
      <c r="K45" s="40"/>
      <c r="L45" s="40">
        <v>1</v>
      </c>
      <c r="M45" s="43"/>
      <c r="N45" s="12"/>
    </row>
    <row r="46" ht="28.5">
      <c r="A46" s="13"/>
      <c r="B46" s="38"/>
      <c r="C46" s="39" t="s">
        <v>174</v>
      </c>
      <c r="D46" s="40">
        <v>40</v>
      </c>
      <c r="E46" s="44" t="s">
        <v>175</v>
      </c>
      <c r="F46" s="41" t="s">
        <v>176</v>
      </c>
      <c r="G46" s="40"/>
      <c r="H46" s="40" t="s">
        <v>20</v>
      </c>
      <c r="I46" s="40" t="s">
        <v>27</v>
      </c>
      <c r="J46" s="41" t="s">
        <v>75</v>
      </c>
      <c r="K46" s="40"/>
      <c r="L46" s="40">
        <v>1</v>
      </c>
      <c r="M46" s="43"/>
      <c r="N46" s="12"/>
    </row>
    <row r="47" ht="28.5">
      <c r="A47" s="13"/>
      <c r="B47" s="38"/>
      <c r="C47" s="39" t="s">
        <v>177</v>
      </c>
      <c r="D47" s="40">
        <v>41</v>
      </c>
      <c r="E47" s="41" t="s">
        <v>178</v>
      </c>
      <c r="F47" s="41" t="s">
        <v>179</v>
      </c>
      <c r="G47" s="40"/>
      <c r="H47" s="40" t="s">
        <v>20</v>
      </c>
      <c r="I47" s="40" t="s">
        <v>44</v>
      </c>
      <c r="J47" s="41" t="s">
        <v>75</v>
      </c>
      <c r="K47" s="40"/>
      <c r="L47" s="40">
        <v>1</v>
      </c>
      <c r="M47" s="43"/>
      <c r="N47" s="12"/>
    </row>
    <row r="48" ht="28.5">
      <c r="A48" s="13"/>
      <c r="B48" s="38"/>
      <c r="C48" s="39" t="s">
        <v>180</v>
      </c>
      <c r="D48" s="40">
        <v>42</v>
      </c>
      <c r="E48" s="41" t="s">
        <v>181</v>
      </c>
      <c r="F48" s="41" t="s">
        <v>182</v>
      </c>
      <c r="G48" s="40" t="s">
        <v>20</v>
      </c>
      <c r="H48" s="40"/>
      <c r="I48" s="40" t="s">
        <v>27</v>
      </c>
      <c r="J48" s="41" t="s">
        <v>103</v>
      </c>
      <c r="K48" s="42" t="s">
        <v>183</v>
      </c>
      <c r="L48" s="40">
        <v>5</v>
      </c>
      <c r="M48" s="43"/>
      <c r="N48" s="12"/>
    </row>
    <row r="49" ht="28.5">
      <c r="A49" s="13"/>
      <c r="B49" s="38"/>
      <c r="C49" s="39" t="s">
        <v>184</v>
      </c>
      <c r="D49" s="40">
        <v>43</v>
      </c>
      <c r="E49" s="41" t="s">
        <v>185</v>
      </c>
      <c r="F49" s="41" t="s">
        <v>182</v>
      </c>
      <c r="G49" s="40" t="s">
        <v>20</v>
      </c>
      <c r="H49" s="40"/>
      <c r="I49" s="40" t="s">
        <v>44</v>
      </c>
      <c r="J49" s="41" t="s">
        <v>103</v>
      </c>
      <c r="K49" s="42" t="s">
        <v>186</v>
      </c>
      <c r="L49" s="40">
        <v>5</v>
      </c>
      <c r="M49" s="43"/>
      <c r="N49" s="12"/>
    </row>
    <row r="50" ht="28.5">
      <c r="A50" s="13"/>
      <c r="B50" s="38"/>
      <c r="C50" s="39" t="s">
        <v>187</v>
      </c>
      <c r="D50" s="40">
        <v>44</v>
      </c>
      <c r="E50" s="41" t="s">
        <v>188</v>
      </c>
      <c r="F50" s="41" t="s">
        <v>182</v>
      </c>
      <c r="G50" s="40" t="s">
        <v>20</v>
      </c>
      <c r="H50" s="40"/>
      <c r="I50" s="40" t="s">
        <v>27</v>
      </c>
      <c r="J50" s="41" t="s">
        <v>103</v>
      </c>
      <c r="K50" s="42" t="s">
        <v>189</v>
      </c>
      <c r="L50" s="40">
        <v>5</v>
      </c>
      <c r="M50" s="43"/>
      <c r="N50" s="12"/>
    </row>
    <row r="51" ht="28.5">
      <c r="A51" s="13"/>
      <c r="B51" s="38"/>
      <c r="C51" s="39" t="s">
        <v>190</v>
      </c>
      <c r="D51" s="40">
        <v>45</v>
      </c>
      <c r="E51" s="41" t="s">
        <v>191</v>
      </c>
      <c r="F51" s="41" t="s">
        <v>122</v>
      </c>
      <c r="G51" s="40"/>
      <c r="H51" s="40" t="s">
        <v>20</v>
      </c>
      <c r="I51" s="40" t="s">
        <v>44</v>
      </c>
      <c r="J51" s="41" t="s">
        <v>75</v>
      </c>
      <c r="K51" s="40"/>
      <c r="L51" s="40">
        <v>1</v>
      </c>
      <c r="M51" s="43"/>
      <c r="N51" s="12"/>
    </row>
    <row r="52" ht="42.75">
      <c r="A52" s="13"/>
      <c r="B52" s="38"/>
      <c r="C52" s="39" t="s">
        <v>192</v>
      </c>
      <c r="D52" s="40">
        <v>46</v>
      </c>
      <c r="E52" s="41" t="s">
        <v>193</v>
      </c>
      <c r="F52" s="41" t="s">
        <v>194</v>
      </c>
      <c r="G52" s="40"/>
      <c r="H52" s="40" t="s">
        <v>20</v>
      </c>
      <c r="I52" s="40" t="s">
        <v>27</v>
      </c>
      <c r="J52" s="41" t="s">
        <v>75</v>
      </c>
      <c r="K52" s="40"/>
      <c r="L52" s="40">
        <v>1</v>
      </c>
      <c r="M52" s="43"/>
      <c r="N52" s="12"/>
    </row>
    <row r="53" ht="28.5">
      <c r="A53" s="13"/>
      <c r="B53" s="45"/>
      <c r="C53" s="39" t="s">
        <v>195</v>
      </c>
      <c r="D53" s="40">
        <v>47</v>
      </c>
      <c r="E53" s="44" t="s">
        <v>196</v>
      </c>
      <c r="F53" s="41" t="s">
        <v>197</v>
      </c>
      <c r="G53" s="40" t="s">
        <v>20</v>
      </c>
      <c r="H53" s="40"/>
      <c r="I53" s="40" t="s">
        <v>27</v>
      </c>
      <c r="J53" s="41" t="s">
        <v>103</v>
      </c>
      <c r="K53" s="42" t="s">
        <v>198</v>
      </c>
      <c r="L53" s="40">
        <v>5</v>
      </c>
      <c r="M53" s="43"/>
      <c r="N53" s="12"/>
    </row>
    <row r="54" ht="28.5">
      <c r="A54" s="13"/>
      <c r="B54" s="46" t="s">
        <v>199</v>
      </c>
      <c r="C54" s="47" t="s">
        <v>200</v>
      </c>
      <c r="D54" s="48">
        <v>48</v>
      </c>
      <c r="E54" s="49" t="s">
        <v>201</v>
      </c>
      <c r="F54" s="49" t="s">
        <v>202</v>
      </c>
      <c r="G54" s="48"/>
      <c r="H54" s="48" t="s">
        <v>20</v>
      </c>
      <c r="I54" s="48" t="s">
        <v>44</v>
      </c>
      <c r="J54" s="49" t="s">
        <v>75</v>
      </c>
      <c r="K54" s="48"/>
      <c r="L54" s="48">
        <v>1</v>
      </c>
      <c r="M54" s="50">
        <f>SUM(L54:L60)/(7*5)</f>
        <v>0.20000000000000001</v>
      </c>
      <c r="N54" s="12"/>
    </row>
    <row r="55" ht="42.75">
      <c r="A55" s="13"/>
      <c r="B55" s="46"/>
      <c r="C55" s="47" t="s">
        <v>203</v>
      </c>
      <c r="D55" s="48">
        <v>49</v>
      </c>
      <c r="E55" s="49" t="s">
        <v>204</v>
      </c>
      <c r="F55" s="49" t="s">
        <v>205</v>
      </c>
      <c r="G55" s="48"/>
      <c r="H55" s="48" t="s">
        <v>20</v>
      </c>
      <c r="I55" s="48" t="s">
        <v>27</v>
      </c>
      <c r="J55" s="49" t="s">
        <v>75</v>
      </c>
      <c r="K55" s="48"/>
      <c r="L55" s="48">
        <v>1</v>
      </c>
      <c r="M55" s="50"/>
      <c r="N55" s="12"/>
    </row>
    <row r="56" ht="42.75">
      <c r="A56" s="13"/>
      <c r="B56" s="46"/>
      <c r="C56" s="47" t="s">
        <v>206</v>
      </c>
      <c r="D56" s="48">
        <v>50</v>
      </c>
      <c r="E56" s="49" t="s">
        <v>207</v>
      </c>
      <c r="F56" s="49" t="s">
        <v>208</v>
      </c>
      <c r="G56" s="48"/>
      <c r="H56" s="48" t="s">
        <v>20</v>
      </c>
      <c r="I56" s="48" t="s">
        <v>44</v>
      </c>
      <c r="J56" s="49" t="s">
        <v>75</v>
      </c>
      <c r="K56" s="48"/>
      <c r="L56" s="48">
        <v>1</v>
      </c>
      <c r="M56" s="50"/>
      <c r="N56" s="12"/>
    </row>
    <row r="57" ht="28.5">
      <c r="A57" s="13"/>
      <c r="B57" s="46"/>
      <c r="C57" s="47" t="s">
        <v>209</v>
      </c>
      <c r="D57" s="48">
        <v>51</v>
      </c>
      <c r="E57" s="49" t="s">
        <v>210</v>
      </c>
      <c r="F57" s="49" t="s">
        <v>211</v>
      </c>
      <c r="G57" s="48"/>
      <c r="H57" s="48" t="s">
        <v>20</v>
      </c>
      <c r="I57" s="48" t="s">
        <v>27</v>
      </c>
      <c r="J57" s="49" t="s">
        <v>75</v>
      </c>
      <c r="K57" s="48"/>
      <c r="L57" s="48">
        <v>1</v>
      </c>
      <c r="M57" s="50"/>
      <c r="N57" s="12"/>
    </row>
    <row r="58" ht="57">
      <c r="A58" s="13"/>
      <c r="B58" s="46"/>
      <c r="C58" s="47" t="s">
        <v>212</v>
      </c>
      <c r="D58" s="48">
        <v>52</v>
      </c>
      <c r="E58" s="49" t="s">
        <v>213</v>
      </c>
      <c r="F58" s="49" t="s">
        <v>214</v>
      </c>
      <c r="G58" s="48"/>
      <c r="H58" s="48" t="s">
        <v>20</v>
      </c>
      <c r="I58" s="48" t="s">
        <v>44</v>
      </c>
      <c r="J58" s="49" t="s">
        <v>75</v>
      </c>
      <c r="K58" s="48"/>
      <c r="L58" s="48">
        <v>1</v>
      </c>
      <c r="M58" s="50"/>
      <c r="N58" s="12"/>
    </row>
    <row r="59" ht="28.5">
      <c r="A59" s="13"/>
      <c r="B59" s="46"/>
      <c r="C59" s="47" t="s">
        <v>215</v>
      </c>
      <c r="D59" s="48">
        <v>53</v>
      </c>
      <c r="E59" s="49" t="s">
        <v>216</v>
      </c>
      <c r="F59" s="49" t="s">
        <v>217</v>
      </c>
      <c r="G59" s="51" t="s">
        <v>20</v>
      </c>
      <c r="H59" s="48"/>
      <c r="I59" s="48" t="s">
        <v>27</v>
      </c>
      <c r="J59" s="52" t="s">
        <v>22</v>
      </c>
      <c r="K59" s="51" t="s">
        <v>218</v>
      </c>
      <c r="L59" s="48">
        <v>1</v>
      </c>
      <c r="M59" s="50"/>
      <c r="N59" s="12"/>
    </row>
    <row r="60" ht="57">
      <c r="A60" s="13"/>
      <c r="B60" s="53"/>
      <c r="C60" s="47" t="s">
        <v>219</v>
      </c>
      <c r="D60" s="48">
        <v>54</v>
      </c>
      <c r="E60" s="49" t="s">
        <v>220</v>
      </c>
      <c r="F60" s="49" t="s">
        <v>221</v>
      </c>
      <c r="G60" s="48"/>
      <c r="H60" s="48" t="s">
        <v>20</v>
      </c>
      <c r="I60" s="48" t="s">
        <v>44</v>
      </c>
      <c r="J60" s="49" t="s">
        <v>75</v>
      </c>
      <c r="K60" s="48"/>
      <c r="L60" s="48">
        <v>1</v>
      </c>
      <c r="M60" s="50"/>
      <c r="N60" s="12"/>
    </row>
    <row r="61">
      <c r="L61" s="54">
        <f>SUM(L4:L60)</f>
        <v>134</v>
      </c>
    </row>
    <row r="62">
      <c r="A62" s="55" t="s">
        <v>222</v>
      </c>
      <c r="B62" s="56"/>
      <c r="C62" s="56"/>
      <c r="D62" s="56"/>
      <c r="E62" s="56"/>
      <c r="F62" s="56"/>
      <c r="G62" s="56"/>
    </row>
    <row r="63">
      <c r="A63" s="57" t="s">
        <v>223</v>
      </c>
      <c r="B63" s="55" t="s">
        <v>224</v>
      </c>
      <c r="C63" s="56"/>
      <c r="D63" s="56"/>
      <c r="E63" s="56"/>
      <c r="F63" s="56"/>
      <c r="G63" s="56"/>
    </row>
    <row r="64">
      <c r="A64" s="57"/>
      <c r="B64" s="58" t="s">
        <v>225</v>
      </c>
      <c r="C64" s="59"/>
      <c r="D64" s="59"/>
      <c r="E64" s="59"/>
      <c r="F64" s="59"/>
      <c r="G64" s="59"/>
    </row>
    <row r="65">
      <c r="A65" s="57"/>
      <c r="B65" s="58"/>
      <c r="C65" s="59"/>
      <c r="D65" s="59"/>
      <c r="E65" s="59"/>
      <c r="F65" s="59"/>
      <c r="G65" s="59"/>
    </row>
    <row r="66">
      <c r="A66" s="57"/>
      <c r="B66" s="58"/>
      <c r="C66" s="59"/>
      <c r="D66" s="59"/>
      <c r="E66" s="59"/>
      <c r="F66" s="59"/>
      <c r="G66" s="59"/>
    </row>
    <row r="67">
      <c r="A67" s="57"/>
      <c r="B67" s="58"/>
      <c r="C67" s="59"/>
      <c r="D67" s="59"/>
      <c r="E67" s="59"/>
      <c r="F67" s="59"/>
      <c r="G67" s="59"/>
    </row>
    <row r="68">
      <c r="A68" s="57"/>
      <c r="B68" s="58"/>
      <c r="C68" s="59"/>
      <c r="D68" s="59"/>
      <c r="E68" s="59"/>
      <c r="F68" s="59"/>
      <c r="G68" s="59"/>
    </row>
    <row r="69">
      <c r="A69" s="57" t="s">
        <v>226</v>
      </c>
      <c r="B69" s="60" t="s">
        <v>224</v>
      </c>
      <c r="C69" s="61"/>
      <c r="D69" s="61"/>
      <c r="E69" s="61"/>
      <c r="F69" s="61"/>
      <c r="G69" s="61"/>
    </row>
    <row r="70">
      <c r="A70" s="57"/>
      <c r="B70" s="58" t="s">
        <v>225</v>
      </c>
      <c r="C70" s="59"/>
      <c r="D70" s="59"/>
      <c r="E70" s="59"/>
      <c r="F70" s="59"/>
      <c r="G70" s="59"/>
    </row>
    <row r="71">
      <c r="A71" s="57"/>
      <c r="B71" s="58"/>
      <c r="C71" s="59"/>
      <c r="D71" s="59"/>
      <c r="E71" s="59"/>
      <c r="F71" s="59"/>
      <c r="G71" s="59"/>
    </row>
    <row r="72">
      <c r="A72" s="57"/>
      <c r="B72" s="58"/>
      <c r="C72" s="59"/>
      <c r="D72" s="59"/>
      <c r="E72" s="59"/>
      <c r="F72" s="59"/>
      <c r="G72" s="59"/>
    </row>
    <row r="73">
      <c r="A73" s="57"/>
      <c r="B73" s="58"/>
      <c r="C73" s="59"/>
      <c r="D73" s="59"/>
      <c r="E73" s="59"/>
      <c r="F73" s="59"/>
      <c r="G73" s="59"/>
    </row>
    <row r="74">
      <c r="A74" s="57"/>
      <c r="B74" s="58"/>
      <c r="C74" s="59"/>
      <c r="D74" s="59"/>
      <c r="E74" s="59"/>
      <c r="F74" s="59"/>
      <c r="G74" s="59"/>
    </row>
    <row r="75">
      <c r="A75" s="54" t="s">
        <v>227</v>
      </c>
      <c r="B75" s="54" t="s">
        <v>224</v>
      </c>
    </row>
    <row r="76">
      <c r="A76" s="54"/>
      <c r="B76" s="57" t="s">
        <v>225</v>
      </c>
    </row>
    <row r="77">
      <c r="A77" s="54"/>
      <c r="B77" s="57"/>
    </row>
    <row r="78">
      <c r="A78" s="54"/>
      <c r="B78" s="57"/>
    </row>
    <row r="79">
      <c r="A79" s="54"/>
      <c r="B79" s="57"/>
    </row>
    <row r="80">
      <c r="A80" s="54"/>
      <c r="B80" s="57"/>
    </row>
    <row r="81">
      <c r="A81" s="54" t="s">
        <v>228</v>
      </c>
      <c r="B81" s="54" t="s">
        <v>224</v>
      </c>
    </row>
    <row r="82">
      <c r="A82" s="54"/>
      <c r="B82" s="57" t="s">
        <v>225</v>
      </c>
    </row>
    <row r="83">
      <c r="A83" s="54"/>
      <c r="B83" s="57"/>
    </row>
    <row r="84">
      <c r="A84" s="54"/>
      <c r="B84" s="57"/>
    </row>
    <row r="85">
      <c r="A85" s="54"/>
      <c r="B85" s="57"/>
    </row>
    <row r="86">
      <c r="A86" s="54"/>
      <c r="B86" s="57"/>
    </row>
    <row r="87">
      <c r="A87" s="54" t="s">
        <v>229</v>
      </c>
      <c r="B87" s="54" t="s">
        <v>224</v>
      </c>
    </row>
    <row r="88">
      <c r="A88" s="54"/>
      <c r="B88" s="57" t="s">
        <v>225</v>
      </c>
    </row>
    <row r="89">
      <c r="A89" s="54"/>
      <c r="B89" s="57"/>
    </row>
    <row r="90">
      <c r="A90" s="54"/>
      <c r="B90" s="57"/>
    </row>
    <row r="91">
      <c r="A91" s="54"/>
      <c r="B91" s="57"/>
    </row>
    <row r="92">
      <c r="A92" s="54"/>
      <c r="B92" s="57"/>
    </row>
    <row r="93">
      <c r="A93" s="54" t="s">
        <v>230</v>
      </c>
      <c r="B93" s="54" t="s">
        <v>224</v>
      </c>
    </row>
    <row r="94">
      <c r="A94" s="54"/>
      <c r="B94" s="57" t="s">
        <v>225</v>
      </c>
    </row>
    <row r="95">
      <c r="A95" s="54"/>
      <c r="B95" s="57"/>
    </row>
    <row r="96">
      <c r="A96" s="54"/>
      <c r="B96" s="57"/>
    </row>
    <row r="97">
      <c r="A97" s="54"/>
      <c r="B97" s="57"/>
    </row>
    <row r="98">
      <c r="A98" s="54"/>
      <c r="B98" s="57"/>
    </row>
    <row r="99">
      <c r="A99" s="54" t="s">
        <v>231</v>
      </c>
      <c r="B99" s="54" t="s">
        <v>224</v>
      </c>
    </row>
    <row r="100">
      <c r="A100" s="54"/>
      <c r="B100" s="57" t="s">
        <v>225</v>
      </c>
    </row>
    <row r="101">
      <c r="A101" s="54"/>
      <c r="B101" s="57"/>
    </row>
    <row r="102">
      <c r="A102" s="54"/>
      <c r="B102" s="57"/>
    </row>
    <row r="103">
      <c r="A103" s="54"/>
      <c r="B103" s="57"/>
    </row>
    <row r="104">
      <c r="A104" s="54"/>
      <c r="B104" s="57"/>
    </row>
    <row r="105">
      <c r="A105" s="54" t="s">
        <v>232</v>
      </c>
      <c r="B105" s="54" t="s">
        <v>224</v>
      </c>
    </row>
    <row r="106">
      <c r="A106" s="54"/>
      <c r="B106" s="57" t="s">
        <v>225</v>
      </c>
    </row>
    <row r="107">
      <c r="A107" s="54"/>
      <c r="B107" s="57"/>
    </row>
    <row r="108">
      <c r="A108" s="54"/>
      <c r="B108" s="57"/>
    </row>
    <row r="109">
      <c r="A109" s="54"/>
      <c r="B109" s="57"/>
    </row>
    <row r="110">
      <c r="A110" s="54"/>
      <c r="B110" s="57"/>
    </row>
    <row r="111">
      <c r="A111" s="54" t="s">
        <v>233</v>
      </c>
      <c r="B111" s="54" t="s">
        <v>224</v>
      </c>
    </row>
    <row r="112">
      <c r="A112" s="54"/>
      <c r="B112" s="57" t="s">
        <v>225</v>
      </c>
    </row>
    <row r="113">
      <c r="A113" s="54"/>
      <c r="B113" s="57"/>
    </row>
    <row r="114">
      <c r="A114" s="54"/>
      <c r="B114" s="57"/>
    </row>
    <row r="115">
      <c r="A115" s="54"/>
      <c r="B115" s="57"/>
    </row>
    <row r="116">
      <c r="A116" s="54"/>
      <c r="B116" s="57"/>
    </row>
    <row r="117">
      <c r="A117" s="54" t="s">
        <v>234</v>
      </c>
      <c r="B117" s="54" t="s">
        <v>235</v>
      </c>
    </row>
    <row r="118">
      <c r="A118" s="54"/>
      <c r="B118" s="57" t="s">
        <v>225</v>
      </c>
    </row>
    <row r="119">
      <c r="A119" s="54"/>
      <c r="B119" s="57"/>
    </row>
    <row r="120">
      <c r="A120" s="54"/>
      <c r="B120" s="57"/>
    </row>
    <row r="121">
      <c r="A121" s="54"/>
      <c r="B121" s="57"/>
    </row>
    <row r="122">
      <c r="A122" s="54"/>
      <c r="B122" s="57"/>
    </row>
    <row r="123">
      <c r="A123" s="54" t="s">
        <v>236</v>
      </c>
      <c r="B123" s="54" t="s">
        <v>237</v>
      </c>
    </row>
    <row r="124">
      <c r="A124" s="54"/>
      <c r="B124" s="57" t="s">
        <v>238</v>
      </c>
    </row>
    <row r="125">
      <c r="A125" s="54"/>
      <c r="B125" s="57"/>
    </row>
    <row r="126">
      <c r="A126" s="54"/>
      <c r="B126" s="57"/>
    </row>
    <row r="127">
      <c r="A127" s="54"/>
      <c r="B127" s="57"/>
    </row>
    <row r="128">
      <c r="A128" s="54"/>
      <c r="B128" s="57"/>
    </row>
    <row r="129">
      <c r="A129" s="54" t="s">
        <v>239</v>
      </c>
      <c r="B129" s="54" t="s">
        <v>224</v>
      </c>
    </row>
    <row r="130">
      <c r="A130" s="54"/>
      <c r="B130" s="57" t="s">
        <v>225</v>
      </c>
    </row>
    <row r="131">
      <c r="A131" s="54"/>
      <c r="B131" s="57"/>
    </row>
    <row r="132">
      <c r="A132" s="54"/>
      <c r="B132" s="57"/>
    </row>
    <row r="133">
      <c r="A133" s="54"/>
      <c r="B133" s="57"/>
    </row>
    <row r="134">
      <c r="A134" s="54"/>
      <c r="B134" s="57"/>
    </row>
    <row r="135">
      <c r="A135" s="54" t="s">
        <v>240</v>
      </c>
      <c r="B135" s="54" t="s">
        <v>224</v>
      </c>
    </row>
    <row r="136">
      <c r="A136" s="54"/>
      <c r="B136" s="57" t="s">
        <v>225</v>
      </c>
    </row>
    <row r="137">
      <c r="A137" s="54"/>
      <c r="B137" s="57"/>
    </row>
    <row r="138">
      <c r="A138" s="54"/>
      <c r="B138" s="57"/>
    </row>
    <row r="139">
      <c r="A139" s="54"/>
      <c r="B139" s="57"/>
    </row>
    <row r="140">
      <c r="A140" s="54"/>
      <c r="B140" s="57"/>
    </row>
    <row r="141">
      <c r="A141" s="54" t="s">
        <v>241</v>
      </c>
      <c r="B141" s="54" t="s">
        <v>224</v>
      </c>
    </row>
    <row r="142">
      <c r="A142" s="54"/>
      <c r="B142" s="57" t="s">
        <v>225</v>
      </c>
    </row>
    <row r="143">
      <c r="A143" s="54"/>
      <c r="B143" s="57"/>
    </row>
    <row r="144">
      <c r="A144" s="54"/>
      <c r="B144" s="57"/>
    </row>
    <row r="145">
      <c r="A145" s="54"/>
      <c r="B145" s="57"/>
    </row>
    <row r="146">
      <c r="A146" s="54"/>
      <c r="B146" s="57"/>
    </row>
    <row r="147">
      <c r="A147" s="54" t="s">
        <v>242</v>
      </c>
      <c r="B147" s="54" t="s">
        <v>224</v>
      </c>
    </row>
    <row r="148">
      <c r="A148" s="54"/>
      <c r="B148" s="57" t="s">
        <v>225</v>
      </c>
    </row>
    <row r="149">
      <c r="A149" s="54"/>
      <c r="B149" s="57"/>
    </row>
    <row r="150">
      <c r="A150" s="54"/>
      <c r="B150" s="57"/>
    </row>
    <row r="151">
      <c r="A151" s="54"/>
      <c r="B151" s="57"/>
    </row>
    <row r="152">
      <c r="A152" s="54"/>
      <c r="B152" s="57"/>
    </row>
    <row r="153">
      <c r="A153" s="54" t="s">
        <v>243</v>
      </c>
      <c r="B153" s="54" t="s">
        <v>224</v>
      </c>
    </row>
    <row r="154">
      <c r="A154" s="54"/>
      <c r="B154" s="57" t="s">
        <v>225</v>
      </c>
    </row>
    <row r="155">
      <c r="A155" s="54"/>
      <c r="B155" s="57"/>
    </row>
    <row r="156">
      <c r="A156" s="54"/>
      <c r="B156" s="57"/>
    </row>
    <row r="157">
      <c r="A157" s="54"/>
      <c r="B157" s="57"/>
    </row>
    <row r="158">
      <c r="A158" s="54"/>
      <c r="B158" s="57"/>
    </row>
    <row r="159">
      <c r="A159" s="54" t="s">
        <v>244</v>
      </c>
      <c r="B159" s="54" t="s">
        <v>224</v>
      </c>
    </row>
    <row r="160">
      <c r="A160" s="54"/>
      <c r="B160" s="57" t="s">
        <v>225</v>
      </c>
    </row>
    <row r="161">
      <c r="A161" s="54"/>
      <c r="B161" s="57"/>
    </row>
    <row r="162">
      <c r="A162" s="54"/>
      <c r="B162" s="57"/>
    </row>
    <row r="163">
      <c r="A163" s="54"/>
      <c r="B163" s="57"/>
    </row>
    <row r="164">
      <c r="A164" s="54"/>
      <c r="B164" s="57"/>
    </row>
    <row r="165">
      <c r="A165" s="54" t="s">
        <v>245</v>
      </c>
      <c r="B165" s="54" t="s">
        <v>224</v>
      </c>
    </row>
    <row r="166">
      <c r="A166" s="54"/>
      <c r="B166" s="57" t="s">
        <v>225</v>
      </c>
    </row>
    <row r="167">
      <c r="A167" s="54"/>
      <c r="B167" s="57"/>
    </row>
    <row r="168">
      <c r="A168" s="54"/>
      <c r="B168" s="57"/>
    </row>
    <row r="169">
      <c r="A169" s="54"/>
      <c r="B169" s="57"/>
    </row>
    <row r="170">
      <c r="A170" s="54"/>
      <c r="B170" s="57"/>
    </row>
    <row r="171">
      <c r="A171" s="54" t="s">
        <v>246</v>
      </c>
      <c r="B171" s="54" t="s">
        <v>224</v>
      </c>
    </row>
    <row r="172">
      <c r="A172" s="54"/>
      <c r="B172" s="57" t="s">
        <v>225</v>
      </c>
    </row>
    <row r="173">
      <c r="A173" s="54"/>
      <c r="B173" s="57"/>
    </row>
    <row r="174">
      <c r="A174" s="54"/>
      <c r="B174" s="57"/>
    </row>
    <row r="175">
      <c r="A175" s="54"/>
      <c r="B175" s="57"/>
    </row>
    <row r="176">
      <c r="A176" s="54"/>
      <c r="B176" s="57"/>
    </row>
    <row r="177">
      <c r="A177" s="54" t="s">
        <v>247</v>
      </c>
      <c r="B177" s="54" t="s">
        <v>224</v>
      </c>
    </row>
    <row r="178">
      <c r="A178" s="54"/>
      <c r="B178" s="57" t="s">
        <v>225</v>
      </c>
    </row>
    <row r="179">
      <c r="A179" s="54"/>
      <c r="B179" s="57"/>
    </row>
    <row r="180">
      <c r="A180" s="54"/>
      <c r="B180" s="57"/>
    </row>
    <row r="181">
      <c r="A181" s="54"/>
      <c r="B181" s="57"/>
    </row>
    <row r="182">
      <c r="A182" s="54"/>
      <c r="B182" s="57"/>
    </row>
    <row r="183">
      <c r="A183" s="54" t="s">
        <v>248</v>
      </c>
      <c r="B183" s="54" t="s">
        <v>224</v>
      </c>
    </row>
    <row r="184">
      <c r="A184" s="54"/>
      <c r="B184" s="57" t="s">
        <v>225</v>
      </c>
    </row>
    <row r="185">
      <c r="A185" s="54"/>
      <c r="B185" s="57"/>
    </row>
    <row r="186">
      <c r="A186" s="54"/>
      <c r="B186" s="57"/>
    </row>
    <row r="187">
      <c r="A187" s="54"/>
      <c r="B187" s="57"/>
    </row>
    <row r="188">
      <c r="A188" s="54"/>
      <c r="B188" s="57"/>
    </row>
    <row r="189">
      <c r="A189" s="54" t="s">
        <v>249</v>
      </c>
      <c r="B189" s="54" t="s">
        <v>224</v>
      </c>
    </row>
    <row r="190">
      <c r="A190" s="54"/>
      <c r="B190" s="57" t="s">
        <v>225</v>
      </c>
    </row>
    <row r="191">
      <c r="A191" s="54"/>
      <c r="B191" s="57"/>
    </row>
    <row r="192">
      <c r="A192" s="54"/>
      <c r="B192" s="57"/>
    </row>
    <row r="193">
      <c r="A193" s="54"/>
      <c r="B193" s="57"/>
    </row>
    <row r="194">
      <c r="A194" s="54"/>
      <c r="B194" s="57"/>
    </row>
    <row r="195">
      <c r="A195" s="54" t="s">
        <v>250</v>
      </c>
      <c r="B195" s="54" t="s">
        <v>224</v>
      </c>
    </row>
    <row r="196">
      <c r="A196" s="54"/>
      <c r="B196" s="57" t="s">
        <v>225</v>
      </c>
    </row>
    <row r="197">
      <c r="A197" s="54"/>
      <c r="B197" s="57"/>
    </row>
    <row r="198">
      <c r="A198" s="54"/>
      <c r="B198" s="57"/>
    </row>
    <row r="199">
      <c r="A199" s="54"/>
      <c r="B199" s="57"/>
    </row>
    <row r="200">
      <c r="A200" s="54"/>
      <c r="B200" s="57"/>
    </row>
    <row r="201">
      <c r="A201" s="54" t="s">
        <v>251</v>
      </c>
      <c r="B201" s="54" t="s">
        <v>224</v>
      </c>
    </row>
    <row r="202">
      <c r="A202" s="54"/>
      <c r="B202" s="57" t="s">
        <v>225</v>
      </c>
    </row>
    <row r="203">
      <c r="A203" s="54"/>
      <c r="B203" s="57"/>
    </row>
    <row r="204">
      <c r="A204" s="54"/>
      <c r="B204" s="57"/>
    </row>
    <row r="205">
      <c r="A205" s="54"/>
      <c r="B205" s="57"/>
    </row>
    <row r="206">
      <c r="A206" s="54"/>
      <c r="B206" s="57"/>
    </row>
    <row r="207">
      <c r="A207" s="54" t="s">
        <v>252</v>
      </c>
      <c r="B207" s="54" t="s">
        <v>224</v>
      </c>
    </row>
    <row r="208">
      <c r="A208" s="54"/>
      <c r="B208" s="57" t="s">
        <v>225</v>
      </c>
    </row>
    <row r="209">
      <c r="A209" s="54"/>
      <c r="B209" s="57"/>
    </row>
    <row r="210">
      <c r="A210" s="54"/>
      <c r="B210" s="57"/>
    </row>
    <row r="211">
      <c r="A211" s="54"/>
      <c r="B211" s="57"/>
    </row>
    <row r="212">
      <c r="A212" s="54"/>
      <c r="B212" s="57"/>
    </row>
    <row r="213">
      <c r="A213" s="54" t="s">
        <v>253</v>
      </c>
      <c r="B213" s="54" t="s">
        <v>224</v>
      </c>
    </row>
    <row r="214">
      <c r="A214" s="54"/>
      <c r="B214" s="57" t="s">
        <v>225</v>
      </c>
    </row>
    <row r="215">
      <c r="A215" s="54"/>
      <c r="B215" s="57"/>
    </row>
    <row r="216">
      <c r="A216" s="54"/>
      <c r="B216" s="57"/>
    </row>
    <row r="217">
      <c r="A217" s="54"/>
      <c r="B217" s="57"/>
    </row>
    <row r="218">
      <c r="A218" s="54"/>
      <c r="B218" s="57"/>
    </row>
    <row r="219">
      <c r="A219" s="54" t="s">
        <v>254</v>
      </c>
      <c r="B219" s="54" t="s">
        <v>224</v>
      </c>
    </row>
    <row r="220">
      <c r="A220" s="54"/>
      <c r="B220" s="57" t="s">
        <v>225</v>
      </c>
    </row>
    <row r="221">
      <c r="A221" s="54"/>
      <c r="B221" s="57"/>
    </row>
    <row r="222">
      <c r="A222" s="54"/>
      <c r="B222" s="57"/>
    </row>
    <row r="223">
      <c r="A223" s="54"/>
      <c r="B223" s="57"/>
    </row>
    <row r="224">
      <c r="A224" s="54"/>
      <c r="B224" s="57"/>
    </row>
    <row r="225">
      <c r="A225" s="54" t="s">
        <v>255</v>
      </c>
      <c r="B225" s="54" t="s">
        <v>224</v>
      </c>
    </row>
    <row r="226">
      <c r="A226" s="54"/>
      <c r="B226" s="57" t="s">
        <v>225</v>
      </c>
    </row>
    <row r="227">
      <c r="A227" s="54"/>
      <c r="B227" s="57"/>
    </row>
    <row r="228">
      <c r="A228" s="54"/>
      <c r="B228" s="57"/>
    </row>
    <row r="229">
      <c r="A229" s="54"/>
      <c r="B229" s="57"/>
    </row>
    <row r="230">
      <c r="A230" s="54"/>
      <c r="B230" s="57"/>
    </row>
    <row r="231">
      <c r="A231" s="54" t="s">
        <v>256</v>
      </c>
      <c r="B231" s="54" t="s">
        <v>224</v>
      </c>
    </row>
    <row r="232">
      <c r="A232" s="54"/>
      <c r="B232" s="57" t="s">
        <v>225</v>
      </c>
    </row>
    <row r="233">
      <c r="A233" s="54"/>
      <c r="B233" s="57"/>
    </row>
    <row r="234">
      <c r="A234" s="54"/>
      <c r="B234" s="57"/>
    </row>
    <row r="235">
      <c r="A235" s="54"/>
      <c r="B235" s="57"/>
    </row>
    <row r="236">
      <c r="A236" s="54"/>
      <c r="B236" s="57"/>
    </row>
    <row r="237">
      <c r="A237" s="54" t="s">
        <v>257</v>
      </c>
      <c r="B237" s="54" t="s">
        <v>224</v>
      </c>
    </row>
    <row r="238">
      <c r="A238" s="54"/>
      <c r="B238" s="57" t="s">
        <v>225</v>
      </c>
    </row>
    <row r="239">
      <c r="A239" s="54"/>
      <c r="B239" s="57"/>
    </row>
    <row r="240">
      <c r="A240" s="54"/>
      <c r="B240" s="57"/>
    </row>
    <row r="241">
      <c r="A241" s="54"/>
      <c r="B241" s="57"/>
    </row>
    <row r="242">
      <c r="A242" s="54"/>
      <c r="B242" s="57"/>
    </row>
    <row r="243">
      <c r="A243" s="54" t="s">
        <v>258</v>
      </c>
      <c r="B243" s="54" t="s">
        <v>224</v>
      </c>
    </row>
    <row r="244">
      <c r="A244" s="54"/>
      <c r="B244" s="57" t="s">
        <v>225</v>
      </c>
    </row>
    <row r="245">
      <c r="A245" s="54"/>
      <c r="B245" s="57"/>
    </row>
    <row r="246">
      <c r="A246" s="54"/>
      <c r="B246" s="57"/>
    </row>
    <row r="247">
      <c r="A247" s="54"/>
      <c r="B247" s="57"/>
    </row>
    <row r="248">
      <c r="A248" s="54"/>
      <c r="B248" s="57"/>
    </row>
    <row r="249">
      <c r="A249" s="54" t="s">
        <v>259</v>
      </c>
      <c r="B249" s="54" t="s">
        <v>224</v>
      </c>
    </row>
    <row r="250">
      <c r="A250" s="54"/>
      <c r="B250" s="57" t="s">
        <v>225</v>
      </c>
    </row>
    <row r="251">
      <c r="A251" s="54"/>
      <c r="B251" s="57"/>
    </row>
    <row r="252">
      <c r="A252" s="54"/>
      <c r="B252" s="57"/>
    </row>
    <row r="253">
      <c r="A253" s="54"/>
      <c r="B253" s="57"/>
    </row>
    <row r="254">
      <c r="A254" s="54"/>
      <c r="B254" s="57"/>
    </row>
    <row r="255">
      <c r="A255" s="54" t="s">
        <v>260</v>
      </c>
      <c r="B255" s="54" t="s">
        <v>224</v>
      </c>
    </row>
    <row r="256">
      <c r="A256" s="54"/>
      <c r="B256" s="57" t="s">
        <v>225</v>
      </c>
    </row>
    <row r="257">
      <c r="A257" s="54"/>
      <c r="B257" s="57"/>
    </row>
    <row r="258">
      <c r="A258" s="54"/>
      <c r="B258" s="57"/>
    </row>
    <row r="259">
      <c r="A259" s="54"/>
      <c r="B259" s="57"/>
    </row>
    <row r="260">
      <c r="A260" s="54"/>
      <c r="B260" s="57"/>
    </row>
  </sheetData>
  <mergeCells count="113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4:A60"/>
    <mergeCell ref="B4:B9"/>
    <mergeCell ref="M4:M9"/>
    <mergeCell ref="N4:N60"/>
    <mergeCell ref="C5:C8"/>
    <mergeCell ref="D5:D8"/>
    <mergeCell ref="E5:E8"/>
    <mergeCell ref="F5:F8"/>
    <mergeCell ref="G5:G8"/>
    <mergeCell ref="H5:H8"/>
    <mergeCell ref="I5:I8"/>
    <mergeCell ref="J5:J8"/>
    <mergeCell ref="K5:K8"/>
    <mergeCell ref="L5:L8"/>
    <mergeCell ref="B10:B32"/>
    <mergeCell ref="M10:M32"/>
    <mergeCell ref="B33:B39"/>
    <mergeCell ref="M33:M39"/>
    <mergeCell ref="B40:B53"/>
    <mergeCell ref="M40:M53"/>
    <mergeCell ref="B54:B60"/>
    <mergeCell ref="M54:M60"/>
    <mergeCell ref="A62:G62"/>
    <mergeCell ref="A63:A68"/>
    <mergeCell ref="B63:G63"/>
    <mergeCell ref="B64:G64"/>
    <mergeCell ref="B65:G65"/>
    <mergeCell ref="B66:G66"/>
    <mergeCell ref="B67:G67"/>
    <mergeCell ref="B68:G68"/>
    <mergeCell ref="A69:A74"/>
    <mergeCell ref="B69:G69"/>
    <mergeCell ref="B70:G70"/>
    <mergeCell ref="B71:G71"/>
    <mergeCell ref="B72:G72"/>
    <mergeCell ref="B73:G73"/>
    <mergeCell ref="B74:G74"/>
    <mergeCell ref="A75:A80"/>
    <mergeCell ref="B76:B80"/>
    <mergeCell ref="A81:A86"/>
    <mergeCell ref="B82:B86"/>
    <mergeCell ref="A87:A92"/>
    <mergeCell ref="B88:B92"/>
    <mergeCell ref="A93:A98"/>
    <mergeCell ref="B94:B98"/>
    <mergeCell ref="A99:A104"/>
    <mergeCell ref="B100:B104"/>
    <mergeCell ref="A105:A110"/>
    <mergeCell ref="B106:B110"/>
    <mergeCell ref="A111:A116"/>
    <mergeCell ref="B112:B116"/>
    <mergeCell ref="A117:A122"/>
    <mergeCell ref="B118:B122"/>
    <mergeCell ref="A123:A128"/>
    <mergeCell ref="B124:B128"/>
    <mergeCell ref="A129:A134"/>
    <mergeCell ref="B130:B134"/>
    <mergeCell ref="A135:A140"/>
    <mergeCell ref="B136:B140"/>
    <mergeCell ref="A141:A146"/>
    <mergeCell ref="B142:B146"/>
    <mergeCell ref="A147:A152"/>
    <mergeCell ref="B148:B152"/>
    <mergeCell ref="A153:A158"/>
    <mergeCell ref="B154:B158"/>
    <mergeCell ref="A159:A164"/>
    <mergeCell ref="B160:B164"/>
    <mergeCell ref="A165:A170"/>
    <mergeCell ref="B166:B170"/>
    <mergeCell ref="A171:A176"/>
    <mergeCell ref="B172:B176"/>
    <mergeCell ref="A177:A182"/>
    <mergeCell ref="B178:B182"/>
    <mergeCell ref="A183:A188"/>
    <mergeCell ref="B184:B188"/>
    <mergeCell ref="A189:A194"/>
    <mergeCell ref="B190:B194"/>
    <mergeCell ref="A195:A200"/>
    <mergeCell ref="B196:B200"/>
    <mergeCell ref="A201:A206"/>
    <mergeCell ref="B202:B206"/>
    <mergeCell ref="A207:A212"/>
    <mergeCell ref="B208:B212"/>
    <mergeCell ref="A213:A218"/>
    <mergeCell ref="B214:B218"/>
    <mergeCell ref="A219:A224"/>
    <mergeCell ref="B220:B224"/>
    <mergeCell ref="A225:A230"/>
    <mergeCell ref="B226:B230"/>
    <mergeCell ref="A231:A236"/>
    <mergeCell ref="B232:B236"/>
    <mergeCell ref="A237:A242"/>
    <mergeCell ref="B238:B242"/>
    <mergeCell ref="A243:A248"/>
    <mergeCell ref="B244:B248"/>
    <mergeCell ref="A249:A254"/>
    <mergeCell ref="B250:B254"/>
    <mergeCell ref="A255:A260"/>
    <mergeCell ref="B256:B260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Laberiano Andrade Arenas</dc:creator>
  <cp:revision>1</cp:revision>
  <dcterms:created xsi:type="dcterms:W3CDTF">2021-04-12T19:58:00Z</dcterms:created>
  <dcterms:modified xsi:type="dcterms:W3CDTF">2021-04-25T18:31:11Z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3082-11.1.0.10161</vt:lpwstr>
  </property>
</Properties>
</file>