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B1208150-CFC5-4548-AAAE-E36F4DECE31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</workbook>
</file>

<file path=xl/calcChain.xml><?xml version="1.0" encoding="utf-8"?>
<calcChain xmlns="http://schemas.openxmlformats.org/spreadsheetml/2006/main">
  <c r="N4" i="1" l="1"/>
  <c r="M30" i="1"/>
  <c r="M26" i="1"/>
  <c r="M23" i="1"/>
  <c r="M20" i="1"/>
  <c r="M15" i="1"/>
  <c r="M10" i="1"/>
  <c r="M4" i="1"/>
  <c r="L43" i="1" l="1"/>
  <c r="M39" i="1"/>
  <c r="M34" i="1"/>
</calcChain>
</file>

<file path=xl/sharedStrings.xml><?xml version="1.0" encoding="utf-8"?>
<sst xmlns="http://schemas.openxmlformats.org/spreadsheetml/2006/main" count="333" uniqueCount="152">
  <si>
    <t>Hoja de comprobación de la calidad al proceso al 12-04-2021</t>
  </si>
  <si>
    <t>DOMINIO</t>
  </si>
  <si>
    <t>SUB-DOMINIO</t>
  </si>
  <si>
    <t>GITHUB</t>
  </si>
  <si>
    <t>ID</t>
  </si>
  <si>
    <t>PREGUNTA</t>
  </si>
  <si>
    <t>ARTEFACTO</t>
  </si>
  <si>
    <t>SI CUMPLE</t>
  </si>
  <si>
    <t>NO CUMPLE</t>
  </si>
  <si>
    <t>REVISOR</t>
  </si>
  <si>
    <t>COMENTARIO</t>
  </si>
  <si>
    <t>EVIDENCIA</t>
  </si>
  <si>
    <t>CALOR CALIDAD POR PREGUNTA</t>
  </si>
  <si>
    <t>NIVEL DE CALIDAD SUBDOMINIO</t>
  </si>
  <si>
    <t>NIVEL DE CALIDAD DOMINIO</t>
  </si>
  <si>
    <t>CODIGO FUENTE</t>
  </si>
  <si>
    <t>ESTANDARES DE CODIFICACION</t>
  </si>
  <si>
    <t>1.1.1</t>
  </si>
  <si>
    <t>Lineas de comentario por funcion</t>
  </si>
  <si>
    <t>Codigo fuente</t>
  </si>
  <si>
    <t>X</t>
  </si>
  <si>
    <t xml:space="preserve">Max Paucar </t>
  </si>
  <si>
    <t>El comentario aparece en el codigo fuente</t>
  </si>
  <si>
    <t>EV-001</t>
  </si>
  <si>
    <t>1.1.2</t>
  </si>
  <si>
    <t>Lineas de comentario por modulo</t>
  </si>
  <si>
    <t>Adonai Huaraz</t>
  </si>
  <si>
    <t>EV-002 (Apoderado), EV-003 (Aulas), EV-004 (Notas), EV-005 (Matricular), EV-006 (Docente), EV-007 (Año escoñar)</t>
  </si>
  <si>
    <t>1.1.3</t>
  </si>
  <si>
    <t>Inicialización de variables</t>
  </si>
  <si>
    <t>La inicialización de variables aparece en el codigo fuente</t>
  </si>
  <si>
    <t>EV-008</t>
  </si>
  <si>
    <t>FALLAS DE DATOS</t>
  </si>
  <si>
    <t>1.1.4</t>
  </si>
  <si>
    <t>¿Todas las variables del programa se inician antes de usar sus valores?</t>
  </si>
  <si>
    <t>Todas las variables se inician antes de tener valor, como se muestra en el github</t>
  </si>
  <si>
    <t>EV-012</t>
  </si>
  <si>
    <t>1.1.5</t>
  </si>
  <si>
    <t>¿Todas las constantes tienen nombre?</t>
  </si>
  <si>
    <t>Max Paucar</t>
  </si>
  <si>
    <t>No se requirio el uso de constantes</t>
  </si>
  <si>
    <t>EV-013</t>
  </si>
  <si>
    <t>1.1.6</t>
  </si>
  <si>
    <t>¿La cota superior de los arreglos es igual al tamaño del arreglo o valor = 1?</t>
  </si>
  <si>
    <t>Implementado como muestra la imagen en el github</t>
  </si>
  <si>
    <t>EV-014</t>
  </si>
  <si>
    <t>1.1.7</t>
  </si>
  <si>
    <t>Si se usan cadenas de caracteres, ¿Se asigna explicitamente un delimitador?</t>
  </si>
  <si>
    <t>1.1.8</t>
  </si>
  <si>
    <t>¿Existe alguna posibilidad de desvordamiento de buffer?</t>
  </si>
  <si>
    <t>FALLAS DE CONTROL</t>
  </si>
  <si>
    <t>1.1.9</t>
  </si>
  <si>
    <t>¿Para cada enunciado condicional, ¿La condicion es correcta?</t>
  </si>
  <si>
    <t>1.1.10</t>
  </si>
  <si>
    <t>¿Hay certeza de que termine cada ciclo?</t>
  </si>
  <si>
    <t>1.1.11</t>
  </si>
  <si>
    <t>¿Los enunciados compuestos estan correctamente colocados entre parentesis?</t>
  </si>
  <si>
    <t>1.1.12</t>
  </si>
  <si>
    <t>En caso de enunciados,  ¿Se justifican todos los casos posibles?</t>
  </si>
  <si>
    <t>1.1.13</t>
  </si>
  <si>
    <t>FALLAS ENTRADA / SALIDA</t>
  </si>
  <si>
    <t>1.1.14</t>
  </si>
  <si>
    <t>¿Se usan todas las variables de entrada?</t>
  </si>
  <si>
    <t>1.1.15</t>
  </si>
  <si>
    <t>¿A todas las variables de salida se les asigna un valor antes de que se produzcan?</t>
  </si>
  <si>
    <t>1.1.16</t>
  </si>
  <si>
    <t>¿Entradas inesperadas pueden causar corrupcion?</t>
  </si>
  <si>
    <t>FALLAS DE INTERFAZ</t>
  </si>
  <si>
    <t>1.1.17</t>
  </si>
  <si>
    <t>1.1.18</t>
  </si>
  <si>
    <t>1.1.19</t>
  </si>
  <si>
    <t>FALLAS DE GESTION DE ALMACENAMIENTO</t>
  </si>
  <si>
    <t>1.1.20</t>
  </si>
  <si>
    <t>¿Todas las llamadas a funcion y metodo tienen el numero correcto de parametros?</t>
  </si>
  <si>
    <t>1.1.21</t>
  </si>
  <si>
    <t>¿Los tipos de parametros formal y real coinciden?</t>
  </si>
  <si>
    <t>1.1.22</t>
  </si>
  <si>
    <t>¿Los parametrosestan en el orden correcto?</t>
  </si>
  <si>
    <t>1.1.23</t>
  </si>
  <si>
    <t>Si los componentes acceden a memoria compartida, ¿Tienen el mismo modelo de estructura de memoria compartida?</t>
  </si>
  <si>
    <t>FALLAS DE GESTION DE EXCEPCION</t>
  </si>
  <si>
    <t>1.1.24</t>
  </si>
  <si>
    <t>Si se modifica una estructura vinculada, ¿Todos los vinculos se reasignan correctamente?</t>
  </si>
  <si>
    <t>1.1.25</t>
  </si>
  <si>
    <t>Si se usa almacenamiento dinamico, ¿el espacio se asigno correctamente?</t>
  </si>
  <si>
    <t>1.1.26</t>
  </si>
  <si>
    <t>¿el espacio se cancela explicitamente despues de que ya no se requiere?</t>
  </si>
  <si>
    <t>1.1.27</t>
  </si>
  <si>
    <t>¿Se tomaron en cuenta todas las posibles condiciones de error?</t>
  </si>
  <si>
    <t>PATRON DE ARQUITECTURA</t>
  </si>
  <si>
    <t>PATRON MVC</t>
  </si>
  <si>
    <t>1.1.28</t>
  </si>
  <si>
    <t>Clases de software esta codificada para vista clases de software esta codificada para control clases de software esta codificada para modelo?</t>
  </si>
  <si>
    <t>No cumple con las caracteristicas del patron MVC</t>
  </si>
  <si>
    <t>EV-009</t>
  </si>
  <si>
    <t>PATRON ACME</t>
  </si>
  <si>
    <t>1.1.29</t>
  </si>
  <si>
    <t>Las sentencias SQL se ejecutan solo en procedimientos almacenados</t>
  </si>
  <si>
    <t>Procedimientos almacenados en BD</t>
  </si>
  <si>
    <t>Los procedimientos almacenados se encuentran dentro de la base de datos</t>
  </si>
  <si>
    <t>EV-010</t>
  </si>
  <si>
    <t>1.1.30</t>
  </si>
  <si>
    <t>Script de creacion BD</t>
  </si>
  <si>
    <t>Scripts en BD</t>
  </si>
  <si>
    <t>La creacion de la BD se encuentra en el Query</t>
  </si>
  <si>
    <t>EV-011</t>
  </si>
  <si>
    <t>LISTA DE EVIDENCIAS</t>
  </si>
  <si>
    <t>IMAGEN DESDE EL GITHUB DE EVIDENCIA (https://github.com/csuch211/CapturaCodigoFuente)</t>
  </si>
  <si>
    <t>EV-002</t>
  </si>
  <si>
    <t>EV-003</t>
  </si>
  <si>
    <t>EV-004</t>
  </si>
  <si>
    <t>EV-005</t>
  </si>
  <si>
    <t>EV-006</t>
  </si>
  <si>
    <t>EV-007</t>
  </si>
  <si>
    <t>EVIDENCIA DESDE EL GITHUB (https://github.com/csuch211/ProyectoPSC/blob/main/PSC-CS211/DB-PSC/proyectoPSC.sql)</t>
  </si>
  <si>
    <t>No se requirio el uso de delimitadores</t>
  </si>
  <si>
    <t>No existe porque se esta usando el metodo clear() para borrar la memoria asignada</t>
  </si>
  <si>
    <t>EV-015</t>
  </si>
  <si>
    <t>Se uso de forma efectiva las sentencias condicionales</t>
  </si>
  <si>
    <t>EV-016</t>
  </si>
  <si>
    <t>Los ciclos del codigo fuente cumplen su funcion</t>
  </si>
  <si>
    <t>EV-017</t>
  </si>
  <si>
    <t>Se ha respetado la estructura de los codigos compuestos</t>
  </si>
  <si>
    <t>EV-018</t>
  </si>
  <si>
    <t>EV-019</t>
  </si>
  <si>
    <t>Si cumple con la especificacion requerida</t>
  </si>
  <si>
    <t>Si despues de cada caso en los enunciados se requiere un  parentesis, ¿este se incluyó?</t>
  </si>
  <si>
    <t>EV-020</t>
  </si>
  <si>
    <t xml:space="preserve">Cada enunciado cuenta con su parentesis respectivo  </t>
  </si>
  <si>
    <t>EV-021</t>
  </si>
  <si>
    <t>Si se cumple con la especificacion requerida</t>
  </si>
  <si>
    <t>EV-022</t>
  </si>
  <si>
    <t>Se cumple con la especificacion requerida</t>
  </si>
  <si>
    <t>EV-023</t>
  </si>
  <si>
    <t>Los ingresos de datos estan validados</t>
  </si>
  <si>
    <t>EV-024</t>
  </si>
  <si>
    <t>EV-025</t>
  </si>
  <si>
    <t>Se cumple con la especifiacion requerida</t>
  </si>
  <si>
    <t>EV-026</t>
  </si>
  <si>
    <t>EV-027</t>
  </si>
  <si>
    <t>Se cumple la cantidad de parametros requerida por funcion</t>
  </si>
  <si>
    <t>EV-028</t>
  </si>
  <si>
    <t>Si hay coincidencia entre los dos parametros</t>
  </si>
  <si>
    <t>EV-029</t>
  </si>
  <si>
    <t>EV-030</t>
  </si>
  <si>
    <t>Los componentes al hacer la llamada se cargan en un DataGridView</t>
  </si>
  <si>
    <t>No se requirio usar almacenamiento dinamico</t>
  </si>
  <si>
    <t>EV-031</t>
  </si>
  <si>
    <t>EV-032</t>
  </si>
  <si>
    <t>Se utilizo el metodo Trim para cancelar los espacios en blanco</t>
  </si>
  <si>
    <t>EV-033</t>
  </si>
  <si>
    <t>Se tomaron las excepciones y las validaciones para los posibles 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</si>
</sst>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theme="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 style="medium">
        <color theme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8">
    <xf numFmtId="0" fontId="0" fillId="0" borderId="0" xfId="0"/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4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3" fillId="14" borderId="7" xfId="0" applyFont="1" applyFill="1" applyBorder="1" applyAlignment="1">
      <alignment wrapText="1"/>
    </xf>
    <xf numFmtId="0" fontId="0" fillId="15" borderId="8" xfId="0" applyFont="1" applyFill="1" applyBorder="1" applyAlignment="1">
      <alignment wrapText="1"/>
    </xf>
    <xf numFmtId="0" fontId="0" fillId="15" borderId="9" xfId="0" applyFont="1" applyFill="1" applyBorder="1" applyAlignment="1">
      <alignment wrapText="1"/>
    </xf>
    <xf numFmtId="0" fontId="0" fillId="16" borderId="9" xfId="0" applyFont="1" applyFill="1" applyBorder="1" applyAlignment="1">
      <alignment wrapText="1"/>
    </xf>
    <xf numFmtId="0" fontId="0" fillId="16" borderId="10" xfId="0" applyFont="1" applyFill="1" applyBorder="1" applyAlignment="1">
      <alignment wrapText="1"/>
    </xf>
    <xf numFmtId="0" fontId="0" fillId="16" borderId="11" xfId="0" applyFont="1" applyFill="1" applyBorder="1" applyAlignment="1">
      <alignment wrapText="1"/>
    </xf>
    <xf numFmtId="0" fontId="0" fillId="12" borderId="3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 readingOrder="1"/>
    </xf>
    <xf numFmtId="0" fontId="1" fillId="13" borderId="2" xfId="0" applyFont="1" applyFill="1" applyBorder="1" applyAlignment="1">
      <alignment horizontal="center" vertical="center" wrapText="1" readingOrder="1"/>
    </xf>
    <xf numFmtId="0" fontId="0" fillId="12" borderId="3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 wrapText="1"/>
    </xf>
    <xf numFmtId="9" fontId="0" fillId="4" borderId="3" xfId="1" applyFont="1" applyFill="1" applyBorder="1" applyAlignment="1">
      <alignment horizontal="center" vertical="center" wrapText="1"/>
    </xf>
    <xf numFmtId="9" fontId="0" fillId="5" borderId="3" xfId="1" applyFont="1" applyFill="1" applyBorder="1" applyAlignment="1">
      <alignment horizontal="center" vertical="center" wrapText="1"/>
    </xf>
    <xf numFmtId="9" fontId="0" fillId="6" borderId="3" xfId="1" applyFont="1" applyFill="1" applyBorder="1" applyAlignment="1">
      <alignment horizontal="center" vertical="center" wrapText="1"/>
    </xf>
    <xf numFmtId="9" fontId="0" fillId="7" borderId="3" xfId="1" applyFont="1" applyFill="1" applyBorder="1" applyAlignment="1">
      <alignment horizontal="center" vertical="center" wrapText="1"/>
    </xf>
    <xf numFmtId="9" fontId="0" fillId="8" borderId="3" xfId="1" applyFont="1" applyFill="1" applyBorder="1" applyAlignment="1">
      <alignment horizontal="center" vertical="center" wrapText="1"/>
    </xf>
    <xf numFmtId="9" fontId="0" fillId="9" borderId="3" xfId="1" applyFont="1" applyFill="1" applyBorder="1" applyAlignment="1">
      <alignment horizontal="center" vertical="center" wrapText="1"/>
    </xf>
    <xf numFmtId="9" fontId="0" fillId="10" borderId="3" xfId="1" applyFont="1" applyFill="1" applyBorder="1" applyAlignment="1">
      <alignment horizontal="center" vertical="center" wrapText="1"/>
    </xf>
    <xf numFmtId="9" fontId="0" fillId="11" borderId="3" xfId="1" applyFont="1" applyFill="1" applyBorder="1" applyAlignment="1">
      <alignment horizontal="center" vertical="center"/>
    </xf>
    <xf numFmtId="9" fontId="0" fillId="12" borderId="3" xfId="1" applyFont="1" applyFill="1" applyBorder="1" applyAlignment="1">
      <alignment horizontal="center" vertical="center"/>
    </xf>
    <xf numFmtId="9" fontId="0" fillId="17" borderId="3" xfId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2"/>
  <sheetViews>
    <sheetView tabSelected="1" zoomScale="85" zoomScaleNormal="85" workbookViewId="0">
      <selection activeCell="B100" sqref="B100:B104"/>
    </sheetView>
  </sheetViews>
  <sheetFormatPr baseColWidth="10" defaultColWidth="11" defaultRowHeight="15"/>
  <cols>
    <col min="1" max="1" width="8.85546875" customWidth="1"/>
    <col min="2" max="2" width="111" bestFit="1" customWidth="1"/>
    <col min="3" max="3" width="6.5703125" customWidth="1"/>
    <col min="4" max="4" width="2.85546875" customWidth="1"/>
    <col min="5" max="5" width="26.42578125" customWidth="1"/>
    <col min="6" max="6" width="13.5703125" customWidth="1"/>
    <col min="7" max="7" width="7.42578125" customWidth="1"/>
    <col min="8" max="8" width="7.28515625" customWidth="1"/>
    <col min="9" max="9" width="13.7109375" customWidth="1"/>
    <col min="10" max="10" width="24.28515625" customWidth="1"/>
    <col min="11" max="11" width="12" customWidth="1"/>
    <col min="12" max="12" width="11.85546875" customWidth="1"/>
    <col min="13" max="13" width="11.5703125" customWidth="1"/>
    <col min="14" max="14" width="8.85546875" customWidth="1"/>
  </cols>
  <sheetData>
    <row r="1" spans="1:14">
      <c r="A1" t="s">
        <v>0</v>
      </c>
    </row>
    <row r="2" spans="1:14">
      <c r="A2" s="27" t="s">
        <v>1</v>
      </c>
      <c r="B2" s="27" t="s">
        <v>2</v>
      </c>
      <c r="C2" s="27" t="s">
        <v>3</v>
      </c>
      <c r="D2" s="27" t="s">
        <v>4</v>
      </c>
      <c r="E2" s="27" t="s">
        <v>5</v>
      </c>
      <c r="F2" s="27" t="s">
        <v>6</v>
      </c>
      <c r="G2" s="63" t="s">
        <v>7</v>
      </c>
      <c r="H2" s="66" t="s">
        <v>8</v>
      </c>
      <c r="I2" s="66" t="s">
        <v>9</v>
      </c>
      <c r="J2" s="66" t="s">
        <v>10</v>
      </c>
      <c r="K2" s="66" t="s">
        <v>11</v>
      </c>
      <c r="L2" s="66" t="s">
        <v>12</v>
      </c>
      <c r="M2" s="66" t="s">
        <v>13</v>
      </c>
      <c r="N2" s="66" t="s">
        <v>14</v>
      </c>
    </row>
    <row r="3" spans="1:14" ht="27.95" customHeight="1">
      <c r="A3" s="28"/>
      <c r="B3" s="28"/>
      <c r="C3" s="28"/>
      <c r="D3" s="28"/>
      <c r="E3" s="28"/>
      <c r="F3" s="28"/>
      <c r="G3" s="64"/>
      <c r="H3" s="67"/>
      <c r="I3" s="67"/>
      <c r="J3" s="67"/>
      <c r="K3" s="67"/>
      <c r="L3" s="67"/>
      <c r="M3" s="67"/>
      <c r="N3" s="67"/>
    </row>
    <row r="4" spans="1:14" ht="30">
      <c r="A4" s="29" t="s">
        <v>15</v>
      </c>
      <c r="B4" s="35" t="s">
        <v>16</v>
      </c>
      <c r="C4" s="1" t="s">
        <v>17</v>
      </c>
      <c r="D4" s="1">
        <v>1</v>
      </c>
      <c r="E4" s="11" t="s">
        <v>18</v>
      </c>
      <c r="F4" s="1" t="s">
        <v>19</v>
      </c>
      <c r="G4" s="1" t="s">
        <v>20</v>
      </c>
      <c r="H4" s="1"/>
      <c r="I4" s="1" t="s">
        <v>21</v>
      </c>
      <c r="J4" s="11" t="s">
        <v>22</v>
      </c>
      <c r="K4" s="1" t="s">
        <v>23</v>
      </c>
      <c r="L4" s="1">
        <v>5</v>
      </c>
      <c r="M4" s="68">
        <f>(L4+L5+L9)/15</f>
        <v>1</v>
      </c>
      <c r="N4" s="77">
        <f>SUM(M4:M42)/9</f>
        <v>0.8355555555555555</v>
      </c>
    </row>
    <row r="5" spans="1:14">
      <c r="A5" s="30"/>
      <c r="B5" s="35"/>
      <c r="C5" s="49" t="s">
        <v>24</v>
      </c>
      <c r="D5" s="49">
        <v>2</v>
      </c>
      <c r="E5" s="59" t="s">
        <v>25</v>
      </c>
      <c r="F5" s="49" t="s">
        <v>19</v>
      </c>
      <c r="G5" s="49" t="s">
        <v>20</v>
      </c>
      <c r="H5" s="49"/>
      <c r="I5" s="49" t="s">
        <v>26</v>
      </c>
      <c r="J5" s="59" t="s">
        <v>22</v>
      </c>
      <c r="K5" s="59" t="s">
        <v>27</v>
      </c>
      <c r="L5" s="49">
        <v>5</v>
      </c>
      <c r="M5" s="68"/>
      <c r="N5" s="77"/>
    </row>
    <row r="6" spans="1:14">
      <c r="A6" s="30"/>
      <c r="B6" s="35"/>
      <c r="C6" s="49"/>
      <c r="D6" s="49"/>
      <c r="E6" s="59"/>
      <c r="F6" s="49"/>
      <c r="G6" s="49"/>
      <c r="H6" s="49"/>
      <c r="I6" s="49"/>
      <c r="J6" s="59"/>
      <c r="K6" s="59"/>
      <c r="L6" s="49"/>
      <c r="M6" s="68"/>
      <c r="N6" s="77"/>
    </row>
    <row r="7" spans="1:14">
      <c r="A7" s="30"/>
      <c r="B7" s="35"/>
      <c r="C7" s="49"/>
      <c r="D7" s="49"/>
      <c r="E7" s="59"/>
      <c r="F7" s="49"/>
      <c r="G7" s="49"/>
      <c r="H7" s="49"/>
      <c r="I7" s="49"/>
      <c r="J7" s="59"/>
      <c r="K7" s="59"/>
      <c r="L7" s="49"/>
      <c r="M7" s="68"/>
      <c r="N7" s="77"/>
    </row>
    <row r="8" spans="1:14" ht="126" customHeight="1">
      <c r="A8" s="30"/>
      <c r="B8" s="35"/>
      <c r="C8" s="49"/>
      <c r="D8" s="49"/>
      <c r="E8" s="59"/>
      <c r="F8" s="49"/>
      <c r="G8" s="49"/>
      <c r="H8" s="49"/>
      <c r="I8" s="49"/>
      <c r="J8" s="59"/>
      <c r="K8" s="59"/>
      <c r="L8" s="49"/>
      <c r="M8" s="68"/>
      <c r="N8" s="77"/>
    </row>
    <row r="9" spans="1:14" ht="45">
      <c r="A9" s="30"/>
      <c r="B9" s="35"/>
      <c r="C9" s="1" t="s">
        <v>28</v>
      </c>
      <c r="D9" s="1">
        <v>3</v>
      </c>
      <c r="E9" s="11" t="s">
        <v>29</v>
      </c>
      <c r="F9" s="1" t="s">
        <v>19</v>
      </c>
      <c r="G9" s="1" t="s">
        <v>20</v>
      </c>
      <c r="H9" s="1"/>
      <c r="I9" s="1" t="s">
        <v>21</v>
      </c>
      <c r="J9" s="11" t="s">
        <v>30</v>
      </c>
      <c r="K9" s="1" t="s">
        <v>31</v>
      </c>
      <c r="L9" s="1">
        <v>5</v>
      </c>
      <c r="M9" s="68"/>
      <c r="N9" s="77"/>
    </row>
    <row r="10" spans="1:14" ht="57.95" customHeight="1">
      <c r="A10" s="30"/>
      <c r="B10" s="36" t="s">
        <v>32</v>
      </c>
      <c r="C10" s="2" t="s">
        <v>33</v>
      </c>
      <c r="D10" s="2">
        <v>4</v>
      </c>
      <c r="E10" s="12" t="s">
        <v>34</v>
      </c>
      <c r="F10" s="2" t="s">
        <v>19</v>
      </c>
      <c r="G10" s="2" t="s">
        <v>20</v>
      </c>
      <c r="H10" s="2"/>
      <c r="I10" s="2" t="s">
        <v>26</v>
      </c>
      <c r="J10" s="12" t="s">
        <v>35</v>
      </c>
      <c r="K10" s="2" t="s">
        <v>36</v>
      </c>
      <c r="L10" s="2">
        <v>5</v>
      </c>
      <c r="M10" s="69">
        <f>SUM(L10:L14)/25</f>
        <v>0.52</v>
      </c>
      <c r="N10" s="77"/>
    </row>
    <row r="11" spans="1:14" ht="30">
      <c r="A11" s="30"/>
      <c r="B11" s="37"/>
      <c r="C11" s="2" t="s">
        <v>37</v>
      </c>
      <c r="D11" s="2">
        <v>5</v>
      </c>
      <c r="E11" s="12" t="s">
        <v>38</v>
      </c>
      <c r="F11" s="2" t="s">
        <v>19</v>
      </c>
      <c r="G11" s="2"/>
      <c r="H11" s="2" t="s">
        <v>20</v>
      </c>
      <c r="I11" s="2" t="s">
        <v>39</v>
      </c>
      <c r="J11" s="12" t="s">
        <v>40</v>
      </c>
      <c r="K11" s="2" t="s">
        <v>41</v>
      </c>
      <c r="L11" s="2">
        <v>1</v>
      </c>
      <c r="M11" s="69"/>
      <c r="N11" s="77"/>
    </row>
    <row r="12" spans="1:14" ht="45">
      <c r="A12" s="30"/>
      <c r="B12" s="37"/>
      <c r="C12" s="2" t="s">
        <v>42</v>
      </c>
      <c r="D12" s="2">
        <v>6</v>
      </c>
      <c r="E12" s="12" t="s">
        <v>43</v>
      </c>
      <c r="F12" s="2" t="s">
        <v>19</v>
      </c>
      <c r="G12" s="2" t="s">
        <v>20</v>
      </c>
      <c r="H12" s="2"/>
      <c r="I12" s="2" t="s">
        <v>26</v>
      </c>
      <c r="J12" s="12" t="s">
        <v>44</v>
      </c>
      <c r="K12" s="2" t="s">
        <v>45</v>
      </c>
      <c r="L12" s="2">
        <v>5</v>
      </c>
      <c r="M12" s="69"/>
      <c r="N12" s="77"/>
    </row>
    <row r="13" spans="1:14" ht="60">
      <c r="A13" s="30"/>
      <c r="B13" s="37"/>
      <c r="C13" s="2" t="s">
        <v>46</v>
      </c>
      <c r="D13" s="2">
        <v>7</v>
      </c>
      <c r="E13" s="12" t="s">
        <v>47</v>
      </c>
      <c r="F13" s="2" t="s">
        <v>19</v>
      </c>
      <c r="G13" s="2"/>
      <c r="H13" s="2" t="s">
        <v>20</v>
      </c>
      <c r="I13" s="2" t="s">
        <v>39</v>
      </c>
      <c r="J13" s="12" t="s">
        <v>115</v>
      </c>
      <c r="K13" s="2"/>
      <c r="L13" s="2">
        <v>1</v>
      </c>
      <c r="M13" s="69"/>
      <c r="N13" s="77"/>
    </row>
    <row r="14" spans="1:14" ht="60">
      <c r="A14" s="30"/>
      <c r="B14" s="38"/>
      <c r="C14" s="2" t="s">
        <v>48</v>
      </c>
      <c r="D14" s="2">
        <v>8</v>
      </c>
      <c r="E14" s="12" t="s">
        <v>49</v>
      </c>
      <c r="F14" s="2" t="s">
        <v>19</v>
      </c>
      <c r="G14" s="2"/>
      <c r="H14" s="2" t="s">
        <v>20</v>
      </c>
      <c r="I14" s="2" t="s">
        <v>26</v>
      </c>
      <c r="J14" s="12" t="s">
        <v>116</v>
      </c>
      <c r="K14" s="2" t="s">
        <v>117</v>
      </c>
      <c r="L14" s="2">
        <v>1</v>
      </c>
      <c r="M14" s="69"/>
      <c r="N14" s="77"/>
    </row>
    <row r="15" spans="1:14" ht="45">
      <c r="A15" s="30"/>
      <c r="B15" s="39" t="s">
        <v>50</v>
      </c>
      <c r="C15" s="3" t="s">
        <v>51</v>
      </c>
      <c r="D15" s="3">
        <v>9</v>
      </c>
      <c r="E15" s="13" t="s">
        <v>52</v>
      </c>
      <c r="F15" s="3" t="s">
        <v>19</v>
      </c>
      <c r="G15" s="3" t="s">
        <v>20</v>
      </c>
      <c r="H15" s="3"/>
      <c r="I15" s="3" t="s">
        <v>39</v>
      </c>
      <c r="J15" s="13" t="s">
        <v>118</v>
      </c>
      <c r="K15" s="3" t="s">
        <v>119</v>
      </c>
      <c r="L15" s="3">
        <v>5</v>
      </c>
      <c r="M15" s="70">
        <f>SUM(L15:L19)/25</f>
        <v>1</v>
      </c>
      <c r="N15" s="77"/>
    </row>
    <row r="16" spans="1:14" ht="45">
      <c r="A16" s="30"/>
      <c r="B16" s="39"/>
      <c r="C16" s="3" t="s">
        <v>53</v>
      </c>
      <c r="D16" s="3">
        <v>10</v>
      </c>
      <c r="E16" s="13" t="s">
        <v>54</v>
      </c>
      <c r="F16" s="3" t="s">
        <v>19</v>
      </c>
      <c r="G16" s="3" t="s">
        <v>20</v>
      </c>
      <c r="H16" s="3"/>
      <c r="I16" s="3" t="s">
        <v>26</v>
      </c>
      <c r="J16" s="13" t="s">
        <v>120</v>
      </c>
      <c r="K16" s="3" t="s">
        <v>121</v>
      </c>
      <c r="L16" s="3">
        <v>5</v>
      </c>
      <c r="M16" s="70"/>
      <c r="N16" s="77"/>
    </row>
    <row r="17" spans="1:14" ht="60">
      <c r="A17" s="30"/>
      <c r="B17" s="39"/>
      <c r="C17" s="3" t="s">
        <v>55</v>
      </c>
      <c r="D17" s="3">
        <v>11</v>
      </c>
      <c r="E17" s="13" t="s">
        <v>56</v>
      </c>
      <c r="F17" s="3" t="s">
        <v>19</v>
      </c>
      <c r="G17" s="3" t="s">
        <v>20</v>
      </c>
      <c r="H17" s="3"/>
      <c r="I17" s="3" t="s">
        <v>39</v>
      </c>
      <c r="J17" s="13" t="s">
        <v>122</v>
      </c>
      <c r="K17" s="3" t="s">
        <v>123</v>
      </c>
      <c r="L17" s="3">
        <v>5</v>
      </c>
      <c r="M17" s="70"/>
      <c r="N17" s="77"/>
    </row>
    <row r="18" spans="1:14" ht="45">
      <c r="A18" s="30"/>
      <c r="B18" s="39"/>
      <c r="C18" s="3" t="s">
        <v>57</v>
      </c>
      <c r="D18" s="3">
        <v>12</v>
      </c>
      <c r="E18" s="13" t="s">
        <v>58</v>
      </c>
      <c r="F18" s="3" t="s">
        <v>19</v>
      </c>
      <c r="G18" s="3" t="s">
        <v>20</v>
      </c>
      <c r="H18" s="3"/>
      <c r="I18" s="3" t="s">
        <v>26</v>
      </c>
      <c r="J18" s="13" t="s">
        <v>125</v>
      </c>
      <c r="K18" s="3" t="s">
        <v>124</v>
      </c>
      <c r="L18" s="3">
        <v>5</v>
      </c>
      <c r="M18" s="70"/>
      <c r="N18" s="77"/>
    </row>
    <row r="19" spans="1:14" ht="60">
      <c r="A19" s="30"/>
      <c r="B19" s="40"/>
      <c r="C19" s="3" t="s">
        <v>59</v>
      </c>
      <c r="D19" s="3">
        <v>13</v>
      </c>
      <c r="E19" s="13" t="s">
        <v>126</v>
      </c>
      <c r="F19" s="3" t="s">
        <v>19</v>
      </c>
      <c r="G19" s="3" t="s">
        <v>20</v>
      </c>
      <c r="H19" s="3"/>
      <c r="I19" s="3" t="s">
        <v>39</v>
      </c>
      <c r="J19" s="13" t="s">
        <v>128</v>
      </c>
      <c r="K19" s="3" t="s">
        <v>127</v>
      </c>
      <c r="L19" s="3">
        <v>5</v>
      </c>
      <c r="M19" s="70"/>
      <c r="N19" s="77"/>
    </row>
    <row r="20" spans="1:14" ht="30">
      <c r="A20" s="30"/>
      <c r="B20" s="41" t="s">
        <v>60</v>
      </c>
      <c r="C20" s="4" t="s">
        <v>61</v>
      </c>
      <c r="D20" s="4">
        <v>14</v>
      </c>
      <c r="E20" s="14" t="s">
        <v>62</v>
      </c>
      <c r="F20" s="4" t="s">
        <v>19</v>
      </c>
      <c r="G20" s="4" t="s">
        <v>20</v>
      </c>
      <c r="H20" s="4"/>
      <c r="I20" s="4" t="s">
        <v>26</v>
      </c>
      <c r="J20" s="14" t="s">
        <v>130</v>
      </c>
      <c r="K20" s="4" t="s">
        <v>129</v>
      </c>
      <c r="L20" s="4">
        <v>5</v>
      </c>
      <c r="M20" s="71">
        <f>SUM(L20:L22)/15</f>
        <v>1</v>
      </c>
      <c r="N20" s="77"/>
    </row>
    <row r="21" spans="1:14" ht="45">
      <c r="A21" s="30"/>
      <c r="B21" s="41"/>
      <c r="C21" s="4" t="s">
        <v>63</v>
      </c>
      <c r="D21" s="4">
        <v>15</v>
      </c>
      <c r="E21" s="14" t="s">
        <v>64</v>
      </c>
      <c r="F21" s="4" t="s">
        <v>19</v>
      </c>
      <c r="G21" s="4" t="s">
        <v>20</v>
      </c>
      <c r="H21" s="4"/>
      <c r="I21" s="4" t="s">
        <v>39</v>
      </c>
      <c r="J21" s="14" t="s">
        <v>132</v>
      </c>
      <c r="K21" s="4" t="s">
        <v>131</v>
      </c>
      <c r="L21" s="4">
        <v>5</v>
      </c>
      <c r="M21" s="71"/>
      <c r="N21" s="77"/>
    </row>
    <row r="22" spans="1:14" ht="30">
      <c r="A22" s="30"/>
      <c r="B22" s="42"/>
      <c r="C22" s="4" t="s">
        <v>65</v>
      </c>
      <c r="D22" s="4">
        <v>16</v>
      </c>
      <c r="E22" s="14" t="s">
        <v>66</v>
      </c>
      <c r="F22" s="4" t="s">
        <v>19</v>
      </c>
      <c r="G22" s="4" t="s">
        <v>20</v>
      </c>
      <c r="H22" s="4"/>
      <c r="I22" s="4" t="s">
        <v>26</v>
      </c>
      <c r="J22" s="14" t="s">
        <v>132</v>
      </c>
      <c r="K22" s="4" t="s">
        <v>138</v>
      </c>
      <c r="L22" s="4">
        <v>5</v>
      </c>
      <c r="M22" s="71"/>
      <c r="N22" s="77"/>
    </row>
    <row r="23" spans="1:14" ht="30">
      <c r="A23" s="30"/>
      <c r="B23" s="43" t="s">
        <v>67</v>
      </c>
      <c r="C23" s="5" t="s">
        <v>68</v>
      </c>
      <c r="D23" s="5">
        <v>17</v>
      </c>
      <c r="E23" s="15" t="s">
        <v>62</v>
      </c>
      <c r="F23" s="5" t="s">
        <v>19</v>
      </c>
      <c r="G23" s="5" t="s">
        <v>20</v>
      </c>
      <c r="H23" s="5"/>
      <c r="I23" s="5" t="s">
        <v>39</v>
      </c>
      <c r="J23" s="15" t="s">
        <v>132</v>
      </c>
      <c r="K23" s="5" t="s">
        <v>135</v>
      </c>
      <c r="L23" s="5">
        <v>5</v>
      </c>
      <c r="M23" s="72">
        <f>SUM(L23:L25)/15</f>
        <v>1</v>
      </c>
      <c r="N23" s="77"/>
    </row>
    <row r="24" spans="1:14" ht="45">
      <c r="A24" s="30"/>
      <c r="B24" s="43"/>
      <c r="C24" s="5" t="s">
        <v>69</v>
      </c>
      <c r="D24" s="5">
        <v>18</v>
      </c>
      <c r="E24" s="15" t="s">
        <v>64</v>
      </c>
      <c r="F24" s="5" t="s">
        <v>19</v>
      </c>
      <c r="G24" s="5" t="s">
        <v>20</v>
      </c>
      <c r="H24" s="5"/>
      <c r="I24" s="5" t="s">
        <v>26</v>
      </c>
      <c r="J24" s="15" t="s">
        <v>137</v>
      </c>
      <c r="K24" s="5" t="s">
        <v>136</v>
      </c>
      <c r="L24" s="5">
        <v>5</v>
      </c>
      <c r="M24" s="72"/>
      <c r="N24" s="77"/>
    </row>
    <row r="25" spans="1:14" ht="30">
      <c r="A25" s="30"/>
      <c r="B25" s="44"/>
      <c r="C25" s="5" t="s">
        <v>70</v>
      </c>
      <c r="D25" s="5">
        <v>19</v>
      </c>
      <c r="E25" s="15" t="s">
        <v>66</v>
      </c>
      <c r="F25" s="5" t="s">
        <v>19</v>
      </c>
      <c r="G25" s="5" t="s">
        <v>20</v>
      </c>
      <c r="H25" s="5"/>
      <c r="I25" s="5" t="s">
        <v>39</v>
      </c>
      <c r="J25" s="15" t="s">
        <v>134</v>
      </c>
      <c r="K25" s="5" t="s">
        <v>133</v>
      </c>
      <c r="L25" s="5">
        <v>5</v>
      </c>
      <c r="M25" s="72"/>
      <c r="N25" s="77"/>
    </row>
    <row r="26" spans="1:14" ht="60">
      <c r="A26" s="30"/>
      <c r="B26" s="45" t="s">
        <v>71</v>
      </c>
      <c r="C26" s="6" t="s">
        <v>72</v>
      </c>
      <c r="D26" s="6">
        <v>20</v>
      </c>
      <c r="E26" s="16" t="s">
        <v>73</v>
      </c>
      <c r="F26" s="6" t="s">
        <v>19</v>
      </c>
      <c r="G26" s="6" t="s">
        <v>20</v>
      </c>
      <c r="H26" s="6"/>
      <c r="I26" s="6" t="s">
        <v>26</v>
      </c>
      <c r="J26" s="23" t="s">
        <v>140</v>
      </c>
      <c r="K26" s="6" t="s">
        <v>141</v>
      </c>
      <c r="L26" s="6">
        <v>5</v>
      </c>
      <c r="M26" s="73">
        <f>SUM(L26:L29)/20</f>
        <v>1</v>
      </c>
      <c r="N26" s="77"/>
    </row>
    <row r="27" spans="1:14" ht="30">
      <c r="A27" s="30"/>
      <c r="B27" s="45"/>
      <c r="C27" s="6" t="s">
        <v>74</v>
      </c>
      <c r="D27" s="6">
        <v>21</v>
      </c>
      <c r="E27" s="17" t="s">
        <v>75</v>
      </c>
      <c r="F27" s="6" t="s">
        <v>19</v>
      </c>
      <c r="G27" s="6" t="s">
        <v>20</v>
      </c>
      <c r="H27" s="6"/>
      <c r="I27" s="6" t="s">
        <v>39</v>
      </c>
      <c r="J27" s="23" t="s">
        <v>142</v>
      </c>
      <c r="K27" s="6" t="s">
        <v>139</v>
      </c>
      <c r="L27" s="6">
        <v>5</v>
      </c>
      <c r="M27" s="73"/>
      <c r="N27" s="77"/>
    </row>
    <row r="28" spans="1:14" ht="30">
      <c r="A28" s="30"/>
      <c r="B28" s="45"/>
      <c r="C28" s="6" t="s">
        <v>76</v>
      </c>
      <c r="D28" s="6">
        <v>22</v>
      </c>
      <c r="E28" s="18" t="s">
        <v>77</v>
      </c>
      <c r="F28" s="6" t="s">
        <v>19</v>
      </c>
      <c r="G28" s="6" t="s">
        <v>20</v>
      </c>
      <c r="H28" s="6"/>
      <c r="I28" s="6" t="s">
        <v>26</v>
      </c>
      <c r="J28" s="23" t="s">
        <v>130</v>
      </c>
      <c r="K28" s="6" t="s">
        <v>143</v>
      </c>
      <c r="L28" s="6">
        <v>5</v>
      </c>
      <c r="M28" s="73"/>
      <c r="N28" s="77"/>
    </row>
    <row r="29" spans="1:14" ht="75">
      <c r="A29" s="30"/>
      <c r="B29" s="45"/>
      <c r="C29" s="6" t="s">
        <v>78</v>
      </c>
      <c r="D29" s="6">
        <v>23</v>
      </c>
      <c r="E29" s="18" t="s">
        <v>79</v>
      </c>
      <c r="F29" s="6" t="s">
        <v>19</v>
      </c>
      <c r="G29" s="6" t="s">
        <v>20</v>
      </c>
      <c r="H29" s="6"/>
      <c r="I29" s="6" t="s">
        <v>39</v>
      </c>
      <c r="J29" s="23" t="s">
        <v>145</v>
      </c>
      <c r="K29" s="6" t="s">
        <v>144</v>
      </c>
      <c r="L29" s="6">
        <v>5</v>
      </c>
      <c r="M29" s="73"/>
      <c r="N29" s="77"/>
    </row>
    <row r="30" spans="1:14" ht="60">
      <c r="A30" s="30"/>
      <c r="B30" s="46" t="s">
        <v>80</v>
      </c>
      <c r="C30" s="7" t="s">
        <v>81</v>
      </c>
      <c r="D30" s="7">
        <v>24</v>
      </c>
      <c r="E30" s="19" t="s">
        <v>82</v>
      </c>
      <c r="F30" s="7" t="s">
        <v>19</v>
      </c>
      <c r="G30" s="7" t="s">
        <v>20</v>
      </c>
      <c r="H30" s="7"/>
      <c r="I30" s="7" t="s">
        <v>26</v>
      </c>
      <c r="J30" s="24"/>
      <c r="K30" s="7"/>
      <c r="L30" s="7">
        <v>5</v>
      </c>
      <c r="M30" s="74">
        <f>SUM(L30:L33)/20</f>
        <v>0.8</v>
      </c>
      <c r="N30" s="77"/>
    </row>
    <row r="31" spans="1:14" ht="45">
      <c r="A31" s="30"/>
      <c r="B31" s="46"/>
      <c r="C31" s="7" t="s">
        <v>83</v>
      </c>
      <c r="D31" s="7">
        <v>25</v>
      </c>
      <c r="E31" s="19" t="s">
        <v>84</v>
      </c>
      <c r="F31" s="7" t="s">
        <v>19</v>
      </c>
      <c r="G31" s="7"/>
      <c r="H31" s="7" t="s">
        <v>20</v>
      </c>
      <c r="I31" s="7" t="s">
        <v>39</v>
      </c>
      <c r="J31" s="24" t="s">
        <v>146</v>
      </c>
      <c r="K31" s="7" t="s">
        <v>147</v>
      </c>
      <c r="L31" s="7">
        <v>1</v>
      </c>
      <c r="M31" s="74"/>
      <c r="N31" s="77"/>
    </row>
    <row r="32" spans="1:14" ht="45">
      <c r="A32" s="30"/>
      <c r="B32" s="46"/>
      <c r="C32" s="7" t="s">
        <v>85</v>
      </c>
      <c r="D32" s="7">
        <v>26</v>
      </c>
      <c r="E32" s="20" t="s">
        <v>86</v>
      </c>
      <c r="F32" s="7" t="s">
        <v>19</v>
      </c>
      <c r="G32" s="7" t="s">
        <v>20</v>
      </c>
      <c r="H32" s="7"/>
      <c r="I32" s="7" t="s">
        <v>26</v>
      </c>
      <c r="J32" s="24" t="s">
        <v>149</v>
      </c>
      <c r="K32" s="7" t="s">
        <v>148</v>
      </c>
      <c r="L32" s="7">
        <v>5</v>
      </c>
      <c r="M32" s="74"/>
      <c r="N32" s="77"/>
    </row>
    <row r="33" spans="1:14" ht="60">
      <c r="A33" s="31"/>
      <c r="B33" s="46"/>
      <c r="C33" s="7" t="s">
        <v>87</v>
      </c>
      <c r="D33" s="7">
        <v>27</v>
      </c>
      <c r="E33" s="21" t="s">
        <v>88</v>
      </c>
      <c r="F33" s="7" t="s">
        <v>19</v>
      </c>
      <c r="G33" s="7" t="s">
        <v>20</v>
      </c>
      <c r="H33" s="7"/>
      <c r="I33" s="7" t="s">
        <v>39</v>
      </c>
      <c r="J33" s="24" t="s">
        <v>151</v>
      </c>
      <c r="K33" s="7" t="s">
        <v>150</v>
      </c>
      <c r="L33" s="7">
        <v>5</v>
      </c>
      <c r="M33" s="74"/>
      <c r="N33" s="77"/>
    </row>
    <row r="34" spans="1:14" ht="15" customHeight="1">
      <c r="A34" s="32" t="s">
        <v>89</v>
      </c>
      <c r="B34" s="47" t="s">
        <v>90</v>
      </c>
      <c r="C34" s="50" t="s">
        <v>91</v>
      </c>
      <c r="D34" s="50">
        <v>28</v>
      </c>
      <c r="E34" s="60" t="s">
        <v>92</v>
      </c>
      <c r="F34" s="62" t="s">
        <v>19</v>
      </c>
      <c r="G34" s="62"/>
      <c r="H34" s="62" t="s">
        <v>20</v>
      </c>
      <c r="I34" s="62" t="s">
        <v>26</v>
      </c>
      <c r="J34" s="60" t="s">
        <v>93</v>
      </c>
      <c r="K34" s="62" t="s">
        <v>94</v>
      </c>
      <c r="L34" s="62">
        <v>1</v>
      </c>
      <c r="M34" s="75">
        <f>L34/5</f>
        <v>0.2</v>
      </c>
      <c r="N34" s="77"/>
    </row>
    <row r="35" spans="1:14">
      <c r="A35" s="32"/>
      <c r="B35" s="47"/>
      <c r="C35" s="51"/>
      <c r="D35" s="51"/>
      <c r="E35" s="60"/>
      <c r="F35" s="62"/>
      <c r="G35" s="62"/>
      <c r="H35" s="62"/>
      <c r="I35" s="62"/>
      <c r="J35" s="60"/>
      <c r="K35" s="62"/>
      <c r="L35" s="62"/>
      <c r="M35" s="75"/>
      <c r="N35" s="77"/>
    </row>
    <row r="36" spans="1:14">
      <c r="A36" s="32"/>
      <c r="B36" s="47"/>
      <c r="C36" s="51"/>
      <c r="D36" s="51"/>
      <c r="E36" s="60"/>
      <c r="F36" s="62"/>
      <c r="G36" s="62"/>
      <c r="H36" s="62"/>
      <c r="I36" s="62"/>
      <c r="J36" s="60"/>
      <c r="K36" s="62"/>
      <c r="L36" s="62"/>
      <c r="M36" s="75"/>
      <c r="N36" s="77"/>
    </row>
    <row r="37" spans="1:14">
      <c r="A37" s="32"/>
      <c r="B37" s="47"/>
      <c r="C37" s="51"/>
      <c r="D37" s="51"/>
      <c r="E37" s="60"/>
      <c r="F37" s="62"/>
      <c r="G37" s="62"/>
      <c r="H37" s="62"/>
      <c r="I37" s="62"/>
      <c r="J37" s="60"/>
      <c r="K37" s="62"/>
      <c r="L37" s="62"/>
      <c r="M37" s="75"/>
      <c r="N37" s="77"/>
    </row>
    <row r="38" spans="1:14">
      <c r="A38" s="32"/>
      <c r="B38" s="47"/>
      <c r="C38" s="52"/>
      <c r="D38" s="52"/>
      <c r="E38" s="60"/>
      <c r="F38" s="62"/>
      <c r="G38" s="62"/>
      <c r="H38" s="62"/>
      <c r="I38" s="62"/>
      <c r="J38" s="60"/>
      <c r="K38" s="62"/>
      <c r="L38" s="62"/>
      <c r="M38" s="75"/>
      <c r="N38" s="77"/>
    </row>
    <row r="39" spans="1:14">
      <c r="A39" s="32"/>
      <c r="B39" s="48" t="s">
        <v>95</v>
      </c>
      <c r="C39" s="53" t="s">
        <v>96</v>
      </c>
      <c r="D39" s="56">
        <v>29</v>
      </c>
      <c r="E39" s="61" t="s">
        <v>97</v>
      </c>
      <c r="F39" s="61" t="s">
        <v>98</v>
      </c>
      <c r="G39" s="65" t="s">
        <v>20</v>
      </c>
      <c r="H39" s="65"/>
      <c r="I39" s="65" t="s">
        <v>21</v>
      </c>
      <c r="J39" s="61" t="s">
        <v>99</v>
      </c>
      <c r="K39" s="65" t="s">
        <v>100</v>
      </c>
      <c r="L39" s="65">
        <v>5</v>
      </c>
      <c r="M39" s="76">
        <f>(L39+L42)/10</f>
        <v>1</v>
      </c>
      <c r="N39" s="77"/>
    </row>
    <row r="40" spans="1:14">
      <c r="A40" s="32"/>
      <c r="B40" s="48"/>
      <c r="C40" s="54"/>
      <c r="D40" s="57"/>
      <c r="E40" s="61"/>
      <c r="F40" s="61"/>
      <c r="G40" s="65"/>
      <c r="H40" s="65"/>
      <c r="I40" s="65"/>
      <c r="J40" s="61"/>
      <c r="K40" s="65"/>
      <c r="L40" s="65"/>
      <c r="M40" s="76"/>
      <c r="N40" s="77"/>
    </row>
    <row r="41" spans="1:14">
      <c r="A41" s="32"/>
      <c r="B41" s="48"/>
      <c r="C41" s="55"/>
      <c r="D41" s="58"/>
      <c r="E41" s="61"/>
      <c r="F41" s="61"/>
      <c r="G41" s="65"/>
      <c r="H41" s="65"/>
      <c r="I41" s="65"/>
      <c r="J41" s="61"/>
      <c r="K41" s="65"/>
      <c r="L41" s="65"/>
      <c r="M41" s="76"/>
      <c r="N41" s="77"/>
    </row>
    <row r="42" spans="1:14" ht="30">
      <c r="A42" s="32"/>
      <c r="B42" s="48"/>
      <c r="C42" s="8" t="s">
        <v>101</v>
      </c>
      <c r="D42" s="8">
        <v>30</v>
      </c>
      <c r="E42" s="22" t="s">
        <v>102</v>
      </c>
      <c r="F42" s="8" t="s">
        <v>103</v>
      </c>
      <c r="G42" s="8" t="s">
        <v>20</v>
      </c>
      <c r="H42" s="8"/>
      <c r="I42" s="8" t="s">
        <v>26</v>
      </c>
      <c r="J42" s="22" t="s">
        <v>104</v>
      </c>
      <c r="K42" s="8" t="s">
        <v>105</v>
      </c>
      <c r="L42" s="8">
        <v>5</v>
      </c>
      <c r="M42" s="76"/>
      <c r="N42" s="77"/>
    </row>
    <row r="43" spans="1:14">
      <c r="L43" s="9">
        <f>SUM(L4:L42)</f>
        <v>130</v>
      </c>
    </row>
    <row r="44" spans="1:14">
      <c r="A44" s="25" t="s">
        <v>106</v>
      </c>
      <c r="B44" s="26"/>
    </row>
    <row r="45" spans="1:14">
      <c r="A45" s="33" t="s">
        <v>23</v>
      </c>
      <c r="B45" s="9" t="s">
        <v>19</v>
      </c>
    </row>
    <row r="46" spans="1:14">
      <c r="A46" s="33"/>
      <c r="B46" s="33" t="s">
        <v>107</v>
      </c>
    </row>
    <row r="47" spans="1:14">
      <c r="A47" s="33"/>
      <c r="B47" s="33"/>
    </row>
    <row r="48" spans="1:14">
      <c r="A48" s="33"/>
      <c r="B48" s="33"/>
    </row>
    <row r="49" spans="1:2">
      <c r="A49" s="33"/>
      <c r="B49" s="33"/>
    </row>
    <row r="50" spans="1:2">
      <c r="A50" s="33"/>
      <c r="B50" s="33"/>
    </row>
    <row r="51" spans="1:2">
      <c r="A51" s="33" t="s">
        <v>108</v>
      </c>
      <c r="B51" s="10" t="s">
        <v>19</v>
      </c>
    </row>
    <row r="52" spans="1:2">
      <c r="A52" s="33"/>
      <c r="B52" s="33" t="s">
        <v>107</v>
      </c>
    </row>
    <row r="53" spans="1:2">
      <c r="A53" s="33"/>
      <c r="B53" s="33"/>
    </row>
    <row r="54" spans="1:2">
      <c r="A54" s="33"/>
      <c r="B54" s="33"/>
    </row>
    <row r="55" spans="1:2">
      <c r="A55" s="33"/>
      <c r="B55" s="33"/>
    </row>
    <row r="56" spans="1:2">
      <c r="A56" s="33"/>
      <c r="B56" s="33"/>
    </row>
    <row r="57" spans="1:2">
      <c r="A57" s="34" t="s">
        <v>109</v>
      </c>
      <c r="B57" s="9" t="s">
        <v>19</v>
      </c>
    </row>
    <row r="58" spans="1:2">
      <c r="A58" s="34"/>
      <c r="B58" s="33" t="s">
        <v>107</v>
      </c>
    </row>
    <row r="59" spans="1:2">
      <c r="A59" s="34"/>
      <c r="B59" s="33"/>
    </row>
    <row r="60" spans="1:2">
      <c r="A60" s="34"/>
      <c r="B60" s="33"/>
    </row>
    <row r="61" spans="1:2">
      <c r="A61" s="34"/>
      <c r="B61" s="33"/>
    </row>
    <row r="62" spans="1:2">
      <c r="A62" s="34"/>
      <c r="B62" s="33"/>
    </row>
    <row r="63" spans="1:2">
      <c r="A63" s="34" t="s">
        <v>110</v>
      </c>
      <c r="B63" s="9" t="s">
        <v>19</v>
      </c>
    </row>
    <row r="64" spans="1:2">
      <c r="A64" s="34"/>
      <c r="B64" s="33" t="s">
        <v>107</v>
      </c>
    </row>
    <row r="65" spans="1:2">
      <c r="A65" s="34"/>
      <c r="B65" s="33"/>
    </row>
    <row r="66" spans="1:2">
      <c r="A66" s="34"/>
      <c r="B66" s="33"/>
    </row>
    <row r="67" spans="1:2">
      <c r="A67" s="34"/>
      <c r="B67" s="33"/>
    </row>
    <row r="68" spans="1:2">
      <c r="A68" s="34"/>
      <c r="B68" s="33"/>
    </row>
    <row r="69" spans="1:2">
      <c r="A69" s="34" t="s">
        <v>111</v>
      </c>
      <c r="B69" s="9" t="s">
        <v>19</v>
      </c>
    </row>
    <row r="70" spans="1:2">
      <c r="A70" s="34"/>
      <c r="B70" s="33" t="s">
        <v>107</v>
      </c>
    </row>
    <row r="71" spans="1:2">
      <c r="A71" s="34"/>
      <c r="B71" s="33"/>
    </row>
    <row r="72" spans="1:2">
      <c r="A72" s="34"/>
      <c r="B72" s="33"/>
    </row>
    <row r="73" spans="1:2">
      <c r="A73" s="34"/>
      <c r="B73" s="33"/>
    </row>
    <row r="74" spans="1:2">
      <c r="A74" s="34"/>
      <c r="B74" s="33"/>
    </row>
    <row r="75" spans="1:2">
      <c r="A75" s="34" t="s">
        <v>112</v>
      </c>
      <c r="B75" s="9" t="s">
        <v>19</v>
      </c>
    </row>
    <row r="76" spans="1:2">
      <c r="A76" s="34"/>
      <c r="B76" s="33" t="s">
        <v>107</v>
      </c>
    </row>
    <row r="77" spans="1:2">
      <c r="A77" s="34"/>
      <c r="B77" s="33"/>
    </row>
    <row r="78" spans="1:2">
      <c r="A78" s="34"/>
      <c r="B78" s="33"/>
    </row>
    <row r="79" spans="1:2">
      <c r="A79" s="34"/>
      <c r="B79" s="33"/>
    </row>
    <row r="80" spans="1:2">
      <c r="A80" s="34"/>
      <c r="B80" s="33"/>
    </row>
    <row r="81" spans="1:2">
      <c r="A81" s="34" t="s">
        <v>113</v>
      </c>
      <c r="B81" s="9" t="s">
        <v>19</v>
      </c>
    </row>
    <row r="82" spans="1:2">
      <c r="A82" s="34"/>
      <c r="B82" s="33" t="s">
        <v>107</v>
      </c>
    </row>
    <row r="83" spans="1:2">
      <c r="A83" s="34"/>
      <c r="B83" s="33"/>
    </row>
    <row r="84" spans="1:2">
      <c r="A84" s="34"/>
      <c r="B84" s="33"/>
    </row>
    <row r="85" spans="1:2">
      <c r="A85" s="34"/>
      <c r="B85" s="33"/>
    </row>
    <row r="86" spans="1:2">
      <c r="A86" s="34"/>
      <c r="B86" s="33"/>
    </row>
    <row r="87" spans="1:2">
      <c r="A87" s="34" t="s">
        <v>31</v>
      </c>
      <c r="B87" s="9" t="s">
        <v>19</v>
      </c>
    </row>
    <row r="88" spans="1:2">
      <c r="A88" s="34"/>
      <c r="B88" s="33" t="s">
        <v>107</v>
      </c>
    </row>
    <row r="89" spans="1:2">
      <c r="A89" s="34"/>
      <c r="B89" s="33"/>
    </row>
    <row r="90" spans="1:2">
      <c r="A90" s="34"/>
      <c r="B90" s="33"/>
    </row>
    <row r="91" spans="1:2">
      <c r="A91" s="34"/>
      <c r="B91" s="33"/>
    </row>
    <row r="92" spans="1:2">
      <c r="A92" s="34"/>
      <c r="B92" s="33"/>
    </row>
    <row r="93" spans="1:2">
      <c r="A93" s="34" t="s">
        <v>94</v>
      </c>
      <c r="B93" s="9" t="s">
        <v>19</v>
      </c>
    </row>
    <row r="94" spans="1:2">
      <c r="A94" s="34"/>
      <c r="B94" s="33" t="s">
        <v>107</v>
      </c>
    </row>
    <row r="95" spans="1:2">
      <c r="A95" s="34"/>
      <c r="B95" s="33"/>
    </row>
    <row r="96" spans="1:2">
      <c r="A96" s="34"/>
      <c r="B96" s="33"/>
    </row>
    <row r="97" spans="1:2">
      <c r="A97" s="34"/>
      <c r="B97" s="33"/>
    </row>
    <row r="98" spans="1:2">
      <c r="A98" s="34"/>
      <c r="B98" s="33"/>
    </row>
    <row r="99" spans="1:2">
      <c r="A99" s="34" t="s">
        <v>100</v>
      </c>
      <c r="B99" s="9" t="s">
        <v>98</v>
      </c>
    </row>
    <row r="100" spans="1:2">
      <c r="A100" s="34"/>
      <c r="B100" s="33" t="s">
        <v>107</v>
      </c>
    </row>
    <row r="101" spans="1:2">
      <c r="A101" s="34"/>
      <c r="B101" s="33"/>
    </row>
    <row r="102" spans="1:2">
      <c r="A102" s="34"/>
      <c r="B102" s="33"/>
    </row>
    <row r="103" spans="1:2">
      <c r="A103" s="34"/>
      <c r="B103" s="33"/>
    </row>
    <row r="104" spans="1:2">
      <c r="A104" s="34"/>
      <c r="B104" s="33"/>
    </row>
    <row r="105" spans="1:2">
      <c r="A105" s="34" t="s">
        <v>105</v>
      </c>
      <c r="B105" s="9" t="s">
        <v>102</v>
      </c>
    </row>
    <row r="106" spans="1:2">
      <c r="A106" s="34"/>
      <c r="B106" s="33" t="s">
        <v>114</v>
      </c>
    </row>
    <row r="107" spans="1:2">
      <c r="A107" s="34"/>
      <c r="B107" s="33"/>
    </row>
    <row r="108" spans="1:2">
      <c r="A108" s="34"/>
      <c r="B108" s="33"/>
    </row>
    <row r="109" spans="1:2">
      <c r="A109" s="34"/>
      <c r="B109" s="33"/>
    </row>
    <row r="110" spans="1:2">
      <c r="A110" s="34"/>
      <c r="B110" s="33"/>
    </row>
    <row r="111" spans="1:2">
      <c r="A111" s="34" t="s">
        <v>36</v>
      </c>
      <c r="B111" s="9" t="s">
        <v>19</v>
      </c>
    </row>
    <row r="112" spans="1:2">
      <c r="A112" s="34"/>
      <c r="B112" s="33" t="s">
        <v>107</v>
      </c>
    </row>
    <row r="113" spans="1:2">
      <c r="A113" s="34"/>
      <c r="B113" s="33"/>
    </row>
    <row r="114" spans="1:2">
      <c r="A114" s="34"/>
      <c r="B114" s="33"/>
    </row>
    <row r="115" spans="1:2">
      <c r="A115" s="34"/>
      <c r="B115" s="33"/>
    </row>
    <row r="116" spans="1:2">
      <c r="A116" s="34"/>
      <c r="B116" s="33"/>
    </row>
    <row r="117" spans="1:2">
      <c r="A117" s="34" t="s">
        <v>41</v>
      </c>
      <c r="B117" s="9" t="s">
        <v>19</v>
      </c>
    </row>
    <row r="118" spans="1:2">
      <c r="A118" s="34"/>
      <c r="B118" s="33" t="s">
        <v>107</v>
      </c>
    </row>
    <row r="119" spans="1:2">
      <c r="A119" s="34"/>
      <c r="B119" s="33"/>
    </row>
    <row r="120" spans="1:2">
      <c r="A120" s="34"/>
      <c r="B120" s="33"/>
    </row>
    <row r="121" spans="1:2">
      <c r="A121" s="34"/>
      <c r="B121" s="33"/>
    </row>
    <row r="122" spans="1:2">
      <c r="A122" s="34"/>
      <c r="B122" s="33"/>
    </row>
    <row r="123" spans="1:2">
      <c r="A123" s="34" t="s">
        <v>45</v>
      </c>
      <c r="B123" s="9" t="s">
        <v>19</v>
      </c>
    </row>
    <row r="124" spans="1:2">
      <c r="A124" s="34"/>
      <c r="B124" s="33" t="s">
        <v>107</v>
      </c>
    </row>
    <row r="125" spans="1:2">
      <c r="A125" s="34"/>
      <c r="B125" s="33"/>
    </row>
    <row r="126" spans="1:2">
      <c r="A126" s="34"/>
      <c r="B126" s="33"/>
    </row>
    <row r="127" spans="1:2">
      <c r="A127" s="34"/>
      <c r="B127" s="33"/>
    </row>
    <row r="128" spans="1:2">
      <c r="A128" s="34"/>
      <c r="B128" s="33"/>
    </row>
    <row r="129" spans="1:2">
      <c r="A129" s="34" t="s">
        <v>117</v>
      </c>
      <c r="B129" s="9" t="s">
        <v>19</v>
      </c>
    </row>
    <row r="130" spans="1:2">
      <c r="A130" s="34"/>
      <c r="B130" s="33" t="s">
        <v>107</v>
      </c>
    </row>
    <row r="131" spans="1:2">
      <c r="A131" s="34"/>
      <c r="B131" s="33"/>
    </row>
    <row r="132" spans="1:2">
      <c r="A132" s="34"/>
      <c r="B132" s="33"/>
    </row>
    <row r="133" spans="1:2">
      <c r="A133" s="34"/>
      <c r="B133" s="33"/>
    </row>
    <row r="134" spans="1:2">
      <c r="A134" s="34"/>
      <c r="B134" s="33"/>
    </row>
    <row r="135" spans="1:2">
      <c r="A135" s="34" t="s">
        <v>119</v>
      </c>
      <c r="B135" s="9" t="s">
        <v>19</v>
      </c>
    </row>
    <row r="136" spans="1:2">
      <c r="A136" s="34"/>
      <c r="B136" s="33" t="s">
        <v>107</v>
      </c>
    </row>
    <row r="137" spans="1:2">
      <c r="A137" s="34"/>
      <c r="B137" s="33"/>
    </row>
    <row r="138" spans="1:2">
      <c r="A138" s="34"/>
      <c r="B138" s="33"/>
    </row>
    <row r="139" spans="1:2">
      <c r="A139" s="34"/>
      <c r="B139" s="33"/>
    </row>
    <row r="140" spans="1:2">
      <c r="A140" s="34"/>
      <c r="B140" s="33"/>
    </row>
    <row r="141" spans="1:2">
      <c r="A141" s="34" t="s">
        <v>121</v>
      </c>
      <c r="B141" s="9" t="s">
        <v>19</v>
      </c>
    </row>
    <row r="142" spans="1:2">
      <c r="A142" s="34"/>
      <c r="B142" s="33" t="s">
        <v>107</v>
      </c>
    </row>
    <row r="143" spans="1:2">
      <c r="A143" s="34"/>
      <c r="B143" s="33"/>
    </row>
    <row r="144" spans="1:2">
      <c r="A144" s="34"/>
      <c r="B144" s="33"/>
    </row>
    <row r="145" spans="1:2">
      <c r="A145" s="34"/>
      <c r="B145" s="33"/>
    </row>
    <row r="146" spans="1:2">
      <c r="A146" s="34"/>
      <c r="B146" s="33"/>
    </row>
    <row r="147" spans="1:2">
      <c r="A147" s="34" t="s">
        <v>123</v>
      </c>
      <c r="B147" s="9" t="s">
        <v>19</v>
      </c>
    </row>
    <row r="148" spans="1:2">
      <c r="A148" s="34"/>
      <c r="B148" s="33" t="s">
        <v>107</v>
      </c>
    </row>
    <row r="149" spans="1:2">
      <c r="A149" s="34"/>
      <c r="B149" s="33"/>
    </row>
    <row r="150" spans="1:2">
      <c r="A150" s="34"/>
      <c r="B150" s="33"/>
    </row>
    <row r="151" spans="1:2">
      <c r="A151" s="34"/>
      <c r="B151" s="33"/>
    </row>
    <row r="152" spans="1:2">
      <c r="A152" s="34"/>
      <c r="B152" s="33"/>
    </row>
    <row r="153" spans="1:2">
      <c r="A153" s="34" t="s">
        <v>124</v>
      </c>
      <c r="B153" s="9" t="s">
        <v>19</v>
      </c>
    </row>
    <row r="154" spans="1:2">
      <c r="A154" s="34"/>
      <c r="B154" s="33" t="s">
        <v>107</v>
      </c>
    </row>
    <row r="155" spans="1:2">
      <c r="A155" s="34"/>
      <c r="B155" s="33"/>
    </row>
    <row r="156" spans="1:2">
      <c r="A156" s="34"/>
      <c r="B156" s="33"/>
    </row>
    <row r="157" spans="1:2">
      <c r="A157" s="34"/>
      <c r="B157" s="33"/>
    </row>
    <row r="158" spans="1:2">
      <c r="A158" s="34"/>
      <c r="B158" s="33"/>
    </row>
    <row r="159" spans="1:2">
      <c r="A159" s="34" t="s">
        <v>127</v>
      </c>
      <c r="B159" s="9" t="s">
        <v>19</v>
      </c>
    </row>
    <row r="160" spans="1:2">
      <c r="A160" s="34"/>
      <c r="B160" s="33" t="s">
        <v>107</v>
      </c>
    </row>
    <row r="161" spans="1:2">
      <c r="A161" s="34"/>
      <c r="B161" s="33"/>
    </row>
    <row r="162" spans="1:2">
      <c r="A162" s="34"/>
      <c r="B162" s="33"/>
    </row>
    <row r="163" spans="1:2">
      <c r="A163" s="34"/>
      <c r="B163" s="33"/>
    </row>
    <row r="164" spans="1:2">
      <c r="A164" s="34"/>
      <c r="B164" s="33"/>
    </row>
    <row r="165" spans="1:2">
      <c r="A165" s="34" t="s">
        <v>129</v>
      </c>
      <c r="B165" s="9" t="s">
        <v>19</v>
      </c>
    </row>
    <row r="166" spans="1:2">
      <c r="A166" s="34"/>
      <c r="B166" s="33" t="s">
        <v>107</v>
      </c>
    </row>
    <row r="167" spans="1:2">
      <c r="A167" s="34"/>
      <c r="B167" s="33"/>
    </row>
    <row r="168" spans="1:2">
      <c r="A168" s="34"/>
      <c r="B168" s="33"/>
    </row>
    <row r="169" spans="1:2">
      <c r="A169" s="34"/>
      <c r="B169" s="33"/>
    </row>
    <row r="170" spans="1:2">
      <c r="A170" s="34"/>
      <c r="B170" s="33"/>
    </row>
    <row r="171" spans="1:2">
      <c r="A171" s="34" t="s">
        <v>131</v>
      </c>
      <c r="B171" s="9" t="s">
        <v>19</v>
      </c>
    </row>
    <row r="172" spans="1:2">
      <c r="A172" s="34"/>
      <c r="B172" s="33" t="s">
        <v>107</v>
      </c>
    </row>
    <row r="173" spans="1:2">
      <c r="A173" s="34"/>
      <c r="B173" s="33"/>
    </row>
    <row r="174" spans="1:2">
      <c r="A174" s="34"/>
      <c r="B174" s="33"/>
    </row>
    <row r="175" spans="1:2">
      <c r="A175" s="34"/>
      <c r="B175" s="33"/>
    </row>
    <row r="176" spans="1:2">
      <c r="A176" s="34"/>
      <c r="B176" s="33"/>
    </row>
    <row r="177" spans="1:2">
      <c r="A177" s="34" t="s">
        <v>133</v>
      </c>
      <c r="B177" s="9" t="s">
        <v>19</v>
      </c>
    </row>
    <row r="178" spans="1:2">
      <c r="A178" s="34"/>
      <c r="B178" s="33" t="s">
        <v>107</v>
      </c>
    </row>
    <row r="179" spans="1:2">
      <c r="A179" s="34"/>
      <c r="B179" s="33"/>
    </row>
    <row r="180" spans="1:2">
      <c r="A180" s="34"/>
      <c r="B180" s="33"/>
    </row>
    <row r="181" spans="1:2">
      <c r="A181" s="34"/>
      <c r="B181" s="33"/>
    </row>
    <row r="182" spans="1:2">
      <c r="A182" s="34"/>
      <c r="B182" s="33"/>
    </row>
    <row r="183" spans="1:2">
      <c r="A183" s="34" t="s">
        <v>135</v>
      </c>
      <c r="B183" s="9" t="s">
        <v>19</v>
      </c>
    </row>
    <row r="184" spans="1:2">
      <c r="A184" s="34"/>
      <c r="B184" s="33" t="s">
        <v>107</v>
      </c>
    </row>
    <row r="185" spans="1:2">
      <c r="A185" s="34"/>
      <c r="B185" s="33"/>
    </row>
    <row r="186" spans="1:2">
      <c r="A186" s="34"/>
      <c r="B186" s="33"/>
    </row>
    <row r="187" spans="1:2">
      <c r="A187" s="34"/>
      <c r="B187" s="33"/>
    </row>
    <row r="188" spans="1:2">
      <c r="A188" s="34"/>
      <c r="B188" s="33"/>
    </row>
    <row r="189" spans="1:2">
      <c r="A189" s="34" t="s">
        <v>136</v>
      </c>
      <c r="B189" s="9" t="s">
        <v>19</v>
      </c>
    </row>
    <row r="190" spans="1:2">
      <c r="A190" s="34"/>
      <c r="B190" s="33" t="s">
        <v>107</v>
      </c>
    </row>
    <row r="191" spans="1:2">
      <c r="A191" s="34"/>
      <c r="B191" s="33"/>
    </row>
    <row r="192" spans="1:2">
      <c r="A192" s="34"/>
      <c r="B192" s="33"/>
    </row>
    <row r="193" spans="1:2">
      <c r="A193" s="34"/>
      <c r="B193" s="33"/>
    </row>
    <row r="194" spans="1:2">
      <c r="A194" s="34"/>
      <c r="B194" s="33"/>
    </row>
    <row r="195" spans="1:2">
      <c r="A195" s="34" t="s">
        <v>138</v>
      </c>
      <c r="B195" s="9" t="s">
        <v>19</v>
      </c>
    </row>
    <row r="196" spans="1:2">
      <c r="A196" s="34"/>
      <c r="B196" s="33" t="s">
        <v>107</v>
      </c>
    </row>
    <row r="197" spans="1:2">
      <c r="A197" s="34"/>
      <c r="B197" s="33"/>
    </row>
    <row r="198" spans="1:2">
      <c r="A198" s="34"/>
      <c r="B198" s="33"/>
    </row>
    <row r="199" spans="1:2">
      <c r="A199" s="34"/>
      <c r="B199" s="33"/>
    </row>
    <row r="200" spans="1:2">
      <c r="A200" s="34"/>
      <c r="B200" s="33"/>
    </row>
    <row r="201" spans="1:2">
      <c r="A201" s="34" t="s">
        <v>139</v>
      </c>
      <c r="B201" s="9" t="s">
        <v>19</v>
      </c>
    </row>
    <row r="202" spans="1:2">
      <c r="A202" s="34"/>
      <c r="B202" s="33" t="s">
        <v>107</v>
      </c>
    </row>
    <row r="203" spans="1:2">
      <c r="A203" s="34"/>
      <c r="B203" s="33"/>
    </row>
    <row r="204" spans="1:2">
      <c r="A204" s="34"/>
      <c r="B204" s="33"/>
    </row>
    <row r="205" spans="1:2">
      <c r="A205" s="34"/>
      <c r="B205" s="33"/>
    </row>
    <row r="206" spans="1:2">
      <c r="A206" s="34"/>
      <c r="B206" s="33"/>
    </row>
    <row r="207" spans="1:2">
      <c r="A207" s="34" t="s">
        <v>141</v>
      </c>
      <c r="B207" s="9" t="s">
        <v>19</v>
      </c>
    </row>
    <row r="208" spans="1:2">
      <c r="A208" s="34"/>
      <c r="B208" s="33" t="s">
        <v>107</v>
      </c>
    </row>
    <row r="209" spans="1:2">
      <c r="A209" s="34"/>
      <c r="B209" s="33"/>
    </row>
    <row r="210" spans="1:2">
      <c r="A210" s="34"/>
      <c r="B210" s="33"/>
    </row>
    <row r="211" spans="1:2">
      <c r="A211" s="34"/>
      <c r="B211" s="33"/>
    </row>
    <row r="212" spans="1:2">
      <c r="A212" s="34"/>
      <c r="B212" s="33"/>
    </row>
    <row r="213" spans="1:2">
      <c r="A213" s="34" t="s">
        <v>143</v>
      </c>
      <c r="B213" s="9" t="s">
        <v>19</v>
      </c>
    </row>
    <row r="214" spans="1:2">
      <c r="A214" s="34"/>
      <c r="B214" s="33" t="s">
        <v>107</v>
      </c>
    </row>
    <row r="215" spans="1:2">
      <c r="A215" s="34"/>
      <c r="B215" s="33"/>
    </row>
    <row r="216" spans="1:2">
      <c r="A216" s="34"/>
      <c r="B216" s="33"/>
    </row>
    <row r="217" spans="1:2">
      <c r="A217" s="34"/>
      <c r="B217" s="33"/>
    </row>
    <row r="218" spans="1:2">
      <c r="A218" s="34"/>
      <c r="B218" s="33"/>
    </row>
    <row r="219" spans="1:2">
      <c r="A219" s="34" t="s">
        <v>144</v>
      </c>
      <c r="B219" s="9" t="s">
        <v>19</v>
      </c>
    </row>
    <row r="220" spans="1:2">
      <c r="A220" s="34"/>
      <c r="B220" s="33" t="s">
        <v>107</v>
      </c>
    </row>
    <row r="221" spans="1:2">
      <c r="A221" s="34"/>
      <c r="B221" s="33"/>
    </row>
    <row r="222" spans="1:2">
      <c r="A222" s="34"/>
      <c r="B222" s="33"/>
    </row>
    <row r="223" spans="1:2">
      <c r="A223" s="34"/>
      <c r="B223" s="33"/>
    </row>
    <row r="224" spans="1:2">
      <c r="A224" s="34"/>
      <c r="B224" s="33"/>
    </row>
    <row r="225" spans="1:2">
      <c r="A225" s="34" t="s">
        <v>147</v>
      </c>
      <c r="B225" s="9" t="s">
        <v>19</v>
      </c>
    </row>
    <row r="226" spans="1:2">
      <c r="A226" s="34"/>
      <c r="B226" s="33" t="s">
        <v>107</v>
      </c>
    </row>
    <row r="227" spans="1:2">
      <c r="A227" s="34"/>
      <c r="B227" s="33"/>
    </row>
    <row r="228" spans="1:2">
      <c r="A228" s="34"/>
      <c r="B228" s="33"/>
    </row>
    <row r="229" spans="1:2">
      <c r="A229" s="34"/>
      <c r="B229" s="33"/>
    </row>
    <row r="230" spans="1:2">
      <c r="A230" s="34"/>
      <c r="B230" s="33"/>
    </row>
    <row r="231" spans="1:2">
      <c r="A231" s="34" t="s">
        <v>148</v>
      </c>
      <c r="B231" s="9" t="s">
        <v>19</v>
      </c>
    </row>
    <row r="232" spans="1:2">
      <c r="A232" s="34"/>
      <c r="B232" s="33" t="s">
        <v>107</v>
      </c>
    </row>
    <row r="233" spans="1:2">
      <c r="A233" s="34"/>
      <c r="B233" s="33"/>
    </row>
    <row r="234" spans="1:2">
      <c r="A234" s="34"/>
      <c r="B234" s="33"/>
    </row>
    <row r="235" spans="1:2">
      <c r="A235" s="34"/>
      <c r="B235" s="33"/>
    </row>
    <row r="236" spans="1:2">
      <c r="A236" s="34"/>
      <c r="B236" s="33"/>
    </row>
    <row r="237" spans="1:2">
      <c r="A237" s="34" t="s">
        <v>150</v>
      </c>
      <c r="B237" s="9" t="s">
        <v>19</v>
      </c>
    </row>
    <row r="238" spans="1:2">
      <c r="A238" s="34"/>
      <c r="B238" s="33" t="s">
        <v>107</v>
      </c>
    </row>
    <row r="239" spans="1:2">
      <c r="A239" s="34"/>
      <c r="B239" s="33"/>
    </row>
    <row r="240" spans="1:2">
      <c r="A240" s="34"/>
      <c r="B240" s="33"/>
    </row>
    <row r="241" spans="1:2">
      <c r="A241" s="34"/>
      <c r="B241" s="33"/>
    </row>
    <row r="242" spans="1:2">
      <c r="A242" s="34"/>
      <c r="B242" s="33"/>
    </row>
  </sheetData>
  <mergeCells count="132">
    <mergeCell ref="A231:A236"/>
    <mergeCell ref="B232:B236"/>
    <mergeCell ref="A237:A242"/>
    <mergeCell ref="B238:B242"/>
    <mergeCell ref="A213:A218"/>
    <mergeCell ref="B214:B218"/>
    <mergeCell ref="A219:A224"/>
    <mergeCell ref="B220:B224"/>
    <mergeCell ref="A225:A230"/>
    <mergeCell ref="B226:B230"/>
    <mergeCell ref="A195:A200"/>
    <mergeCell ref="B196:B200"/>
    <mergeCell ref="A201:A206"/>
    <mergeCell ref="B202:B206"/>
    <mergeCell ref="A207:A212"/>
    <mergeCell ref="B208:B212"/>
    <mergeCell ref="A177:A182"/>
    <mergeCell ref="B178:B182"/>
    <mergeCell ref="A183:A188"/>
    <mergeCell ref="B184:B188"/>
    <mergeCell ref="A189:A194"/>
    <mergeCell ref="B190:B194"/>
    <mergeCell ref="A159:A164"/>
    <mergeCell ref="B160:B164"/>
    <mergeCell ref="A165:A170"/>
    <mergeCell ref="B166:B170"/>
    <mergeCell ref="A171:A176"/>
    <mergeCell ref="B172:B176"/>
    <mergeCell ref="A141:A146"/>
    <mergeCell ref="B142:B146"/>
    <mergeCell ref="A147:A152"/>
    <mergeCell ref="B148:B152"/>
    <mergeCell ref="A153:A158"/>
    <mergeCell ref="B154:B158"/>
    <mergeCell ref="A123:A128"/>
    <mergeCell ref="B124:B128"/>
    <mergeCell ref="A129:A134"/>
    <mergeCell ref="B130:B134"/>
    <mergeCell ref="A135:A140"/>
    <mergeCell ref="B136:B140"/>
    <mergeCell ref="N2:N3"/>
    <mergeCell ref="N4:N42"/>
    <mergeCell ref="A111:A116"/>
    <mergeCell ref="B112:B116"/>
    <mergeCell ref="A117:A122"/>
    <mergeCell ref="B118:B122"/>
    <mergeCell ref="M23:M25"/>
    <mergeCell ref="M26:M29"/>
    <mergeCell ref="M30:M33"/>
    <mergeCell ref="M34:M38"/>
    <mergeCell ref="M39:M42"/>
    <mergeCell ref="M2:M3"/>
    <mergeCell ref="M4:M9"/>
    <mergeCell ref="M10:M14"/>
    <mergeCell ref="M15:M19"/>
    <mergeCell ref="M20:M22"/>
    <mergeCell ref="K2:K3"/>
    <mergeCell ref="K5:K8"/>
    <mergeCell ref="K34:K38"/>
    <mergeCell ref="K39:K41"/>
    <mergeCell ref="L2:L3"/>
    <mergeCell ref="L5:L8"/>
    <mergeCell ref="L34:L38"/>
    <mergeCell ref="L39:L41"/>
    <mergeCell ref="I2:I3"/>
    <mergeCell ref="I5:I8"/>
    <mergeCell ref="I34:I38"/>
    <mergeCell ref="I39:I41"/>
    <mergeCell ref="J2:J3"/>
    <mergeCell ref="J5:J8"/>
    <mergeCell ref="J34:J38"/>
    <mergeCell ref="J39:J41"/>
    <mergeCell ref="G2:G3"/>
    <mergeCell ref="G5:G8"/>
    <mergeCell ref="G34:G38"/>
    <mergeCell ref="G39:G41"/>
    <mergeCell ref="H2:H3"/>
    <mergeCell ref="H5:H8"/>
    <mergeCell ref="H34:H38"/>
    <mergeCell ref="H39:H41"/>
    <mergeCell ref="E2:E3"/>
    <mergeCell ref="E5:E8"/>
    <mergeCell ref="E34:E38"/>
    <mergeCell ref="E39:E41"/>
    <mergeCell ref="F2:F3"/>
    <mergeCell ref="F5:F8"/>
    <mergeCell ref="F34:F38"/>
    <mergeCell ref="F39:F41"/>
    <mergeCell ref="C2:C3"/>
    <mergeCell ref="C5:C8"/>
    <mergeCell ref="C34:C38"/>
    <mergeCell ref="C39:C41"/>
    <mergeCell ref="D2:D3"/>
    <mergeCell ref="D5:D8"/>
    <mergeCell ref="D34:D38"/>
    <mergeCell ref="D39:D41"/>
    <mergeCell ref="B82:B86"/>
    <mergeCell ref="B88:B92"/>
    <mergeCell ref="B94:B98"/>
    <mergeCell ref="B100:B104"/>
    <mergeCell ref="B106:B110"/>
    <mergeCell ref="B52:B56"/>
    <mergeCell ref="B58:B62"/>
    <mergeCell ref="B64:B68"/>
    <mergeCell ref="B70:B74"/>
    <mergeCell ref="B76:B80"/>
    <mergeCell ref="A81:A86"/>
    <mergeCell ref="A87:A92"/>
    <mergeCell ref="A93:A98"/>
    <mergeCell ref="A99:A104"/>
    <mergeCell ref="A105:A110"/>
    <mergeCell ref="A51:A56"/>
    <mergeCell ref="A57:A62"/>
    <mergeCell ref="A63:A68"/>
    <mergeCell ref="A69:A74"/>
    <mergeCell ref="A75:A80"/>
    <mergeCell ref="A44:B44"/>
    <mergeCell ref="A2:A3"/>
    <mergeCell ref="A4:A33"/>
    <mergeCell ref="A34:A42"/>
    <mergeCell ref="A45:A50"/>
    <mergeCell ref="B2:B3"/>
    <mergeCell ref="B4:B9"/>
    <mergeCell ref="B10:B14"/>
    <mergeCell ref="B15:B19"/>
    <mergeCell ref="B20:B22"/>
    <mergeCell ref="B23:B25"/>
    <mergeCell ref="B26:B29"/>
    <mergeCell ref="B30:B33"/>
    <mergeCell ref="B34:B38"/>
    <mergeCell ref="B39:B42"/>
    <mergeCell ref="B46:B50"/>
  </mergeCells>
  <phoneticPr fontId="5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Laberiano Andrade Arenas</dc:creator>
  <cp:lastModifiedBy>Laberiano Andrade Arenas</cp:lastModifiedBy>
  <cp:lastPrinted>2021-04-14T18:08:00Z</cp:lastPrinted>
  <dcterms:created xsi:type="dcterms:W3CDTF">2021-04-12T19:58:00Z</dcterms:created>
  <dcterms:modified xsi:type="dcterms:W3CDTF">2021-04-16T03:17:10Z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3082-11.1.0.10161</vt:lpwstr>
  </property>
</Properties>
</file>