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Hoja1" sheetId="1" state="visible" r:id="rId1"/>
  </sheets>
  <definedNames>
    <definedName name="Print_Titles" localSheetId="0">Hoja1!$1:$2</definedName>
  </definedNames>
  <calcPr/>
</workbook>
</file>

<file path=xl/sharedStrings.xml><?xml version="1.0" encoding="utf-8"?>
<sst xmlns="http://schemas.openxmlformats.org/spreadsheetml/2006/main" count="289" uniqueCount="289">
  <si>
    <t>DOMINIO</t>
  </si>
  <si>
    <t>SUB-DOMINIO</t>
  </si>
  <si>
    <t>GITHUB</t>
  </si>
  <si>
    <t>ID</t>
  </si>
  <si>
    <t>PREGUNTA</t>
  </si>
  <si>
    <t>ARTEFACTO</t>
  </si>
  <si>
    <t xml:space="preserve">SI CUMPLE</t>
  </si>
  <si>
    <t xml:space="preserve">NO CUMPLE</t>
  </si>
  <si>
    <t>REVISOR</t>
  </si>
  <si>
    <t>COMENTARIO</t>
  </si>
  <si>
    <t>EVIDENCIA</t>
  </si>
  <si>
    <t xml:space="preserve">CALOR CALIDAD POR PREGUNTA</t>
  </si>
  <si>
    <t xml:space="preserve">NIVEL DE CALIDAD SUBDOMINIO</t>
  </si>
  <si>
    <t xml:space="preserve">NIVEL DE CALIDAD DOMINIO</t>
  </si>
  <si>
    <t xml:space="preserve">INGENIERIA (CICLO VIDA SOFTWARE)</t>
  </si>
  <si>
    <t xml:space="preserve">MODELO DEL NEGOCIO</t>
  </si>
  <si>
    <t>1.1.1</t>
  </si>
  <si>
    <t xml:space="preserve">¿Se evaluó el objetivo de la organización?</t>
  </si>
  <si>
    <t xml:space="preserve">Acta de constitución</t>
  </si>
  <si>
    <t>X</t>
  </si>
  <si>
    <t xml:space="preserve">Max Paucar</t>
  </si>
  <si>
    <t xml:space="preserve">Se cuenta con el acta de firma del proyecto</t>
  </si>
  <si>
    <t>EVCP-001</t>
  </si>
  <si>
    <t>1.1.2</t>
  </si>
  <si>
    <t xml:space="preserve">¿Se identificaron los actores del negocio?</t>
  </si>
  <si>
    <t xml:space="preserve">Cuadro de actores del negocio</t>
  </si>
  <si>
    <t xml:space="preserve">Adonai Huaraz</t>
  </si>
  <si>
    <t xml:space="preserve">Llego a identificar actores del negocio</t>
  </si>
  <si>
    <t>EVCP-002</t>
  </si>
  <si>
    <t>1.1.3</t>
  </si>
  <si>
    <t xml:space="preserve">¿Se identificaron los casos de uso del negocio?</t>
  </si>
  <si>
    <t xml:space="preserve">Cuadro de casos de uso del negocio</t>
  </si>
  <si>
    <t xml:space="preserve">Llego a realizarse los casos de uso del negocio</t>
  </si>
  <si>
    <t>EVCP-003</t>
  </si>
  <si>
    <t>1.1.4</t>
  </si>
  <si>
    <t xml:space="preserve">¿Existe diagrama de casos de uso del negocio?</t>
  </si>
  <si>
    <t xml:space="preserve">Diagrama de casos de uso del negocio</t>
  </si>
  <si>
    <t xml:space="preserve">Llego a realizarse el diagrama de casos de uso del negocio</t>
  </si>
  <si>
    <t>EVCP-004</t>
  </si>
  <si>
    <t>1.1.5</t>
  </si>
  <si>
    <t xml:space="preserve">Existe las especificaciones de casos de uso</t>
  </si>
  <si>
    <t xml:space="preserve">Cuadro de especificaciones</t>
  </si>
  <si>
    <t xml:space="preserve">Se realizo la especificación de casos de uso</t>
  </si>
  <si>
    <t>EVCP-005</t>
  </si>
  <si>
    <t>REQUERIMIENTO</t>
  </si>
  <si>
    <t>1.1.6</t>
  </si>
  <si>
    <t xml:space="preserve">¿Se identificaron los actores del sistema?</t>
  </si>
  <si>
    <t xml:space="preserve">Cuadro de actores de uso del sistema</t>
  </si>
  <si>
    <t xml:space="preserve">Están identificados los actores del sistema</t>
  </si>
  <si>
    <t>EVCP-006</t>
  </si>
  <si>
    <t>1.1.7</t>
  </si>
  <si>
    <t xml:space="preserve">¿Se identificaron los casos de uso del sistema?</t>
  </si>
  <si>
    <t xml:space="preserve">Cuadro de caso de uso del sistema</t>
  </si>
  <si>
    <t xml:space="preserve">Están identificados los casos de uso del sistema</t>
  </si>
  <si>
    <t>EVCP-007</t>
  </si>
  <si>
    <t>1.1.8</t>
  </si>
  <si>
    <t xml:space="preserve">¿Construcción del diagrama de casos de uso del sistema?</t>
  </si>
  <si>
    <t xml:space="preserve">Diagrama de casos de uso del sistema</t>
  </si>
  <si>
    <t xml:space="preserve">Llego a realizarse la construcción del diagrama de casos de uso del sistema</t>
  </si>
  <si>
    <t>EVCP-008</t>
  </si>
  <si>
    <t>1.1.9</t>
  </si>
  <si>
    <t xml:space="preserve">¿Análisis de requerimiento funcionales?</t>
  </si>
  <si>
    <t xml:space="preserve">Cuadro de requerimientos funcionales</t>
  </si>
  <si>
    <t xml:space="preserve">Si se llegó hacer el análisis de requerimiento funcionales</t>
  </si>
  <si>
    <t>EVCP-009</t>
  </si>
  <si>
    <t>1.1.10</t>
  </si>
  <si>
    <t xml:space="preserve">¿Análisis de requerimiento no funcionales?</t>
  </si>
  <si>
    <t xml:space="preserve">Cuadro de requerimientos no funcionales</t>
  </si>
  <si>
    <t xml:space="preserve">Si se llegó hacer el análisis de requerimiento no funcionales</t>
  </si>
  <si>
    <t>EVCP-010</t>
  </si>
  <si>
    <t>1.1.11</t>
  </si>
  <si>
    <t xml:space="preserve">¿Análisis de requerimiento de implementación?</t>
  </si>
  <si>
    <t xml:space="preserve">Cuadro de requerimiento de implementación</t>
  </si>
  <si>
    <t xml:space="preserve">En la documentación esta especificada en la parte de implementación</t>
  </si>
  <si>
    <t>EVCP-011</t>
  </si>
  <si>
    <t>1.1.12</t>
  </si>
  <si>
    <t xml:space="preserve">Existe el diagrama de actividades</t>
  </si>
  <si>
    <t xml:space="preserve">Diagrama de actividades</t>
  </si>
  <si>
    <t xml:space="preserve">Llego a realizarse el diagrama de actividades</t>
  </si>
  <si>
    <t>EVCP-012</t>
  </si>
  <si>
    <t xml:space="preserve">ANALISIS Y DISEÑO</t>
  </si>
  <si>
    <t>1.1.13</t>
  </si>
  <si>
    <t xml:space="preserve">¿Módulos correspondientes?</t>
  </si>
  <si>
    <t>Documentación</t>
  </si>
  <si>
    <t xml:space="preserve">Se llegó a realizar los módulos</t>
  </si>
  <si>
    <t>EVCP-013</t>
  </si>
  <si>
    <t>1.1.14</t>
  </si>
  <si>
    <t xml:space="preserve">¿Prototipos del diseño?</t>
  </si>
  <si>
    <t xml:space="preserve">No hubo necesidad de realizar el prototipo.</t>
  </si>
  <si>
    <t>EVCP-014</t>
  </si>
  <si>
    <t>1.1.15</t>
  </si>
  <si>
    <t xml:space="preserve">¿Framework necesarios?</t>
  </si>
  <si>
    <t xml:space="preserve">Cuadro de requisitos del sistema</t>
  </si>
  <si>
    <t xml:space="preserve">Se utilizo el Framework de Microsoft Visual Studio y SQL Server Management Studio</t>
  </si>
  <si>
    <t>EVCP-015</t>
  </si>
  <si>
    <t>1.1.16</t>
  </si>
  <si>
    <t xml:space="preserve">¿Diseño de la interfaz?</t>
  </si>
  <si>
    <t xml:space="preserve">Si se llegó a realizar el diseño de interfaz</t>
  </si>
  <si>
    <t>EVCP-016</t>
  </si>
  <si>
    <t>1.1.17</t>
  </si>
  <si>
    <t xml:space="preserve">Existe el diagrama de colaboración</t>
  </si>
  <si>
    <t xml:space="preserve">Diagrama de Colaboración</t>
  </si>
  <si>
    <t xml:space="preserve">Llego a realizarse el diagrama de colaboración</t>
  </si>
  <si>
    <t>EVCP-017</t>
  </si>
  <si>
    <t>1.1.18</t>
  </si>
  <si>
    <t xml:space="preserve">Existe el diagrama de secuencia</t>
  </si>
  <si>
    <t xml:space="preserve">Diagrama de secuencia</t>
  </si>
  <si>
    <t xml:space="preserve">Llego a realizarse el diagrama de secuencia</t>
  </si>
  <si>
    <t>EVCP-018</t>
  </si>
  <si>
    <t>1.1.19</t>
  </si>
  <si>
    <t xml:space="preserve">Existe el diagrama de clases</t>
  </si>
  <si>
    <t xml:space="preserve">Diagrama de clases</t>
  </si>
  <si>
    <t xml:space="preserve">No llego a realizarse el diseño de clases</t>
  </si>
  <si>
    <t>EVCP-019</t>
  </si>
  <si>
    <t>1.1.20</t>
  </si>
  <si>
    <t xml:space="preserve">Existe el modelo de la base de datos</t>
  </si>
  <si>
    <t xml:space="preserve">Modelo de la base de datos</t>
  </si>
  <si>
    <t xml:space="preserve">Llego a realizarse el Diagrama E-R Físico</t>
  </si>
  <si>
    <t>EVCP-020</t>
  </si>
  <si>
    <t>1.1.21</t>
  </si>
  <si>
    <t xml:space="preserve">¿Creación de la base de datos?</t>
  </si>
  <si>
    <t xml:space="preserve">Query de base de datos</t>
  </si>
  <si>
    <t xml:space="preserve">Llego a realizarse la base de datos</t>
  </si>
  <si>
    <t>EVCP-021</t>
  </si>
  <si>
    <t>1.1.22</t>
  </si>
  <si>
    <t xml:space="preserve">¿Programación de interfaces?</t>
  </si>
  <si>
    <t xml:space="preserve">Llegó a realizar la programación de interfaces</t>
  </si>
  <si>
    <t>EVCP-022</t>
  </si>
  <si>
    <t>1.1.23</t>
  </si>
  <si>
    <t xml:space="preserve">¿Reducir demasiado código?</t>
  </si>
  <si>
    <t xml:space="preserve">No hubo necesidad de reducir código</t>
  </si>
  <si>
    <t>EVCP-023</t>
  </si>
  <si>
    <t>1.1.24</t>
  </si>
  <si>
    <t xml:space="preserve">¿Aplicar buenas prácticas de programación?</t>
  </si>
  <si>
    <t xml:space="preserve">Si se llegó a utilizar las buenas prácticas de programación</t>
  </si>
  <si>
    <t>EVCP-024</t>
  </si>
  <si>
    <t>1.1.25</t>
  </si>
  <si>
    <t xml:space="preserve">¿Existe el modelo del despliegue?</t>
  </si>
  <si>
    <t xml:space="preserve">Diagrama del despliegue</t>
  </si>
  <si>
    <t xml:space="preserve">Llego a realizarse el diagrama de despliegue</t>
  </si>
  <si>
    <t>EVCP-025</t>
  </si>
  <si>
    <t>1.1.26</t>
  </si>
  <si>
    <t xml:space="preserve">¿Se utilizo alguna metodología para el proceso de desarrollo del software?</t>
  </si>
  <si>
    <t xml:space="preserve">Cuadro de metodologia Scrum</t>
  </si>
  <si>
    <t xml:space="preserve">Metodología ágil Scrum</t>
  </si>
  <si>
    <t>EVCP-026</t>
  </si>
  <si>
    <t>CONSTRUCCION</t>
  </si>
  <si>
    <t>1.1.27</t>
  </si>
  <si>
    <t xml:space="preserve">¿Se recopilaron correctamente los requisitos para la construcción del software?</t>
  </si>
  <si>
    <t xml:space="preserve">Acta de reunion de requisitos</t>
  </si>
  <si>
    <t xml:space="preserve">Llegó a recopilarse correctamente los requisitos</t>
  </si>
  <si>
    <t>EVCP-027</t>
  </si>
  <si>
    <t>1.1.28</t>
  </si>
  <si>
    <t xml:space="preserve">¿Se implemento una arquitectura del Sistema?</t>
  </si>
  <si>
    <t xml:space="preserve">Llegó a implementarse la arquitectura del sistema</t>
  </si>
  <si>
    <t>EVCP-028</t>
  </si>
  <si>
    <t>1.1.29</t>
  </si>
  <si>
    <t xml:space="preserve">¿Existe el prototipo del acceso a la aplicación de escritorio?</t>
  </si>
  <si>
    <t xml:space="preserve">No hubo necesidad de realizarlo</t>
  </si>
  <si>
    <t>EVCP-029</t>
  </si>
  <si>
    <t>1.1.30</t>
  </si>
  <si>
    <t xml:space="preserve">¿Existe el formulario principal de la aplicación de escritorio?</t>
  </si>
  <si>
    <t xml:space="preserve">Guía de usuario</t>
  </si>
  <si>
    <t xml:space="preserve">Si llego a realizarse la página principal del sistema</t>
  </si>
  <si>
    <t>EVCP-030</t>
  </si>
  <si>
    <t>1.1.31</t>
  </si>
  <si>
    <t xml:space="preserve"> ¿Existe el panel de control?</t>
  </si>
  <si>
    <t xml:space="preserve">Si llego a realizarse el sistema de panel</t>
  </si>
  <si>
    <t>EVCP-031</t>
  </si>
  <si>
    <t>1.1.32</t>
  </si>
  <si>
    <t xml:space="preserve">¿Existe el módulo de alumno?</t>
  </si>
  <si>
    <t xml:space="preserve">Si llego a realizarse el sistema de módulo de alumnos</t>
  </si>
  <si>
    <t>EVCP-032</t>
  </si>
  <si>
    <t>1.1.33</t>
  </si>
  <si>
    <t xml:space="preserve">¿Existen el módulo de apoderado?</t>
  </si>
  <si>
    <t xml:space="preserve">Si llego a realizarse el sistema de módulo de apoderado</t>
  </si>
  <si>
    <t>EVCP-033</t>
  </si>
  <si>
    <t>1.1.34</t>
  </si>
  <si>
    <t xml:space="preserve">¿Existen el módulo de aulas?</t>
  </si>
  <si>
    <t xml:space="preserve">Si llego a realizarse el sistema de módulo de aulas</t>
  </si>
  <si>
    <t>EVCP-034</t>
  </si>
  <si>
    <t>1.1.35</t>
  </si>
  <si>
    <t xml:space="preserve">¿Existe el módulo de notas?</t>
  </si>
  <si>
    <t xml:space="preserve">Si llego a realizarse el sistema de módulo de notas</t>
  </si>
  <si>
    <t>EVCP-035</t>
  </si>
  <si>
    <t>1.1.36</t>
  </si>
  <si>
    <t xml:space="preserve">¿Existe el módulo de matricular?</t>
  </si>
  <si>
    <t xml:space="preserve">Si llego a realizarse el sistema de módulo de matricular</t>
  </si>
  <si>
    <t>EVCP-036</t>
  </si>
  <si>
    <t>1.1.37</t>
  </si>
  <si>
    <t xml:space="preserve">¿Existe el módulo de docente?</t>
  </si>
  <si>
    <t xml:space="preserve">Si llego a realizarse el sistema de módulo de docente</t>
  </si>
  <si>
    <t>EVCP-037</t>
  </si>
  <si>
    <t>1.1.38</t>
  </si>
  <si>
    <t xml:space="preserve">¿Existe el módulo de año escolar?</t>
  </si>
  <si>
    <t xml:space="preserve">Si llego a realizarse el sistema de módulo de año escolar</t>
  </si>
  <si>
    <t>EVCP-038</t>
  </si>
  <si>
    <t>1.1.39</t>
  </si>
  <si>
    <t xml:space="preserve">¿Se tuvo inconvenientes a último minuto en la implementación de los módulos?</t>
  </si>
  <si>
    <t xml:space="preserve">Fue esporádico</t>
  </si>
  <si>
    <t>EVCP-039</t>
  </si>
  <si>
    <t>DESPLIEGUE</t>
  </si>
  <si>
    <t>1.1.40</t>
  </si>
  <si>
    <t xml:space="preserve">¿Hay un acta de cierre por módulos implementados?</t>
  </si>
  <si>
    <t xml:space="preserve">Acta de cierre</t>
  </si>
  <si>
    <t xml:space="preserve">No hubo necesidad de realizar el acta de cierre de cada módulo</t>
  </si>
  <si>
    <t>EVCP-040</t>
  </si>
  <si>
    <t>1.1.41</t>
  </si>
  <si>
    <t xml:space="preserve">¿Se realizo pruebas antes de la entrega del producto?</t>
  </si>
  <si>
    <t xml:space="preserve">No hubo necesidad de realizar pruebas</t>
  </si>
  <si>
    <t>EVCP-041</t>
  </si>
  <si>
    <t>1.1.42</t>
  </si>
  <si>
    <t xml:space="preserve">¿Hubo cambios en los requisitos funcionales?</t>
  </si>
  <si>
    <t xml:space="preserve">Documentación del proyecto</t>
  </si>
  <si>
    <t>EVCP-042</t>
  </si>
  <si>
    <t>1.1.43</t>
  </si>
  <si>
    <t xml:space="preserve">¿Se documento los resultados de las pruebas de software?</t>
  </si>
  <si>
    <t xml:space="preserve">La documentación no especifica</t>
  </si>
  <si>
    <t>EVCP-043</t>
  </si>
  <si>
    <t>1.1.44</t>
  </si>
  <si>
    <t xml:space="preserve">¿Se realizo el desarrollo del software con controles de seguridad informática?</t>
  </si>
  <si>
    <t>EVCP-044</t>
  </si>
  <si>
    <t>1.1.45</t>
  </si>
  <si>
    <t xml:space="preserve">¿Se implementaron los requisitos funcionales adecuadamente?</t>
  </si>
  <si>
    <t>EVCP-045</t>
  </si>
  <si>
    <t>1.1.46</t>
  </si>
  <si>
    <t xml:space="preserve">¿Se cumplieron con la fecha de los entregables?</t>
  </si>
  <si>
    <t>x</t>
  </si>
  <si>
    <t>EVCP-046</t>
  </si>
  <si>
    <t>1.1.47</t>
  </si>
  <si>
    <t xml:space="preserve">¿Porcentaje de pruebas aprobadas?</t>
  </si>
  <si>
    <t xml:space="preserve">En la documentación no indica</t>
  </si>
  <si>
    <t>EVCP-047</t>
  </si>
  <si>
    <t>1.1.48</t>
  </si>
  <si>
    <t xml:space="preserve">¿Porcentaje de pruebas no aprobadas?</t>
  </si>
  <si>
    <t>EVCP-048</t>
  </si>
  <si>
    <t>1.1.49</t>
  </si>
  <si>
    <t xml:space="preserve">¿Porcentaje de pruebas fallados?</t>
  </si>
  <si>
    <t>EVCP-049</t>
  </si>
  <si>
    <t>1.1.50</t>
  </si>
  <si>
    <t xml:space="preserve">¿Si el sistema realiza backup de datos automáticos en un tiempo determinado?</t>
  </si>
  <si>
    <t>EVCP-050</t>
  </si>
  <si>
    <t>1.1.51</t>
  </si>
  <si>
    <t xml:space="preserve">¿Existe guía de usuario?</t>
  </si>
  <si>
    <t xml:space="preserve">Si llego a realizarse la guía de usuario</t>
  </si>
  <si>
    <t>EVCP-051</t>
  </si>
  <si>
    <t>1.1.52</t>
  </si>
  <si>
    <t xml:space="preserve">¿El sistema presenta funcionalidad en sus características y aspecto de seguridad?</t>
  </si>
  <si>
    <t xml:space="preserve">Doc. Control de calidad del software</t>
  </si>
  <si>
    <t xml:space="preserve">El software no ha pasado por un control de calidad</t>
  </si>
  <si>
    <t>EVCP-052</t>
  </si>
  <si>
    <t>1.1.53</t>
  </si>
  <si>
    <t xml:space="preserve">¿El sistema presenta facilidad en su uso?</t>
  </si>
  <si>
    <t>EVCP-053</t>
  </si>
  <si>
    <t>1.1.54</t>
  </si>
  <si>
    <t xml:space="preserve">¿Se capacito a los usuarios?</t>
  </si>
  <si>
    <t xml:space="preserve">Se realizo capacitación</t>
  </si>
  <si>
    <t>EVCP-054</t>
  </si>
  <si>
    <t>1.1.55</t>
  </si>
  <si>
    <t xml:space="preserve">¿Se configuro correctamente la arquitectura de sistema?</t>
  </si>
  <si>
    <t>EVCP-055</t>
  </si>
  <si>
    <t>1.1.56</t>
  </si>
  <si>
    <t xml:space="preserve">¿Los usuarios quedaron satisfechos con el sistema?</t>
  </si>
  <si>
    <t xml:space="preserve">Se realizo capacitación de los usuarios del sistema</t>
  </si>
  <si>
    <t>EVCP-056</t>
  </si>
  <si>
    <t>1.1.57</t>
  </si>
  <si>
    <t xml:space="preserve">¿Se aplicaron normas ISO de seguridad en el despliegue del sistema?</t>
  </si>
  <si>
    <t xml:space="preserve">No se menciona en la documentación</t>
  </si>
  <si>
    <t>EVCP-057</t>
  </si>
  <si>
    <t>1.1.58</t>
  </si>
  <si>
    <t xml:space="preserve">¿Se aplicaron normas ISO de seguridad en el despliegue de la base de datos del sistema?</t>
  </si>
  <si>
    <t>EVCP-058</t>
  </si>
  <si>
    <t>1.1.59</t>
  </si>
  <si>
    <t xml:space="preserve">¿Hay estipulaciones después del cierre del proyecto?</t>
  </si>
  <si>
    <t>Contrato</t>
  </si>
  <si>
    <t xml:space="preserve">Firma de realización del proyecto</t>
  </si>
  <si>
    <t>EVCP-059</t>
  </si>
  <si>
    <t>1.1.60</t>
  </si>
  <si>
    <t xml:space="preserve">¿Los requisitos no funcionales fueron los adecuados?</t>
  </si>
  <si>
    <t>EVCP-060</t>
  </si>
  <si>
    <t>1.1.61</t>
  </si>
  <si>
    <t xml:space="preserve">¿En la integración del software hubo problemas?</t>
  </si>
  <si>
    <t>EVCP-061</t>
  </si>
  <si>
    <t>1.1.62</t>
  </si>
  <si>
    <t xml:space="preserve">¿Se ha revisado la seguridad de las computadoras?</t>
  </si>
  <si>
    <t>EVCP-062</t>
  </si>
  <si>
    <t>1.1.63</t>
  </si>
  <si>
    <t xml:space="preserve">¿Se revisará si las computadoras tienen protección de antivirus?</t>
  </si>
  <si>
    <t>EVCP-063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</si>
</sst>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Calibri"/>
      <b/>
      <color theme="1"/>
      <sz val="9.000000"/>
      <scheme val="minor"/>
    </font>
    <font>
      <name val="Calibri"/>
      <color theme="1"/>
      <sz val="9.000000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/>
  </cellStyleXfs>
  <cellXfs count="49">
    <xf fontId="0" fillId="0" borderId="0" numFmtId="0" xfId="0"/>
    <xf fontId="0" fillId="0" borderId="0" numFmtId="0" xfId="0"/>
    <xf fontId="1" fillId="2" borderId="1" numFmtId="0" xfId="0" applyFont="1" applyFill="1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/>
    </xf>
    <xf fontId="1" fillId="3" borderId="2" numFmtId="0" xfId="0" applyFont="1" applyFill="1" applyBorder="1" applyAlignment="1">
      <alignment horizontal="center" vertical="center" wrapText="1"/>
    </xf>
    <xf fontId="1" fillId="4" borderId="1" numFmtId="0" xfId="0" applyFont="1" applyFill="1" applyBorder="1" applyAlignment="1">
      <alignment horizontal="center" vertical="center" wrapText="1"/>
    </xf>
    <xf fontId="2" fillId="5" borderId="1" numFmtId="0" xfId="0" applyFont="1" applyFill="1" applyBorder="1" applyAlignment="1">
      <alignment horizontal="center" vertical="center" wrapText="1"/>
    </xf>
    <xf fontId="0" fillId="5" borderId="3" numFmtId="0" xfId="0" applyFill="1" applyBorder="1" applyAlignment="1">
      <alignment horizontal="center" vertical="center"/>
    </xf>
    <xf fontId="0" fillId="5" borderId="3" numFmtId="0" xfId="0" applyFill="1" applyBorder="1" applyAlignment="1">
      <alignment horizontal="center" vertical="center" wrapText="1"/>
    </xf>
    <xf fontId="0" fillId="5" borderId="1" numFmtId="9" xfId="1" applyNumberFormat="1" applyFill="1" applyBorder="1" applyAlignment="1">
      <alignment horizontal="center" vertical="center" wrapText="1"/>
    </xf>
    <xf fontId="0" fillId="6" borderId="3" numFmtId="9" xfId="1" applyNumberFormat="1" applyFill="1" applyBorder="1" applyAlignment="1">
      <alignment horizontal="center" vertical="center"/>
    </xf>
    <xf fontId="1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0" fillId="5" borderId="1" numFmtId="0" xfId="0" applyFill="1" applyBorder="1" applyAlignment="1">
      <alignment horizontal="center" vertical="center"/>
    </xf>
    <xf fontId="0" fillId="5" borderId="1" numFmtId="0" xfId="0" applyFill="1" applyBorder="1" applyAlignment="1">
      <alignment horizontal="center" vertical="center" wrapText="1"/>
    </xf>
    <xf fontId="0" fillId="5" borderId="4" numFmtId="9" xfId="1" applyNumberFormat="1" applyFill="1" applyBorder="1" applyAlignment="1">
      <alignment horizontal="center" vertical="center" wrapText="1"/>
    </xf>
    <xf fontId="0" fillId="5" borderId="4" numFmtId="0" xfId="0" applyFill="1" applyBorder="1" applyAlignment="1">
      <alignment horizontal="center" vertical="center"/>
    </xf>
    <xf fontId="0" fillId="5" borderId="4" numFmtId="0" xfId="0" applyFill="1" applyBorder="1" applyAlignment="1">
      <alignment horizontal="center" vertical="center" wrapText="1"/>
    </xf>
    <xf fontId="0" fillId="5" borderId="2" numFmtId="0" xfId="0" applyFill="1" applyBorder="1" applyAlignment="1">
      <alignment horizontal="center" vertical="center"/>
    </xf>
    <xf fontId="0" fillId="5" borderId="2" numFmtId="0" xfId="0" applyFill="1" applyBorder="1" applyAlignment="1">
      <alignment horizontal="center" vertical="center" wrapText="1"/>
    </xf>
    <xf fontId="2" fillId="5" borderId="2" numFmtId="0" xfId="0" applyFont="1" applyFill="1" applyBorder="1" applyAlignment="1">
      <alignment horizontal="center" vertical="center" wrapText="1"/>
    </xf>
    <xf fontId="0" fillId="5" borderId="2" numFmtId="9" xfId="1" applyNumberFormat="1" applyFill="1" applyBorder="1" applyAlignment="1">
      <alignment horizontal="center" vertical="center" wrapText="1"/>
    </xf>
    <xf fontId="2" fillId="7" borderId="1" numFmtId="0" xfId="0" applyFont="1" applyFill="1" applyBorder="1" applyAlignment="1">
      <alignment horizontal="center" vertical="center" wrapText="1"/>
    </xf>
    <xf fontId="0" fillId="7" borderId="3" numFmtId="0" xfId="0" applyFill="1" applyBorder="1" applyAlignment="1">
      <alignment horizontal="center" vertical="center"/>
    </xf>
    <xf fontId="0" fillId="7" borderId="3" numFmtId="0" xfId="0" applyFill="1" applyBorder="1" applyAlignment="1">
      <alignment horizontal="center" vertical="center" wrapText="1"/>
    </xf>
    <xf fontId="0" fillId="7" borderId="1" numFmtId="9" xfId="1" applyNumberFormat="1" applyFill="1" applyBorder="1" applyAlignment="1">
      <alignment horizontal="center" vertical="center" wrapText="1"/>
    </xf>
    <xf fontId="2" fillId="7" borderId="4" numFmtId="0" xfId="0" applyFont="1" applyFill="1" applyBorder="1" applyAlignment="1">
      <alignment horizontal="center" vertical="center" wrapText="1"/>
    </xf>
    <xf fontId="0" fillId="7" borderId="4" numFmtId="9" xfId="1" applyNumberFormat="1" applyFill="1" applyBorder="1" applyAlignment="1">
      <alignment horizontal="center" vertical="center" wrapText="1"/>
    </xf>
    <xf fontId="0" fillId="7" borderId="2" numFmtId="9" xfId="1" applyNumberFormat="1" applyFill="1" applyBorder="1" applyAlignment="1">
      <alignment horizontal="center" vertical="center" wrapText="1"/>
    </xf>
    <xf fontId="2" fillId="8" borderId="4" numFmtId="0" xfId="0" applyFont="1" applyFill="1" applyBorder="1" applyAlignment="1">
      <alignment horizontal="center" vertical="center" wrapText="1"/>
    </xf>
    <xf fontId="0" fillId="8" borderId="3" numFmtId="0" xfId="0" applyFill="1" applyBorder="1" applyAlignment="1">
      <alignment horizontal="center" vertical="center" wrapText="1"/>
    </xf>
    <xf fontId="0" fillId="8" borderId="3" numFmtId="0" xfId="0" applyFill="1" applyBorder="1" applyAlignment="1">
      <alignment horizontal="center" vertical="center"/>
    </xf>
    <xf fontId="0" fillId="8" borderId="1" numFmtId="9" xfId="1" applyNumberFormat="1" applyFill="1" applyBorder="1" applyAlignment="1">
      <alignment horizontal="center" vertical="center" wrapText="1"/>
    </xf>
    <xf fontId="0" fillId="8" borderId="4" numFmtId="9" xfId="1" applyNumberFormat="1" applyFill="1" applyBorder="1" applyAlignment="1">
      <alignment horizontal="center" vertical="center" wrapText="1"/>
    </xf>
    <xf fontId="0" fillId="8" borderId="2" numFmtId="9" xfId="1" applyNumberFormat="1" applyFill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0" fillId="3" borderId="3" numFmtId="0" xfId="0" applyFill="1" applyBorder="1" applyAlignment="1">
      <alignment horizontal="center" vertical="center" wrapText="1"/>
    </xf>
    <xf fontId="0" fillId="3" borderId="3" numFmtId="0" xfId="0" applyFill="1" applyBorder="1" applyAlignment="1">
      <alignment horizontal="center" vertical="center"/>
    </xf>
    <xf fontId="0" fillId="3" borderId="1" numFmtId="9" xfId="1" applyNumberFormat="1" applyFill="1" applyBorder="1" applyAlignment="1">
      <alignment horizontal="center" vertical="center" wrapText="1"/>
    </xf>
    <xf fontId="0" fillId="3" borderId="4" numFmtId="9" xfId="1" applyNumberFormat="1" applyFill="1" applyBorder="1" applyAlignment="1">
      <alignment horizontal="center" vertical="center" wrapText="1"/>
    </xf>
    <xf fontId="0" fillId="3" borderId="2" numFmtId="9" xfId="1" applyNumberFormat="1" applyFill="1" applyBorder="1" applyAlignment="1">
      <alignment horizontal="center" vertical="center" wrapText="1"/>
    </xf>
    <xf fontId="2" fillId="9" borderId="4" numFmtId="0" xfId="0" applyFont="1" applyFill="1" applyBorder="1" applyAlignment="1">
      <alignment horizontal="center" vertical="center" wrapText="1"/>
    </xf>
    <xf fontId="0" fillId="9" borderId="3" numFmtId="0" xfId="0" applyFill="1" applyBorder="1" applyAlignment="1">
      <alignment horizontal="center" vertical="center" wrapText="1"/>
    </xf>
    <xf fontId="0" fillId="9" borderId="3" numFmtId="0" xfId="0" applyFill="1" applyBorder="1" applyAlignment="1">
      <alignment horizontal="center" vertical="center"/>
    </xf>
    <xf fontId="0" fillId="9" borderId="1" numFmtId="9" xfId="1" applyNumberFormat="1" applyFill="1" applyBorder="1" applyAlignment="1">
      <alignment horizontal="center" vertical="center" wrapText="1"/>
    </xf>
    <xf fontId="0" fillId="9" borderId="4" numFmtId="9" xfId="1" applyNumberFormat="1" applyFill="1" applyBorder="1" applyAlignment="1">
      <alignment horizontal="center" vertical="center" wrapText="1"/>
    </xf>
    <xf fontId="0" fillId="9" borderId="2" numFmtId="9" xfId="1" applyNumberFormat="1" applyFill="1" applyBorder="1" applyAlignment="1">
      <alignment horizontal="center" vertical="center" wrapText="1"/>
    </xf>
    <xf fontId="0" fillId="0" borderId="3" numFmtId="0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60">
      <selection activeCell="E56" activeCellId="0" sqref="E56"/>
    </sheetView>
  </sheetViews>
  <sheetFormatPr baseColWidth="10" defaultColWidth="11" defaultRowHeight="14.25"/>
  <cols>
    <col bestFit="1" customWidth="1" min="1" max="1" style="1" width="8.85546875"/>
    <col customWidth="1" min="2" max="2" style="1" width="14.421875"/>
    <col bestFit="1" customWidth="1" min="3" max="3" style="1" width="7.140625"/>
    <col bestFit="1" customWidth="1" min="4" max="4" width="3.42578125"/>
    <col bestFit="1" customWidth="1" min="5" max="5" width="33"/>
    <col bestFit="1" customWidth="1" min="6" max="6" width="22.28515625"/>
    <col customWidth="1" min="7" max="7" width="6.57421875"/>
    <col customWidth="1" min="8" max="8" width="7.8515625"/>
    <col bestFit="1" customWidth="1" min="9" max="9" width="15.5703125"/>
    <col bestFit="1" customWidth="1" min="10" max="10" width="26.140625"/>
    <col bestFit="1" customWidth="1" min="11" max="11" width="9.5703125"/>
    <col bestFit="1" customWidth="1" min="12" max="12" width="12.85546875"/>
    <col bestFit="1" customWidth="1" min="13" max="13" width="12.5703125"/>
    <col bestFit="1" customWidth="1" min="14" max="14" width="1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27.949999999999999" customHeight="1">
      <c r="A2" s="4"/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</row>
    <row r="3" ht="28.5">
      <c r="A3" s="6" t="s">
        <v>14</v>
      </c>
      <c r="B3" s="7" t="s">
        <v>15</v>
      </c>
      <c r="C3" s="8" t="s">
        <v>16</v>
      </c>
      <c r="D3" s="8">
        <v>1</v>
      </c>
      <c r="E3" s="9" t="s">
        <v>17</v>
      </c>
      <c r="F3" s="9" t="s">
        <v>18</v>
      </c>
      <c r="G3" s="8" t="s">
        <v>19</v>
      </c>
      <c r="H3" s="8"/>
      <c r="I3" s="8" t="s">
        <v>20</v>
      </c>
      <c r="J3" s="9" t="s">
        <v>21</v>
      </c>
      <c r="K3" s="8" t="s">
        <v>22</v>
      </c>
      <c r="L3" s="8">
        <v>5</v>
      </c>
      <c r="M3" s="10">
        <f>SUM(L3:L9)/25</f>
        <v>1</v>
      </c>
      <c r="N3" s="11">
        <f>SUM(M3:M67)/5</f>
        <v>0.80212454212454209</v>
      </c>
    </row>
    <row r="4">
      <c r="A4" s="12"/>
      <c r="B4" s="13"/>
      <c r="C4" s="8" t="s">
        <v>23</v>
      </c>
      <c r="D4" s="14">
        <v>2</v>
      </c>
      <c r="E4" s="15" t="s">
        <v>24</v>
      </c>
      <c r="F4" s="15" t="s">
        <v>25</v>
      </c>
      <c r="G4" s="14" t="s">
        <v>19</v>
      </c>
      <c r="H4" s="8"/>
      <c r="I4" s="8" t="s">
        <v>26</v>
      </c>
      <c r="J4" s="9" t="s">
        <v>27</v>
      </c>
      <c r="K4" s="15" t="s">
        <v>28</v>
      </c>
      <c r="L4" s="8">
        <v>5</v>
      </c>
      <c r="M4" s="16"/>
      <c r="N4" s="11"/>
    </row>
    <row r="5">
      <c r="A5" s="12"/>
      <c r="B5" s="13"/>
      <c r="C5" s="8"/>
      <c r="D5" s="17"/>
      <c r="E5" s="18"/>
      <c r="F5" s="18"/>
      <c r="G5" s="17"/>
      <c r="H5" s="8"/>
      <c r="I5" s="8"/>
      <c r="J5" s="9"/>
      <c r="K5" s="18"/>
      <c r="L5" s="8"/>
      <c r="M5" s="16"/>
      <c r="N5" s="11"/>
    </row>
    <row r="6">
      <c r="A6" s="12"/>
      <c r="B6" s="13"/>
      <c r="C6" s="8"/>
      <c r="D6" s="19"/>
      <c r="E6" s="18"/>
      <c r="F6" s="18"/>
      <c r="G6" s="17"/>
      <c r="H6" s="8"/>
      <c r="I6" s="8"/>
      <c r="J6" s="9"/>
      <c r="K6" s="20"/>
      <c r="L6" s="8"/>
      <c r="M6" s="16"/>
      <c r="N6" s="11"/>
    </row>
    <row r="7" ht="28.5">
      <c r="A7" s="12"/>
      <c r="B7" s="13"/>
      <c r="C7" s="8" t="s">
        <v>29</v>
      </c>
      <c r="D7" s="8">
        <v>3</v>
      </c>
      <c r="E7" s="9" t="s">
        <v>30</v>
      </c>
      <c r="F7" s="9" t="s">
        <v>31</v>
      </c>
      <c r="G7" s="8" t="s">
        <v>19</v>
      </c>
      <c r="H7" s="8"/>
      <c r="I7" s="8" t="s">
        <v>20</v>
      </c>
      <c r="J7" s="9" t="s">
        <v>32</v>
      </c>
      <c r="K7" s="8" t="s">
        <v>33</v>
      </c>
      <c r="L7" s="8">
        <v>5</v>
      </c>
      <c r="M7" s="16"/>
      <c r="N7" s="11"/>
    </row>
    <row r="8" ht="28.5">
      <c r="A8" s="12"/>
      <c r="B8" s="13"/>
      <c r="C8" s="8" t="s">
        <v>34</v>
      </c>
      <c r="D8" s="8">
        <v>4</v>
      </c>
      <c r="E8" s="9" t="s">
        <v>35</v>
      </c>
      <c r="F8" s="9" t="s">
        <v>36</v>
      </c>
      <c r="G8" s="8" t="s">
        <v>19</v>
      </c>
      <c r="H8" s="8"/>
      <c r="I8" s="8" t="s">
        <v>26</v>
      </c>
      <c r="J8" s="9" t="s">
        <v>37</v>
      </c>
      <c r="K8" s="8" t="s">
        <v>38</v>
      </c>
      <c r="L8" s="8">
        <v>5</v>
      </c>
      <c r="M8" s="16"/>
      <c r="N8" s="11"/>
    </row>
    <row r="9" ht="28.5">
      <c r="A9" s="12"/>
      <c r="B9" s="21"/>
      <c r="C9" s="8" t="s">
        <v>39</v>
      </c>
      <c r="D9" s="8">
        <v>5</v>
      </c>
      <c r="E9" s="9" t="s">
        <v>40</v>
      </c>
      <c r="F9" s="9" t="s">
        <v>41</v>
      </c>
      <c r="G9" s="8" t="s">
        <v>19</v>
      </c>
      <c r="H9" s="8"/>
      <c r="I9" s="8" t="s">
        <v>20</v>
      </c>
      <c r="J9" s="9" t="s">
        <v>42</v>
      </c>
      <c r="K9" s="8" t="s">
        <v>43</v>
      </c>
      <c r="L9" s="8">
        <v>5</v>
      </c>
      <c r="M9" s="22"/>
      <c r="N9" s="11"/>
    </row>
    <row r="10" ht="28.5">
      <c r="A10" s="12"/>
      <c r="B10" s="23" t="s">
        <v>44</v>
      </c>
      <c r="C10" s="24" t="s">
        <v>45</v>
      </c>
      <c r="D10" s="24">
        <v>6</v>
      </c>
      <c r="E10" s="25" t="s">
        <v>46</v>
      </c>
      <c r="F10" s="25" t="s">
        <v>47</v>
      </c>
      <c r="G10" s="24" t="s">
        <v>19</v>
      </c>
      <c r="H10" s="24"/>
      <c r="I10" s="24" t="s">
        <v>26</v>
      </c>
      <c r="J10" s="25" t="s">
        <v>48</v>
      </c>
      <c r="K10" s="25" t="s">
        <v>49</v>
      </c>
      <c r="L10" s="24">
        <v>5</v>
      </c>
      <c r="M10" s="26">
        <f>SUM(L10:L16)/35</f>
        <v>1</v>
      </c>
      <c r="N10" s="11"/>
    </row>
    <row r="11" ht="28.5">
      <c r="A11" s="12"/>
      <c r="B11" s="27"/>
      <c r="C11" s="24" t="s">
        <v>50</v>
      </c>
      <c r="D11" s="24">
        <v>7</v>
      </c>
      <c r="E11" s="25" t="s">
        <v>51</v>
      </c>
      <c r="F11" s="25" t="s">
        <v>52</v>
      </c>
      <c r="G11" s="24" t="s">
        <v>19</v>
      </c>
      <c r="H11" s="24"/>
      <c r="I11" s="24" t="s">
        <v>20</v>
      </c>
      <c r="J11" s="25" t="s">
        <v>53</v>
      </c>
      <c r="K11" s="25" t="s">
        <v>54</v>
      </c>
      <c r="L11" s="24">
        <v>5</v>
      </c>
      <c r="M11" s="28"/>
      <c r="N11" s="11"/>
    </row>
    <row r="12" ht="42.75">
      <c r="A12" s="12"/>
      <c r="B12" s="27"/>
      <c r="C12" s="24" t="s">
        <v>55</v>
      </c>
      <c r="D12" s="24">
        <v>8</v>
      </c>
      <c r="E12" s="25" t="s">
        <v>56</v>
      </c>
      <c r="F12" s="25" t="s">
        <v>57</v>
      </c>
      <c r="G12" s="24" t="s">
        <v>19</v>
      </c>
      <c r="H12" s="24"/>
      <c r="I12" s="24" t="s">
        <v>26</v>
      </c>
      <c r="J12" s="25" t="s">
        <v>58</v>
      </c>
      <c r="K12" s="25" t="s">
        <v>59</v>
      </c>
      <c r="L12" s="24">
        <v>5</v>
      </c>
      <c r="M12" s="28"/>
      <c r="N12" s="11"/>
    </row>
    <row r="13" ht="42.75">
      <c r="A13" s="12"/>
      <c r="B13" s="27"/>
      <c r="C13" s="24" t="s">
        <v>60</v>
      </c>
      <c r="D13" s="24">
        <v>9</v>
      </c>
      <c r="E13" s="25" t="s">
        <v>61</v>
      </c>
      <c r="F13" s="25" t="s">
        <v>62</v>
      </c>
      <c r="G13" s="24" t="s">
        <v>19</v>
      </c>
      <c r="H13" s="24"/>
      <c r="I13" s="24" t="s">
        <v>20</v>
      </c>
      <c r="J13" s="25" t="s">
        <v>63</v>
      </c>
      <c r="K13" s="25" t="s">
        <v>64</v>
      </c>
      <c r="L13" s="24">
        <v>5</v>
      </c>
      <c r="M13" s="28"/>
      <c r="N13" s="11"/>
    </row>
    <row r="14" ht="42.75">
      <c r="A14" s="12"/>
      <c r="B14" s="27"/>
      <c r="C14" s="24" t="s">
        <v>65</v>
      </c>
      <c r="D14" s="24">
        <v>10</v>
      </c>
      <c r="E14" s="25" t="s">
        <v>66</v>
      </c>
      <c r="F14" s="25" t="s">
        <v>67</v>
      </c>
      <c r="G14" s="24" t="s">
        <v>19</v>
      </c>
      <c r="H14" s="24"/>
      <c r="I14" s="24" t="s">
        <v>26</v>
      </c>
      <c r="J14" s="25" t="s">
        <v>68</v>
      </c>
      <c r="K14" s="25" t="s">
        <v>69</v>
      </c>
      <c r="L14" s="24">
        <v>5</v>
      </c>
      <c r="M14" s="28"/>
      <c r="N14" s="11"/>
    </row>
    <row r="15" ht="42.75">
      <c r="A15" s="12"/>
      <c r="B15" s="27"/>
      <c r="C15" s="24" t="s">
        <v>70</v>
      </c>
      <c r="D15" s="24">
        <v>11</v>
      </c>
      <c r="E15" s="25" t="s">
        <v>71</v>
      </c>
      <c r="F15" s="25" t="s">
        <v>72</v>
      </c>
      <c r="G15" s="24" t="s">
        <v>19</v>
      </c>
      <c r="H15" s="24"/>
      <c r="I15" s="24" t="s">
        <v>20</v>
      </c>
      <c r="J15" s="25" t="s">
        <v>73</v>
      </c>
      <c r="K15" s="25" t="s">
        <v>74</v>
      </c>
      <c r="L15" s="24">
        <v>5</v>
      </c>
      <c r="M15" s="28"/>
      <c r="N15" s="11"/>
    </row>
    <row r="16" ht="28.5">
      <c r="A16" s="12"/>
      <c r="B16" s="27"/>
      <c r="C16" s="24" t="s">
        <v>75</v>
      </c>
      <c r="D16" s="24">
        <v>12</v>
      </c>
      <c r="E16" s="25" t="s">
        <v>76</v>
      </c>
      <c r="F16" s="25" t="s">
        <v>77</v>
      </c>
      <c r="G16" s="24" t="s">
        <v>19</v>
      </c>
      <c r="H16" s="24"/>
      <c r="I16" s="24" t="s">
        <v>26</v>
      </c>
      <c r="J16" s="25" t="s">
        <v>78</v>
      </c>
      <c r="K16" s="25" t="s">
        <v>79</v>
      </c>
      <c r="L16" s="24">
        <v>5</v>
      </c>
      <c r="M16" s="29"/>
      <c r="N16" s="11"/>
    </row>
    <row r="17" ht="30">
      <c r="A17" s="12"/>
      <c r="B17" s="30" t="s">
        <v>80</v>
      </c>
      <c r="C17" s="31" t="s">
        <v>81</v>
      </c>
      <c r="D17" s="31">
        <v>13</v>
      </c>
      <c r="E17" s="31" t="s">
        <v>82</v>
      </c>
      <c r="F17" s="31" t="s">
        <v>83</v>
      </c>
      <c r="G17" s="32" t="s">
        <v>19</v>
      </c>
      <c r="H17" s="32"/>
      <c r="I17" s="31" t="s">
        <v>20</v>
      </c>
      <c r="J17" s="31" t="s">
        <v>84</v>
      </c>
      <c r="K17" s="31" t="s">
        <v>85</v>
      </c>
      <c r="L17" s="32">
        <v>5</v>
      </c>
      <c r="M17" s="33">
        <f>SUM(L17:L30)/(14*5)</f>
        <v>0.82857142857142863</v>
      </c>
      <c r="N17" s="11"/>
    </row>
    <row r="18" ht="28.5">
      <c r="A18" s="12"/>
      <c r="B18" s="30"/>
      <c r="C18" s="31" t="s">
        <v>86</v>
      </c>
      <c r="D18" s="31">
        <v>14</v>
      </c>
      <c r="E18" s="31" t="s">
        <v>87</v>
      </c>
      <c r="F18" s="31" t="s">
        <v>83</v>
      </c>
      <c r="G18" s="32"/>
      <c r="H18" s="32" t="s">
        <v>19</v>
      </c>
      <c r="I18" s="31" t="s">
        <v>26</v>
      </c>
      <c r="J18" s="31" t="s">
        <v>88</v>
      </c>
      <c r="K18" s="31" t="s">
        <v>89</v>
      </c>
      <c r="L18" s="32">
        <v>1</v>
      </c>
      <c r="M18" s="34"/>
      <c r="N18" s="11"/>
    </row>
    <row r="19" ht="42.75">
      <c r="A19" s="12"/>
      <c r="B19" s="30"/>
      <c r="C19" s="31" t="s">
        <v>90</v>
      </c>
      <c r="D19" s="31">
        <v>15</v>
      </c>
      <c r="E19" s="31" t="s">
        <v>91</v>
      </c>
      <c r="F19" s="31" t="s">
        <v>92</v>
      </c>
      <c r="G19" s="32" t="s">
        <v>19</v>
      </c>
      <c r="H19" s="32"/>
      <c r="I19" s="31" t="s">
        <v>20</v>
      </c>
      <c r="J19" s="31" t="s">
        <v>93</v>
      </c>
      <c r="K19" s="31" t="s">
        <v>94</v>
      </c>
      <c r="L19" s="32">
        <v>5</v>
      </c>
      <c r="M19" s="34"/>
      <c r="N19" s="11"/>
    </row>
    <row r="20" ht="28.5">
      <c r="A20" s="12"/>
      <c r="B20" s="30"/>
      <c r="C20" s="31" t="s">
        <v>95</v>
      </c>
      <c r="D20" s="31">
        <v>16</v>
      </c>
      <c r="E20" s="31" t="s">
        <v>96</v>
      </c>
      <c r="F20" s="31" t="s">
        <v>83</v>
      </c>
      <c r="G20" s="32" t="s">
        <v>19</v>
      </c>
      <c r="H20" s="32"/>
      <c r="I20" s="31" t="s">
        <v>26</v>
      </c>
      <c r="J20" s="31" t="s">
        <v>97</v>
      </c>
      <c r="K20" s="31" t="s">
        <v>98</v>
      </c>
      <c r="L20" s="32">
        <v>5</v>
      </c>
      <c r="M20" s="34"/>
      <c r="N20" s="11"/>
    </row>
    <row r="21" ht="28.5">
      <c r="A21" s="12"/>
      <c r="B21" s="30"/>
      <c r="C21" s="31" t="s">
        <v>99</v>
      </c>
      <c r="D21" s="31">
        <v>17</v>
      </c>
      <c r="E21" s="31" t="s">
        <v>100</v>
      </c>
      <c r="F21" s="31" t="s">
        <v>101</v>
      </c>
      <c r="G21" s="32" t="s">
        <v>19</v>
      </c>
      <c r="H21" s="32"/>
      <c r="I21" s="31" t="s">
        <v>20</v>
      </c>
      <c r="J21" s="31" t="s">
        <v>102</v>
      </c>
      <c r="K21" s="31" t="s">
        <v>103</v>
      </c>
      <c r="L21" s="32">
        <v>5</v>
      </c>
      <c r="M21" s="34"/>
      <c r="N21" s="11"/>
    </row>
    <row r="22" ht="28.5">
      <c r="A22" s="12"/>
      <c r="B22" s="30"/>
      <c r="C22" s="31" t="s">
        <v>104</v>
      </c>
      <c r="D22" s="31">
        <v>18</v>
      </c>
      <c r="E22" s="31" t="s">
        <v>105</v>
      </c>
      <c r="F22" s="31" t="s">
        <v>106</v>
      </c>
      <c r="G22" s="32" t="s">
        <v>19</v>
      </c>
      <c r="H22" s="32"/>
      <c r="I22" s="31" t="s">
        <v>26</v>
      </c>
      <c r="J22" s="31" t="s">
        <v>107</v>
      </c>
      <c r="K22" s="31" t="s">
        <v>108</v>
      </c>
      <c r="L22" s="32">
        <v>5</v>
      </c>
      <c r="M22" s="34"/>
      <c r="N22" s="11"/>
    </row>
    <row r="23" ht="28.5">
      <c r="A23" s="12"/>
      <c r="B23" s="30"/>
      <c r="C23" s="31" t="s">
        <v>109</v>
      </c>
      <c r="D23" s="31">
        <v>19</v>
      </c>
      <c r="E23" s="31" t="s">
        <v>110</v>
      </c>
      <c r="F23" s="31" t="s">
        <v>111</v>
      </c>
      <c r="G23" s="32"/>
      <c r="H23" s="32" t="s">
        <v>19</v>
      </c>
      <c r="I23" s="31" t="s">
        <v>20</v>
      </c>
      <c r="J23" s="31" t="s">
        <v>112</v>
      </c>
      <c r="K23" s="31" t="s">
        <v>113</v>
      </c>
      <c r="L23" s="32">
        <v>1</v>
      </c>
      <c r="M23" s="34"/>
      <c r="N23" s="11"/>
    </row>
    <row r="24" ht="28.5">
      <c r="A24" s="12"/>
      <c r="B24" s="30"/>
      <c r="C24" s="31" t="s">
        <v>114</v>
      </c>
      <c r="D24" s="31">
        <v>20</v>
      </c>
      <c r="E24" s="31" t="s">
        <v>115</v>
      </c>
      <c r="F24" s="31" t="s">
        <v>116</v>
      </c>
      <c r="G24" s="32" t="s">
        <v>19</v>
      </c>
      <c r="H24" s="32"/>
      <c r="I24" s="31" t="s">
        <v>26</v>
      </c>
      <c r="J24" s="31" t="s">
        <v>117</v>
      </c>
      <c r="K24" s="31" t="s">
        <v>118</v>
      </c>
      <c r="L24" s="32">
        <v>5</v>
      </c>
      <c r="M24" s="34"/>
      <c r="N24" s="11"/>
    </row>
    <row r="25" ht="28.5">
      <c r="A25" s="12"/>
      <c r="B25" s="30"/>
      <c r="C25" s="31" t="s">
        <v>119</v>
      </c>
      <c r="D25" s="31">
        <v>21</v>
      </c>
      <c r="E25" s="31" t="s">
        <v>120</v>
      </c>
      <c r="F25" s="31" t="s">
        <v>121</v>
      </c>
      <c r="G25" s="32" t="s">
        <v>19</v>
      </c>
      <c r="H25" s="32"/>
      <c r="I25" s="31" t="s">
        <v>20</v>
      </c>
      <c r="J25" s="31" t="s">
        <v>122</v>
      </c>
      <c r="K25" s="31" t="s">
        <v>123</v>
      </c>
      <c r="L25" s="32">
        <v>5</v>
      </c>
      <c r="M25" s="34"/>
      <c r="N25" s="11"/>
    </row>
    <row r="26" ht="28.5">
      <c r="A26" s="12"/>
      <c r="B26" s="30"/>
      <c r="C26" s="31" t="s">
        <v>124</v>
      </c>
      <c r="D26" s="31">
        <v>22</v>
      </c>
      <c r="E26" s="31" t="s">
        <v>125</v>
      </c>
      <c r="F26" s="31" t="s">
        <v>83</v>
      </c>
      <c r="G26" s="32" t="s">
        <v>19</v>
      </c>
      <c r="H26" s="32"/>
      <c r="I26" s="31" t="s">
        <v>26</v>
      </c>
      <c r="J26" s="31" t="s">
        <v>126</v>
      </c>
      <c r="K26" s="31" t="s">
        <v>127</v>
      </c>
      <c r="L26" s="32">
        <v>5</v>
      </c>
      <c r="M26" s="34"/>
      <c r="N26" s="11"/>
    </row>
    <row r="27" ht="28.5">
      <c r="A27" s="12"/>
      <c r="B27" s="30"/>
      <c r="C27" s="31" t="s">
        <v>128</v>
      </c>
      <c r="D27" s="31">
        <v>23</v>
      </c>
      <c r="E27" s="31" t="s">
        <v>129</v>
      </c>
      <c r="F27" s="31" t="s">
        <v>83</v>
      </c>
      <c r="G27" s="32"/>
      <c r="H27" s="32" t="s">
        <v>19</v>
      </c>
      <c r="I27" s="31" t="s">
        <v>20</v>
      </c>
      <c r="J27" s="31" t="s">
        <v>130</v>
      </c>
      <c r="K27" s="31" t="s">
        <v>131</v>
      </c>
      <c r="L27" s="32">
        <v>1</v>
      </c>
      <c r="M27" s="34"/>
      <c r="N27" s="11"/>
    </row>
    <row r="28" ht="28.5">
      <c r="A28" s="12"/>
      <c r="B28" s="30"/>
      <c r="C28" s="31" t="s">
        <v>132</v>
      </c>
      <c r="D28" s="31">
        <v>24</v>
      </c>
      <c r="E28" s="31" t="s">
        <v>133</v>
      </c>
      <c r="F28" s="31" t="s">
        <v>83</v>
      </c>
      <c r="G28" s="32" t="s">
        <v>19</v>
      </c>
      <c r="H28" s="32"/>
      <c r="I28" s="31" t="s">
        <v>26</v>
      </c>
      <c r="J28" s="31" t="s">
        <v>134</v>
      </c>
      <c r="K28" s="31" t="s">
        <v>135</v>
      </c>
      <c r="L28" s="32">
        <v>5</v>
      </c>
      <c r="M28" s="34"/>
      <c r="N28" s="11"/>
    </row>
    <row r="29" ht="28.5">
      <c r="A29" s="12"/>
      <c r="B29" s="30"/>
      <c r="C29" s="31" t="s">
        <v>136</v>
      </c>
      <c r="D29" s="31">
        <v>25</v>
      </c>
      <c r="E29" s="31" t="s">
        <v>137</v>
      </c>
      <c r="F29" s="31" t="s">
        <v>138</v>
      </c>
      <c r="G29" s="32" t="s">
        <v>19</v>
      </c>
      <c r="H29" s="32"/>
      <c r="I29" s="31" t="s">
        <v>20</v>
      </c>
      <c r="J29" s="31" t="s">
        <v>139</v>
      </c>
      <c r="K29" s="31" t="s">
        <v>140</v>
      </c>
      <c r="L29" s="32">
        <v>5</v>
      </c>
      <c r="M29" s="34"/>
      <c r="N29" s="11"/>
    </row>
    <row r="30" ht="28.5">
      <c r="A30" s="12"/>
      <c r="B30" s="30"/>
      <c r="C30" s="31" t="s">
        <v>141</v>
      </c>
      <c r="D30" s="31">
        <v>26</v>
      </c>
      <c r="E30" s="31" t="s">
        <v>142</v>
      </c>
      <c r="F30" s="31" t="s">
        <v>143</v>
      </c>
      <c r="G30" s="32" t="s">
        <v>19</v>
      </c>
      <c r="H30" s="32"/>
      <c r="I30" s="31" t="s">
        <v>26</v>
      </c>
      <c r="J30" s="31" t="s">
        <v>144</v>
      </c>
      <c r="K30" s="31" t="s">
        <v>145</v>
      </c>
      <c r="L30" s="32">
        <v>5</v>
      </c>
      <c r="M30" s="35"/>
      <c r="N30" s="11"/>
    </row>
    <row r="31" ht="42.75">
      <c r="A31" s="12"/>
      <c r="B31" s="36" t="s">
        <v>146</v>
      </c>
      <c r="C31" s="37" t="s">
        <v>147</v>
      </c>
      <c r="D31" s="37">
        <v>27</v>
      </c>
      <c r="E31" s="37" t="s">
        <v>148</v>
      </c>
      <c r="F31" s="37" t="s">
        <v>149</v>
      </c>
      <c r="G31" s="38"/>
      <c r="H31" s="38" t="s">
        <v>19</v>
      </c>
      <c r="I31" s="37" t="s">
        <v>20</v>
      </c>
      <c r="J31" s="37" t="s">
        <v>150</v>
      </c>
      <c r="K31" s="37" t="s">
        <v>151</v>
      </c>
      <c r="L31" s="38">
        <v>1</v>
      </c>
      <c r="M31" s="39">
        <f>SUM(L31:L43)/(13*5)</f>
        <v>0.81538461538461537</v>
      </c>
      <c r="N31" s="11"/>
    </row>
    <row r="32" ht="28.5">
      <c r="A32" s="12"/>
      <c r="B32" s="36"/>
      <c r="C32" s="37" t="s">
        <v>152</v>
      </c>
      <c r="D32" s="37">
        <v>28</v>
      </c>
      <c r="E32" s="37" t="s">
        <v>153</v>
      </c>
      <c r="F32" s="37" t="s">
        <v>83</v>
      </c>
      <c r="G32" s="38" t="s">
        <v>19</v>
      </c>
      <c r="H32" s="38"/>
      <c r="I32" s="37" t="s">
        <v>26</v>
      </c>
      <c r="J32" s="37" t="s">
        <v>154</v>
      </c>
      <c r="K32" s="37" t="s">
        <v>155</v>
      </c>
      <c r="L32" s="38">
        <v>5</v>
      </c>
      <c r="M32" s="40"/>
      <c r="N32" s="11"/>
    </row>
    <row r="33" ht="28.5">
      <c r="A33" s="12"/>
      <c r="B33" s="36"/>
      <c r="C33" s="37" t="s">
        <v>156</v>
      </c>
      <c r="D33" s="37">
        <v>29</v>
      </c>
      <c r="E33" s="37" t="s">
        <v>157</v>
      </c>
      <c r="F33" s="37" t="s">
        <v>83</v>
      </c>
      <c r="G33" s="38"/>
      <c r="H33" s="38" t="s">
        <v>19</v>
      </c>
      <c r="I33" s="37" t="s">
        <v>20</v>
      </c>
      <c r="J33" s="37" t="s">
        <v>158</v>
      </c>
      <c r="K33" s="37" t="s">
        <v>159</v>
      </c>
      <c r="L33" s="38">
        <v>1</v>
      </c>
      <c r="M33" s="40"/>
      <c r="N33" s="11"/>
    </row>
    <row r="34" ht="28.5">
      <c r="A34" s="12"/>
      <c r="B34" s="36"/>
      <c r="C34" s="37" t="s">
        <v>160</v>
      </c>
      <c r="D34" s="37">
        <v>30</v>
      </c>
      <c r="E34" s="37" t="s">
        <v>161</v>
      </c>
      <c r="F34" s="37" t="s">
        <v>162</v>
      </c>
      <c r="G34" s="38" t="s">
        <v>19</v>
      </c>
      <c r="H34" s="38"/>
      <c r="I34" s="37" t="s">
        <v>26</v>
      </c>
      <c r="J34" s="37" t="s">
        <v>163</v>
      </c>
      <c r="K34" s="37" t="s">
        <v>164</v>
      </c>
      <c r="L34" s="38">
        <v>5</v>
      </c>
      <c r="M34" s="40"/>
      <c r="N34" s="11"/>
    </row>
    <row r="35" ht="28.5">
      <c r="A35" s="12"/>
      <c r="B35" s="36"/>
      <c r="C35" s="37" t="s">
        <v>165</v>
      </c>
      <c r="D35" s="37">
        <v>31</v>
      </c>
      <c r="E35" s="37" t="s">
        <v>166</v>
      </c>
      <c r="F35" s="37" t="s">
        <v>162</v>
      </c>
      <c r="G35" s="38" t="s">
        <v>19</v>
      </c>
      <c r="H35" s="38"/>
      <c r="I35" s="37" t="s">
        <v>20</v>
      </c>
      <c r="J35" s="37" t="s">
        <v>167</v>
      </c>
      <c r="K35" s="37" t="s">
        <v>168</v>
      </c>
      <c r="L35" s="38">
        <v>5</v>
      </c>
      <c r="M35" s="40"/>
      <c r="N35" s="11"/>
    </row>
    <row r="36" ht="28.5">
      <c r="A36" s="12"/>
      <c r="B36" s="36"/>
      <c r="C36" s="37" t="s">
        <v>169</v>
      </c>
      <c r="D36" s="37">
        <v>32</v>
      </c>
      <c r="E36" s="37" t="s">
        <v>170</v>
      </c>
      <c r="F36" s="37" t="s">
        <v>162</v>
      </c>
      <c r="G36" s="38" t="s">
        <v>19</v>
      </c>
      <c r="H36" s="38"/>
      <c r="I36" s="37" t="s">
        <v>26</v>
      </c>
      <c r="J36" s="37" t="s">
        <v>171</v>
      </c>
      <c r="K36" s="37" t="s">
        <v>172</v>
      </c>
      <c r="L36" s="38">
        <v>5</v>
      </c>
      <c r="M36" s="40"/>
      <c r="N36" s="11"/>
    </row>
    <row r="37" ht="28.5">
      <c r="A37" s="12"/>
      <c r="B37" s="36"/>
      <c r="C37" s="37" t="s">
        <v>173</v>
      </c>
      <c r="D37" s="37">
        <v>33</v>
      </c>
      <c r="E37" s="37" t="s">
        <v>174</v>
      </c>
      <c r="F37" s="37" t="s">
        <v>162</v>
      </c>
      <c r="G37" s="38" t="s">
        <v>19</v>
      </c>
      <c r="H37" s="38"/>
      <c r="I37" s="37" t="s">
        <v>20</v>
      </c>
      <c r="J37" s="37" t="s">
        <v>175</v>
      </c>
      <c r="K37" s="37" t="s">
        <v>176</v>
      </c>
      <c r="L37" s="38">
        <v>5</v>
      </c>
      <c r="M37" s="40"/>
      <c r="N37" s="11"/>
    </row>
    <row r="38" ht="28.5">
      <c r="A38" s="12"/>
      <c r="B38" s="36"/>
      <c r="C38" s="37" t="s">
        <v>177</v>
      </c>
      <c r="D38" s="37">
        <v>34</v>
      </c>
      <c r="E38" s="37" t="s">
        <v>178</v>
      </c>
      <c r="F38" s="37" t="s">
        <v>162</v>
      </c>
      <c r="G38" s="38" t="s">
        <v>19</v>
      </c>
      <c r="H38" s="38"/>
      <c r="I38" s="37" t="s">
        <v>26</v>
      </c>
      <c r="J38" s="37" t="s">
        <v>179</v>
      </c>
      <c r="K38" s="37" t="s">
        <v>180</v>
      </c>
      <c r="L38" s="38">
        <v>5</v>
      </c>
      <c r="M38" s="40"/>
      <c r="N38" s="11"/>
    </row>
    <row r="39" ht="28.5">
      <c r="A39" s="12"/>
      <c r="B39" s="36"/>
      <c r="C39" s="37" t="s">
        <v>181</v>
      </c>
      <c r="D39" s="37">
        <v>35</v>
      </c>
      <c r="E39" s="37" t="s">
        <v>182</v>
      </c>
      <c r="F39" s="37" t="s">
        <v>162</v>
      </c>
      <c r="G39" s="38" t="s">
        <v>19</v>
      </c>
      <c r="H39" s="38"/>
      <c r="I39" s="37" t="s">
        <v>20</v>
      </c>
      <c r="J39" s="37" t="s">
        <v>183</v>
      </c>
      <c r="K39" s="37" t="s">
        <v>184</v>
      </c>
      <c r="L39" s="38">
        <v>5</v>
      </c>
      <c r="M39" s="40"/>
      <c r="N39" s="11"/>
    </row>
    <row r="40" ht="28.5">
      <c r="A40" s="12"/>
      <c r="B40" s="36"/>
      <c r="C40" s="37" t="s">
        <v>185</v>
      </c>
      <c r="D40" s="37">
        <v>36</v>
      </c>
      <c r="E40" s="37" t="s">
        <v>186</v>
      </c>
      <c r="F40" s="37" t="s">
        <v>162</v>
      </c>
      <c r="G40" s="38" t="s">
        <v>19</v>
      </c>
      <c r="H40" s="38"/>
      <c r="I40" s="37" t="s">
        <v>26</v>
      </c>
      <c r="J40" s="37" t="s">
        <v>187</v>
      </c>
      <c r="K40" s="37" t="s">
        <v>188</v>
      </c>
      <c r="L40" s="38">
        <v>5</v>
      </c>
      <c r="M40" s="40"/>
      <c r="N40" s="11"/>
    </row>
    <row r="41" ht="28.5">
      <c r="A41" s="12"/>
      <c r="B41" s="36"/>
      <c r="C41" s="37" t="s">
        <v>189</v>
      </c>
      <c r="D41" s="37">
        <v>37</v>
      </c>
      <c r="E41" s="37" t="s">
        <v>190</v>
      </c>
      <c r="F41" s="37" t="s">
        <v>162</v>
      </c>
      <c r="G41" s="38" t="s">
        <v>19</v>
      </c>
      <c r="H41" s="38"/>
      <c r="I41" s="37" t="s">
        <v>20</v>
      </c>
      <c r="J41" s="37" t="s">
        <v>191</v>
      </c>
      <c r="K41" s="37" t="s">
        <v>192</v>
      </c>
      <c r="L41" s="38">
        <v>5</v>
      </c>
      <c r="M41" s="40"/>
      <c r="N41" s="11"/>
    </row>
    <row r="42" ht="28.5">
      <c r="A42" s="12"/>
      <c r="B42" s="36"/>
      <c r="C42" s="37" t="s">
        <v>193</v>
      </c>
      <c r="D42" s="37">
        <v>38</v>
      </c>
      <c r="E42" s="37" t="s">
        <v>194</v>
      </c>
      <c r="F42" s="37" t="s">
        <v>162</v>
      </c>
      <c r="G42" s="38" t="s">
        <v>19</v>
      </c>
      <c r="H42" s="38"/>
      <c r="I42" s="37" t="s">
        <v>26</v>
      </c>
      <c r="J42" s="37" t="s">
        <v>195</v>
      </c>
      <c r="K42" s="37" t="s">
        <v>196</v>
      </c>
      <c r="L42" s="38">
        <v>5</v>
      </c>
      <c r="M42" s="40"/>
      <c r="N42" s="11"/>
    </row>
    <row r="43" ht="65.25" customHeight="1">
      <c r="A43" s="12"/>
      <c r="B43" s="36"/>
      <c r="C43" s="37" t="s">
        <v>197</v>
      </c>
      <c r="D43" s="37">
        <v>39</v>
      </c>
      <c r="E43" s="37" t="s">
        <v>198</v>
      </c>
      <c r="F43" s="37" t="s">
        <v>83</v>
      </c>
      <c r="G43" s="38"/>
      <c r="H43" s="38" t="s">
        <v>19</v>
      </c>
      <c r="I43" s="37" t="s">
        <v>20</v>
      </c>
      <c r="J43" s="37" t="s">
        <v>199</v>
      </c>
      <c r="K43" s="37" t="s">
        <v>200</v>
      </c>
      <c r="L43" s="38">
        <v>1</v>
      </c>
      <c r="M43" s="41"/>
      <c r="N43" s="11"/>
    </row>
    <row r="44" ht="42.75">
      <c r="A44" s="12"/>
      <c r="B44" s="42" t="s">
        <v>201</v>
      </c>
      <c r="C44" s="43" t="s">
        <v>202</v>
      </c>
      <c r="D44" s="43">
        <v>40</v>
      </c>
      <c r="E44" s="43" t="s">
        <v>203</v>
      </c>
      <c r="F44" s="43" t="s">
        <v>204</v>
      </c>
      <c r="G44" s="44"/>
      <c r="H44" s="44" t="s">
        <v>19</v>
      </c>
      <c r="I44" s="43" t="s">
        <v>26</v>
      </c>
      <c r="J44" s="43" t="s">
        <v>205</v>
      </c>
      <c r="K44" s="43" t="s">
        <v>206</v>
      </c>
      <c r="L44" s="44">
        <v>1</v>
      </c>
      <c r="M44" s="45">
        <f>SUM(L44:L67)/(24*5)</f>
        <v>0.36666666666666664</v>
      </c>
      <c r="N44" s="11"/>
    </row>
    <row r="45" ht="28.5">
      <c r="A45" s="12"/>
      <c r="B45" s="42"/>
      <c r="C45" s="43" t="s">
        <v>207</v>
      </c>
      <c r="D45" s="43">
        <v>41</v>
      </c>
      <c r="E45" s="43" t="s">
        <v>208</v>
      </c>
      <c r="F45" s="43" t="s">
        <v>83</v>
      </c>
      <c r="G45" s="44"/>
      <c r="H45" s="44" t="s">
        <v>19</v>
      </c>
      <c r="I45" s="43" t="s">
        <v>20</v>
      </c>
      <c r="J45" s="43" t="s">
        <v>209</v>
      </c>
      <c r="K45" s="43" t="s">
        <v>210</v>
      </c>
      <c r="L45" s="44">
        <v>1</v>
      </c>
      <c r="M45" s="46"/>
      <c r="N45" s="11"/>
    </row>
    <row r="46" ht="28.5">
      <c r="A46" s="12"/>
      <c r="B46" s="42"/>
      <c r="C46" s="43" t="s">
        <v>211</v>
      </c>
      <c r="D46" s="43">
        <v>42</v>
      </c>
      <c r="E46" s="43" t="s">
        <v>212</v>
      </c>
      <c r="F46" s="43" t="s">
        <v>83</v>
      </c>
      <c r="G46" s="44"/>
      <c r="H46" s="44" t="s">
        <v>19</v>
      </c>
      <c r="I46" s="43" t="s">
        <v>26</v>
      </c>
      <c r="J46" s="43" t="s">
        <v>213</v>
      </c>
      <c r="K46" s="43" t="s">
        <v>214</v>
      </c>
      <c r="L46" s="44">
        <v>1</v>
      </c>
      <c r="M46" s="46"/>
      <c r="N46" s="11"/>
    </row>
    <row r="47" ht="28.5">
      <c r="A47" s="12"/>
      <c r="B47" s="42"/>
      <c r="C47" s="43" t="s">
        <v>215</v>
      </c>
      <c r="D47" s="43">
        <v>43</v>
      </c>
      <c r="E47" s="43" t="s">
        <v>216</v>
      </c>
      <c r="F47" s="43" t="s">
        <v>83</v>
      </c>
      <c r="G47" s="44"/>
      <c r="H47" s="44" t="s">
        <v>19</v>
      </c>
      <c r="I47" s="43" t="s">
        <v>20</v>
      </c>
      <c r="J47" s="43" t="s">
        <v>217</v>
      </c>
      <c r="K47" s="43" t="s">
        <v>218</v>
      </c>
      <c r="L47" s="44">
        <v>1</v>
      </c>
      <c r="M47" s="46"/>
      <c r="N47" s="11"/>
    </row>
    <row r="48" ht="42.75">
      <c r="A48" s="12"/>
      <c r="B48" s="42"/>
      <c r="C48" s="43" t="s">
        <v>219</v>
      </c>
      <c r="D48" s="43">
        <v>44</v>
      </c>
      <c r="E48" s="43" t="s">
        <v>220</v>
      </c>
      <c r="F48" s="43" t="s">
        <v>83</v>
      </c>
      <c r="G48" s="44"/>
      <c r="H48" s="44" t="s">
        <v>19</v>
      </c>
      <c r="I48" s="43" t="s">
        <v>26</v>
      </c>
      <c r="J48" s="43" t="s">
        <v>217</v>
      </c>
      <c r="K48" s="43" t="s">
        <v>221</v>
      </c>
      <c r="L48" s="44">
        <v>1</v>
      </c>
      <c r="M48" s="46"/>
      <c r="N48" s="11"/>
    </row>
    <row r="49" ht="28.5">
      <c r="A49" s="12"/>
      <c r="B49" s="42"/>
      <c r="C49" s="43" t="s">
        <v>222</v>
      </c>
      <c r="D49" s="43">
        <v>45</v>
      </c>
      <c r="E49" s="43" t="s">
        <v>223</v>
      </c>
      <c r="F49" s="43" t="s">
        <v>83</v>
      </c>
      <c r="G49" s="44"/>
      <c r="H49" s="44" t="s">
        <v>19</v>
      </c>
      <c r="I49" s="43" t="s">
        <v>20</v>
      </c>
      <c r="J49" s="43" t="s">
        <v>213</v>
      </c>
      <c r="K49" s="43" t="s">
        <v>224</v>
      </c>
      <c r="L49" s="44">
        <v>1</v>
      </c>
      <c r="M49" s="46"/>
      <c r="N49" s="11"/>
    </row>
    <row r="50" ht="28.5">
      <c r="A50" s="12"/>
      <c r="B50" s="42"/>
      <c r="C50" s="43" t="s">
        <v>225</v>
      </c>
      <c r="D50" s="43">
        <v>46</v>
      </c>
      <c r="E50" s="43" t="s">
        <v>226</v>
      </c>
      <c r="F50" s="43" t="s">
        <v>83</v>
      </c>
      <c r="G50" s="44"/>
      <c r="H50" s="44" t="s">
        <v>227</v>
      </c>
      <c r="I50" s="43" t="s">
        <v>26</v>
      </c>
      <c r="J50" s="43" t="s">
        <v>213</v>
      </c>
      <c r="K50" s="43" t="s">
        <v>228</v>
      </c>
      <c r="L50" s="44">
        <v>1</v>
      </c>
      <c r="M50" s="46"/>
      <c r="N50" s="11"/>
    </row>
    <row r="51" ht="28.5">
      <c r="A51" s="12"/>
      <c r="B51" s="42"/>
      <c r="C51" s="43" t="s">
        <v>229</v>
      </c>
      <c r="D51" s="43">
        <v>47</v>
      </c>
      <c r="E51" s="43" t="s">
        <v>230</v>
      </c>
      <c r="F51" s="43" t="s">
        <v>83</v>
      </c>
      <c r="G51" s="44"/>
      <c r="H51" s="44" t="s">
        <v>19</v>
      </c>
      <c r="I51" s="43" t="s">
        <v>20</v>
      </c>
      <c r="J51" s="43" t="s">
        <v>231</v>
      </c>
      <c r="K51" s="43" t="s">
        <v>232</v>
      </c>
      <c r="L51" s="44">
        <v>1</v>
      </c>
      <c r="M51" s="46"/>
      <c r="N51" s="11"/>
    </row>
    <row r="52" ht="28.5">
      <c r="A52" s="12"/>
      <c r="B52" s="42"/>
      <c r="C52" s="43" t="s">
        <v>233</v>
      </c>
      <c r="D52" s="43">
        <v>48</v>
      </c>
      <c r="E52" s="43" t="s">
        <v>234</v>
      </c>
      <c r="F52" s="43" t="s">
        <v>83</v>
      </c>
      <c r="G52" s="44"/>
      <c r="H52" s="44" t="s">
        <v>19</v>
      </c>
      <c r="I52" s="43" t="s">
        <v>26</v>
      </c>
      <c r="J52" s="43" t="s">
        <v>231</v>
      </c>
      <c r="K52" s="43" t="s">
        <v>235</v>
      </c>
      <c r="L52" s="44">
        <v>1</v>
      </c>
      <c r="M52" s="46"/>
      <c r="N52" s="11"/>
    </row>
    <row r="53" ht="28.5">
      <c r="A53" s="12"/>
      <c r="B53" s="42"/>
      <c r="C53" s="43" t="s">
        <v>236</v>
      </c>
      <c r="D53" s="43">
        <v>49</v>
      </c>
      <c r="E53" s="43" t="s">
        <v>237</v>
      </c>
      <c r="F53" s="43" t="s">
        <v>83</v>
      </c>
      <c r="G53" s="44"/>
      <c r="H53" s="44" t="s">
        <v>19</v>
      </c>
      <c r="I53" s="43" t="s">
        <v>20</v>
      </c>
      <c r="J53" s="43" t="s">
        <v>231</v>
      </c>
      <c r="K53" s="43" t="s">
        <v>238</v>
      </c>
      <c r="L53" s="44">
        <v>1</v>
      </c>
      <c r="M53" s="46"/>
      <c r="N53" s="11"/>
    </row>
    <row r="54" ht="42.75">
      <c r="A54" s="12"/>
      <c r="B54" s="42"/>
      <c r="C54" s="43" t="s">
        <v>239</v>
      </c>
      <c r="D54" s="43">
        <v>50</v>
      </c>
      <c r="E54" s="43" t="s">
        <v>240</v>
      </c>
      <c r="F54" s="43" t="s">
        <v>83</v>
      </c>
      <c r="G54" s="44"/>
      <c r="H54" s="44" t="s">
        <v>19</v>
      </c>
      <c r="I54" s="43" t="s">
        <v>26</v>
      </c>
      <c r="J54" s="43" t="s">
        <v>231</v>
      </c>
      <c r="K54" s="43" t="s">
        <v>241</v>
      </c>
      <c r="L54" s="44">
        <v>1</v>
      </c>
      <c r="M54" s="46"/>
      <c r="N54" s="11"/>
    </row>
    <row r="55" ht="28.5">
      <c r="A55" s="12"/>
      <c r="B55" s="42"/>
      <c r="C55" s="43" t="s">
        <v>242</v>
      </c>
      <c r="D55" s="43">
        <v>51</v>
      </c>
      <c r="E55" s="43" t="s">
        <v>243</v>
      </c>
      <c r="F55" s="43" t="s">
        <v>162</v>
      </c>
      <c r="G55" s="44" t="s">
        <v>19</v>
      </c>
      <c r="H55" s="44"/>
      <c r="I55" s="43" t="s">
        <v>20</v>
      </c>
      <c r="J55" s="43" t="s">
        <v>244</v>
      </c>
      <c r="K55" s="43" t="s">
        <v>245</v>
      </c>
      <c r="L55" s="44">
        <v>5</v>
      </c>
      <c r="M55" s="46"/>
      <c r="N55" s="11"/>
    </row>
    <row r="56" ht="60" customHeight="1">
      <c r="A56" s="12"/>
      <c r="B56" s="42"/>
      <c r="C56" s="43" t="s">
        <v>246</v>
      </c>
      <c r="D56" s="43">
        <v>52</v>
      </c>
      <c r="E56" s="43" t="s">
        <v>247</v>
      </c>
      <c r="F56" s="43" t="s">
        <v>248</v>
      </c>
      <c r="G56" s="44"/>
      <c r="H56" s="44" t="s">
        <v>19</v>
      </c>
      <c r="I56" s="43" t="s">
        <v>26</v>
      </c>
      <c r="J56" s="43" t="s">
        <v>249</v>
      </c>
      <c r="K56" s="43" t="s">
        <v>250</v>
      </c>
      <c r="L56" s="44">
        <v>1</v>
      </c>
      <c r="M56" s="46"/>
      <c r="N56" s="11"/>
    </row>
    <row r="57" ht="28.5">
      <c r="A57" s="12"/>
      <c r="B57" s="42"/>
      <c r="C57" s="43" t="s">
        <v>251</v>
      </c>
      <c r="D57" s="43">
        <v>53</v>
      </c>
      <c r="E57" s="43" t="s">
        <v>252</v>
      </c>
      <c r="F57" s="43" t="s">
        <v>248</v>
      </c>
      <c r="G57" s="44"/>
      <c r="H57" s="44" t="s">
        <v>19</v>
      </c>
      <c r="I57" s="43" t="s">
        <v>20</v>
      </c>
      <c r="J57" s="43" t="s">
        <v>249</v>
      </c>
      <c r="K57" s="43" t="s">
        <v>253</v>
      </c>
      <c r="L57" s="44">
        <v>1</v>
      </c>
      <c r="M57" s="46"/>
      <c r="N57" s="11"/>
    </row>
    <row r="58">
      <c r="A58" s="12"/>
      <c r="B58" s="42"/>
      <c r="C58" s="43" t="s">
        <v>254</v>
      </c>
      <c r="D58" s="43">
        <v>54</v>
      </c>
      <c r="E58" s="43" t="s">
        <v>255</v>
      </c>
      <c r="F58" s="43" t="s">
        <v>83</v>
      </c>
      <c r="G58" s="44"/>
      <c r="H58" s="44" t="s">
        <v>227</v>
      </c>
      <c r="I58" s="43" t="s">
        <v>26</v>
      </c>
      <c r="J58" s="43" t="s">
        <v>256</v>
      </c>
      <c r="K58" s="43" t="s">
        <v>257</v>
      </c>
      <c r="L58" s="44">
        <v>1</v>
      </c>
      <c r="M58" s="46"/>
      <c r="N58" s="11"/>
    </row>
    <row r="59" ht="28.5">
      <c r="A59" s="12"/>
      <c r="B59" s="42"/>
      <c r="C59" s="43" t="s">
        <v>258</v>
      </c>
      <c r="D59" s="43">
        <v>55</v>
      </c>
      <c r="E59" s="43" t="s">
        <v>259</v>
      </c>
      <c r="F59" s="43" t="s">
        <v>83</v>
      </c>
      <c r="G59" s="44"/>
      <c r="H59" s="44" t="s">
        <v>227</v>
      </c>
      <c r="I59" s="43" t="s">
        <v>20</v>
      </c>
      <c r="J59" s="43" t="s">
        <v>83</v>
      </c>
      <c r="K59" s="43" t="s">
        <v>260</v>
      </c>
      <c r="L59" s="44">
        <v>1</v>
      </c>
      <c r="M59" s="46"/>
      <c r="N59" s="11"/>
    </row>
    <row r="60" ht="28.5">
      <c r="A60" s="12"/>
      <c r="B60" s="42"/>
      <c r="C60" s="43" t="s">
        <v>261</v>
      </c>
      <c r="D60" s="43">
        <v>56</v>
      </c>
      <c r="E60" s="43" t="s">
        <v>262</v>
      </c>
      <c r="F60" s="43" t="s">
        <v>83</v>
      </c>
      <c r="G60" s="44"/>
      <c r="H60" s="44" t="s">
        <v>227</v>
      </c>
      <c r="I60" s="43" t="s">
        <v>26</v>
      </c>
      <c r="J60" s="43" t="s">
        <v>263</v>
      </c>
      <c r="K60" s="43" t="s">
        <v>264</v>
      </c>
      <c r="L60" s="44">
        <v>1</v>
      </c>
      <c r="M60" s="46"/>
      <c r="N60" s="11"/>
    </row>
    <row r="61" ht="42.75">
      <c r="A61" s="12"/>
      <c r="B61" s="42"/>
      <c r="C61" s="43" t="s">
        <v>265</v>
      </c>
      <c r="D61" s="43">
        <v>57</v>
      </c>
      <c r="E61" s="43" t="s">
        <v>266</v>
      </c>
      <c r="F61" s="43" t="s">
        <v>83</v>
      </c>
      <c r="G61" s="44"/>
      <c r="H61" s="44" t="s">
        <v>19</v>
      </c>
      <c r="I61" s="43" t="s">
        <v>20</v>
      </c>
      <c r="J61" s="43" t="s">
        <v>267</v>
      </c>
      <c r="K61" s="43" t="s">
        <v>268</v>
      </c>
      <c r="L61" s="44">
        <v>1</v>
      </c>
      <c r="M61" s="46"/>
      <c r="N61" s="11"/>
    </row>
    <row r="62" ht="42.75">
      <c r="A62" s="12"/>
      <c r="B62" s="42"/>
      <c r="C62" s="43" t="s">
        <v>269</v>
      </c>
      <c r="D62" s="43">
        <v>58</v>
      </c>
      <c r="E62" s="43" t="s">
        <v>270</v>
      </c>
      <c r="F62" s="43" t="s">
        <v>83</v>
      </c>
      <c r="G62" s="44"/>
      <c r="H62" s="44" t="s">
        <v>19</v>
      </c>
      <c r="I62" s="43" t="s">
        <v>26</v>
      </c>
      <c r="J62" s="43" t="s">
        <v>267</v>
      </c>
      <c r="K62" s="43" t="s">
        <v>271</v>
      </c>
      <c r="L62" s="44">
        <v>1</v>
      </c>
      <c r="M62" s="46"/>
      <c r="N62" s="11"/>
    </row>
    <row r="63" ht="28.5">
      <c r="A63" s="12"/>
      <c r="B63" s="42"/>
      <c r="C63" s="43" t="s">
        <v>272</v>
      </c>
      <c r="D63" s="43">
        <v>59</v>
      </c>
      <c r="E63" s="43" t="s">
        <v>273</v>
      </c>
      <c r="F63" s="43" t="s">
        <v>274</v>
      </c>
      <c r="G63" s="44" t="s">
        <v>19</v>
      </c>
      <c r="H63" s="44"/>
      <c r="I63" s="43" t="s">
        <v>20</v>
      </c>
      <c r="J63" s="43" t="s">
        <v>275</v>
      </c>
      <c r="K63" s="43" t="s">
        <v>276</v>
      </c>
      <c r="L63" s="44">
        <v>5</v>
      </c>
      <c r="M63" s="46"/>
      <c r="N63" s="11"/>
    </row>
    <row r="64" ht="28.5">
      <c r="A64" s="12"/>
      <c r="B64" s="42"/>
      <c r="C64" s="43" t="s">
        <v>277</v>
      </c>
      <c r="D64" s="43">
        <v>60</v>
      </c>
      <c r="E64" s="43" t="s">
        <v>278</v>
      </c>
      <c r="F64" s="43" t="s">
        <v>83</v>
      </c>
      <c r="G64" s="44"/>
      <c r="H64" s="44" t="s">
        <v>227</v>
      </c>
      <c r="I64" s="43" t="s">
        <v>26</v>
      </c>
      <c r="J64" s="43" t="s">
        <v>213</v>
      </c>
      <c r="K64" s="43" t="s">
        <v>279</v>
      </c>
      <c r="L64" s="44">
        <v>5</v>
      </c>
      <c r="M64" s="46"/>
      <c r="N64" s="11"/>
    </row>
    <row r="65" ht="30">
      <c r="A65" s="12"/>
      <c r="B65" s="42"/>
      <c r="C65" s="43" t="s">
        <v>280</v>
      </c>
      <c r="D65" s="43">
        <v>61</v>
      </c>
      <c r="E65" s="43" t="s">
        <v>281</v>
      </c>
      <c r="F65" s="43" t="s">
        <v>83</v>
      </c>
      <c r="G65" s="44"/>
      <c r="H65" s="44" t="s">
        <v>19</v>
      </c>
      <c r="I65" s="43" t="s">
        <v>20</v>
      </c>
      <c r="J65" s="43" t="s">
        <v>213</v>
      </c>
      <c r="K65" s="43" t="s">
        <v>282</v>
      </c>
      <c r="L65" s="44">
        <v>1</v>
      </c>
      <c r="M65" s="46"/>
      <c r="N65" s="11"/>
    </row>
    <row r="66" ht="30">
      <c r="A66" s="12"/>
      <c r="B66" s="42"/>
      <c r="C66" s="43" t="s">
        <v>283</v>
      </c>
      <c r="D66" s="43">
        <v>62</v>
      </c>
      <c r="E66" s="43" t="s">
        <v>284</v>
      </c>
      <c r="F66" s="43" t="s">
        <v>83</v>
      </c>
      <c r="G66" s="44"/>
      <c r="H66" s="44" t="s">
        <v>227</v>
      </c>
      <c r="I66" s="43" t="s">
        <v>26</v>
      </c>
      <c r="J66" s="43" t="s">
        <v>213</v>
      </c>
      <c r="K66" s="43" t="s">
        <v>285</v>
      </c>
      <c r="L66" s="44">
        <v>5</v>
      </c>
      <c r="M66" s="46"/>
      <c r="N66" s="11"/>
    </row>
    <row r="67" ht="30">
      <c r="A67" s="12"/>
      <c r="B67" s="42"/>
      <c r="C67" s="43" t="s">
        <v>286</v>
      </c>
      <c r="D67" s="43">
        <v>63</v>
      </c>
      <c r="E67" s="43" t="s">
        <v>287</v>
      </c>
      <c r="F67" s="43" t="s">
        <v>83</v>
      </c>
      <c r="G67" s="44"/>
      <c r="H67" s="44" t="s">
        <v>227</v>
      </c>
      <c r="I67" s="43" t="s">
        <v>20</v>
      </c>
      <c r="J67" s="43" t="s">
        <v>213</v>
      </c>
      <c r="K67" s="43" t="s">
        <v>288</v>
      </c>
      <c r="L67" s="44">
        <v>5</v>
      </c>
      <c r="M67" s="47"/>
      <c r="N67" s="11"/>
    </row>
    <row r="68">
      <c r="L68" s="48">
        <f>SUM(L3:L67)</f>
        <v>215</v>
      </c>
    </row>
    <row r="69"/>
    <row r="70"/>
    <row r="71"/>
    <row r="72"/>
    <row r="73"/>
    <row r="74"/>
    <row r="75"/>
    <row r="76" ht="15" customHeight="1"/>
    <row r="77"/>
    <row r="78"/>
    <row r="79"/>
    <row r="80"/>
    <row r="81" s="0" customFormat="1"/>
    <row r="82" s="0" customFormat="1"/>
    <row r="83" s="0" customFormat="1"/>
    <row r="84" s="0" customFormat="1"/>
    <row r="85" s="0" customFormat="1"/>
    <row r="86" s="0" customFormat="1"/>
    <row r="87" s="0" customFormat="1"/>
    <row r="88" s="0" customFormat="1"/>
    <row r="89" s="0" customFormat="1"/>
    <row r="90" s="0" customFormat="1"/>
    <row r="91" s="0" customFormat="1"/>
    <row r="92" s="0" customFormat="1"/>
    <row r="93" s="0" customFormat="1"/>
    <row r="94" s="0" customFormat="1"/>
    <row r="95" s="0" customFormat="1"/>
    <row r="96" s="0" customFormat="1"/>
    <row r="97" s="0" customFormat="1"/>
    <row r="98" s="0" customFormat="1"/>
    <row r="99" s="0" customFormat="1"/>
    <row r="100" s="0" customFormat="1"/>
    <row r="101" s="0" customFormat="1"/>
    <row r="102" s="0" customFormat="1"/>
    <row r="103" s="0" customFormat="1"/>
    <row r="104" s="0" customFormat="1"/>
    <row r="105" s="0" customFormat="1"/>
    <row r="106" s="0" customFormat="1"/>
    <row r="107" s="0" customFormat="1"/>
    <row r="108" s="0" customFormat="1"/>
    <row r="109" s="0" customFormat="1"/>
    <row r="110" s="0" customFormat="1"/>
    <row r="111" s="0" customFormat="1"/>
    <row r="112" s="0" customFormat="1"/>
    <row r="113" s="0" customFormat="1"/>
    <row r="114" s="0" customFormat="1"/>
    <row r="115" s="0" customFormat="1"/>
    <row r="116" s="0" customFormat="1"/>
    <row r="117" s="0" customFormat="1"/>
    <row r="118" s="0" customFormat="1"/>
    <row r="119" s="0" customFormat="1"/>
    <row r="120" s="0" customFormat="1"/>
    <row r="121" s="0" customFormat="1"/>
    <row r="122" s="0" customFormat="1"/>
    <row r="123" s="0" customFormat="1"/>
    <row r="124" s="0" customFormat="1"/>
    <row r="125" s="0" customFormat="1"/>
    <row r="126" s="0" customFormat="1"/>
    <row r="127" s="0" customFormat="1"/>
    <row r="128" s="0" customFormat="1"/>
    <row r="129" s="0" customFormat="1"/>
    <row r="130" s="0" customFormat="1"/>
    <row r="131" s="0" customFormat="1"/>
    <row r="132" s="0" customFormat="1"/>
    <row r="133" s="0" customFormat="1"/>
    <row r="134" s="0" customFormat="1"/>
    <row r="135" s="0" customFormat="1"/>
    <row r="136" s="0" customFormat="1"/>
    <row r="137" s="0" customFormat="1"/>
    <row r="138" s="0" customFormat="1"/>
    <row r="139" s="0" customFormat="1"/>
    <row r="140" s="0" customFormat="1"/>
    <row r="141" s="0" customFormat="1"/>
    <row r="142" s="0" customFormat="1"/>
    <row r="143" s="0" customFormat="1"/>
    <row r="144" s="0" customFormat="1"/>
    <row r="145" s="0" customFormat="1"/>
    <row r="146" s="0" customFormat="1"/>
    <row r="147" s="0" customFormat="1"/>
    <row r="148" s="0" customFormat="1"/>
    <row r="149" s="0" customFormat="1"/>
    <row r="150" s="0" customFormat="1"/>
    <row r="151" s="0" customFormat="1"/>
    <row r="152" s="0" customFormat="1"/>
    <row r="153" s="0" customFormat="1"/>
    <row r="154" s="0" customFormat="1"/>
    <row r="155" s="0" customFormat="1"/>
    <row r="156" s="0" customFormat="1"/>
    <row r="157" s="0" customFormat="1"/>
    <row r="158" s="0" customFormat="1"/>
    <row r="159" s="0" customFormat="1"/>
    <row r="160" s="0" customFormat="1"/>
    <row r="161" s="0" customFormat="1"/>
    <row r="162" s="0" customFormat="1"/>
    <row r="163" s="0" customFormat="1"/>
    <row r="164" s="0" customFormat="1"/>
    <row r="165" s="0" customFormat="1"/>
    <row r="166" s="0" customFormat="1"/>
    <row r="167" s="0" customFormat="1"/>
    <row r="168" s="0" customFormat="1"/>
    <row r="169" s="0" customFormat="1"/>
    <row r="170" s="0" customFormat="1"/>
    <row r="171" s="0" customFormat="1"/>
    <row r="172" s="0" customFormat="1"/>
    <row r="173" s="0" customFormat="1"/>
    <row r="174" s="0" customFormat="1"/>
    <row r="175" s="0" customFormat="1"/>
    <row r="176" s="0" customFormat="1"/>
    <row r="177" s="0" customFormat="1"/>
    <row r="178" s="0" customFormat="1"/>
    <row r="179" s="0" customFormat="1"/>
    <row r="180" s="0" customFormat="1"/>
    <row r="181" s="0" customFormat="1"/>
    <row r="182" s="0" customFormat="1"/>
    <row r="183" s="0" customFormat="1"/>
    <row r="184" s="0" customFormat="1"/>
    <row r="185" s="0" customFormat="1"/>
    <row r="186" s="0" customFormat="1"/>
    <row r="187" s="0" customFormat="1"/>
    <row r="188" s="0" customFormat="1"/>
    <row r="189" s="0" customFormat="1"/>
    <row r="190" s="0" customFormat="1"/>
    <row r="191" s="0" customFormat="1"/>
    <row r="192" s="0" customFormat="1"/>
    <row r="193" s="0" customFormat="1"/>
    <row r="194" s="0" customFormat="1"/>
    <row r="195" s="0" customFormat="1"/>
    <row r="196" s="0" customFormat="1"/>
    <row r="197" s="0" customFormat="1"/>
    <row r="198" s="0" customFormat="1"/>
    <row r="199" s="0" customFormat="1"/>
    <row r="200" s="0" customFormat="1"/>
    <row r="201" s="0" customFormat="1"/>
    <row r="202" s="0" customFormat="1"/>
    <row r="203" s="0" customFormat="1"/>
    <row r="204" s="0" customFormat="1"/>
    <row r="205" s="0" customFormat="1"/>
    <row r="206" s="0" customFormat="1"/>
    <row r="207" s="0" customFormat="1"/>
    <row r="208" s="0" customFormat="1"/>
    <row r="209" s="0" customFormat="1"/>
    <row r="210" s="0" customFormat="1"/>
    <row r="211" s="0" customFormat="1"/>
    <row r="212" s="0" customFormat="1"/>
    <row r="213" s="0" customFormat="1"/>
    <row r="214" s="0" customFormat="1"/>
    <row r="215" s="0" customFormat="1"/>
    <row r="216" s="0" customFormat="1"/>
    <row r="217" s="0" customFormat="1"/>
    <row r="218" s="0" customFormat="1"/>
    <row r="219" s="0" customFormat="1"/>
    <row r="220" s="0" customFormat="1"/>
    <row r="221" s="0" customFormat="1"/>
    <row r="222" s="0" customFormat="1"/>
    <row r="223" s="0" customFormat="1"/>
    <row r="224" s="0" customFormat="1"/>
    <row r="225" s="0" customFormat="1"/>
    <row r="226" s="0" customFormat="1"/>
    <row r="227" s="0" customFormat="1"/>
    <row r="228" s="0" customFormat="1"/>
    <row r="229" s="0" customFormat="1"/>
    <row r="230" s="0" customFormat="1"/>
    <row r="231" s="0" customFormat="1"/>
    <row r="232" s="0" customFormat="1"/>
    <row r="233" s="0" customFormat="1"/>
    <row r="234" s="0" customFormat="1"/>
    <row r="235" s="0" customFormat="1"/>
    <row r="236" s="0" customFormat="1"/>
    <row r="237" s="0" customFormat="1"/>
    <row r="238" s="0" customFormat="1"/>
    <row r="239" s="0" customFormat="1"/>
    <row r="240" s="0" customFormat="1"/>
    <row r="241" s="0" customFormat="1"/>
    <row r="242" s="0" customFormat="1"/>
    <row r="243" s="0" customFormat="1"/>
    <row r="244" s="0" customFormat="1"/>
    <row r="245" s="0" customFormat="1"/>
    <row r="246" s="0" customFormat="1"/>
    <row r="247" s="0" customFormat="1"/>
    <row r="248" s="0" customFormat="1"/>
    <row r="249" s="0" customFormat="1"/>
    <row r="250" s="0" customFormat="1"/>
    <row r="251" s="0" customFormat="1"/>
    <row r="252" s="0" customFormat="1"/>
    <row r="253" s="0" customFormat="1"/>
    <row r="254" s="0" customFormat="1"/>
    <row r="255" s="0" customFormat="1"/>
    <row r="256" s="0" customFormat="1"/>
    <row r="257" s="0" customFormat="1"/>
    <row r="258" s="0" customFormat="1"/>
    <row r="259" s="0" customFormat="1"/>
    <row r="260" s="0" customFormat="1"/>
    <row r="261" s="0" customFormat="1"/>
    <row r="262" s="0" customFormat="1"/>
    <row r="263" s="0" customFormat="1"/>
    <row r="264" s="0" customFormat="1"/>
    <row r="265" s="0" customFormat="1"/>
    <row r="266" s="0" customFormat="1"/>
    <row r="267" s="0" customFormat="1"/>
    <row r="268" s="0" customFormat="1"/>
    <row r="269" s="0" customFormat="1"/>
    <row r="270" s="0" customFormat="1"/>
    <row r="271" s="0" customFormat="1"/>
    <row r="272" s="0" customFormat="1"/>
    <row r="273" s="0" customFormat="1"/>
    <row r="274" s="0" customFormat="1"/>
    <row r="275" s="0" customFormat="1"/>
    <row r="276" s="0" customFormat="1"/>
    <row r="277" s="0" customFormat="1"/>
    <row r="278" s="0" customFormat="1"/>
    <row r="279" s="0" customFormat="1"/>
    <row r="280" s="0" customFormat="1"/>
    <row r="281" s="0" customFormat="1"/>
    <row r="282" s="0" customFormat="1"/>
    <row r="283" s="0" customFormat="1"/>
    <row r="284" s="0" customFormat="1"/>
    <row r="285" s="0" customFormat="1"/>
    <row r="286" s="0" customFormat="1"/>
    <row r="287" s="0" customFormat="1"/>
    <row r="288" s="0" customFormat="1"/>
    <row r="289" s="0" customFormat="1"/>
    <row r="290" s="0" customFormat="1"/>
    <row r="291" s="0" customFormat="1"/>
    <row r="292" s="0" customFormat="1"/>
    <row r="293" s="0" customFormat="1"/>
    <row r="294" s="0" customFormat="1"/>
    <row r="295" s="0" customFormat="1"/>
    <row r="296" s="0" customFormat="1"/>
    <row r="297" s="0" customFormat="1"/>
    <row r="298" s="0" customFormat="1"/>
    <row r="299" s="0" customFormat="1"/>
    <row r="300" s="0" customFormat="1"/>
    <row r="301" s="0" customFormat="1"/>
    <row r="302" s="0" customFormat="1"/>
    <row r="303" s="0" customFormat="1"/>
    <row r="304" s="0" customFormat="1"/>
    <row r="305" s="0" customFormat="1"/>
    <row r="306" s="0" customFormat="1"/>
    <row r="307" s="0" customFormat="1"/>
    <row r="308" s="0" customFormat="1"/>
    <row r="309" s="0" customFormat="1"/>
    <row r="310" s="0" customFormat="1"/>
    <row r="311" s="0" customFormat="1"/>
    <row r="312" s="0" customFormat="1"/>
    <row r="313" s="0" customFormat="1"/>
    <row r="314" s="0" customFormat="1"/>
    <row r="315" s="0" customFormat="1"/>
    <row r="316" s="0" customFormat="1"/>
    <row r="317" s="0" customFormat="1"/>
    <row r="318" s="0" customFormat="1"/>
    <row r="319" s="0" customFormat="1"/>
    <row r="320" s="0" customFormat="1"/>
    <row r="321" s="0" customFormat="1"/>
    <row r="322" s="0" customFormat="1"/>
    <row r="323" s="0" customFormat="1"/>
    <row r="324" s="0" customFormat="1"/>
    <row r="325" s="0" customFormat="1"/>
    <row r="326" s="0" customFormat="1"/>
    <row r="327" s="0" customFormat="1"/>
    <row r="328" s="0" customFormat="1"/>
    <row r="329" s="0" customFormat="1"/>
    <row r="330" s="0" customFormat="1"/>
    <row r="331" s="0" customFormat="1"/>
    <row r="332" s="0" customFormat="1"/>
    <row r="333" s="0" customFormat="1"/>
    <row r="334" s="0" customFormat="1"/>
    <row r="335" s="0" customFormat="1"/>
    <row r="336" s="0" customFormat="1"/>
    <row r="337" s="0" customFormat="1"/>
    <row r="338" s="0" customFormat="1"/>
    <row r="339" s="0" customFormat="1"/>
    <row r="340" s="0" customFormat="1"/>
    <row r="341" s="0" customFormat="1"/>
    <row r="342" s="0" customFormat="1"/>
    <row r="343" s="0" customFormat="1"/>
    <row r="344" s="0" customFormat="1"/>
    <row r="345" s="0" customFormat="1"/>
    <row r="346" s="0" customFormat="1"/>
    <row r="347" s="0" customFormat="1"/>
    <row r="348" s="0" customFormat="1"/>
    <row r="349" s="0" customFormat="1"/>
    <row r="350" s="0" customFormat="1"/>
    <row r="351" s="0" customFormat="1"/>
    <row r="352" s="0" customFormat="1"/>
    <row r="353" s="0" customFormat="1"/>
    <row r="354" s="0" customFormat="1"/>
    <row r="355" s="0" customFormat="1"/>
    <row r="356" s="0" customFormat="1"/>
    <row r="357" s="0" customFormat="1"/>
    <row r="358" s="0" customFormat="1"/>
    <row r="359" s="0" customFormat="1"/>
    <row r="360" s="0" customFormat="1"/>
    <row r="361" s="0" customFormat="1"/>
    <row r="362" s="0" customFormat="1"/>
    <row r="363" s="0" customFormat="1"/>
    <row r="364" s="0" customFormat="1"/>
    <row r="365" s="0" customFormat="1"/>
    <row r="366" s="0" customFormat="1"/>
    <row r="367" s="0" customFormat="1"/>
    <row r="368" s="0" customFormat="1"/>
    <row r="369" s="0" customFormat="1"/>
    <row r="370" s="0" customFormat="1"/>
    <row r="371" s="0" customFormat="1"/>
    <row r="372" s="0" customFormat="1"/>
    <row r="373" s="0" customFormat="1"/>
    <row r="374" s="0" customFormat="1"/>
    <row r="375" s="0" customFormat="1"/>
    <row r="376" s="0" customFormat="1"/>
    <row r="377" s="0" customFormat="1"/>
    <row r="378" s="0" customFormat="1"/>
    <row r="379" s="0" customFormat="1"/>
    <row r="380" s="0" customFormat="1"/>
    <row r="381" s="0" customFormat="1"/>
    <row r="382" s="0" customFormat="1"/>
    <row r="383" s="0" customFormat="1"/>
    <row r="384" s="0" customFormat="1"/>
    <row r="385" s="0" customFormat="1"/>
    <row r="386" s="0" customFormat="1"/>
    <row r="387" s="0" customFormat="1"/>
    <row r="388" s="0" customFormat="1"/>
    <row r="389" s="0" customFormat="1"/>
    <row r="390" s="0" customFormat="1"/>
    <row r="391" s="0" customFormat="1"/>
    <row r="392" s="0" customFormat="1"/>
    <row r="393" s="0" customFormat="1"/>
    <row r="394" s="0" customFormat="1"/>
    <row r="395" s="0" customFormat="1"/>
    <row r="396" s="0" customFormat="1"/>
    <row r="397" s="0" customFormat="1"/>
    <row r="398" s="0" customFormat="1"/>
    <row r="399" s="0" customFormat="1"/>
    <row r="400" s="0" customFormat="1"/>
    <row r="401" s="0" customFormat="1"/>
    <row r="402" s="0" customFormat="1"/>
    <row r="403" s="0" customFormat="1"/>
    <row r="404" s="0" customFormat="1"/>
    <row r="405" s="0" customFormat="1"/>
    <row r="406" s="0" customFormat="1"/>
    <row r="407" s="0" customFormat="1"/>
    <row r="408" s="0" customFormat="1"/>
    <row r="409" s="0" customFormat="1"/>
    <row r="410" s="0" customFormat="1"/>
    <row r="411" s="0" customFormat="1"/>
    <row r="412" s="0" customFormat="1"/>
    <row r="413" s="0" customFormat="1"/>
    <row r="414" s="0" customFormat="1"/>
    <row r="415" s="0" customFormat="1"/>
    <row r="416" s="0" customFormat="1"/>
    <row r="417" s="0" customFormat="1"/>
    <row r="418" s="0" customFormat="1"/>
    <row r="419" s="0" customFormat="1"/>
    <row r="420" s="0" customFormat="1"/>
    <row r="421" s="0" customFormat="1"/>
    <row r="422" s="0" customFormat="1"/>
    <row r="423" s="0" customFormat="1"/>
    <row r="424" s="0" customFormat="1"/>
    <row r="425" s="0" customFormat="1"/>
    <row r="426" s="0" customFormat="1"/>
    <row r="427" s="0" customFormat="1"/>
    <row r="428" s="0" customFormat="1"/>
    <row r="429" s="0" customFormat="1"/>
    <row r="430" s="0" customFormat="1"/>
    <row r="431" s="0" customFormat="1"/>
    <row r="432" s="0" customFormat="1"/>
    <row r="433" s="0" customFormat="1"/>
    <row r="434" s="0" customFormat="1"/>
    <row r="435" s="0" customFormat="1"/>
    <row r="436" s="0" customFormat="1"/>
    <row r="437" s="0" customFormat="1"/>
    <row r="438" s="0" customFormat="1"/>
    <row r="439" s="0" customFormat="1"/>
    <row r="440" s="0" customFormat="1"/>
    <row r="441" s="0" customFormat="1"/>
    <row r="442" s="0" customFormat="1"/>
    <row r="443" s="0" customFormat="1"/>
    <row r="444" s="0" customFormat="1"/>
    <row r="445" s="0" customFormat="1"/>
    <row r="446" s="0" customFormat="1"/>
    <row r="447" s="0" customFormat="1"/>
    <row r="448" s="0" customFormat="1"/>
    <row r="449" s="0" customFormat="1"/>
    <row r="450" s="0" customFormat="1"/>
    <row r="451" s="0" customFormat="1"/>
    <row r="452" s="0" customFormat="1"/>
    <row r="453" s="0" customFormat="1"/>
    <row r="454" s="0" customFormat="1"/>
    <row r="455" s="0" customFormat="1"/>
    <row r="456" s="0" customFormat="1"/>
    <row r="457" s="0" customFormat="1"/>
    <row r="458" s="0" customFormat="1"/>
    <row r="459" s="0" customFormat="1"/>
    <row r="460" s="0" customFormat="1"/>
    <row r="461" s="0" customFormat="1"/>
    <row r="462" s="0" customFormat="1"/>
    <row r="463" s="0" customFormat="1"/>
    <row r="464" s="0" customFormat="1"/>
    <row r="465" s="0" customFormat="1"/>
    <row r="466" s="0" customFormat="1"/>
    <row r="467" s="0" customFormat="1"/>
    <row r="468" s="0" customFormat="1"/>
    <row r="469" s="0" customFormat="1"/>
    <row r="470" s="0" customFormat="1"/>
    <row r="471" s="0" customFormat="1"/>
    <row r="472" s="0" customFormat="1"/>
    <row r="473" s="0" customFormat="1"/>
    <row r="474" s="0" customFormat="1"/>
    <row r="475" s="0" customFormat="1"/>
    <row r="476" s="0" customFormat="1"/>
    <row r="477" s="0" customFormat="1"/>
    <row r="478" s="0" customFormat="1"/>
    <row r="479" s="0" customFormat="1"/>
    <row r="480" s="0" customFormat="1"/>
    <row r="481" s="0" customFormat="1"/>
    <row r="482" s="0" customFormat="1"/>
    <row r="483" s="0" customFormat="1"/>
    <row r="484" s="0" customFormat="1"/>
    <row r="485" s="0" customFormat="1"/>
    <row r="486" s="0" customFormat="1"/>
    <row r="487" s="0" customFormat="1"/>
    <row r="488" s="0" customFormat="1"/>
    <row r="489" s="0" customFormat="1"/>
    <row r="490" s="0" customFormat="1"/>
    <row r="491" s="0" customFormat="1"/>
    <row r="492" s="0" customFormat="1"/>
    <row r="493" s="0" customFormat="1"/>
    <row r="494" s="0" customFormat="1"/>
    <row r="495" s="0" customFormat="1"/>
    <row r="496" s="0" customFormat="1"/>
    <row r="497" s="0" customFormat="1"/>
    <row r="498" s="0" customFormat="1"/>
    <row r="499" s="0" customFormat="1"/>
    <row r="500" s="0" customFormat="1"/>
    <row r="501" s="0" customFormat="1"/>
    <row r="502" s="0" customFormat="1"/>
    <row r="503" s="0" customFormat="1"/>
    <row r="504" s="0" customFormat="1"/>
    <row r="505" s="0" customFormat="1"/>
    <row r="506" s="0" customFormat="1"/>
    <row r="507" s="0" customFormat="1"/>
    <row r="508" s="0" customFormat="1"/>
    <row r="509" s="0" customFormat="1"/>
    <row r="510" s="0" customFormat="1"/>
    <row r="511" s="0" customFormat="1"/>
    <row r="512" s="0" customFormat="1"/>
    <row r="513" s="0" customFormat="1"/>
    <row r="514" s="0" customFormat="1"/>
    <row r="515" s="0" customFormat="1"/>
    <row r="516" s="0" customFormat="1"/>
    <row r="517" s="0" customFormat="1"/>
    <row r="518" s="0" customFormat="1"/>
    <row r="519" s="0" customFormat="1"/>
    <row r="520" s="0" customFormat="1"/>
    <row r="521" s="0" customFormat="1"/>
    <row r="522" s="0" customFormat="1"/>
    <row r="523" s="0" customFormat="1"/>
    <row r="524" s="0" customFormat="1"/>
    <row r="525" s="0" customFormat="1"/>
    <row r="526" s="0" customFormat="1"/>
    <row r="527" s="0" customFormat="1"/>
    <row r="528" s="0" customFormat="1"/>
    <row r="529" s="0" customFormat="1"/>
    <row r="530" s="0" customFormat="1"/>
    <row r="531" s="0" customFormat="1"/>
    <row r="532" s="0" customFormat="1"/>
    <row r="533" s="0" customFormat="1"/>
    <row r="534" s="0" customFormat="1"/>
    <row r="535" s="0" customFormat="1"/>
    <row r="536" s="0" customFormat="1"/>
    <row r="537" s="0" customFormat="1"/>
    <row r="538" s="0" customFormat="1"/>
    <row r="539" s="0" customFormat="1"/>
    <row r="540" s="0" customFormat="1"/>
    <row r="541" s="0" customFormat="1"/>
    <row r="542" s="0" customFormat="1"/>
    <row r="543" s="0" customFormat="1"/>
    <row r="544" s="0" customFormat="1"/>
    <row r="545" s="0" customFormat="1"/>
    <row r="546" s="0" customFormat="1"/>
    <row r="547" s="0" customFormat="1"/>
    <row r="548" s="0" customFormat="1"/>
    <row r="549" s="0" customFormat="1"/>
    <row r="550" s="0" customFormat="1"/>
    <row r="551" s="0" customFormat="1"/>
    <row r="552" s="0" customFormat="1"/>
    <row r="553" s="0" customFormat="1"/>
    <row r="554" s="0" customFormat="1"/>
    <row r="555" s="0" customFormat="1"/>
    <row r="556" s="0" customFormat="1"/>
    <row r="557" s="0" customFormat="1"/>
    <row r="558" s="0" customFormat="1"/>
    <row r="559" s="0" customFormat="1"/>
    <row r="560" s="0" customFormat="1"/>
    <row r="561" s="0" customFormat="1"/>
    <row r="562" s="0" customFormat="1"/>
    <row r="563" s="0" customFormat="1"/>
    <row r="564" s="0" customFormat="1"/>
    <row r="565" s="0" customFormat="1"/>
    <row r="566" s="0" customFormat="1"/>
    <row r="567" s="0" customFormat="1"/>
    <row r="568" s="0" customFormat="1"/>
    <row r="569" s="0" customFormat="1"/>
    <row r="570" s="0" customFormat="1"/>
    <row r="571" s="0" customFormat="1"/>
    <row r="572" s="0" customFormat="1"/>
    <row r="573" s="0" customFormat="1"/>
    <row r="574" s="0" customFormat="1"/>
    <row r="575" s="0" customFormat="1"/>
    <row r="576" s="0" customFormat="1"/>
    <row r="577" s="0" customFormat="1"/>
    <row r="578" s="0" customFormat="1"/>
    <row r="579" s="0" customFormat="1"/>
    <row r="580" s="0" customFormat="1"/>
    <row r="581" s="0" customFormat="1"/>
    <row r="582" s="0" customFormat="1"/>
    <row r="583" s="0" customFormat="1"/>
    <row r="584" s="0" customFormat="1"/>
    <row r="585" s="0" customFormat="1"/>
    <row r="586" s="0" customFormat="1"/>
    <row r="587" s="0" customFormat="1"/>
    <row r="588" s="0" customFormat="1"/>
    <row r="589" s="0" customFormat="1"/>
    <row r="590" s="0" customFormat="1"/>
    <row r="591" s="0" customFormat="1"/>
    <row r="592" s="0" customFormat="1"/>
    <row r="593" s="0" customFormat="1"/>
    <row r="594" s="0" customFormat="1"/>
    <row r="595" s="0" customFormat="1"/>
    <row r="596" s="0" customFormat="1"/>
    <row r="597" s="0" customFormat="1"/>
    <row r="598" s="0" customFormat="1"/>
    <row r="599" s="0" customFormat="1"/>
    <row r="600" s="0" customFormat="1"/>
    <row r="601" s="0" customFormat="1"/>
    <row r="602" s="0" customFormat="1"/>
    <row r="603" s="0" customFormat="1"/>
    <row r="604" s="0" customFormat="1"/>
    <row r="605" s="0" customFormat="1"/>
    <row r="606" s="0" customFormat="1"/>
    <row r="607" s="0" customFormat="1"/>
    <row r="608" s="0" customFormat="1"/>
    <row r="609" s="0" customFormat="1"/>
    <row r="610" s="0" customFormat="1"/>
    <row r="611" s="0" customFormat="1"/>
    <row r="612" s="0" customFormat="1"/>
    <row r="613" s="0" customFormat="1"/>
    <row r="614" s="0" customFormat="1"/>
    <row r="615" s="0" customFormat="1"/>
    <row r="616" s="0" customFormat="1"/>
    <row r="617" s="0" customFormat="1"/>
    <row r="618" s="0" customFormat="1"/>
    <row r="619" s="0" customFormat="1"/>
    <row r="620" s="0" customFormat="1"/>
    <row r="621" s="0" customFormat="1"/>
    <row r="622" s="0" customFormat="1"/>
    <row r="623" s="0" customFormat="1"/>
    <row r="624" s="0" customFormat="1"/>
    <row r="625" s="0" customFormat="1"/>
    <row r="626" s="0" customFormat="1"/>
    <row r="627" s="0" customFormat="1"/>
    <row r="628" s="0" customFormat="1"/>
    <row r="629" s="0" customFormat="1"/>
    <row r="630" s="0" customFormat="1"/>
    <row r="631" s="0" customFormat="1"/>
    <row r="632" s="0" customFormat="1"/>
    <row r="633" s="0" customFormat="1"/>
    <row r="634" s="0" customFormat="1"/>
    <row r="635" s="0" customFormat="1"/>
    <row r="636" s="0" customFormat="1"/>
    <row r="637" s="0" customFormat="1"/>
    <row r="638" s="0" customFormat="1"/>
    <row r="639" s="0" customFormat="1"/>
    <row r="640" s="0" customFormat="1"/>
    <row r="641" s="0" customFormat="1"/>
    <row r="642" s="0" customFormat="1"/>
    <row r="643" s="0" customFormat="1"/>
    <row r="644" s="0" customFormat="1"/>
    <row r="645" s="0" customFormat="1"/>
    <row r="646" s="0" customFormat="1"/>
    <row r="647" s="0" customFormat="1"/>
    <row r="648" s="0" customFormat="1"/>
    <row r="649" s="0" customFormat="1"/>
    <row r="650" s="0" customFormat="1"/>
    <row r="651" s="0" customFormat="1"/>
    <row r="652" s="0" customFormat="1"/>
    <row r="653" s="0" customFormat="1"/>
    <row r="654" s="0" customFormat="1"/>
    <row r="655" s="0" customFormat="1"/>
    <row r="656" s="0" customFormat="1"/>
    <row r="657" s="0" customFormat="1"/>
    <row r="658" s="0" customFormat="1"/>
    <row r="659" s="0" customFormat="1"/>
    <row r="660" s="0" customFormat="1"/>
    <row r="661" s="0" customFormat="1"/>
    <row r="662" s="0" customFormat="1"/>
    <row r="663" s="0" customFormat="1"/>
    <row r="664" s="0" customFormat="1"/>
    <row r="665" s="0" customFormat="1"/>
    <row r="666" s="0" customFormat="1"/>
    <row r="667" s="0" customFormat="1"/>
    <row r="668" s="0" customFormat="1"/>
    <row r="669" s="0" customFormat="1"/>
    <row r="670" s="0" customFormat="1"/>
    <row r="671" s="0" customFormat="1"/>
    <row r="672" s="0" customFormat="1"/>
    <row r="673" s="0" customFormat="1"/>
    <row r="674" s="0" customFormat="1"/>
    <row r="675" s="0" customFormat="1"/>
    <row r="676" s="0" customFormat="1"/>
    <row r="677" s="0" customFormat="1"/>
    <row r="678" s="0" customFormat="1"/>
    <row r="679" s="0" customFormat="1"/>
    <row r="680" s="0" customFormat="1"/>
    <row r="681" s="0" customFormat="1"/>
    <row r="682" s="0" customFormat="1"/>
    <row r="683" s="0" customFormat="1"/>
    <row r="684" s="0" customFormat="1"/>
    <row r="685" s="0" customFormat="1"/>
    <row r="686" s="0" customFormat="1"/>
    <row r="687" s="0" customFormat="1"/>
    <row r="688" s="0" customFormat="1"/>
    <row r="689" s="0" customFormat="1"/>
    <row r="690" s="0" customFormat="1"/>
    <row r="691" s="0" customFormat="1"/>
    <row r="692" s="0" customFormat="1"/>
    <row r="693" s="0" customFormat="1"/>
    <row r="694" s="0" customFormat="1"/>
    <row r="695" s="0" customFormat="1"/>
    <row r="696" s="0" customFormat="1"/>
    <row r="697" s="0" customFormat="1"/>
    <row r="698" s="0" customFormat="1"/>
    <row r="699" s="0" customFormat="1"/>
    <row r="700" s="0" customFormat="1"/>
    <row r="701" s="0" customFormat="1"/>
    <row r="702" s="0" customFormat="1"/>
    <row r="703" s="0" customFormat="1"/>
    <row r="704" s="0" customFormat="1"/>
    <row r="705" s="0" customFormat="1"/>
    <row r="706" s="0" customFormat="1"/>
    <row r="707" s="0" customFormat="1"/>
    <row r="708" s="0" customFormat="1"/>
    <row r="709" s="0" customFormat="1"/>
    <row r="710" s="0" customFormat="1"/>
    <row r="711" s="0" customFormat="1"/>
    <row r="712" s="0" customFormat="1"/>
    <row r="713" s="0" customFormat="1"/>
    <row r="714" s="0" customFormat="1"/>
    <row r="715" s="0" customFormat="1"/>
    <row r="716" s="0" customFormat="1"/>
    <row r="717" s="0" customFormat="1"/>
    <row r="718" s="0" customFormat="1"/>
    <row r="719" s="0" customFormat="1"/>
    <row r="720" s="0" customFormat="1"/>
    <row r="721" s="0" customFormat="1"/>
    <row r="722" s="0" customFormat="1"/>
    <row r="723" s="0" customFormat="1"/>
    <row r="724" s="0" customFormat="1"/>
    <row r="725" s="0" customFormat="1"/>
    <row r="726" s="0" customFormat="1"/>
    <row r="727" s="0" customFormat="1"/>
    <row r="728" s="0" customFormat="1"/>
    <row r="729" s="0" customFormat="1"/>
    <row r="730" s="0" customFormat="1"/>
    <row r="731" s="0" customFormat="1"/>
    <row r="732" s="0" customFormat="1"/>
    <row r="733" s="0" customFormat="1"/>
    <row r="734" s="0" customFormat="1"/>
    <row r="735" s="0" customFormat="1"/>
    <row r="736" s="0" customFormat="1"/>
    <row r="737" s="0" customFormat="1"/>
    <row r="738" s="0" customFormat="1"/>
    <row r="739" s="0" customFormat="1"/>
  </sheetData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A3:A67"/>
    <mergeCell ref="B3:B9"/>
    <mergeCell ref="M3:M9"/>
    <mergeCell ref="N3:N67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B10:B16"/>
    <mergeCell ref="M10:M16"/>
    <mergeCell ref="B17:B30"/>
    <mergeCell ref="M17:M30"/>
    <mergeCell ref="B31:B43"/>
    <mergeCell ref="M31:M43"/>
    <mergeCell ref="B44:B67"/>
    <mergeCell ref="M44:M67"/>
  </mergeCells>
  <printOptions headings="0" gridLines="0"/>
  <pageMargins left="0.70866141732283472" right="0.70866141732283472" top="0.74803149606299213" bottom="0.74803149606299213" header="0.31496062992125984" footer="0.31496062992125984"/>
  <pageSetup blackAndWhite="0" cellComments="none" copies="1" draft="0" errors="displayed" firstPageNumber="-1" fitToHeight="1" fitToWidth="1" horizontalDpi="600" orientation="portrait" pageOrder="downThenOver" paperSize="9" scale="44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Laberiano Andrade Arenas</dc:creator>
  <cp:revision>1</cp:revision>
  <dcterms:created xsi:type="dcterms:W3CDTF">2021-04-12T19:58:00Z</dcterms:created>
  <dcterms:modified xsi:type="dcterms:W3CDTF">2021-04-26T05:20:35Z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3082-11.1.0.10161</vt:lpwstr>
  </property>
</Properties>
</file>