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uen/Documents/GitHub/ozone-cardiovascular/Figures/Fig. 3/"/>
    </mc:Choice>
  </mc:AlternateContent>
  <xr:revisionPtr revIDLastSave="0" documentId="13_ncr:1_{19C9958D-FDFB-C648-912A-3DE605D93F32}" xr6:coauthVersionLast="36" xr6:coauthVersionMax="36" xr10:uidLastSave="{00000000-0000-0000-0000-000000000000}"/>
  <bookViews>
    <workbookView xWindow="840" yWindow="2500" windowWidth="28240" windowHeight="17440" xr2:uid="{00000000-000D-0000-FFFF-FFFF00000000}"/>
  </bookViews>
  <sheets>
    <sheet name="Fig. 3 urban change rate decomp" sheetId="1" r:id="rId1"/>
  </sheets>
  <calcPr calcId="181029"/>
</workbook>
</file>

<file path=xl/calcChain.xml><?xml version="1.0" encoding="utf-8"?>
<calcChain xmlns="http://schemas.openxmlformats.org/spreadsheetml/2006/main">
  <c r="M14" i="1" l="1"/>
  <c r="N14" i="1" s="1"/>
  <c r="M6" i="1"/>
  <c r="P6" i="1" s="1"/>
  <c r="M19" i="1"/>
  <c r="N19" i="1" s="1"/>
  <c r="M12" i="1"/>
  <c r="P12" i="1" s="1"/>
  <c r="M5" i="1"/>
  <c r="N5" i="1" s="1"/>
  <c r="M17" i="1"/>
  <c r="N17" i="1" s="1"/>
  <c r="M8" i="1"/>
  <c r="O8" i="1" s="1"/>
  <c r="M11" i="1"/>
  <c r="P11" i="1" s="1"/>
  <c r="M3" i="1"/>
  <c r="Q3" i="1" s="1"/>
  <c r="M13" i="1"/>
  <c r="N13" i="1" s="1"/>
  <c r="M16" i="1"/>
  <c r="P16" i="1" s="1"/>
  <c r="M7" i="1"/>
  <c r="N7" i="1" s="1"/>
  <c r="M9" i="1"/>
  <c r="Q9" i="1" s="1"/>
  <c r="M18" i="1"/>
  <c r="P18" i="1" s="1"/>
  <c r="M4" i="1"/>
  <c r="O4" i="1" s="1"/>
  <c r="M10" i="1"/>
  <c r="P10" i="1" s="1"/>
  <c r="M2" i="1"/>
  <c r="Q2" i="1" s="1"/>
  <c r="R17" i="1"/>
  <c r="R8" i="1"/>
  <c r="R11" i="1"/>
  <c r="R3" i="1"/>
  <c r="R13" i="1"/>
  <c r="R16" i="1"/>
  <c r="R7" i="1"/>
  <c r="R9" i="1"/>
  <c r="R18" i="1"/>
  <c r="R4" i="1"/>
  <c r="R10" i="1"/>
  <c r="R14" i="1"/>
  <c r="R6" i="1"/>
  <c r="R19" i="1"/>
  <c r="R12" i="1"/>
  <c r="R5" i="1"/>
  <c r="R2" i="1"/>
  <c r="O2" i="1" l="1"/>
  <c r="O12" i="1"/>
  <c r="Q14" i="1"/>
  <c r="P14" i="1"/>
  <c r="O14" i="1"/>
  <c r="N4" i="1"/>
  <c r="O16" i="1"/>
  <c r="P2" i="1"/>
  <c r="N16" i="1"/>
  <c r="N12" i="1"/>
  <c r="O10" i="1"/>
  <c r="O11" i="1"/>
  <c r="Q19" i="1"/>
  <c r="N10" i="1"/>
  <c r="N11" i="1"/>
  <c r="N8" i="1"/>
  <c r="Q4" i="1"/>
  <c r="O6" i="1"/>
  <c r="P4" i="1"/>
  <c r="P8" i="1"/>
  <c r="O19" i="1"/>
  <c r="N6" i="1"/>
  <c r="Q8" i="1"/>
  <c r="N3" i="1"/>
  <c r="O18" i="1"/>
  <c r="Q5" i="1"/>
  <c r="Q7" i="1"/>
  <c r="Q13" i="1"/>
  <c r="Q17" i="1"/>
  <c r="P5" i="1"/>
  <c r="P19" i="1"/>
  <c r="P7" i="1"/>
  <c r="P13" i="1"/>
  <c r="P17" i="1"/>
  <c r="O3" i="1"/>
  <c r="P3" i="1"/>
  <c r="N18" i="1"/>
  <c r="O5" i="1"/>
  <c r="O7" i="1"/>
  <c r="O13" i="1"/>
  <c r="O17" i="1"/>
  <c r="N9" i="1"/>
  <c r="N2" i="1"/>
  <c r="Q12" i="1"/>
  <c r="Q6" i="1"/>
  <c r="Q10" i="1"/>
  <c r="Q18" i="1"/>
  <c r="Q16" i="1"/>
  <c r="Q11" i="1"/>
  <c r="O9" i="1"/>
  <c r="P9" i="1"/>
</calcChain>
</file>

<file path=xl/sharedStrings.xml><?xml version="1.0" encoding="utf-8"?>
<sst xmlns="http://schemas.openxmlformats.org/spreadsheetml/2006/main" count="39" uniqueCount="39">
  <si>
    <t>Region</t>
  </si>
  <si>
    <t>M0</t>
  </si>
  <si>
    <t>A</t>
  </si>
  <si>
    <t>B</t>
  </si>
  <si>
    <t>C</t>
  </si>
  <si>
    <t>M1</t>
  </si>
  <si>
    <t>pt1</t>
  </si>
  <si>
    <t>pt2</t>
  </si>
  <si>
    <t>pt3</t>
  </si>
  <si>
    <t>pt4</t>
  </si>
  <si>
    <t>total</t>
  </si>
  <si>
    <t>Africa</t>
  </si>
  <si>
    <t>Americas</t>
  </si>
  <si>
    <t>Asia</t>
  </si>
  <si>
    <t>Europe</t>
  </si>
  <si>
    <t>Central Asia</t>
  </si>
  <si>
    <t>Eastern Europe</t>
  </si>
  <si>
    <t>North America</t>
  </si>
  <si>
    <t>Northern Europe</t>
  </si>
  <si>
    <t>South America</t>
  </si>
  <si>
    <t>Southern Europe</t>
  </si>
  <si>
    <t>Sub-Saharan Africa</t>
  </si>
  <si>
    <t>Western Asia</t>
  </si>
  <si>
    <t>Western Europe</t>
  </si>
  <si>
    <t>Global</t>
    <phoneticPr fontId="18" type="noConversion"/>
  </si>
  <si>
    <t>temp</t>
    <phoneticPr fontId="18" type="noConversion"/>
  </si>
  <si>
    <t>P1</t>
    <phoneticPr fontId="18" type="noConversion"/>
  </si>
  <si>
    <t>P2</t>
    <phoneticPr fontId="18" type="noConversion"/>
  </si>
  <si>
    <t>P3</t>
    <phoneticPr fontId="18" type="noConversion"/>
  </si>
  <si>
    <t>P4</t>
    <phoneticPr fontId="18" type="noConversion"/>
  </si>
  <si>
    <t>Sum</t>
    <phoneticPr fontId="18" type="noConversion"/>
  </si>
  <si>
    <t>index</t>
    <phoneticPr fontId="18" type="noConversion"/>
  </si>
  <si>
    <t>South Asia</t>
    <phoneticPr fontId="18" type="noConversion"/>
  </si>
  <si>
    <t>Southeast Asia</t>
    <phoneticPr fontId="18" type="noConversion"/>
  </si>
  <si>
    <t>North Africa</t>
    <phoneticPr fontId="18" type="noConversion"/>
  </si>
  <si>
    <t>Oceania</t>
  </si>
  <si>
    <t>Australasia</t>
    <phoneticPr fontId="18" type="noConversion"/>
  </si>
  <si>
    <t>Other Oceania</t>
  </si>
  <si>
    <t>East Asia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</si>
</sst>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workbookViewId="0">
      <selection activeCell="B17" sqref="B17"/>
    </sheetView>
  </sheetViews>
  <sheetFormatPr baseColWidth="10" defaultRowHeight="16"/>
  <cols>
    <col min="2" max="2" width="22.83203125" customWidth="1"/>
  </cols>
  <sheetData>
    <row r="1" spans="1:18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</row>
    <row r="2" spans="1:18">
      <c r="A2">
        <v>0</v>
      </c>
      <c r="B2" t="s">
        <v>24</v>
      </c>
      <c r="H2">
        <v>46</v>
      </c>
      <c r="I2">
        <v>7.2</v>
      </c>
      <c r="J2">
        <v>-6.1</v>
      </c>
      <c r="K2">
        <v>55.4</v>
      </c>
      <c r="L2">
        <v>128.5</v>
      </c>
      <c r="M2">
        <f t="shared" ref="M2:M14" si="0">SUM(H2:K2)</f>
        <v>102.5</v>
      </c>
      <c r="N2" s="1">
        <f t="shared" ref="N2:N14" si="1">H2*$L2/$M2</f>
        <v>57.668292682926833</v>
      </c>
      <c r="O2" s="1">
        <f t="shared" ref="O2:O14" si="2">I2*$L2/$M2</f>
        <v>9.0263414634146351</v>
      </c>
      <c r="P2" s="1">
        <f t="shared" ref="P2:P14" si="3">J2*$L2/$M2</f>
        <v>-7.6473170731707309</v>
      </c>
      <c r="Q2" s="1">
        <f t="shared" ref="Q2:Q14" si="4">K2*$L2/$M2</f>
        <v>69.452682926829269</v>
      </c>
      <c r="R2">
        <f t="shared" ref="R2:R14" si="5">L2</f>
        <v>128.5</v>
      </c>
    </row>
    <row r="3" spans="1:18">
      <c r="A3">
        <v>1</v>
      </c>
      <c r="B3" t="s">
        <v>14</v>
      </c>
      <c r="C3">
        <v>34721.8805696251</v>
      </c>
      <c r="D3">
        <v>40868.446406628696</v>
      </c>
      <c r="E3">
        <v>43769.714741498799</v>
      </c>
      <c r="F3">
        <v>46057.787800736704</v>
      </c>
      <c r="G3">
        <v>32340.504472656099</v>
      </c>
      <c r="H3">
        <v>14.7</v>
      </c>
      <c r="I3">
        <v>6.1</v>
      </c>
      <c r="J3">
        <v>4.2</v>
      </c>
      <c r="K3">
        <v>-30.8</v>
      </c>
      <c r="L3">
        <v>-6.9</v>
      </c>
      <c r="M3">
        <f t="shared" si="0"/>
        <v>-5.8000000000000043</v>
      </c>
      <c r="N3" s="1">
        <f t="shared" si="1"/>
        <v>17.487931034482745</v>
      </c>
      <c r="O3" s="1">
        <f t="shared" si="2"/>
        <v>7.2568965517241324</v>
      </c>
      <c r="P3" s="1">
        <f t="shared" si="3"/>
        <v>4.9965517241379285</v>
      </c>
      <c r="Q3" s="1">
        <f t="shared" si="4"/>
        <v>-36.641379310344803</v>
      </c>
      <c r="R3">
        <f t="shared" si="5"/>
        <v>-6.9</v>
      </c>
    </row>
    <row r="4" spans="1:18">
      <c r="A4">
        <v>2</v>
      </c>
      <c r="B4" t="s">
        <v>18</v>
      </c>
      <c r="C4">
        <v>2658.8992998293802</v>
      </c>
      <c r="D4">
        <v>3651.4885246582398</v>
      </c>
      <c r="E4">
        <v>3681.11683002161</v>
      </c>
      <c r="F4">
        <v>3953.7937377202702</v>
      </c>
      <c r="G4">
        <v>1354.2311424479001</v>
      </c>
      <c r="H4">
        <v>37.299999999999997</v>
      </c>
      <c r="I4">
        <v>0.8</v>
      </c>
      <c r="J4">
        <v>7.4</v>
      </c>
      <c r="K4">
        <v>-65.7</v>
      </c>
      <c r="L4">
        <v>-49.1</v>
      </c>
      <c r="M4">
        <f t="shared" si="0"/>
        <v>-20.20000000000001</v>
      </c>
      <c r="N4" s="1">
        <f t="shared" si="1"/>
        <v>90.664851485148461</v>
      </c>
      <c r="O4" s="1">
        <f t="shared" si="2"/>
        <v>1.9445544554455436</v>
      </c>
      <c r="P4" s="1">
        <f t="shared" si="3"/>
        <v>17.987128712871279</v>
      </c>
      <c r="Q4" s="1">
        <f t="shared" si="4"/>
        <v>-159.69653465346528</v>
      </c>
      <c r="R4">
        <f t="shared" si="5"/>
        <v>-49.1</v>
      </c>
    </row>
    <row r="5" spans="1:18">
      <c r="A5">
        <v>3</v>
      </c>
      <c r="B5" t="s">
        <v>23</v>
      </c>
      <c r="C5">
        <v>9700.9859926201498</v>
      </c>
      <c r="D5">
        <v>11552.2355389432</v>
      </c>
      <c r="E5">
        <v>11872.882372628501</v>
      </c>
      <c r="F5">
        <v>12355.7386148407</v>
      </c>
      <c r="G5">
        <v>7392.2701420155799</v>
      </c>
      <c r="H5">
        <v>19.100000000000001</v>
      </c>
      <c r="I5">
        <v>2.8</v>
      </c>
      <c r="J5">
        <v>4.0999999999999996</v>
      </c>
      <c r="K5">
        <v>-40.200000000000003</v>
      </c>
      <c r="L5">
        <v>-23.8</v>
      </c>
      <c r="M5">
        <f t="shared" si="0"/>
        <v>-14.200000000000003</v>
      </c>
      <c r="N5" s="1">
        <f t="shared" si="1"/>
        <v>32.012676056338023</v>
      </c>
      <c r="O5" s="1">
        <f t="shared" si="2"/>
        <v>4.6929577464788723</v>
      </c>
      <c r="P5" s="1">
        <f t="shared" si="3"/>
        <v>6.8718309859154916</v>
      </c>
      <c r="Q5" s="1">
        <f t="shared" si="4"/>
        <v>-67.377464788732382</v>
      </c>
      <c r="R5">
        <f t="shared" si="5"/>
        <v>-23.8</v>
      </c>
    </row>
    <row r="6" spans="1:18">
      <c r="A6">
        <v>4</v>
      </c>
      <c r="B6" t="s">
        <v>20</v>
      </c>
      <c r="C6">
        <v>8196.1740527761995</v>
      </c>
      <c r="D6">
        <v>10270.4943404803</v>
      </c>
      <c r="E6">
        <v>11684.102448260501</v>
      </c>
      <c r="F6">
        <v>12460.8835636354</v>
      </c>
      <c r="G6">
        <v>9227.4313419718601</v>
      </c>
      <c r="H6">
        <v>25.3</v>
      </c>
      <c r="I6">
        <v>13.8</v>
      </c>
      <c r="J6">
        <v>6.6</v>
      </c>
      <c r="K6">
        <v>-25.9</v>
      </c>
      <c r="L6">
        <v>12.6</v>
      </c>
      <c r="M6">
        <f t="shared" si="0"/>
        <v>19.800000000000004</v>
      </c>
      <c r="N6" s="1">
        <f t="shared" si="1"/>
        <v>16.099999999999994</v>
      </c>
      <c r="O6" s="1">
        <f t="shared" si="2"/>
        <v>8.7818181818181795</v>
      </c>
      <c r="P6" s="1">
        <f t="shared" si="3"/>
        <v>4.1999999999999993</v>
      </c>
      <c r="Q6" s="1">
        <f t="shared" si="4"/>
        <v>-16.481818181818177</v>
      </c>
      <c r="R6">
        <f t="shared" si="5"/>
        <v>12.6</v>
      </c>
    </row>
    <row r="7" spans="1:18">
      <c r="A7">
        <v>5</v>
      </c>
      <c r="B7" t="s">
        <v>16</v>
      </c>
      <c r="C7">
        <v>14165.8212243993</v>
      </c>
      <c r="D7">
        <v>15394.228002546901</v>
      </c>
      <c r="E7">
        <v>16531.6130905881</v>
      </c>
      <c r="F7">
        <v>17287.3718845402</v>
      </c>
      <c r="G7">
        <v>14366.571846220801</v>
      </c>
      <c r="H7">
        <v>8.6999999999999993</v>
      </c>
      <c r="I7">
        <v>7.4</v>
      </c>
      <c r="J7">
        <v>4.5999999999999996</v>
      </c>
      <c r="K7">
        <v>-16.899999999999999</v>
      </c>
      <c r="L7">
        <v>1.4</v>
      </c>
      <c r="M7">
        <f t="shared" si="0"/>
        <v>3.8000000000000043</v>
      </c>
      <c r="N7" s="1">
        <f t="shared" si="1"/>
        <v>3.2052631578947328</v>
      </c>
      <c r="O7" s="1">
        <f t="shared" si="2"/>
        <v>2.7263157894736811</v>
      </c>
      <c r="P7" s="1">
        <f t="shared" si="3"/>
        <v>1.6947368421052611</v>
      </c>
      <c r="Q7" s="1">
        <f t="shared" si="4"/>
        <v>-6.2263157894736763</v>
      </c>
      <c r="R7">
        <f t="shared" si="5"/>
        <v>1.4</v>
      </c>
    </row>
    <row r="8" spans="1:18">
      <c r="A8">
        <v>6</v>
      </c>
      <c r="B8" t="s">
        <v>12</v>
      </c>
      <c r="C8">
        <v>28276.4898139287</v>
      </c>
      <c r="D8">
        <v>40263.137626711003</v>
      </c>
      <c r="E8">
        <v>40690.621246225499</v>
      </c>
      <c r="F8">
        <v>47598.868668002098</v>
      </c>
      <c r="G8">
        <v>23416.088985929298</v>
      </c>
      <c r="H8">
        <v>32.4</v>
      </c>
      <c r="I8">
        <v>1.1000000000000001</v>
      </c>
      <c r="J8">
        <v>12</v>
      </c>
      <c r="K8">
        <v>-60.8</v>
      </c>
      <c r="L8">
        <v>-17.2</v>
      </c>
      <c r="M8">
        <f t="shared" si="0"/>
        <v>-15.299999999999997</v>
      </c>
      <c r="N8" s="1">
        <f t="shared" si="1"/>
        <v>36.423529411764711</v>
      </c>
      <c r="O8" s="1">
        <f t="shared" si="2"/>
        <v>1.2366013071895428</v>
      </c>
      <c r="P8" s="1">
        <f t="shared" si="3"/>
        <v>13.490196078431374</v>
      </c>
      <c r="Q8" s="1">
        <f t="shared" si="4"/>
        <v>-68.350326797385634</v>
      </c>
      <c r="R8">
        <f t="shared" si="5"/>
        <v>-17.2</v>
      </c>
    </row>
    <row r="9" spans="1:18">
      <c r="A9">
        <v>7</v>
      </c>
      <c r="B9" t="s">
        <v>17</v>
      </c>
      <c r="C9">
        <v>27673.773023154601</v>
      </c>
      <c r="D9">
        <v>39465.534803235401</v>
      </c>
      <c r="E9">
        <v>39793.161605034104</v>
      </c>
      <c r="F9">
        <v>46806.136790252101</v>
      </c>
      <c r="G9">
        <v>20994.3904837347</v>
      </c>
      <c r="H9">
        <v>25.6</v>
      </c>
      <c r="I9">
        <v>0.8</v>
      </c>
      <c r="J9">
        <v>13.6</v>
      </c>
      <c r="K9">
        <v>-60.1</v>
      </c>
      <c r="L9">
        <v>-24.1</v>
      </c>
      <c r="M9">
        <f t="shared" si="0"/>
        <v>-20.100000000000001</v>
      </c>
      <c r="N9" s="1">
        <f t="shared" si="1"/>
        <v>30.694527363184079</v>
      </c>
      <c r="O9" s="1">
        <f t="shared" si="2"/>
        <v>0.95920398009950247</v>
      </c>
      <c r="P9" s="1">
        <f t="shared" si="3"/>
        <v>16.306467661691542</v>
      </c>
      <c r="Q9" s="1">
        <f t="shared" si="4"/>
        <v>-72.060199004975118</v>
      </c>
      <c r="R9">
        <f t="shared" si="5"/>
        <v>-24.1</v>
      </c>
    </row>
    <row r="10" spans="1:18">
      <c r="A10">
        <v>8</v>
      </c>
      <c r="B10" t="s">
        <v>19</v>
      </c>
      <c r="C10">
        <v>602.71679077406498</v>
      </c>
      <c r="D10">
        <v>797.60282347560701</v>
      </c>
      <c r="E10">
        <v>897.45964119141297</v>
      </c>
      <c r="F10">
        <v>792.73187774996802</v>
      </c>
      <c r="G10">
        <v>2421.6985021945802</v>
      </c>
      <c r="H10">
        <v>32.299999999999997</v>
      </c>
      <c r="I10">
        <v>12.5</v>
      </c>
      <c r="J10">
        <v>-11.7</v>
      </c>
      <c r="K10">
        <v>205.5</v>
      </c>
      <c r="L10">
        <v>301.8</v>
      </c>
      <c r="M10">
        <f t="shared" si="0"/>
        <v>238.6</v>
      </c>
      <c r="N10" s="1">
        <f t="shared" si="1"/>
        <v>40.855574182732603</v>
      </c>
      <c r="O10" s="1">
        <f t="shared" si="2"/>
        <v>15.810980720871752</v>
      </c>
      <c r="P10" s="1">
        <f t="shared" si="3"/>
        <v>-14.79907795473596</v>
      </c>
      <c r="Q10" s="1">
        <f t="shared" si="4"/>
        <v>259.93252305113162</v>
      </c>
      <c r="R10">
        <f t="shared" si="5"/>
        <v>301.8</v>
      </c>
    </row>
    <row r="11" spans="1:18">
      <c r="A11">
        <v>9</v>
      </c>
      <c r="B11" t="s">
        <v>13</v>
      </c>
      <c r="C11">
        <v>51978.254012463301</v>
      </c>
      <c r="D11">
        <v>82688.191405384394</v>
      </c>
      <c r="E11">
        <v>92647.308456543004</v>
      </c>
      <c r="F11">
        <v>73023.302432108103</v>
      </c>
      <c r="G11">
        <v>202793.74663851201</v>
      </c>
      <c r="H11">
        <v>59.1</v>
      </c>
      <c r="I11">
        <v>12</v>
      </c>
      <c r="J11">
        <v>-21.2</v>
      </c>
      <c r="K11">
        <v>177.7</v>
      </c>
      <c r="L11">
        <v>290.2</v>
      </c>
      <c r="M11">
        <f t="shared" si="0"/>
        <v>227.59999999999997</v>
      </c>
      <c r="N11" s="1">
        <f t="shared" si="1"/>
        <v>75.355096660808442</v>
      </c>
      <c r="O11" s="1">
        <f t="shared" si="2"/>
        <v>15.300527240773286</v>
      </c>
      <c r="P11" s="1">
        <f t="shared" si="3"/>
        <v>-27.030931458699477</v>
      </c>
      <c r="Q11" s="1">
        <f t="shared" si="4"/>
        <v>226.57530755711775</v>
      </c>
      <c r="R11">
        <f t="shared" si="5"/>
        <v>290.2</v>
      </c>
    </row>
    <row r="12" spans="1:18">
      <c r="A12">
        <v>10</v>
      </c>
      <c r="B12" t="s">
        <v>22</v>
      </c>
      <c r="C12">
        <v>3577.0673813237299</v>
      </c>
      <c r="D12">
        <v>6872.7848605445897</v>
      </c>
      <c r="E12">
        <v>7504.5079024294701</v>
      </c>
      <c r="F12">
        <v>7035.7123728202396</v>
      </c>
      <c r="G12">
        <v>7798.9490802385599</v>
      </c>
      <c r="H12">
        <v>92.1</v>
      </c>
      <c r="I12">
        <v>9.1999999999999993</v>
      </c>
      <c r="J12">
        <v>-6.2</v>
      </c>
      <c r="K12">
        <v>10.8</v>
      </c>
      <c r="L12">
        <v>118</v>
      </c>
      <c r="M12">
        <f t="shared" si="0"/>
        <v>105.89999999999999</v>
      </c>
      <c r="N12" s="1">
        <f t="shared" si="1"/>
        <v>102.62322946175638</v>
      </c>
      <c r="O12" s="1">
        <f t="shared" si="2"/>
        <v>10.251180358829084</v>
      </c>
      <c r="P12" s="1">
        <f t="shared" si="3"/>
        <v>-6.9084041548630788</v>
      </c>
      <c r="Q12" s="1">
        <f t="shared" si="4"/>
        <v>12.033994334277622</v>
      </c>
      <c r="R12">
        <f t="shared" si="5"/>
        <v>118</v>
      </c>
    </row>
    <row r="13" spans="1:18">
      <c r="A13">
        <v>11</v>
      </c>
      <c r="B13" t="s">
        <v>15</v>
      </c>
      <c r="C13">
        <v>1133.9058954304401</v>
      </c>
      <c r="D13">
        <v>1939.0465540795601</v>
      </c>
      <c r="E13">
        <v>1703.3627953513501</v>
      </c>
      <c r="F13">
        <v>1696.22328557625</v>
      </c>
      <c r="G13">
        <v>1671.63040203999</v>
      </c>
      <c r="H13">
        <v>71</v>
      </c>
      <c r="I13">
        <v>-12.2</v>
      </c>
      <c r="J13">
        <v>-0.4</v>
      </c>
      <c r="K13">
        <v>-1.4</v>
      </c>
      <c r="L13">
        <v>47.4</v>
      </c>
      <c r="M13">
        <f t="shared" si="0"/>
        <v>57</v>
      </c>
      <c r="N13" s="1">
        <f t="shared" si="1"/>
        <v>59.042105263157893</v>
      </c>
      <c r="O13" s="1">
        <f t="shared" si="2"/>
        <v>-10.145263157894737</v>
      </c>
      <c r="P13" s="1">
        <f t="shared" si="3"/>
        <v>-0.33263157894736844</v>
      </c>
      <c r="Q13" s="1">
        <f t="shared" si="4"/>
        <v>-1.1642105263157894</v>
      </c>
      <c r="R13">
        <f t="shared" si="5"/>
        <v>47.4</v>
      </c>
    </row>
    <row r="14" spans="1:18">
      <c r="A14">
        <v>12</v>
      </c>
      <c r="B14" t="s">
        <v>32</v>
      </c>
      <c r="C14">
        <v>10469.333094101999</v>
      </c>
      <c r="D14">
        <v>23731.100688280501</v>
      </c>
      <c r="E14">
        <v>22479.158666486601</v>
      </c>
      <c r="F14">
        <v>16697.010257793601</v>
      </c>
      <c r="G14">
        <v>51473.392285419097</v>
      </c>
      <c r="H14">
        <v>126.7</v>
      </c>
      <c r="I14">
        <v>-5.3</v>
      </c>
      <c r="J14">
        <v>-25.7</v>
      </c>
      <c r="K14">
        <v>208.3</v>
      </c>
      <c r="L14">
        <v>391.7</v>
      </c>
      <c r="M14">
        <f t="shared" si="0"/>
        <v>304</v>
      </c>
      <c r="N14" s="1">
        <f t="shared" si="1"/>
        <v>163.25128289473685</v>
      </c>
      <c r="O14" s="1">
        <f t="shared" si="2"/>
        <v>-6.8289802631578942</v>
      </c>
      <c r="P14" s="1">
        <f t="shared" si="3"/>
        <v>-33.11411184210526</v>
      </c>
      <c r="Q14" s="1">
        <f t="shared" si="4"/>
        <v>268.39180921052633</v>
      </c>
      <c r="R14">
        <f t="shared" si="5"/>
        <v>391.7</v>
      </c>
    </row>
    <row r="15" spans="1:18">
      <c r="A15">
        <v>13</v>
      </c>
      <c r="B15" t="s">
        <v>33</v>
      </c>
      <c r="N15" s="1">
        <v>0</v>
      </c>
      <c r="O15" s="1">
        <v>0</v>
      </c>
      <c r="P15" s="1">
        <v>0</v>
      </c>
      <c r="Q15" s="1">
        <v>0</v>
      </c>
    </row>
    <row r="16" spans="1:18">
      <c r="A16">
        <v>14</v>
      </c>
      <c r="B16" t="s">
        <v>38</v>
      </c>
      <c r="C16">
        <v>32678.618906052499</v>
      </c>
      <c r="D16">
        <v>45395.347963430497</v>
      </c>
      <c r="E16">
        <v>56161.733381882499</v>
      </c>
      <c r="F16">
        <v>42775.279388119998</v>
      </c>
      <c r="G16">
        <v>128649.413767441</v>
      </c>
      <c r="H16">
        <v>38.9</v>
      </c>
      <c r="I16">
        <v>23.7</v>
      </c>
      <c r="J16">
        <v>-23.8</v>
      </c>
      <c r="K16">
        <v>200.8</v>
      </c>
      <c r="L16">
        <v>293.7</v>
      </c>
      <c r="M16">
        <f>SUM(H16:K16)</f>
        <v>239.60000000000002</v>
      </c>
      <c r="N16" s="1">
        <f t="shared" ref="N16:Q19" si="6">H16*$L16/$M16</f>
        <v>47.683347245409003</v>
      </c>
      <c r="O16" s="1">
        <f t="shared" si="6"/>
        <v>29.051293823038392</v>
      </c>
      <c r="P16" s="1">
        <f t="shared" si="6"/>
        <v>-29.173873121869779</v>
      </c>
      <c r="Q16" s="1">
        <f t="shared" si="6"/>
        <v>246.13923205342235</v>
      </c>
      <c r="R16">
        <f>L16</f>
        <v>293.7</v>
      </c>
    </row>
    <row r="17" spans="1:18">
      <c r="A17">
        <v>15</v>
      </c>
      <c r="B17" t="s">
        <v>11</v>
      </c>
      <c r="C17">
        <v>3613.3834563161899</v>
      </c>
      <c r="D17">
        <v>7962.6343200624096</v>
      </c>
      <c r="E17">
        <v>6788.1204610142304</v>
      </c>
      <c r="F17">
        <v>6377.1733161625198</v>
      </c>
      <c r="G17">
        <v>8703.1672831948508</v>
      </c>
      <c r="H17">
        <v>120.4</v>
      </c>
      <c r="I17">
        <v>-14.8</v>
      </c>
      <c r="J17">
        <v>-6.1</v>
      </c>
      <c r="K17">
        <v>36.5</v>
      </c>
      <c r="L17">
        <v>140.9</v>
      </c>
      <c r="M17">
        <f>SUM(H17:K17)</f>
        <v>136</v>
      </c>
      <c r="N17" s="1">
        <f t="shared" si="6"/>
        <v>124.7379411764706</v>
      </c>
      <c r="O17" s="1">
        <f t="shared" si="6"/>
        <v>-15.333235294117648</v>
      </c>
      <c r="P17" s="1">
        <f t="shared" si="6"/>
        <v>-6.3197794117647064</v>
      </c>
      <c r="Q17" s="1">
        <f t="shared" si="6"/>
        <v>37.815073529411769</v>
      </c>
      <c r="R17">
        <f>L17</f>
        <v>140.9</v>
      </c>
    </row>
    <row r="18" spans="1:18">
      <c r="A18">
        <v>16</v>
      </c>
      <c r="B18" t="s">
        <v>34</v>
      </c>
      <c r="C18">
        <v>2345.1194283656801</v>
      </c>
      <c r="D18">
        <v>4165.7898642956998</v>
      </c>
      <c r="E18">
        <v>4158.1247202081704</v>
      </c>
      <c r="F18">
        <v>3793.1029473686899</v>
      </c>
      <c r="G18">
        <v>5895.3840434096201</v>
      </c>
      <c r="H18">
        <v>77.599999999999994</v>
      </c>
      <c r="I18">
        <v>-0.2</v>
      </c>
      <c r="J18">
        <v>-8.8000000000000007</v>
      </c>
      <c r="K18">
        <v>55.4</v>
      </c>
      <c r="L18">
        <v>151.4</v>
      </c>
      <c r="M18">
        <f>SUM(H18:K18)</f>
        <v>124</v>
      </c>
      <c r="N18" s="1">
        <f t="shared" si="6"/>
        <v>94.747096774193537</v>
      </c>
      <c r="O18" s="1">
        <f t="shared" si="6"/>
        <v>-0.24419354838709678</v>
      </c>
      <c r="P18" s="1">
        <f t="shared" si="6"/>
        <v>-10.744516129032259</v>
      </c>
      <c r="Q18" s="1">
        <f t="shared" si="6"/>
        <v>67.641612903225806</v>
      </c>
      <c r="R18">
        <f>L18</f>
        <v>151.4</v>
      </c>
    </row>
    <row r="19" spans="1:18">
      <c r="A19">
        <v>17</v>
      </c>
      <c r="B19" t="s">
        <v>21</v>
      </c>
      <c r="C19">
        <v>1268.2640279505099</v>
      </c>
      <c r="D19">
        <v>3796.8444557667099</v>
      </c>
      <c r="E19">
        <v>2629.99574080606</v>
      </c>
      <c r="F19">
        <v>2584.0703687938299</v>
      </c>
      <c r="G19">
        <v>2807.7832397852198</v>
      </c>
      <c r="H19">
        <v>199.4</v>
      </c>
      <c r="I19">
        <v>-30.7</v>
      </c>
      <c r="J19">
        <v>-1.7</v>
      </c>
      <c r="K19">
        <v>8.6999999999999993</v>
      </c>
      <c r="L19">
        <v>121.4</v>
      </c>
      <c r="M19">
        <f>SUM(H19:K19)</f>
        <v>175.70000000000002</v>
      </c>
      <c r="N19" s="1">
        <f t="shared" si="6"/>
        <v>137.77552646556632</v>
      </c>
      <c r="O19" s="1">
        <f t="shared" si="6"/>
        <v>-21.212179852020487</v>
      </c>
      <c r="P19" s="1">
        <f t="shared" si="6"/>
        <v>-1.1746158224245873</v>
      </c>
      <c r="Q19" s="1">
        <f t="shared" si="6"/>
        <v>6.0112692088787707</v>
      </c>
      <c r="R19">
        <f>L19</f>
        <v>121.4</v>
      </c>
    </row>
    <row r="20" spans="1:18">
      <c r="A20">
        <v>18</v>
      </c>
      <c r="B20" t="s">
        <v>35</v>
      </c>
      <c r="N20" s="1">
        <v>0</v>
      </c>
      <c r="O20" s="1">
        <v>0</v>
      </c>
      <c r="P20" s="1">
        <v>0</v>
      </c>
      <c r="Q20" s="1">
        <v>0</v>
      </c>
    </row>
    <row r="21" spans="1:18">
      <c r="A21">
        <v>19</v>
      </c>
      <c r="B21" t="s">
        <v>36</v>
      </c>
      <c r="N21" s="1">
        <v>0</v>
      </c>
      <c r="O21" s="1">
        <v>0</v>
      </c>
      <c r="P21" s="1">
        <v>0</v>
      </c>
      <c r="Q21" s="1">
        <v>0</v>
      </c>
    </row>
    <row r="22" spans="1:18">
      <c r="A22">
        <v>20</v>
      </c>
      <c r="B22" t="s">
        <v>37</v>
      </c>
      <c r="N22" s="1">
        <v>0</v>
      </c>
      <c r="O22" s="1">
        <v>0</v>
      </c>
      <c r="P22" s="1">
        <v>0</v>
      </c>
      <c r="Q22" s="1">
        <v>0</v>
      </c>
    </row>
  </sheetData>
  <sortState ref="A2:R20">
    <sortCondition ref="A1"/>
  </sortState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Fig. 3 urban change rate decomp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Sun</dc:creator>
  <cp:lastModifiedBy>Jason Sun</cp:lastModifiedBy>
  <dcterms:created xsi:type="dcterms:W3CDTF">2022-12-20T17:18:10Z</dcterms:created>
  <dcterms:modified xsi:type="dcterms:W3CDTF">2022-12-26T20:55:18Z</dcterms:modified>
</cp:coreProperties>
</file>