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ey\Downloads\"/>
    </mc:Choice>
  </mc:AlternateContent>
  <xr:revisionPtr revIDLastSave="0" documentId="13_ncr:1_{E12755B6-A5FB-4521-9745-2D1C7AA1703F}" xr6:coauthVersionLast="47" xr6:coauthVersionMax="47" xr10:uidLastSave="{00000000-0000-0000-0000-000000000000}"/>
  <bookViews>
    <workbookView xWindow="-120" yWindow="-120" windowWidth="29040" windowHeight="15720" xr2:uid="{7893E75A-8199-4674-BC58-11792B3F6BED}"/>
  </bookViews>
  <sheets>
    <sheet name="dashboard1" sheetId="3" r:id="rId1"/>
    <sheet name="dashboard2" sheetId="4" r:id="rId2"/>
    <sheet name="Refrence" sheetId="5" r:id="rId3"/>
  </sheets>
  <externalReferences>
    <externalReference r:id="rId4"/>
  </externalReferences>
  <definedNames>
    <definedName name="_xlnm.Print_Area" localSheetId="0">dashboard1!$A$1:$M$60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1" i="3" l="1"/>
  <c r="S72" i="3"/>
  <c r="S70" i="3"/>
  <c r="X16" i="3"/>
  <c r="X17" i="3"/>
  <c r="X18" i="3"/>
  <c r="X19" i="3"/>
  <c r="X15" i="3"/>
  <c r="X8" i="3"/>
  <c r="X6" i="3"/>
  <c r="X7" i="3"/>
</calcChain>
</file>

<file path=xl/sharedStrings.xml><?xml version="1.0" encoding="utf-8"?>
<sst xmlns="http://schemas.openxmlformats.org/spreadsheetml/2006/main" count="121" uniqueCount="67">
  <si>
    <t>Section 7</t>
  </si>
  <si>
    <t>MAU</t>
  </si>
  <si>
    <t>ARPU</t>
  </si>
  <si>
    <t>Total</t>
  </si>
  <si>
    <t>Year</t>
  </si>
  <si>
    <t>Q1 2020</t>
  </si>
  <si>
    <t>Q2 2020</t>
  </si>
  <si>
    <t>Q3 2020</t>
  </si>
  <si>
    <t>Q4 2020</t>
  </si>
  <si>
    <t>Pointer</t>
  </si>
  <si>
    <t>Poor</t>
  </si>
  <si>
    <t>Thickness</t>
  </si>
  <si>
    <t>Good</t>
  </si>
  <si>
    <t>Reset</t>
  </si>
  <si>
    <t>Excellent</t>
  </si>
  <si>
    <t>Q4 2019</t>
  </si>
  <si>
    <t>Activision Blizzard</t>
  </si>
  <si>
    <t>EA</t>
  </si>
  <si>
    <t>Zynga</t>
  </si>
  <si>
    <t>https://www.statista.com/statistics/269706/quarterly-revenue-of-electronic-arts/</t>
  </si>
  <si>
    <t>https://www.statista.com/statistics/282740/activision-blizzards-net-income-by-quarter/</t>
  </si>
  <si>
    <t>https://www.macrotrends.net/stocks/charts/EA/electronic-arts/net-income</t>
  </si>
  <si>
    <t>https://www.macrotrends.net/stocks/charts/ATVI/activision-blizzard/revenue</t>
  </si>
  <si>
    <t>Revenue</t>
  </si>
  <si>
    <t>Earnings</t>
  </si>
  <si>
    <t>https://companiesmarketcap.com/electronic-arts/revenue/</t>
  </si>
  <si>
    <t>https://companiesmarketcap.com/zynga/marketcap/</t>
  </si>
  <si>
    <t>4,27</t>
  </si>
  <si>
    <t>https://companiesmarketcap.com/electronic-arts/earnings/</t>
  </si>
  <si>
    <t>https://companiesmarketcap.com/electronic-arts/marketcap/</t>
  </si>
  <si>
    <t>https://companiesmarketcap.com/zynga/revenue/</t>
  </si>
  <si>
    <t>https://companiesmarketcap.com/zynga/earnings/</t>
  </si>
  <si>
    <t>https://companiesmarketcap.com/activision-blizzard/marketcap/</t>
  </si>
  <si>
    <t>https://companiesmarketcap.com/activision-blizzard/revenue/</t>
  </si>
  <si>
    <t>https://companiesmarketcap.com/activision-blizzard/earnings/</t>
  </si>
  <si>
    <t>(in million )</t>
  </si>
  <si>
    <t>Market Cap</t>
  </si>
  <si>
    <t>Refrence</t>
  </si>
  <si>
    <t>STOCKS</t>
  </si>
  <si>
    <t>Activison Blizzard</t>
  </si>
  <si>
    <t>Electronic Arts</t>
  </si>
  <si>
    <t>https://activeplayer.io/apex-legends-live-player-count-and-statistics/.</t>
  </si>
  <si>
    <t>Mobile Revenue</t>
  </si>
  <si>
    <t>Console Revenue</t>
  </si>
  <si>
    <t>PC or Others</t>
  </si>
  <si>
    <t>Activision</t>
  </si>
  <si>
    <t>Year 2020</t>
  </si>
  <si>
    <t>investor.zynga.com</t>
  </si>
  <si>
    <t xml:space="preserve">Stock Report </t>
  </si>
  <si>
    <t>Active User</t>
  </si>
  <si>
    <t>Q4 2018</t>
  </si>
  <si>
    <t>Q4 2017</t>
  </si>
  <si>
    <t>Q4 2016</t>
  </si>
  <si>
    <t>rev</t>
  </si>
  <si>
    <t>Forcasting</t>
  </si>
  <si>
    <t>Company</t>
  </si>
  <si>
    <t>Revenue Growth</t>
  </si>
  <si>
    <t>Mobile game market</t>
  </si>
  <si>
    <t>Subscribers across Platfroms(million)</t>
  </si>
  <si>
    <t>Zynga mobile share forecast</t>
  </si>
  <si>
    <t>Growth Profit</t>
  </si>
  <si>
    <t>Category</t>
  </si>
  <si>
    <t>Pointer EA</t>
  </si>
  <si>
    <t>Pointer AB</t>
  </si>
  <si>
    <t>Avergage</t>
  </si>
  <si>
    <t>Percentage Growth of Revenue 2021 vs 2020 (Electronic Art)</t>
  </si>
  <si>
    <t>Percentage Growth of Revenue 2021 vs 2020 (Zyngo)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</si>
</sst>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  <font>
      <sz val="10"/>
      <name val="Arial"/>
      <family val="2"/>
      <charset val="204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9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44" fontId="4" fillId="0" borderId="0" xfId="1" applyFont="1"/>
    <xf numFmtId="10" fontId="4" fillId="0" borderId="0" xfId="0" applyNumberFormat="1" applyFont="1"/>
    <xf numFmtId="1" fontId="4" fillId="0" borderId="0" xfId="0" applyNumberFormat="1" applyFont="1"/>
    <xf numFmtId="1" fontId="0" fillId="0" borderId="0" xfId="0" applyNumberFormat="1"/>
    <xf numFmtId="0" fontId="2" fillId="0" borderId="0" xfId="0" applyFont="1"/>
    <xf numFmtId="0" fontId="6" fillId="0" borderId="0" xfId="0" applyFont="1"/>
    <xf numFmtId="9" fontId="7" fillId="0" borderId="0" xfId="2" applyFont="1" applyBorder="1"/>
    <xf numFmtId="9" fontId="1" fillId="0" borderId="0" xfId="2" applyFont="1"/>
    <xf numFmtId="0" fontId="5" fillId="0" borderId="0" xfId="0" applyFont="1"/>
    <xf numFmtId="3" fontId="4" fillId="0" borderId="0" xfId="0" applyNumberFormat="1" applyFont="1"/>
    <xf numFmtId="9" fontId="4" fillId="0" borderId="0" xfId="2" applyFont="1"/>
    <xf numFmtId="164" fontId="6" fillId="0" borderId="0" xfId="3" applyNumberFormat="1"/>
    <xf numFmtId="165" fontId="6" fillId="0" borderId="0" xfId="3" applyNumberFormat="1"/>
    <xf numFmtId="2" fontId="6" fillId="0" borderId="0" xfId="3" applyNumberFormat="1"/>
    <xf numFmtId="9" fontId="4" fillId="0" borderId="0" xfId="0" applyNumberFormat="1" applyFont="1"/>
    <xf numFmtId="0" fontId="10" fillId="0" borderId="0" xfId="0" applyFont="1"/>
    <xf numFmtId="0" fontId="0" fillId="0" borderId="0" xfId="0"/>
    <xf numFmtId="0" fontId="0" fillId="0" borderId="0" xfId="0" applyAlignment="1"/>
    <xf numFmtId="10" fontId="0" fillId="0" borderId="0" xfId="0" applyNumberFormat="1"/>
    <xf numFmtId="0" fontId="0" fillId="0" borderId="0" xfId="0"/>
    <xf numFmtId="0" fontId="11" fillId="0" borderId="0" xfId="0" applyFont="1"/>
    <xf numFmtId="166" fontId="11" fillId="0" borderId="0" xfId="5" applyNumberFormat="1" applyFont="1"/>
    <xf numFmtId="0" fontId="2" fillId="3" borderId="0" xfId="0" applyFont="1" applyFill="1" applyAlignment="1">
      <alignment horizontal="centerContinuous" vertical="center"/>
    </xf>
    <xf numFmtId="0" fontId="0" fillId="3" borderId="0" xfId="0" applyFill="1" applyAlignment="1">
      <alignment horizontal="centerContinuous" vertical="center"/>
    </xf>
    <xf numFmtId="0" fontId="0" fillId="0" borderId="0" xfId="0" applyBorder="1"/>
    <xf numFmtId="0" fontId="4" fillId="0" borderId="0" xfId="0" applyFont="1" applyBorder="1"/>
    <xf numFmtId="0" fontId="0" fillId="3" borderId="0" xfId="0" applyFill="1" applyAlignment="1">
      <alignment horizontal="centerContinuous"/>
    </xf>
    <xf numFmtId="0" fontId="2" fillId="3" borderId="0" xfId="0" applyFont="1" applyFill="1" applyAlignment="1">
      <alignment horizontal="centerContinuous" vertical="center" wrapText="1"/>
    </xf>
    <xf numFmtId="0" fontId="2" fillId="3" borderId="0" xfId="0" applyFont="1" applyFill="1" applyAlignment="1">
      <alignment horizontal="centerContinuous" wrapText="1"/>
    </xf>
    <xf numFmtId="0" fontId="0" fillId="0" borderId="0" xfId="0" applyAlignment="1">
      <alignment horizontal="center"/>
    </xf>
    <xf numFmtId="0" fontId="11" fillId="3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</cellXfs>
  <cellStyles count="6">
    <cellStyle name="Comma" xfId="5" builtinId="3"/>
    <cellStyle name="Currency" xfId="1" builtinId="4"/>
    <cellStyle name="Normal" xfId="0" builtinId="0"/>
    <cellStyle name="Normal 2" xfId="3" xr:uid="{123E7E0C-6A79-4A1A-A86F-D99072851BF3}"/>
    <cellStyle name="Normal 2 2" xfId="4" xr:uid="{80A3453C-0D7E-4F0F-A808-029584E5A28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dashboard1!$R$5</c:f>
              <c:strCache>
                <c:ptCount val="1"/>
                <c:pt idx="0">
                  <c:v>Activision Blizzard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dashboard1!$Q$6:$Q$10</c:f>
              <c:strCache>
                <c:ptCount val="5"/>
                <c:pt idx="0">
                  <c:v>Q4 2019</c:v>
                </c:pt>
                <c:pt idx="1">
                  <c:v>Q1 2020</c:v>
                </c:pt>
                <c:pt idx="2">
                  <c:v>Q2 2020</c:v>
                </c:pt>
                <c:pt idx="3">
                  <c:v>Q3 2020</c:v>
                </c:pt>
                <c:pt idx="4">
                  <c:v>Q4 2020</c:v>
                </c:pt>
              </c:strCache>
            </c:strRef>
          </c:cat>
          <c:val>
            <c:numRef>
              <c:f>dashboard1!$R$6:$R$10</c:f>
              <c:numCache>
                <c:formatCode>General</c:formatCode>
                <c:ptCount val="5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30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2-4F80-BF4B-7F3F779CC92B}"/>
            </c:ext>
          </c:extLst>
        </c:ser>
        <c:ser>
          <c:idx val="1"/>
          <c:order val="1"/>
          <c:tx>
            <c:strRef>
              <c:f>dashboard1!$S$5</c:f>
              <c:strCache>
                <c:ptCount val="1"/>
                <c:pt idx="0">
                  <c:v>EA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dashboard1!$Q$6:$Q$10</c:f>
              <c:strCache>
                <c:ptCount val="5"/>
                <c:pt idx="0">
                  <c:v>Q4 2019</c:v>
                </c:pt>
                <c:pt idx="1">
                  <c:v>Q1 2020</c:v>
                </c:pt>
                <c:pt idx="2">
                  <c:v>Q2 2020</c:v>
                </c:pt>
                <c:pt idx="3">
                  <c:v>Q3 2020</c:v>
                </c:pt>
                <c:pt idx="4">
                  <c:v>Q4 2020</c:v>
                </c:pt>
              </c:strCache>
            </c:strRef>
          </c:cat>
          <c:val>
            <c:numRef>
              <c:f>dashboard1!$S$6:$S$10</c:f>
              <c:numCache>
                <c:formatCode>General</c:formatCode>
                <c:ptCount val="5"/>
                <c:pt idx="0">
                  <c:v>206</c:v>
                </c:pt>
                <c:pt idx="1">
                  <c:v>324</c:v>
                </c:pt>
                <c:pt idx="2">
                  <c:v>325</c:v>
                </c:pt>
                <c:pt idx="3">
                  <c:v>363</c:v>
                </c:pt>
                <c:pt idx="4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2-4F80-BF4B-7F3F779CC92B}"/>
            </c:ext>
          </c:extLst>
        </c:ser>
        <c:ser>
          <c:idx val="2"/>
          <c:order val="2"/>
          <c:tx>
            <c:strRef>
              <c:f>dashboard1!$T$5</c:f>
              <c:strCache>
                <c:ptCount val="1"/>
                <c:pt idx="0">
                  <c:v>Zynga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dashboard1!$Q$6:$Q$10</c:f>
              <c:strCache>
                <c:ptCount val="5"/>
                <c:pt idx="0">
                  <c:v>Q4 2019</c:v>
                </c:pt>
                <c:pt idx="1">
                  <c:v>Q1 2020</c:v>
                </c:pt>
                <c:pt idx="2">
                  <c:v>Q2 2020</c:v>
                </c:pt>
                <c:pt idx="3">
                  <c:v>Q3 2020</c:v>
                </c:pt>
                <c:pt idx="4">
                  <c:v>Q4 2020</c:v>
                </c:pt>
              </c:strCache>
            </c:strRef>
          </c:cat>
          <c:val>
            <c:numRef>
              <c:f>dashboard1!$T$6:$T$10</c:f>
              <c:numCache>
                <c:formatCode>General</c:formatCode>
                <c:ptCount val="5"/>
                <c:pt idx="0">
                  <c:v>66</c:v>
                </c:pt>
                <c:pt idx="1">
                  <c:v>68</c:v>
                </c:pt>
                <c:pt idx="2">
                  <c:v>70</c:v>
                </c:pt>
                <c:pt idx="3">
                  <c:v>83</c:v>
                </c:pt>
                <c:pt idx="4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2-4F80-BF4B-7F3F779CC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090463"/>
        <c:axId val="1737088383"/>
      </c:barChart>
      <c:catAx>
        <c:axId val="173709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88383"/>
        <c:crosses val="autoZero"/>
        <c:auto val="1"/>
        <c:lblAlgn val="ctr"/>
        <c:lblOffset val="100"/>
        <c:noMultiLvlLbl val="0"/>
      </c:catAx>
      <c:valAx>
        <c:axId val="17370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9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dashboard1!$R$59</c:f>
              <c:strCache>
                <c:ptCount val="1"/>
                <c:pt idx="0">
                  <c:v>Mobile game market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dashboard1!$Q$60:$Q$63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dashboard1!$R$60:$R$63</c:f>
              <c:numCache>
                <c:formatCode>0.00%</c:formatCode>
                <c:ptCount val="4"/>
                <c:pt idx="0">
                  <c:v>1.61E-2</c:v>
                </c:pt>
                <c:pt idx="1">
                  <c:v>2.01E-2</c:v>
                </c:pt>
                <c:pt idx="2">
                  <c:v>2.5000000000000001E-2</c:v>
                </c:pt>
                <c:pt idx="3">
                  <c:v>2.7699999999999999E-2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7-4086-B684-56B5C0144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055648"/>
        <c:axId val="1167057728"/>
      </c:scatterChart>
      <c:valAx>
        <c:axId val="1167055648"/>
        <c:scaling>
          <c:orientation val="minMax"/>
          <c:max val="2023"/>
          <c:min val="20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57728"/>
        <c:crosses val="autoZero"/>
        <c:crossBetween val="midCat"/>
        <c:majorUnit val="1"/>
      </c:valAx>
      <c:valAx>
        <c:axId val="1167057728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dashboard1!$R$5</c:f>
              <c:strCache>
                <c:ptCount val="1"/>
                <c:pt idx="0">
                  <c:v>Activision Blizzard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dashboard1!$Q$6:$Q$10</c:f>
              <c:strCache>
                <c:ptCount val="5"/>
                <c:pt idx="0">
                  <c:v>Q4 2019</c:v>
                </c:pt>
                <c:pt idx="1">
                  <c:v>Q1 2020</c:v>
                </c:pt>
                <c:pt idx="2">
                  <c:v>Q2 2020</c:v>
                </c:pt>
                <c:pt idx="3">
                  <c:v>Q3 2020</c:v>
                </c:pt>
                <c:pt idx="4">
                  <c:v>Q4 2020</c:v>
                </c:pt>
              </c:strCache>
            </c:strRef>
          </c:cat>
          <c:val>
            <c:numRef>
              <c:f>dashboard1!$R$6:$R$10</c:f>
              <c:numCache>
                <c:formatCode>General</c:formatCode>
                <c:ptCount val="5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30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5-45AB-9DAD-3361DDE28060}"/>
            </c:ext>
          </c:extLst>
        </c:ser>
        <c:ser>
          <c:idx val="1"/>
          <c:order val="1"/>
          <c:tx>
            <c:strRef>
              <c:f>dashboard1!$S$5</c:f>
              <c:strCache>
                <c:ptCount val="1"/>
                <c:pt idx="0">
                  <c:v>EA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dashboard1!$Q$6:$Q$10</c:f>
              <c:strCache>
                <c:ptCount val="5"/>
                <c:pt idx="0">
                  <c:v>Q4 2019</c:v>
                </c:pt>
                <c:pt idx="1">
                  <c:v>Q1 2020</c:v>
                </c:pt>
                <c:pt idx="2">
                  <c:v>Q2 2020</c:v>
                </c:pt>
                <c:pt idx="3">
                  <c:v>Q3 2020</c:v>
                </c:pt>
                <c:pt idx="4">
                  <c:v>Q4 2020</c:v>
                </c:pt>
              </c:strCache>
            </c:strRef>
          </c:cat>
          <c:val>
            <c:numRef>
              <c:f>dashboard1!$S$6:$S$10</c:f>
              <c:numCache>
                <c:formatCode>General</c:formatCode>
                <c:ptCount val="5"/>
                <c:pt idx="0">
                  <c:v>206</c:v>
                </c:pt>
                <c:pt idx="1">
                  <c:v>324</c:v>
                </c:pt>
                <c:pt idx="2">
                  <c:v>325</c:v>
                </c:pt>
                <c:pt idx="3">
                  <c:v>363</c:v>
                </c:pt>
                <c:pt idx="4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5-45AB-9DAD-3361DDE28060}"/>
            </c:ext>
          </c:extLst>
        </c:ser>
        <c:ser>
          <c:idx val="2"/>
          <c:order val="2"/>
          <c:tx>
            <c:strRef>
              <c:f>dashboard1!$T$5</c:f>
              <c:strCache>
                <c:ptCount val="1"/>
                <c:pt idx="0">
                  <c:v>Zynga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dashboard1!$Q$6:$Q$10</c:f>
              <c:strCache>
                <c:ptCount val="5"/>
                <c:pt idx="0">
                  <c:v>Q4 2019</c:v>
                </c:pt>
                <c:pt idx="1">
                  <c:v>Q1 2020</c:v>
                </c:pt>
                <c:pt idx="2">
                  <c:v>Q2 2020</c:v>
                </c:pt>
                <c:pt idx="3">
                  <c:v>Q3 2020</c:v>
                </c:pt>
                <c:pt idx="4">
                  <c:v>Q4 2020</c:v>
                </c:pt>
              </c:strCache>
            </c:strRef>
          </c:cat>
          <c:val>
            <c:numRef>
              <c:f>dashboard1!$T$6:$T$10</c:f>
              <c:numCache>
                <c:formatCode>General</c:formatCode>
                <c:ptCount val="5"/>
                <c:pt idx="0">
                  <c:v>66</c:v>
                </c:pt>
                <c:pt idx="1">
                  <c:v>68</c:v>
                </c:pt>
                <c:pt idx="2">
                  <c:v>70</c:v>
                </c:pt>
                <c:pt idx="3">
                  <c:v>83</c:v>
                </c:pt>
                <c:pt idx="4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5-45AB-9DAD-3361DDE28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6885231"/>
        <c:axId val="1846866511"/>
      </c:barChart>
      <c:catAx>
        <c:axId val="184688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66511"/>
        <c:crosses val="autoZero"/>
        <c:auto val="1"/>
        <c:lblAlgn val="ctr"/>
        <c:lblOffset val="100"/>
        <c:noMultiLvlLbl val="0"/>
      </c:catAx>
      <c:valAx>
        <c:axId val="184686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8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dashboard1!$R$13</c:f>
              <c:strCache>
                <c:ptCount val="1"/>
                <c:pt idx="0">
                  <c:v>Activision Blizzard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dashboard1!$Q$14:$Q$19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xVal>
          <c:yVal>
            <c:numRef>
              <c:f>dashboard1!$R$14:$R$19</c:f>
              <c:numCache>
                <c:formatCode>General</c:formatCode>
                <c:ptCount val="6"/>
                <c:pt idx="0">
                  <c:v>28.43</c:v>
                </c:pt>
                <c:pt idx="1">
                  <c:v>26.83</c:v>
                </c:pt>
                <c:pt idx="2">
                  <c:v>47.87</c:v>
                </c:pt>
                <c:pt idx="3">
                  <c:v>35.549999999999997</c:v>
                </c:pt>
                <c:pt idx="4">
                  <c:v>45.67</c:v>
                </c:pt>
                <c:pt idx="5">
                  <c:v>71.75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D-4B66-895E-56F21A76B963}"/>
            </c:ext>
          </c:extLst>
        </c:ser>
        <c:ser>
          <c:idx val="1"/>
          <c:order val="1"/>
          <c:tx>
            <c:strRef>
              <c:f>dashboard1!$S$13</c:f>
              <c:strCache>
                <c:ptCount val="1"/>
                <c:pt idx="0">
                  <c:v>EA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dashboard1!$Q$14:$Q$19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xVal>
          <c:yVal>
            <c:numRef>
              <c:f>dashboard1!$S$14:$S$19</c:f>
              <c:numCache>
                <c:formatCode>General</c:formatCode>
                <c:ptCount val="6"/>
                <c:pt idx="0">
                  <c:v>21.3</c:v>
                </c:pt>
                <c:pt idx="1">
                  <c:v>23.76</c:v>
                </c:pt>
                <c:pt idx="2">
                  <c:v>32.35</c:v>
                </c:pt>
                <c:pt idx="3">
                  <c:v>23.75</c:v>
                </c:pt>
                <c:pt idx="4">
                  <c:v>31.28</c:v>
                </c:pt>
                <c:pt idx="5">
                  <c:v>41.62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7D-4B66-895E-56F21A76B963}"/>
            </c:ext>
          </c:extLst>
        </c:ser>
        <c:ser>
          <c:idx val="2"/>
          <c:order val="2"/>
          <c:tx>
            <c:strRef>
              <c:f>dashboard1!$T$13</c:f>
              <c:strCache>
                <c:ptCount val="1"/>
                <c:pt idx="0">
                  <c:v>Zynga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xVal>
            <c:numRef>
              <c:f>dashboard1!$Q$14:$Q$19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xVal>
          <c:yVal>
            <c:numRef>
              <c:f>dashboard1!$T$14:$T$19</c:f>
              <c:numCache>
                <c:formatCode>General</c:formatCode>
                <c:ptCount val="6"/>
                <c:pt idx="0">
                  <c:v>2.0299999999999998</c:v>
                </c:pt>
                <c:pt idx="1">
                  <c:v>1.99</c:v>
                </c:pt>
                <c:pt idx="2">
                  <c:v>3.12</c:v>
                </c:pt>
                <c:pt idx="3">
                  <c:v>3.38</c:v>
                </c:pt>
                <c:pt idx="4">
                  <c:v>5.81</c:v>
                </c:pt>
                <c:pt idx="5">
                  <c:v>10.64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7D-4B66-895E-56F21A76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0319"/>
        <c:axId val="197696991"/>
      </c:scatterChart>
      <c:valAx>
        <c:axId val="197700319"/>
        <c:scaling>
          <c:orientation val="minMax"/>
          <c:max val="2020"/>
          <c:min val="20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96991"/>
        <c:crosses val="autoZero"/>
        <c:crossBetween val="midCat"/>
      </c:valAx>
      <c:valAx>
        <c:axId val="1976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dashboard1!$R$22</c:f>
              <c:strCache>
                <c:ptCount val="1"/>
                <c:pt idx="0">
                  <c:v>Activision Blizzard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dashboard1!$Q$23:$Q$28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dashboard1!$R$23:$R$28</c:f>
              <c:numCache>
                <c:formatCode>General</c:formatCode>
                <c:ptCount val="6"/>
                <c:pt idx="0">
                  <c:v>4.66</c:v>
                </c:pt>
                <c:pt idx="1">
                  <c:v>6.6</c:v>
                </c:pt>
                <c:pt idx="2">
                  <c:v>7.01</c:v>
                </c:pt>
                <c:pt idx="3">
                  <c:v>7.49</c:v>
                </c:pt>
                <c:pt idx="4">
                  <c:v>6.48</c:v>
                </c:pt>
                <c:pt idx="5">
                  <c:v>8.08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F-48AB-A75A-69232BE25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89469023"/>
        <c:axId val="89476511"/>
      </c:barChart>
      <c:barChart>
        <c:barDir val="col"/>
        <c:grouping val="stacked"/>
        <c:varyColors val="0"/>
        <c:ser>
          <c:idx val="1"/>
          <c:order val="1"/>
          <c:tx>
            <c:strRef>
              <c:f>dashboard1!$S$22</c:f>
              <c:strCache>
                <c:ptCount val="1"/>
                <c:pt idx="0">
                  <c:v>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dashboard1!$Q$23:$Q$28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dashboard1!$S$23:$S$28</c:f>
              <c:numCache>
                <c:formatCode>General</c:formatCode>
                <c:ptCount val="6"/>
                <c:pt idx="0">
                  <c:v>0</c:v>
                </c:pt>
                <c:pt idx="1">
                  <c:v>4.62</c:v>
                </c:pt>
                <c:pt idx="2">
                  <c:v>5.09</c:v>
                </c:pt>
                <c:pt idx="3">
                  <c:v>5.29</c:v>
                </c:pt>
                <c:pt idx="4">
                  <c:v>5.38</c:v>
                </c:pt>
                <c:pt idx="5">
                  <c:v>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F-48AB-A75A-69232BE257A1}"/>
            </c:ext>
          </c:extLst>
        </c:ser>
        <c:ser>
          <c:idx val="2"/>
          <c:order val="2"/>
          <c:tx>
            <c:strRef>
              <c:f>dashboard1!$T$22</c:f>
              <c:strCache>
                <c:ptCount val="1"/>
                <c:pt idx="0">
                  <c:v>Zynga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dashboard1!$Q$23:$Q$28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dashboard1!$T$23:$T$28</c:f>
              <c:numCache>
                <c:formatCode>General</c:formatCode>
                <c:ptCount val="6"/>
                <c:pt idx="0">
                  <c:v>0.76</c:v>
                </c:pt>
                <c:pt idx="1">
                  <c:v>0.74</c:v>
                </c:pt>
                <c:pt idx="2">
                  <c:v>0.86</c:v>
                </c:pt>
                <c:pt idx="3">
                  <c:v>0.9</c:v>
                </c:pt>
                <c:pt idx="4">
                  <c:v>1.32</c:v>
                </c:pt>
                <c:pt idx="5">
                  <c:v>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F-48AB-A75A-69232BE25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5"/>
        <c:overlap val="100"/>
        <c:axId val="198351119"/>
        <c:axId val="198350703"/>
      </c:barChart>
      <c:catAx>
        <c:axId val="8946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6511"/>
        <c:crosses val="autoZero"/>
        <c:auto val="1"/>
        <c:lblAlgn val="ctr"/>
        <c:lblOffset val="100"/>
        <c:noMultiLvlLbl val="0"/>
      </c:catAx>
      <c:valAx>
        <c:axId val="8947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9023"/>
        <c:crosses val="autoZero"/>
        <c:crossBetween val="between"/>
      </c:valAx>
      <c:valAx>
        <c:axId val="1983507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51119"/>
        <c:crosses val="max"/>
        <c:crossBetween val="between"/>
      </c:valAx>
      <c:catAx>
        <c:axId val="198351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35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dashboard1!$X$14</c:f>
              <c:strCache>
                <c:ptCount val="1"/>
                <c:pt idx="0">
                  <c:v>Zynga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  <a:effectLst/>
            </c:spPr>
          </c:marker>
          <c:cat>
            <c:strRef>
              <c:f>dashboard1!$W$15:$W$19</c:f>
              <c:strCache>
                <c:ptCount val="5"/>
                <c:pt idx="0">
                  <c:v>Q4 2016</c:v>
                </c:pt>
                <c:pt idx="1">
                  <c:v>Q4 2017</c:v>
                </c:pt>
                <c:pt idx="2">
                  <c:v>Q4 2018</c:v>
                </c:pt>
                <c:pt idx="3">
                  <c:v>Q4 2019</c:v>
                </c:pt>
                <c:pt idx="4">
                  <c:v>Q4 2020</c:v>
                </c:pt>
              </c:strCache>
            </c:strRef>
          </c:cat>
          <c:val>
            <c:numRef>
              <c:f>dashboard1!$X$15:$X$19</c:f>
              <c:numCache>
                <c:formatCode>General</c:formatCode>
                <c:ptCount val="5"/>
                <c:pt idx="0">
                  <c:v>3.0244444444444443</c:v>
                </c:pt>
                <c:pt idx="1">
                  <c:v>2.7125581395348837</c:v>
                </c:pt>
                <c:pt idx="2">
                  <c:v>3.3158666666666665</c:v>
                </c:pt>
                <c:pt idx="3">
                  <c:v>6.128181818181818</c:v>
                </c:pt>
                <c:pt idx="4">
                  <c:v>4.5970149253731343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8-4DEF-ABC9-6E2F36D52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880751"/>
        <c:axId val="251858287"/>
      </c:lineChart>
      <c:catAx>
        <c:axId val="25188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58287"/>
        <c:crosses val="autoZero"/>
        <c:auto val="1"/>
        <c:lblAlgn val="ctr"/>
        <c:lblOffset val="100"/>
        <c:noMultiLvlLbl val="0"/>
      </c:catAx>
      <c:valAx>
        <c:axId val="2518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8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dashboard1!$Q$75</c:f>
              <c:strCache>
                <c:ptCount val="1"/>
                <c:pt idx="0">
                  <c:v>Category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13-4042-9BA2-B28968ABF0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13-4042-9BA2-B28968ABF0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13-4042-9BA2-B28968ABF0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13-4042-9BA2-B28968ABF0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13-4042-9BA2-B28968ABF0B8}"/>
              </c:ext>
            </c:extLst>
          </c:dPt>
          <c:cat>
            <c:strRef>
              <c:f>[1]Dashboard_1!$Q$27:$Q$31</c:f>
              <c:strCache>
                <c:ptCount val="5"/>
                <c:pt idx="0">
                  <c:v>Poor</c:v>
                </c:pt>
                <c:pt idx="1">
                  <c:v>Avergage</c:v>
                </c:pt>
                <c:pt idx="2">
                  <c:v>Good</c:v>
                </c:pt>
                <c:pt idx="3">
                  <c:v>Excellent</c:v>
                </c:pt>
                <c:pt idx="4">
                  <c:v>Total</c:v>
                </c:pt>
              </c:strCache>
            </c:strRef>
          </c:cat>
          <c:val>
            <c:numRef>
              <c:f>dashboard1!$Q$76:$Q$80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13-4042-9BA2-B28968AB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strRef>
              <c:f>dashboard1!$S$75</c:f>
              <c:strCache>
                <c:ptCount val="1"/>
                <c:pt idx="0">
                  <c:v>Pointer EA</c:v>
                </c:pt>
              </c:strCache>
            </c:strRef>
          </c:tx>
          <c:explosion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213-4042-9BA2-B28968ABF0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213-4042-9BA2-B28968ABF0B8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213-4042-9BA2-B28968ABF0B8}"/>
              </c:ext>
            </c:extLst>
          </c:dPt>
          <c:val>
            <c:numRef>
              <c:f>dashboard1!$S$76:$S$78</c:f>
              <c:numCache>
                <c:formatCode>General</c:formatCode>
                <c:ptCount val="3"/>
                <c:pt idx="0">
                  <c:v>8</c:v>
                </c:pt>
                <c:pt idx="1">
                  <c:v>11</c:v>
                </c:pt>
                <c:pt idx="2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213-4042-9BA2-B28968AB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dashboard1!$Q$75</c:f>
              <c:strCache>
                <c:ptCount val="1"/>
                <c:pt idx="0">
                  <c:v>Category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48-482D-8C88-16E7247726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48-482D-8C88-16E7247726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48-482D-8C88-16E7247726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48-482D-8C88-16E7247726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48-482D-8C88-16E724772696}"/>
              </c:ext>
            </c:extLst>
          </c:dPt>
          <c:cat>
            <c:strRef>
              <c:f>[1]Dashboard_1!$Q$27:$Q$31</c:f>
              <c:strCache>
                <c:ptCount val="5"/>
                <c:pt idx="0">
                  <c:v>Poor</c:v>
                </c:pt>
                <c:pt idx="1">
                  <c:v>Avergage</c:v>
                </c:pt>
                <c:pt idx="2">
                  <c:v>Good</c:v>
                </c:pt>
                <c:pt idx="3">
                  <c:v>Excellent</c:v>
                </c:pt>
                <c:pt idx="4">
                  <c:v>Total</c:v>
                </c:pt>
              </c:strCache>
            </c:strRef>
          </c:cat>
          <c:val>
            <c:numRef>
              <c:f>dashboard1!$Q$76:$Q$80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48-482D-8C88-16E72477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strRef>
              <c:f>dashboard1!$S$75</c:f>
              <c:strCache>
                <c:ptCount val="1"/>
                <c:pt idx="0">
                  <c:v>Pointer EA</c:v>
                </c:pt>
              </c:strCache>
            </c:strRef>
          </c:tx>
          <c:explosion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748-482D-8C88-16E7247726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748-482D-8C88-16E724772696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748-482D-8C88-16E724772696}"/>
              </c:ext>
            </c:extLst>
          </c:dPt>
          <c:val>
            <c:numRef>
              <c:f>dashboard1!$S$76:$S$78</c:f>
              <c:numCache>
                <c:formatCode>General</c:formatCode>
                <c:ptCount val="3"/>
                <c:pt idx="0">
                  <c:v>8</c:v>
                </c:pt>
                <c:pt idx="1">
                  <c:v>11</c:v>
                </c:pt>
                <c:pt idx="2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748-482D-8C88-16E72477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dashboard1!$R$53</c:f>
              <c:strCache>
                <c:ptCount val="1"/>
                <c:pt idx="0">
                  <c:v>Zynga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dashboard1!$Q$54:$Q$56</c:f>
              <c:strCache>
                <c:ptCount val="3"/>
                <c:pt idx="0">
                  <c:v>Mobile Revenue</c:v>
                </c:pt>
                <c:pt idx="1">
                  <c:v>Console Revenue</c:v>
                </c:pt>
                <c:pt idx="2">
                  <c:v>PC or Others</c:v>
                </c:pt>
              </c:strCache>
            </c:strRef>
          </c:cat>
          <c:val>
            <c:numRef>
              <c:f>dashboard1!$R$54:$R$56</c:f>
              <c:numCache>
                <c:formatCode>General</c:formatCode>
                <c:ptCount val="3"/>
                <c:pt idx="0">
                  <c:v>1.2</c:v>
                </c:pt>
                <c:pt idx="1">
                  <c:v>0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7-43A6-B4D7-DC9F5B4F677D}"/>
            </c:ext>
          </c:extLst>
        </c:ser>
        <c:ser>
          <c:idx val="1"/>
          <c:order val="1"/>
          <c:tx>
            <c:strRef>
              <c:f>dashboard1!$S$53</c:f>
              <c:strCache>
                <c:ptCount val="1"/>
                <c:pt idx="0">
                  <c:v>Activision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dashboard1!$Q$54:$Q$56</c:f>
              <c:strCache>
                <c:ptCount val="3"/>
                <c:pt idx="0">
                  <c:v>Mobile Revenue</c:v>
                </c:pt>
                <c:pt idx="1">
                  <c:v>Console Revenue</c:v>
                </c:pt>
                <c:pt idx="2">
                  <c:v>PC or Others</c:v>
                </c:pt>
              </c:strCache>
            </c:strRef>
          </c:cat>
          <c:val>
            <c:numRef>
              <c:f>dashboard1!$S$54:$S$56</c:f>
              <c:numCache>
                <c:formatCode>General</c:formatCode>
                <c:ptCount val="3"/>
                <c:pt idx="0">
                  <c:v>2.5</c:v>
                </c:pt>
                <c:pt idx="1">
                  <c:v>2.7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7-43A6-B4D7-DC9F5B4F677D}"/>
            </c:ext>
          </c:extLst>
        </c:ser>
        <c:ser>
          <c:idx val="2"/>
          <c:order val="2"/>
          <c:tx>
            <c:strRef>
              <c:f>dashboard1!$T$53</c:f>
              <c:strCache>
                <c:ptCount val="1"/>
                <c:pt idx="0">
                  <c:v>EA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dashboard1!$Q$54:$Q$56</c:f>
              <c:strCache>
                <c:ptCount val="3"/>
                <c:pt idx="0">
                  <c:v>Mobile Revenue</c:v>
                </c:pt>
                <c:pt idx="1">
                  <c:v>Console Revenue</c:v>
                </c:pt>
                <c:pt idx="2">
                  <c:v>PC or Others</c:v>
                </c:pt>
              </c:strCache>
            </c:strRef>
          </c:cat>
          <c:val>
            <c:numRef>
              <c:f>dashboard1!$T$54:$T$56</c:f>
              <c:numCache>
                <c:formatCode>General</c:formatCode>
                <c:ptCount val="3"/>
                <c:pt idx="0">
                  <c:v>1</c:v>
                </c:pt>
                <c:pt idx="1">
                  <c:v>3.6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27-43A6-B4D7-DC9F5B4F6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729552"/>
        <c:axId val="1251741200"/>
      </c:barChart>
      <c:catAx>
        <c:axId val="125172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41200"/>
        <c:crosses val="autoZero"/>
        <c:auto val="1"/>
        <c:lblAlgn val="ctr"/>
        <c:lblOffset val="100"/>
        <c:noMultiLvlLbl val="0"/>
      </c:catAx>
      <c:valAx>
        <c:axId val="125174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2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dashboard1!$R$31</c:f>
              <c:strCache>
                <c:ptCount val="1"/>
                <c:pt idx="0">
                  <c:v>Activision Blizzard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dashboard1!$Q$32:$Q$37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xVal>
          <c:yVal>
            <c:numRef>
              <c:f>dashboard1!$R$32:$R$37</c:f>
              <c:numCache>
                <c:formatCode>General</c:formatCode>
                <c:ptCount val="6"/>
                <c:pt idx="0">
                  <c:v>1.31</c:v>
                </c:pt>
                <c:pt idx="1">
                  <c:v>1.41</c:v>
                </c:pt>
                <c:pt idx="2">
                  <c:v>1.31</c:v>
                </c:pt>
                <c:pt idx="3">
                  <c:v>1.98</c:v>
                </c:pt>
                <c:pt idx="4">
                  <c:v>1.76</c:v>
                </c:pt>
                <c:pt idx="5">
                  <c:v>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3-425D-A799-2FB292D73B5F}"/>
            </c:ext>
          </c:extLst>
        </c:ser>
        <c:ser>
          <c:idx val="1"/>
          <c:order val="1"/>
          <c:tx>
            <c:strRef>
              <c:f>dashboard1!$S$31</c:f>
              <c:strCache>
                <c:ptCount val="1"/>
                <c:pt idx="0">
                  <c:v>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dashboard1!$Q$32:$Q$37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xVal>
          <c:yVal>
            <c:numRef>
              <c:f>dashboard1!$S$32:$S$37</c:f>
              <c:numCache>
                <c:formatCode>General</c:formatCode>
                <c:ptCount val="6"/>
                <c:pt idx="0">
                  <c:v>0.76</c:v>
                </c:pt>
                <c:pt idx="1">
                  <c:v>1.06</c:v>
                </c:pt>
                <c:pt idx="2">
                  <c:v>1.45</c:v>
                </c:pt>
                <c:pt idx="3">
                  <c:v>1.65</c:v>
                </c:pt>
                <c:pt idx="4">
                  <c:v>1.35</c:v>
                </c:pt>
                <c:pt idx="5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3-425D-A799-2FB292D73B5F}"/>
            </c:ext>
          </c:extLst>
        </c:ser>
        <c:ser>
          <c:idx val="2"/>
          <c:order val="2"/>
          <c:tx>
            <c:strRef>
              <c:f>dashboard1!$T$31</c:f>
              <c:strCache>
                <c:ptCount val="1"/>
                <c:pt idx="0">
                  <c:v>Zynga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dashboard1!$Q$32:$Q$37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xVal>
          <c:yVal>
            <c:numRef>
              <c:f>dashboard1!$T$32:$T$37</c:f>
              <c:numCache>
                <c:formatCode>General</c:formatCode>
                <c:ptCount val="6"/>
                <c:pt idx="0">
                  <c:v>-0.15</c:v>
                </c:pt>
                <c:pt idx="1">
                  <c:v>-0.1</c:v>
                </c:pt>
                <c:pt idx="2">
                  <c:v>-0.02</c:v>
                </c:pt>
                <c:pt idx="3">
                  <c:v>6.76</c:v>
                </c:pt>
                <c:pt idx="4">
                  <c:v>0.06</c:v>
                </c:pt>
                <c:pt idx="5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33-425D-A799-2FB292D73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845312"/>
        <c:axId val="1178827008"/>
      </c:scatterChart>
      <c:valAx>
        <c:axId val="11788453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Year(2015-2020)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78827008"/>
        <c:crosses val="autoZero"/>
        <c:crossBetween val="midCat"/>
      </c:valAx>
      <c:valAx>
        <c:axId val="1178827008"/>
        <c:scaling>
          <c:orientation val="minMax"/>
          <c:max val="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4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8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17</xdr:row>
      <xdr:rowOff>26670</xdr:rowOff>
    </xdr:from>
    <xdr:to>
      <xdr:col>6</xdr:col>
      <xdr:colOff>7620</xdr:colOff>
      <xdr:row>28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52095F-85DE-47A1-8BD2-00A59F9BC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605790</xdr:colOff>
      <xdr:row>4</xdr:row>
      <xdr:rowOff>22860</xdr:rowOff>
    </xdr:from>
    <xdr:to>
      <xdr:col>11</xdr:col>
      <xdr:colOff>601980</xdr:colOff>
      <xdr:row>15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ED39E81-0B20-4280-AB38-FAFD811CA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11206</xdr:colOff>
      <xdr:row>16</xdr:row>
      <xdr:rowOff>179294</xdr:rowOff>
    </xdr:from>
    <xdr:to>
      <xdr:col>12</xdr:col>
      <xdr:colOff>0</xdr:colOff>
      <xdr:row>28</xdr:row>
      <xdr:rowOff>186018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28E18A-0F22-411E-B639-82BBA9C32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599349</xdr:colOff>
      <xdr:row>4</xdr:row>
      <xdr:rowOff>17320</xdr:rowOff>
    </xdr:from>
    <xdr:to>
      <xdr:col>6</xdr:col>
      <xdr:colOff>17318</xdr:colOff>
      <xdr:row>15</xdr:row>
      <xdr:rowOff>173182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75F34EB-0A0F-479E-B7C8-B455A7E62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</xdr:row>
      <xdr:rowOff>13607</xdr:rowOff>
    </xdr:from>
    <xdr:to>
      <xdr:col>12</xdr:col>
      <xdr:colOff>13607</xdr:colOff>
      <xdr:row>39</xdr:row>
      <xdr:rowOff>176893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A6243CE-E1EE-4E03-851A-166F4FA09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585087</xdr:colOff>
      <xdr:row>40</xdr:row>
      <xdr:rowOff>199571</xdr:rowOff>
    </xdr:from>
    <xdr:to>
      <xdr:col>12</xdr:col>
      <xdr:colOff>199570</xdr:colOff>
      <xdr:row>54</xdr:row>
      <xdr:rowOff>13609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AF1CC0E7-E124-49A5-B913-680B2C560402}"/>
            </a:ext>
          </a:extLst>
        </xdr:cNvPr>
        <xdr:cNvGrpSpPr/>
      </xdr:nvGrpSpPr>
      <xdr:grpSpPr>
        <a:xfrm>
          <a:off x="4803301" y="7819571"/>
          <a:ext cx="3288412" cy="2725967"/>
          <a:chOff x="-1804573" y="10349048"/>
          <a:chExt cx="5373721" cy="3200402"/>
        </a:xfrm>
      </xdr:grpSpPr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B3178AFD-D2D0-4B48-BFA0-DCF0F661214C}"/>
              </a:ext>
            </a:extLst>
          </xdr:cNvPr>
          <xdr:cNvGraphicFramePr/>
        </xdr:nvGraphicFramePr>
        <xdr:xfrm>
          <a:off x="-1572851" y="10349048"/>
          <a:ext cx="5141999" cy="32004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95CED11C-805A-4BFF-9154-81C283D9BEF0}"/>
              </a:ext>
            </a:extLst>
          </xdr:cNvPr>
          <xdr:cNvSpPr txBox="1"/>
        </xdr:nvSpPr>
        <xdr:spPr>
          <a:xfrm>
            <a:off x="-1804573" y="11155305"/>
            <a:ext cx="1083739" cy="42509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0"/>
              <a:t>2%</a:t>
            </a:r>
            <a:endParaRPr lang="en-US" sz="2400" b="0"/>
          </a:p>
        </xdr:txBody>
      </xdr:sp>
    </xdr:grpSp>
    <xdr:clientData/>
  </xdr:twoCellAnchor>
  <xdr:twoCellAnchor>
    <xdr:from>
      <xdr:col>0</xdr:col>
      <xdr:colOff>403659</xdr:colOff>
      <xdr:row>40</xdr:row>
      <xdr:rowOff>390072</xdr:rowOff>
    </xdr:from>
    <xdr:to>
      <xdr:col>4</xdr:col>
      <xdr:colOff>607784</xdr:colOff>
      <xdr:row>55</xdr:row>
      <xdr:rowOff>22681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B47FD9E4-FF66-42FC-A79E-917AB9064935}"/>
            </a:ext>
          </a:extLst>
        </xdr:cNvPr>
        <xdr:cNvGrpSpPr/>
      </xdr:nvGrpSpPr>
      <xdr:grpSpPr>
        <a:xfrm>
          <a:off x="403659" y="8010072"/>
          <a:ext cx="3197696" cy="2735038"/>
          <a:chOff x="-1759729" y="10349048"/>
          <a:chExt cx="5328877" cy="3200402"/>
        </a:xfrm>
      </xdr:grpSpPr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7239B2EE-944E-443E-8013-D35F7AB5070A}"/>
              </a:ext>
            </a:extLst>
          </xdr:cNvPr>
          <xdr:cNvGraphicFramePr/>
        </xdr:nvGraphicFramePr>
        <xdr:xfrm>
          <a:off x="-1572851" y="10349048"/>
          <a:ext cx="5141999" cy="32004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5F3D6294-9E38-4AEE-A062-42A4D7E63333}"/>
              </a:ext>
            </a:extLst>
          </xdr:cNvPr>
          <xdr:cNvSpPr txBox="1"/>
        </xdr:nvSpPr>
        <xdr:spPr>
          <a:xfrm>
            <a:off x="-1759729" y="11354984"/>
            <a:ext cx="934264" cy="53602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0"/>
              <a:t>11%</a:t>
            </a:r>
            <a:endParaRPr lang="en-US" sz="2400" b="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101600</xdr:rowOff>
    </xdr:from>
    <xdr:to>
      <xdr:col>12</xdr:col>
      <xdr:colOff>31750</xdr:colOff>
      <xdr:row>15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309C73B-FA7A-47B8-9837-416A7439E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165100</xdr:colOff>
      <xdr:row>4</xdr:row>
      <xdr:rowOff>139700</xdr:rowOff>
    </xdr:from>
    <xdr:to>
      <xdr:col>2</xdr:col>
      <xdr:colOff>330715</xdr:colOff>
      <xdr:row>7</xdr:row>
      <xdr:rowOff>104546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2BF5C78-6594-4EC4-BD45-B93B7584F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4700" y="914400"/>
          <a:ext cx="775215" cy="555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215788</xdr:colOff>
      <xdr:row>8</xdr:row>
      <xdr:rowOff>121920</xdr:rowOff>
    </xdr:from>
    <xdr:to>
      <xdr:col>2</xdr:col>
      <xdr:colOff>288840</xdr:colOff>
      <xdr:row>12</xdr:row>
      <xdr:rowOff>45432</xdr:rowOff>
    </xdr:to>
    <xdr:pic>
      <xdr:nvPicPr>
        <xdr:cNvPr id="12" name="Picture 11" descr="EA (Electronic Arts) – Logos Download">
          <a:extLst>
            <a:ext uri="{FF2B5EF4-FFF2-40B4-BE49-F238E27FC236}">
              <a16:creationId xmlns:a16="http://schemas.microsoft.com/office/drawing/2014/main" id="{EA0F7F82-3505-466C-990E-1048B6AF9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25388" y="1684020"/>
          <a:ext cx="682652" cy="698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103486</xdr:colOff>
      <xdr:row>4</xdr:row>
      <xdr:rowOff>163502</xdr:rowOff>
    </xdr:from>
    <xdr:to>
      <xdr:col>4</xdr:col>
      <xdr:colOff>438799</xdr:colOff>
      <xdr:row>7</xdr:row>
      <xdr:rowOff>112479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51D572B-F1AB-497D-8FA6-7AD7243B60EE}"/>
            </a:ext>
          </a:extLst>
        </xdr:cNvPr>
        <xdr:cNvSpPr txBox="1"/>
      </xdr:nvSpPr>
      <xdr:spPr>
        <a:xfrm>
          <a:off x="1932286" y="938202"/>
          <a:ext cx="944913" cy="539527"/>
        </a:xfrm>
        <a:prstGeom prst="rect">
          <a:avLst/>
        </a:prstGeom>
        <a:solidFill>
          <a:schemeClr val="lt1"/>
        </a:solidFill>
        <a:ln w="28575" cmpd="sng">
          <a:solidFill>
            <a:schemeClr val="accent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400</a:t>
          </a:r>
        </a:p>
      </xdr:txBody>
    </xdr:sp>
    <xdr:clientData/>
  </xdr:twoCellAnchor>
  <xdr:twoCellAnchor>
    <xdr:from>
      <xdr:col>3</xdr:col>
      <xdr:colOff>95773</xdr:colOff>
      <xdr:row>9</xdr:row>
      <xdr:rowOff>17112</xdr:rowOff>
    </xdr:from>
    <xdr:to>
      <xdr:col>4</xdr:col>
      <xdr:colOff>431086</xdr:colOff>
      <xdr:row>11</xdr:row>
      <xdr:rowOff>162939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CF4EC39-2AB4-44E2-BAE5-D62BCB4F25D8}"/>
            </a:ext>
          </a:extLst>
        </xdr:cNvPr>
        <xdr:cNvSpPr txBox="1"/>
      </xdr:nvSpPr>
      <xdr:spPr>
        <a:xfrm>
          <a:off x="1924573" y="1763362"/>
          <a:ext cx="944913" cy="539527"/>
        </a:xfrm>
        <a:prstGeom prst="rect">
          <a:avLst/>
        </a:prstGeom>
        <a:solidFill>
          <a:schemeClr val="lt1"/>
        </a:solidFill>
        <a:ln w="28575" cmpd="sng">
          <a:solidFill>
            <a:schemeClr val="accent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500</a:t>
          </a:r>
        </a:p>
      </xdr:txBody>
    </xdr:sp>
    <xdr:clientData/>
  </xdr:twoCellAnchor>
  <xdr:twoCellAnchor editAs="oneCell">
    <xdr:from>
      <xdr:col>1</xdr:col>
      <xdr:colOff>139701</xdr:colOff>
      <xdr:row>12</xdr:row>
      <xdr:rowOff>82550</xdr:rowOff>
    </xdr:from>
    <xdr:to>
      <xdr:col>2</xdr:col>
      <xdr:colOff>234950</xdr:colOff>
      <xdr:row>15</xdr:row>
      <xdr:rowOff>148976</xdr:rowOff>
    </xdr:to>
    <xdr:pic>
      <xdr:nvPicPr>
        <xdr:cNvPr id="15" name="Picture 14" descr="Zynga - Wikipedia">
          <a:extLst>
            <a:ext uri="{FF2B5EF4-FFF2-40B4-BE49-F238E27FC236}">
              <a16:creationId xmlns:a16="http://schemas.microsoft.com/office/drawing/2014/main" id="{233AFB28-50EB-41CF-95FD-9DFD6EB3F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301" y="2419350"/>
          <a:ext cx="704849" cy="644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101600</xdr:colOff>
      <xdr:row>12</xdr:row>
      <xdr:rowOff>120650</xdr:rowOff>
    </xdr:from>
    <xdr:to>
      <xdr:col>4</xdr:col>
      <xdr:colOff>436913</xdr:colOff>
      <xdr:row>15</xdr:row>
      <xdr:rowOff>82327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EC42C31-A89F-4B79-BAFE-8EE3A9106F38}"/>
            </a:ext>
          </a:extLst>
        </xdr:cNvPr>
        <xdr:cNvSpPr txBox="1"/>
      </xdr:nvSpPr>
      <xdr:spPr>
        <a:xfrm>
          <a:off x="1930400" y="2457450"/>
          <a:ext cx="944913" cy="539527"/>
        </a:xfrm>
        <a:prstGeom prst="rect">
          <a:avLst/>
        </a:prstGeom>
        <a:solidFill>
          <a:schemeClr val="lt1"/>
        </a:solidFill>
        <a:ln w="28575" cmpd="sng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205</a:t>
          </a:r>
        </a:p>
      </xdr:txBody>
    </xdr:sp>
    <xdr:clientData/>
  </xdr:twoCellAnchor>
  <xdr:twoCellAnchor>
    <xdr:from>
      <xdr:col>1</xdr:col>
      <xdr:colOff>25399</xdr:colOff>
      <xdr:row>17</xdr:row>
      <xdr:rowOff>95250</xdr:rowOff>
    </xdr:from>
    <xdr:to>
      <xdr:col>12</xdr:col>
      <xdr:colOff>6350</xdr:colOff>
      <xdr:row>28</xdr:row>
      <xdr:rowOff>177800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9B01942-EEF5-4001-BE19-1852A918B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12700</xdr:colOff>
      <xdr:row>30</xdr:row>
      <xdr:rowOff>82550</xdr:rowOff>
    </xdr:from>
    <xdr:to>
      <xdr:col>6</xdr:col>
      <xdr:colOff>6350</xdr:colOff>
      <xdr:row>39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BEBCF48-AA2C-4324-82DA-24BB00554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A2%20Excel%20Workshop_Pair%201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tter_C-Level executives"/>
      <sheetName val="Dashboard_1"/>
      <sheetName val="Dashboard_2"/>
      <sheetName val="References"/>
    </sheetNames>
    <sheetDataSet>
      <sheetData sheetId="0"/>
      <sheetData sheetId="1">
        <row r="26">
          <cell r="R26" t="str">
            <v>Category</v>
          </cell>
        </row>
        <row r="27">
          <cell r="Q27" t="str">
            <v>Poor</v>
          </cell>
        </row>
        <row r="28">
          <cell r="Q28" t="str">
            <v>Avergage</v>
          </cell>
        </row>
        <row r="29">
          <cell r="Q29" t="str">
            <v>Good</v>
          </cell>
        </row>
        <row r="30">
          <cell r="Q30" t="str">
            <v>Excellent</v>
          </cell>
        </row>
        <row r="31">
          <cell r="Q31" t="str">
            <v>Total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crotrends.net/stocks/charts/EA/electronic-arts/net-income" TargetMode="External"/><Relationship Id="rId2" Type="http://schemas.openxmlformats.org/officeDocument/2006/relationships/hyperlink" Target="https://www.statista.com/statistics/269706/quarterly-revenue-of-electronic-arts/" TargetMode="External"/><Relationship Id="rId1" Type="http://schemas.openxmlformats.org/officeDocument/2006/relationships/hyperlink" Target="https://www.statista.com/statistics/282740/activision-blizzards-net-income-by-quar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73DE-6B96-4961-A2B2-21236776E895}">
  <sheetPr>
    <pageSetUpPr fitToPage="1"/>
  </sheetPr>
  <dimension ref="A3:Z80"/>
  <sheetViews>
    <sheetView tabSelected="1" zoomScale="70" zoomScaleNormal="70" workbookViewId="0">
      <selection activeCell="L62" sqref="L62"/>
    </sheetView>
  </sheetViews>
  <sheetFormatPr defaultRowHeight="15" x14ac:dyDescent="0.25"/>
  <cols>
    <col min="4" max="4" width="17.28515625" bestFit="1" customWidth="1"/>
    <col min="17" max="17" width="16.7109375" customWidth="1"/>
    <col min="18" max="18" width="17.85546875" customWidth="1"/>
    <col min="19" max="19" width="15.140625" bestFit="1" customWidth="1"/>
    <col min="20" max="20" width="13.28515625" customWidth="1"/>
    <col min="21" max="21" width="17.140625" bestFit="1" customWidth="1"/>
    <col min="22" max="22" width="13.140625" bestFit="1" customWidth="1"/>
    <col min="23" max="23" width="15.85546875" bestFit="1" customWidth="1"/>
    <col min="24" max="24" width="13.140625" bestFit="1" customWidth="1"/>
  </cols>
  <sheetData>
    <row r="3" spans="2:25" x14ac:dyDescent="0.25">
      <c r="Q3" s="17" t="s">
        <v>1</v>
      </c>
      <c r="R3" t="s">
        <v>35</v>
      </c>
    </row>
    <row r="4" spans="2:25" x14ac:dyDescent="0.25">
      <c r="B4" s="1" t="s">
        <v>23</v>
      </c>
      <c r="C4" s="2"/>
      <c r="D4" s="2"/>
      <c r="E4" s="2"/>
      <c r="F4" s="2"/>
      <c r="H4" s="1" t="s">
        <v>1</v>
      </c>
      <c r="I4" s="1"/>
      <c r="J4" s="1"/>
      <c r="K4" s="1"/>
      <c r="L4" s="1"/>
    </row>
    <row r="5" spans="2:25" x14ac:dyDescent="0.25">
      <c r="Q5" s="17" t="s">
        <v>4</v>
      </c>
      <c r="R5" s="17" t="s">
        <v>16</v>
      </c>
      <c r="S5" s="17" t="s">
        <v>17</v>
      </c>
      <c r="T5" s="17" t="s">
        <v>18</v>
      </c>
      <c r="W5" s="17" t="s">
        <v>2</v>
      </c>
    </row>
    <row r="6" spans="2:25" x14ac:dyDescent="0.25">
      <c r="Q6" s="29" t="s">
        <v>15</v>
      </c>
      <c r="R6">
        <v>32</v>
      </c>
      <c r="S6">
        <v>206</v>
      </c>
      <c r="T6">
        <v>66</v>
      </c>
      <c r="W6" s="17" t="s">
        <v>16</v>
      </c>
      <c r="X6">
        <f>R28/AVERAGE(R7:R10)</f>
        <v>0.26276422764227642</v>
      </c>
    </row>
    <row r="7" spans="2:25" x14ac:dyDescent="0.25">
      <c r="Q7" s="29" t="s">
        <v>5</v>
      </c>
      <c r="R7">
        <v>32</v>
      </c>
      <c r="S7">
        <v>324</v>
      </c>
      <c r="T7">
        <v>68</v>
      </c>
      <c r="U7">
        <v>134</v>
      </c>
      <c r="W7" s="17" t="s">
        <v>17</v>
      </c>
      <c r="X7" s="29">
        <f>S28/(AVERAGE(S7:S10))</f>
        <v>1.6482558139534885E-2</v>
      </c>
    </row>
    <row r="8" spans="2:25" x14ac:dyDescent="0.25">
      <c r="Q8" s="29" t="s">
        <v>6</v>
      </c>
      <c r="R8">
        <v>32</v>
      </c>
      <c r="S8">
        <v>325</v>
      </c>
      <c r="T8">
        <v>70</v>
      </c>
      <c r="W8" s="17" t="s">
        <v>18</v>
      </c>
      <c r="X8" s="29">
        <f>T28/134</f>
        <v>1.4701492537313433E-2</v>
      </c>
    </row>
    <row r="9" spans="2:25" x14ac:dyDescent="0.25">
      <c r="Q9" s="29" t="s">
        <v>7</v>
      </c>
      <c r="R9">
        <v>30</v>
      </c>
      <c r="S9">
        <v>363</v>
      </c>
      <c r="T9">
        <v>83</v>
      </c>
    </row>
    <row r="10" spans="2:25" x14ac:dyDescent="0.25">
      <c r="Q10" s="29" t="s">
        <v>8</v>
      </c>
      <c r="R10">
        <v>29</v>
      </c>
      <c r="S10">
        <v>364</v>
      </c>
      <c r="T10">
        <v>134</v>
      </c>
    </row>
    <row r="12" spans="2:25" x14ac:dyDescent="0.25">
      <c r="Q12" s="17" t="s">
        <v>36</v>
      </c>
    </row>
    <row r="13" spans="2:25" x14ac:dyDescent="0.25">
      <c r="Q13" s="17" t="s">
        <v>4</v>
      </c>
      <c r="R13" s="17" t="s">
        <v>16</v>
      </c>
      <c r="S13" s="17" t="s">
        <v>17</v>
      </c>
      <c r="T13" s="17" t="s">
        <v>18</v>
      </c>
    </row>
    <row r="14" spans="2:25" x14ac:dyDescent="0.25">
      <c r="Q14">
        <v>2015</v>
      </c>
      <c r="R14">
        <v>28.43</v>
      </c>
      <c r="S14">
        <v>21.3</v>
      </c>
      <c r="T14">
        <v>2.0299999999999998</v>
      </c>
      <c r="X14" s="17" t="s">
        <v>18</v>
      </c>
      <c r="Y14" s="17"/>
    </row>
    <row r="15" spans="2:25" x14ac:dyDescent="0.25">
      <c r="Q15">
        <v>2016</v>
      </c>
      <c r="R15">
        <v>26.83</v>
      </c>
      <c r="S15">
        <v>23.76</v>
      </c>
      <c r="T15">
        <v>1.99</v>
      </c>
      <c r="W15" t="s">
        <v>52</v>
      </c>
      <c r="X15">
        <f>Y24/Z24</f>
        <v>3.0244444444444443</v>
      </c>
    </row>
    <row r="16" spans="2:25" x14ac:dyDescent="0.25">
      <c r="Q16">
        <v>2017</v>
      </c>
      <c r="R16">
        <v>47.87</v>
      </c>
      <c r="S16">
        <v>32.35</v>
      </c>
      <c r="T16">
        <v>3.12</v>
      </c>
      <c r="W16" t="s">
        <v>51</v>
      </c>
      <c r="X16" s="29">
        <f t="shared" ref="X16:X19" si="0">Y25/Z25</f>
        <v>2.7125581395348837</v>
      </c>
    </row>
    <row r="17" spans="2:26" x14ac:dyDescent="0.25">
      <c r="B17" s="1" t="s">
        <v>48</v>
      </c>
      <c r="C17" s="1"/>
      <c r="D17" s="1"/>
      <c r="E17" s="1"/>
      <c r="F17" s="1"/>
      <c r="H17" s="1" t="s">
        <v>36</v>
      </c>
      <c r="I17" s="1"/>
      <c r="J17" s="1"/>
      <c r="K17" s="1"/>
      <c r="L17" s="1"/>
      <c r="Q17">
        <v>2018</v>
      </c>
      <c r="R17">
        <v>35.549999999999997</v>
      </c>
      <c r="S17">
        <v>23.75</v>
      </c>
      <c r="T17">
        <v>3.38</v>
      </c>
      <c r="W17" s="17" t="s">
        <v>50</v>
      </c>
      <c r="X17" s="29">
        <f t="shared" si="0"/>
        <v>3.3158666666666665</v>
      </c>
    </row>
    <row r="18" spans="2:26" x14ac:dyDescent="0.25">
      <c r="Q18">
        <v>2019</v>
      </c>
      <c r="R18">
        <v>45.67</v>
      </c>
      <c r="S18">
        <v>31.28</v>
      </c>
      <c r="T18">
        <v>5.81</v>
      </c>
      <c r="W18" t="s">
        <v>15</v>
      </c>
      <c r="X18" s="29">
        <f t="shared" si="0"/>
        <v>6.128181818181818</v>
      </c>
    </row>
    <row r="19" spans="2:26" x14ac:dyDescent="0.25">
      <c r="Q19">
        <v>2020</v>
      </c>
      <c r="R19">
        <v>71.75</v>
      </c>
      <c r="S19">
        <v>41.62</v>
      </c>
      <c r="T19">
        <v>10.64</v>
      </c>
      <c r="W19" t="s">
        <v>8</v>
      </c>
      <c r="X19" s="29">
        <f t="shared" si="0"/>
        <v>4.5970149253731343</v>
      </c>
    </row>
    <row r="21" spans="2:26" x14ac:dyDescent="0.25">
      <c r="Q21" s="17" t="s">
        <v>23</v>
      </c>
      <c r="R21" s="17" t="s">
        <v>4</v>
      </c>
    </row>
    <row r="22" spans="2:26" x14ac:dyDescent="0.25">
      <c r="R22" s="17" t="s">
        <v>16</v>
      </c>
      <c r="S22" s="17" t="s">
        <v>17</v>
      </c>
      <c r="T22" s="17" t="s">
        <v>18</v>
      </c>
    </row>
    <row r="23" spans="2:26" x14ac:dyDescent="0.25">
      <c r="Q23">
        <v>2015</v>
      </c>
      <c r="R23">
        <v>4.66</v>
      </c>
      <c r="S23" t="s">
        <v>27</v>
      </c>
      <c r="T23">
        <v>0.76</v>
      </c>
      <c r="Y23" t="s">
        <v>53</v>
      </c>
      <c r="Z23" t="s">
        <v>49</v>
      </c>
    </row>
    <row r="24" spans="2:26" x14ac:dyDescent="0.25">
      <c r="Q24">
        <v>2016</v>
      </c>
      <c r="R24">
        <v>6.6</v>
      </c>
      <c r="S24">
        <v>4.62</v>
      </c>
      <c r="T24">
        <v>0.74</v>
      </c>
      <c r="X24" s="29" t="s">
        <v>52</v>
      </c>
      <c r="Y24">
        <v>190.54</v>
      </c>
      <c r="Z24">
        <v>63</v>
      </c>
    </row>
    <row r="25" spans="2:26" x14ac:dyDescent="0.25">
      <c r="Q25">
        <v>2017</v>
      </c>
      <c r="R25">
        <v>7.01</v>
      </c>
      <c r="S25">
        <v>5.09</v>
      </c>
      <c r="T25">
        <v>0.86</v>
      </c>
      <c r="X25" s="29" t="s">
        <v>51</v>
      </c>
      <c r="Y25">
        <v>233.28</v>
      </c>
      <c r="Z25">
        <v>86</v>
      </c>
    </row>
    <row r="26" spans="2:26" x14ac:dyDescent="0.25">
      <c r="Q26">
        <v>2018</v>
      </c>
      <c r="R26">
        <v>7.49</v>
      </c>
      <c r="S26">
        <v>5.29</v>
      </c>
      <c r="T26">
        <v>0.9</v>
      </c>
      <c r="X26" s="17" t="s">
        <v>50</v>
      </c>
      <c r="Y26">
        <v>248.69</v>
      </c>
      <c r="Z26">
        <v>75</v>
      </c>
    </row>
    <row r="27" spans="2:26" x14ac:dyDescent="0.25">
      <c r="Q27">
        <v>2019</v>
      </c>
      <c r="R27">
        <v>6.48</v>
      </c>
      <c r="S27">
        <v>5.38</v>
      </c>
      <c r="T27">
        <v>1.32</v>
      </c>
      <c r="X27" s="29" t="s">
        <v>15</v>
      </c>
      <c r="Y27">
        <v>404.46</v>
      </c>
      <c r="Z27">
        <v>66</v>
      </c>
    </row>
    <row r="28" spans="2:26" x14ac:dyDescent="0.25">
      <c r="Q28">
        <v>2020</v>
      </c>
      <c r="R28">
        <v>8.08</v>
      </c>
      <c r="S28">
        <v>5.67</v>
      </c>
      <c r="T28">
        <v>1.97</v>
      </c>
      <c r="X28" s="29" t="s">
        <v>8</v>
      </c>
      <c r="Y28">
        <v>616</v>
      </c>
      <c r="Z28">
        <v>134</v>
      </c>
    </row>
    <row r="30" spans="2:26" x14ac:dyDescent="0.25">
      <c r="B30" s="1" t="s">
        <v>2</v>
      </c>
      <c r="C30" s="1"/>
      <c r="D30" s="1"/>
      <c r="E30" s="1"/>
      <c r="F30" s="1"/>
      <c r="G30" s="2"/>
      <c r="H30" s="1"/>
      <c r="I30" s="1"/>
      <c r="J30" s="1"/>
      <c r="K30" s="1"/>
      <c r="L30" s="1"/>
      <c r="Q30" s="17" t="s">
        <v>24</v>
      </c>
    </row>
    <row r="31" spans="2:26" x14ac:dyDescent="0.25">
      <c r="R31" s="17" t="s">
        <v>16</v>
      </c>
      <c r="S31" s="17" t="s">
        <v>17</v>
      </c>
      <c r="T31" s="17" t="s">
        <v>18</v>
      </c>
    </row>
    <row r="32" spans="2:26" x14ac:dyDescent="0.25">
      <c r="Q32">
        <v>2015</v>
      </c>
      <c r="R32">
        <v>1.31</v>
      </c>
      <c r="S32">
        <v>0.76</v>
      </c>
      <c r="T32">
        <v>-0.15</v>
      </c>
    </row>
    <row r="33" spans="1:21" x14ac:dyDescent="0.25">
      <c r="Q33">
        <v>2016</v>
      </c>
      <c r="R33">
        <v>1.41</v>
      </c>
      <c r="S33">
        <v>1.06</v>
      </c>
      <c r="T33">
        <v>-0.1</v>
      </c>
    </row>
    <row r="34" spans="1:21" x14ac:dyDescent="0.25">
      <c r="Q34">
        <v>2017</v>
      </c>
      <c r="R34">
        <v>1.31</v>
      </c>
      <c r="S34">
        <v>1.45</v>
      </c>
      <c r="T34">
        <v>-0.02</v>
      </c>
    </row>
    <row r="35" spans="1:21" x14ac:dyDescent="0.25">
      <c r="Q35">
        <v>2018</v>
      </c>
      <c r="R35">
        <v>1.98</v>
      </c>
      <c r="S35">
        <v>1.65</v>
      </c>
      <c r="T35">
        <v>6.76</v>
      </c>
    </row>
    <row r="36" spans="1:21" x14ac:dyDescent="0.25">
      <c r="Q36">
        <v>2019</v>
      </c>
      <c r="R36">
        <v>1.76</v>
      </c>
      <c r="S36">
        <v>1.35</v>
      </c>
      <c r="T36">
        <v>0.06</v>
      </c>
    </row>
    <row r="37" spans="1:21" x14ac:dyDescent="0.25">
      <c r="Q37">
        <v>2020</v>
      </c>
      <c r="R37">
        <v>2.71</v>
      </c>
      <c r="S37">
        <v>1.3</v>
      </c>
      <c r="T37">
        <v>0.38</v>
      </c>
    </row>
    <row r="41" spans="1:21" ht="35.1" customHeight="1" x14ac:dyDescent="0.3">
      <c r="B41" s="35" t="s">
        <v>66</v>
      </c>
      <c r="C41" s="39"/>
      <c r="D41" s="39"/>
      <c r="E41" s="39"/>
      <c r="F41" s="39"/>
      <c r="G41" s="33"/>
      <c r="H41" s="40" t="s">
        <v>65</v>
      </c>
      <c r="I41" s="41"/>
      <c r="J41" s="41"/>
      <c r="K41" s="41"/>
      <c r="L41" s="41"/>
    </row>
    <row r="45" spans="1:21" x14ac:dyDescent="0.25">
      <c r="Q45" s="17" t="s">
        <v>38</v>
      </c>
      <c r="R45" s="17" t="s">
        <v>18</v>
      </c>
      <c r="S45" s="17" t="s">
        <v>39</v>
      </c>
      <c r="T45" s="17" t="s">
        <v>40</v>
      </c>
      <c r="U45" s="29"/>
    </row>
    <row r="46" spans="1:21" x14ac:dyDescent="0.25">
      <c r="Q46" s="29" t="s">
        <v>5</v>
      </c>
      <c r="R46" s="29">
        <v>6.85</v>
      </c>
      <c r="S46" s="29">
        <v>59.48</v>
      </c>
      <c r="T46" s="29">
        <v>128.41</v>
      </c>
    </row>
    <row r="47" spans="1:21" x14ac:dyDescent="0.2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Q47" s="29" t="s">
        <v>6</v>
      </c>
      <c r="R47" s="29">
        <v>9.83</v>
      </c>
      <c r="S47" s="29">
        <v>75.900000000000006</v>
      </c>
      <c r="T47" s="29">
        <v>132.05000000000001</v>
      </c>
    </row>
    <row r="48" spans="1:21" x14ac:dyDescent="0.2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Q48" s="29" t="s">
        <v>7</v>
      </c>
      <c r="R48" s="29">
        <v>8.99</v>
      </c>
      <c r="S48" s="29">
        <v>80.95</v>
      </c>
      <c r="T48" s="29">
        <v>130.41</v>
      </c>
    </row>
    <row r="49" spans="1:25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Q49" s="29" t="s">
        <v>8</v>
      </c>
      <c r="R49" s="29">
        <v>9.8699999999999992</v>
      </c>
      <c r="S49" s="29">
        <v>92.85</v>
      </c>
      <c r="T49" s="29">
        <v>143.6</v>
      </c>
    </row>
    <row r="50" spans="1:25" x14ac:dyDescent="0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Q50" s="29"/>
      <c r="R50" s="29"/>
      <c r="S50" s="29"/>
      <c r="T50" s="29"/>
      <c r="U50" s="29"/>
    </row>
    <row r="51" spans="1:25" x14ac:dyDescent="0.2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Q51" s="29"/>
      <c r="R51" s="29"/>
      <c r="S51" s="29"/>
      <c r="T51" s="29"/>
      <c r="U51" s="29"/>
    </row>
    <row r="52" spans="1:25" x14ac:dyDescent="0.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Q52" s="29"/>
      <c r="R52" s="29"/>
      <c r="S52" s="29"/>
      <c r="T52" s="29"/>
      <c r="U52" s="29"/>
      <c r="V52" s="29"/>
    </row>
    <row r="53" spans="1:25" x14ac:dyDescent="0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Q53" s="17" t="s">
        <v>46</v>
      </c>
      <c r="R53" s="17" t="s">
        <v>18</v>
      </c>
      <c r="S53" s="17" t="s">
        <v>45</v>
      </c>
      <c r="T53" s="17" t="s">
        <v>17</v>
      </c>
      <c r="U53" s="17"/>
      <c r="V53" s="29"/>
    </row>
    <row r="54" spans="1:25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Q54" s="17" t="s">
        <v>42</v>
      </c>
      <c r="R54" s="29">
        <v>1.2</v>
      </c>
      <c r="S54" s="29">
        <v>2.5</v>
      </c>
      <c r="T54" s="29">
        <v>1</v>
      </c>
      <c r="U54" s="29"/>
      <c r="V54" s="29"/>
    </row>
    <row r="55" spans="1:25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Q55" s="17" t="s">
        <v>43</v>
      </c>
      <c r="R55" s="29">
        <v>0</v>
      </c>
      <c r="S55" s="29">
        <v>2.7</v>
      </c>
      <c r="T55" s="29">
        <v>3.6</v>
      </c>
      <c r="U55" s="29"/>
      <c r="V55" s="29"/>
    </row>
    <row r="56" spans="1:25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Q56" s="17" t="s">
        <v>44</v>
      </c>
      <c r="R56" s="29">
        <v>0.1</v>
      </c>
      <c r="S56" s="29">
        <v>2</v>
      </c>
      <c r="T56" s="29">
        <v>0.8</v>
      </c>
      <c r="U56" s="29"/>
      <c r="V56" s="29"/>
    </row>
    <row r="57" spans="1:25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Q57" s="29"/>
      <c r="R57" s="29"/>
      <c r="S57" s="29"/>
      <c r="T57" s="29"/>
      <c r="U57" s="29"/>
      <c r="V57" s="29"/>
    </row>
    <row r="58" spans="1:25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</row>
    <row r="59" spans="1:25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Q59" s="17" t="s">
        <v>54</v>
      </c>
      <c r="R59" s="30" t="s">
        <v>57</v>
      </c>
      <c r="S59" s="30"/>
      <c r="T59" s="30"/>
      <c r="U59" s="42"/>
      <c r="V59" s="42"/>
      <c r="W59" s="42"/>
    </row>
    <row r="60" spans="1:25" ht="18.75" x14ac:dyDescent="0.3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Q60" s="29">
        <v>2019</v>
      </c>
      <c r="R60" s="31">
        <v>1.61E-2</v>
      </c>
      <c r="S60" s="29"/>
      <c r="T60" s="29"/>
      <c r="U60" s="33" t="s">
        <v>55</v>
      </c>
      <c r="V60" s="43" t="s">
        <v>56</v>
      </c>
      <c r="W60" s="43"/>
      <c r="X60" s="43"/>
      <c r="Y60" s="29"/>
    </row>
    <row r="61" spans="1:25" ht="18.75" x14ac:dyDescent="0.3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Q61" s="29">
        <v>2020</v>
      </c>
      <c r="R61" s="31">
        <v>2.01E-2</v>
      </c>
      <c r="S61" s="29"/>
      <c r="T61" s="29"/>
      <c r="U61" s="33" t="s">
        <v>18</v>
      </c>
      <c r="V61" s="34">
        <v>2251300</v>
      </c>
      <c r="W61" s="34">
        <v>2519600</v>
      </c>
      <c r="X61" s="34">
        <v>2721000</v>
      </c>
      <c r="Y61" s="29"/>
    </row>
    <row r="62" spans="1:25" ht="18.75" x14ac:dyDescent="0.3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Q62" s="29">
        <v>2021</v>
      </c>
      <c r="R62" s="31">
        <v>2.5000000000000001E-2</v>
      </c>
      <c r="S62" s="29"/>
      <c r="T62" s="29"/>
      <c r="U62" s="33" t="s">
        <v>45</v>
      </c>
      <c r="V62" s="34">
        <v>8573000</v>
      </c>
      <c r="W62" s="34">
        <v>8937000</v>
      </c>
      <c r="X62" s="34">
        <v>9052000</v>
      </c>
      <c r="Y62" s="29"/>
    </row>
    <row r="63" spans="1:25" ht="18.75" x14ac:dyDescent="0.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Q63" s="29">
        <v>2022</v>
      </c>
      <c r="R63" s="31">
        <v>2.7699999999999999E-2</v>
      </c>
      <c r="S63" s="29"/>
      <c r="T63" s="29"/>
      <c r="U63" s="33" t="s">
        <v>40</v>
      </c>
      <c r="V63" s="34">
        <v>5629000</v>
      </c>
      <c r="W63" s="34">
        <v>5721000</v>
      </c>
      <c r="X63" s="34">
        <v>6396000</v>
      </c>
    </row>
    <row r="64" spans="1:25" ht="15.75" x14ac:dyDescent="0.25">
      <c r="A64" s="37"/>
      <c r="B64" s="37"/>
      <c r="C64" s="38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</row>
    <row r="65" spans="3:24" ht="15.75" x14ac:dyDescent="0.25">
      <c r="C65" s="12"/>
    </row>
    <row r="66" spans="3:24" ht="15.75" x14ac:dyDescent="0.25">
      <c r="C66" s="12"/>
    </row>
    <row r="67" spans="3:24" ht="15.75" x14ac:dyDescent="0.25">
      <c r="C67" s="12"/>
      <c r="Q67">
        <v>2021</v>
      </c>
      <c r="R67">
        <v>2022</v>
      </c>
    </row>
    <row r="68" spans="3:24" ht="15.75" x14ac:dyDescent="0.25">
      <c r="C68" s="12"/>
    </row>
    <row r="69" spans="3:24" ht="15.75" x14ac:dyDescent="0.25">
      <c r="C69" s="12"/>
      <c r="P69" t="s">
        <v>55</v>
      </c>
      <c r="Q69" t="s">
        <v>60</v>
      </c>
    </row>
    <row r="70" spans="3:24" ht="15.75" x14ac:dyDescent="0.25">
      <c r="C70" s="12"/>
      <c r="P70" t="s">
        <v>18</v>
      </c>
      <c r="Q70">
        <v>2819000</v>
      </c>
      <c r="R70">
        <v>3145744</v>
      </c>
      <c r="S70">
        <f>(R70-Q70)/Q70</f>
        <v>0.11590776871230933</v>
      </c>
    </row>
    <row r="71" spans="3:24" ht="15.75" x14ac:dyDescent="0.25">
      <c r="C71" s="12"/>
      <c r="P71" t="s">
        <v>45</v>
      </c>
      <c r="Q71">
        <v>8722000</v>
      </c>
      <c r="R71">
        <v>9072300</v>
      </c>
      <c r="S71" s="32">
        <f t="shared" ref="S71:S72" si="1">(R71-Q71)/Q71</f>
        <v>4.016280669571199E-2</v>
      </c>
    </row>
    <row r="72" spans="3:24" x14ac:dyDescent="0.25">
      <c r="P72" t="s">
        <v>40</v>
      </c>
      <c r="Q72">
        <v>4705000</v>
      </c>
      <c r="R72">
        <v>5943000</v>
      </c>
      <c r="S72" s="32">
        <f t="shared" si="1"/>
        <v>0.2631243358129649</v>
      </c>
    </row>
    <row r="75" spans="3:24" x14ac:dyDescent="0.25">
      <c r="Q75" t="s">
        <v>61</v>
      </c>
      <c r="S75" t="s">
        <v>62</v>
      </c>
      <c r="X75" t="s">
        <v>63</v>
      </c>
    </row>
    <row r="76" spans="3:24" x14ac:dyDescent="0.25">
      <c r="P76" t="s">
        <v>10</v>
      </c>
      <c r="Q76">
        <v>10</v>
      </c>
      <c r="R76" t="s">
        <v>9</v>
      </c>
      <c r="S76">
        <v>8</v>
      </c>
      <c r="W76" t="s">
        <v>9</v>
      </c>
      <c r="X76">
        <v>55</v>
      </c>
    </row>
    <row r="77" spans="3:24" x14ac:dyDescent="0.25">
      <c r="P77" t="s">
        <v>64</v>
      </c>
      <c r="Q77">
        <v>20</v>
      </c>
      <c r="R77" t="s">
        <v>11</v>
      </c>
      <c r="S77">
        <v>11</v>
      </c>
      <c r="W77" t="s">
        <v>11</v>
      </c>
      <c r="X77">
        <v>3</v>
      </c>
    </row>
    <row r="78" spans="3:24" x14ac:dyDescent="0.25">
      <c r="P78" t="s">
        <v>12</v>
      </c>
      <c r="Q78">
        <v>30</v>
      </c>
      <c r="R78" t="s">
        <v>13</v>
      </c>
      <c r="S78">
        <v>189</v>
      </c>
      <c r="W78" t="s">
        <v>13</v>
      </c>
      <c r="X78">
        <v>142</v>
      </c>
    </row>
    <row r="79" spans="3:24" x14ac:dyDescent="0.25">
      <c r="P79" t="s">
        <v>14</v>
      </c>
      <c r="Q79">
        <v>40</v>
      </c>
      <c r="R79" t="s">
        <v>3</v>
      </c>
      <c r="S79">
        <v>200</v>
      </c>
      <c r="W79" t="s">
        <v>3</v>
      </c>
      <c r="X79">
        <v>200</v>
      </c>
    </row>
    <row r="80" spans="3:24" x14ac:dyDescent="0.25">
      <c r="P80" t="s">
        <v>3</v>
      </c>
      <c r="Q80">
        <v>100</v>
      </c>
    </row>
  </sheetData>
  <mergeCells count="2">
    <mergeCell ref="U59:W59"/>
    <mergeCell ref="V60:X60"/>
  </mergeCells>
  <phoneticPr fontId="8" type="noConversion"/>
  <pageMargins left="0.7" right="0.7" top="0.75" bottom="0.75" header="0.3" footer="0.3"/>
  <pageSetup scale="74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97CCA2D-4C8C-46E2-9C0A-A2FBB4E58E7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dashboard1!X15:X19</xm:f>
              <xm:sqref>X32</xm:sqref>
            </x14:sparkline>
          </x14:sparklines>
        </x14:sparklineGroup>
        <x14:sparklineGroup displayEmptyCellsAs="gap" markers="1" negative="1" xr2:uid="{61A4C895-DF45-44E6-8B60-000D10CD1CAA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dashboard1!R89:W89</xm:f>
              <xm:sqref>D44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58C66-9F06-4256-A788-CD0280CBD863}">
  <dimension ref="B2:X79"/>
  <sheetViews>
    <sheetView zoomScaleNormal="100" workbookViewId="0">
      <selection activeCell="M37" sqref="M37"/>
    </sheetView>
  </sheetViews>
  <sheetFormatPr defaultRowHeight="15" x14ac:dyDescent="0.25"/>
  <cols>
    <col min="17" max="17" width="59.42578125" bestFit="1" customWidth="1"/>
    <col min="18" max="18" width="35" bestFit="1" customWidth="1"/>
  </cols>
  <sheetData>
    <row r="2" spans="2:18" ht="15.75" x14ac:dyDescent="0.25">
      <c r="Q2" s="11"/>
      <c r="R2" s="11"/>
    </row>
    <row r="3" spans="2:18" ht="15.75" x14ac:dyDescent="0.25">
      <c r="Q3" s="12"/>
      <c r="R3" s="13"/>
    </row>
    <row r="4" spans="2:18" ht="15.75" x14ac:dyDescent="0.25">
      <c r="B4" s="1" t="s">
        <v>58</v>
      </c>
      <c r="C4" s="2"/>
      <c r="D4" s="2"/>
      <c r="E4" s="2"/>
      <c r="F4" s="2"/>
      <c r="H4" s="1" t="s">
        <v>23</v>
      </c>
      <c r="I4" s="1"/>
      <c r="J4" s="1"/>
      <c r="K4" s="1"/>
      <c r="L4" s="1"/>
      <c r="Q4" s="12"/>
      <c r="R4" s="13"/>
    </row>
    <row r="5" spans="2:18" ht="15.75" x14ac:dyDescent="0.25">
      <c r="Q5" s="12"/>
      <c r="R5" s="13"/>
    </row>
    <row r="6" spans="2:18" ht="15.75" x14ac:dyDescent="0.25">
      <c r="Q6" s="12"/>
      <c r="R6" s="13"/>
    </row>
    <row r="7" spans="2:18" ht="15.75" x14ac:dyDescent="0.25">
      <c r="Q7" s="12"/>
      <c r="R7" s="13"/>
    </row>
    <row r="8" spans="2:18" ht="15.75" x14ac:dyDescent="0.25">
      <c r="Q8" s="12"/>
      <c r="R8" s="13"/>
    </row>
    <row r="10" spans="2:18" ht="15.75" x14ac:dyDescent="0.25">
      <c r="Q10" s="11"/>
      <c r="R10" s="11"/>
    </row>
    <row r="11" spans="2:18" ht="15.75" x14ac:dyDescent="0.25">
      <c r="Q11" s="12"/>
      <c r="R11" s="14"/>
    </row>
    <row r="12" spans="2:18" ht="15.75" x14ac:dyDescent="0.25">
      <c r="Q12" s="12"/>
      <c r="R12" s="14"/>
    </row>
    <row r="13" spans="2:18" ht="15.75" x14ac:dyDescent="0.25">
      <c r="Q13" s="12"/>
      <c r="R13" s="14"/>
    </row>
    <row r="14" spans="2:18" ht="15.75" x14ac:dyDescent="0.25">
      <c r="F14" s="17"/>
      <c r="Q14" s="12"/>
      <c r="R14" s="14"/>
    </row>
    <row r="17" spans="2:21" x14ac:dyDescent="0.25">
      <c r="B17" s="35" t="s">
        <v>24</v>
      </c>
      <c r="C17" s="35"/>
      <c r="D17" s="35"/>
      <c r="E17" s="35"/>
      <c r="F17" s="35"/>
      <c r="G17" s="36"/>
      <c r="H17" s="35"/>
      <c r="I17" s="35"/>
      <c r="J17" s="35"/>
      <c r="K17" s="35"/>
      <c r="L17" s="35"/>
    </row>
    <row r="18" spans="2:21" x14ac:dyDescent="0.25">
      <c r="Q18" s="17" t="s">
        <v>46</v>
      </c>
      <c r="R18" s="17" t="s">
        <v>18</v>
      </c>
      <c r="S18" s="17" t="s">
        <v>45</v>
      </c>
      <c r="T18" s="17" t="s">
        <v>17</v>
      </c>
    </row>
    <row r="19" spans="2:21" x14ac:dyDescent="0.25">
      <c r="Q19" s="17" t="s">
        <v>42</v>
      </c>
      <c r="R19" s="32">
        <v>1.2</v>
      </c>
      <c r="S19" s="32">
        <v>2.5</v>
      </c>
      <c r="T19" s="32">
        <v>1</v>
      </c>
    </row>
    <row r="20" spans="2:21" x14ac:dyDescent="0.25">
      <c r="Q20" s="17" t="s">
        <v>43</v>
      </c>
      <c r="R20" s="32">
        <v>0</v>
      </c>
      <c r="S20" s="32">
        <v>2.7</v>
      </c>
      <c r="T20" s="32">
        <v>3.6</v>
      </c>
    </row>
    <row r="21" spans="2:21" x14ac:dyDescent="0.25">
      <c r="Q21" s="17" t="s">
        <v>44</v>
      </c>
      <c r="R21" s="32">
        <v>0.1</v>
      </c>
      <c r="S21" s="32">
        <v>2</v>
      </c>
      <c r="T21" s="32">
        <v>0.8</v>
      </c>
    </row>
    <row r="22" spans="2:21" ht="15.75" x14ac:dyDescent="0.25">
      <c r="Q22" s="12"/>
      <c r="R22" s="15"/>
    </row>
    <row r="23" spans="2:21" ht="15.75" x14ac:dyDescent="0.25">
      <c r="Q23" s="12"/>
      <c r="R23" s="15"/>
    </row>
    <row r="24" spans="2:21" ht="15.75" x14ac:dyDescent="0.25">
      <c r="Q24" s="12"/>
      <c r="R24" s="15"/>
    </row>
    <row r="25" spans="2:21" ht="15.75" x14ac:dyDescent="0.25">
      <c r="Q25" s="12"/>
      <c r="R25" s="15"/>
    </row>
    <row r="26" spans="2:21" ht="15.75" x14ac:dyDescent="0.25">
      <c r="Q26" s="12"/>
      <c r="R26" s="15"/>
    </row>
    <row r="27" spans="2:21" ht="15.75" x14ac:dyDescent="0.25">
      <c r="Q27" s="12"/>
      <c r="R27" s="15"/>
    </row>
    <row r="28" spans="2:21" ht="15.75" x14ac:dyDescent="0.25">
      <c r="Q28" s="12"/>
      <c r="R28" s="15"/>
    </row>
    <row r="29" spans="2:21" ht="15.75" x14ac:dyDescent="0.25">
      <c r="Q29" s="12"/>
      <c r="R29" s="15"/>
    </row>
    <row r="30" spans="2:21" ht="15.75" x14ac:dyDescent="0.25">
      <c r="B30" s="1" t="s">
        <v>59</v>
      </c>
      <c r="C30" s="1"/>
      <c r="D30" s="1"/>
      <c r="E30" s="1"/>
      <c r="F30" s="1"/>
      <c r="G30" s="2"/>
      <c r="H30" s="1"/>
      <c r="I30" s="1"/>
      <c r="J30" s="1"/>
      <c r="K30" s="1"/>
      <c r="L30" s="1"/>
      <c r="Q30" s="12"/>
      <c r="R30" s="16"/>
    </row>
    <row r="32" spans="2:21" x14ac:dyDescent="0.25">
      <c r="Q32" s="44"/>
      <c r="R32" s="44"/>
      <c r="S32" s="44"/>
      <c r="T32" s="44"/>
      <c r="U32" s="44"/>
    </row>
    <row r="33" spans="2:21" x14ac:dyDescent="0.25">
      <c r="T33" s="17"/>
      <c r="U33" s="17"/>
    </row>
    <row r="34" spans="2:21" ht="15.75" x14ac:dyDescent="0.25">
      <c r="Q34" s="11"/>
      <c r="R34" s="11"/>
      <c r="S34" s="11"/>
      <c r="T34" s="11"/>
      <c r="U34" s="11"/>
    </row>
    <row r="35" spans="2:21" ht="15.75" x14ac:dyDescent="0.25">
      <c r="Q35" s="12"/>
      <c r="R35" s="12"/>
      <c r="S35" s="12"/>
      <c r="T35" s="18"/>
    </row>
    <row r="36" spans="2:21" ht="15.75" x14ac:dyDescent="0.25">
      <c r="Q36" s="12"/>
      <c r="R36" s="12"/>
      <c r="S36" s="12"/>
      <c r="T36" s="19"/>
      <c r="U36" s="20"/>
    </row>
    <row r="37" spans="2:21" ht="15.75" x14ac:dyDescent="0.25">
      <c r="Q37" s="12"/>
      <c r="R37" s="12"/>
      <c r="S37" s="12"/>
      <c r="T37" s="19"/>
      <c r="U37" s="20"/>
    </row>
    <row r="38" spans="2:21" ht="15.75" x14ac:dyDescent="0.25">
      <c r="Q38" s="12"/>
      <c r="R38" s="12"/>
      <c r="S38" s="12"/>
      <c r="T38" s="19"/>
      <c r="U38" s="20"/>
    </row>
    <row r="39" spans="2:21" ht="15.75" x14ac:dyDescent="0.25">
      <c r="Q39" s="12"/>
      <c r="R39" s="12"/>
      <c r="S39" s="12"/>
      <c r="T39" s="19"/>
      <c r="U39" s="20"/>
    </row>
    <row r="41" spans="2:21" x14ac:dyDescent="0.25">
      <c r="B41" s="1" t="s">
        <v>0</v>
      </c>
      <c r="C41" s="1"/>
      <c r="D41" s="1"/>
      <c r="E41" s="1"/>
      <c r="F41" s="1"/>
    </row>
    <row r="43" spans="2:21" ht="18" x14ac:dyDescent="0.25">
      <c r="Q43" s="21"/>
    </row>
    <row r="44" spans="2:21" ht="15.75" x14ac:dyDescent="0.25">
      <c r="Q44" s="11"/>
      <c r="R44" s="11"/>
      <c r="S44" s="11"/>
    </row>
    <row r="45" spans="2:21" ht="15.75" x14ac:dyDescent="0.25">
      <c r="Q45" s="12"/>
      <c r="R45" s="22"/>
      <c r="S45" s="22"/>
    </row>
    <row r="46" spans="2:21" ht="15.75" x14ac:dyDescent="0.25">
      <c r="Q46" s="12"/>
      <c r="R46" s="12"/>
      <c r="S46" s="12"/>
    </row>
    <row r="47" spans="2:21" ht="15.75" x14ac:dyDescent="0.25">
      <c r="Q47" s="12"/>
      <c r="R47" s="22"/>
      <c r="S47" s="22"/>
    </row>
    <row r="49" spans="2:24" ht="15.75" thickBot="1" x14ac:dyDescent="0.3"/>
    <row r="50" spans="2:24" x14ac:dyDescent="0.25"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5"/>
    </row>
    <row r="51" spans="2:24" x14ac:dyDescent="0.25">
      <c r="B51" s="6"/>
      <c r="M51" s="7"/>
    </row>
    <row r="52" spans="2:24" x14ac:dyDescent="0.25">
      <c r="B52" s="6"/>
      <c r="M52" s="7"/>
      <c r="Q52" s="17"/>
    </row>
    <row r="53" spans="2:24" x14ac:dyDescent="0.25">
      <c r="B53" s="6"/>
      <c r="M53" s="7"/>
    </row>
    <row r="54" spans="2:24" x14ac:dyDescent="0.25">
      <c r="B54" s="6"/>
      <c r="M54" s="7"/>
    </row>
    <row r="55" spans="2:24" x14ac:dyDescent="0.25">
      <c r="B55" s="6"/>
      <c r="M55" s="7"/>
    </row>
    <row r="56" spans="2:24" ht="15.75" x14ac:dyDescent="0.25">
      <c r="B56" s="6"/>
      <c r="M56" s="7"/>
      <c r="U56" s="12"/>
    </row>
    <row r="57" spans="2:24" ht="15.75" x14ac:dyDescent="0.25">
      <c r="B57" s="6"/>
      <c r="M57" s="7"/>
      <c r="U57" s="12"/>
    </row>
    <row r="58" spans="2:24" ht="15.75" x14ac:dyDescent="0.25">
      <c r="B58" s="6"/>
      <c r="M58" s="7"/>
      <c r="U58" s="12"/>
    </row>
    <row r="59" spans="2:24" ht="18" x14ac:dyDescent="0.25">
      <c r="B59" s="6"/>
      <c r="M59" s="7"/>
      <c r="Q59" s="21"/>
    </row>
    <row r="60" spans="2:24" ht="16.5" thickBot="1" x14ac:dyDescent="0.3"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10"/>
      <c r="Q60" s="11"/>
      <c r="R60" s="11"/>
      <c r="S60" s="11"/>
      <c r="U60" s="11"/>
      <c r="V60" s="11"/>
      <c r="W60" s="11"/>
    </row>
    <row r="61" spans="2:24" ht="15.75" x14ac:dyDescent="0.25">
      <c r="Q61" s="12"/>
      <c r="R61" s="22"/>
      <c r="S61" s="23"/>
      <c r="T61" s="12"/>
      <c r="U61" s="12"/>
      <c r="V61" s="22"/>
      <c r="W61" s="23"/>
      <c r="X61" s="12"/>
    </row>
    <row r="62" spans="2:24" ht="15.75" x14ac:dyDescent="0.25">
      <c r="Q62" s="12"/>
      <c r="R62" s="12"/>
      <c r="S62" s="23"/>
      <c r="T62" s="12"/>
      <c r="U62" s="12"/>
      <c r="V62" s="12"/>
      <c r="W62" s="23"/>
      <c r="X62" s="12"/>
    </row>
    <row r="63" spans="2:24" ht="15.75" x14ac:dyDescent="0.25">
      <c r="Q63" s="12"/>
      <c r="R63" s="22"/>
      <c r="S63" s="23"/>
      <c r="T63" s="12"/>
      <c r="U63" s="12"/>
      <c r="V63" s="22"/>
      <c r="W63" s="23"/>
      <c r="X63" s="12"/>
    </row>
    <row r="64" spans="2:24" ht="15.75" x14ac:dyDescent="0.25">
      <c r="Q64" s="12"/>
      <c r="R64" s="22"/>
      <c r="S64" s="23"/>
      <c r="T64" s="12"/>
      <c r="U64" s="12"/>
      <c r="V64" s="22"/>
      <c r="W64" s="23"/>
      <c r="X64" s="12"/>
    </row>
    <row r="65" spans="17:20" x14ac:dyDescent="0.25">
      <c r="Q65" s="24"/>
      <c r="R65" s="25"/>
      <c r="S65" s="26"/>
    </row>
    <row r="66" spans="17:20" x14ac:dyDescent="0.25">
      <c r="Q66" s="24"/>
      <c r="R66" s="25"/>
      <c r="T66" s="26"/>
    </row>
    <row r="72" spans="17:20" x14ac:dyDescent="0.25">
      <c r="Q72" s="24"/>
      <c r="R72" s="25"/>
      <c r="S72" s="26"/>
    </row>
    <row r="73" spans="17:20" ht="15.75" x14ac:dyDescent="0.25">
      <c r="Q73" s="11"/>
      <c r="R73" s="11"/>
      <c r="S73" s="26"/>
    </row>
    <row r="74" spans="17:20" ht="15.75" x14ac:dyDescent="0.25">
      <c r="Q74" s="12"/>
      <c r="R74" s="27"/>
      <c r="S74" s="26"/>
    </row>
    <row r="75" spans="17:20" ht="15.75" x14ac:dyDescent="0.25">
      <c r="Q75" s="12"/>
      <c r="R75" s="27"/>
      <c r="S75" s="26"/>
    </row>
    <row r="76" spans="17:20" ht="15.75" x14ac:dyDescent="0.25">
      <c r="Q76" s="12"/>
      <c r="R76" s="27"/>
      <c r="S76" s="26"/>
    </row>
    <row r="77" spans="17:20" ht="15.75" x14ac:dyDescent="0.25">
      <c r="Q77" s="12"/>
      <c r="R77" s="27"/>
      <c r="S77" s="26"/>
    </row>
    <row r="78" spans="17:20" ht="15.75" x14ac:dyDescent="0.25">
      <c r="Q78" s="12"/>
      <c r="R78" s="27"/>
      <c r="S78" s="26"/>
    </row>
    <row r="79" spans="17:20" ht="15.75" x14ac:dyDescent="0.25">
      <c r="Q79" s="12"/>
      <c r="R79" s="27"/>
      <c r="S79" s="26"/>
    </row>
  </sheetData>
  <mergeCells count="1">
    <mergeCell ref="Q32:U32"/>
  </mergeCells>
  <pageMargins left="0.7" right="0.7" top="0.75" bottom="0.75" header="0.3" footer="0.3"/>
  <pageSetup scale="74" orientation="portrait" r:id="rId1"/>
  <colBreaks count="1" manualBreakCount="1">
    <brk id="13" max="1048575" man="1"/>
  </colBreak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negative="1" xr2:uid="{00549BEE-D22E-4DFB-9F6E-01D8A7FD3F0A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dashboard2!R89:W89</xm:f>
              <xm:sqref>D44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2CFE-FCF8-4DA1-B0EA-3B20D5FE792E}">
  <dimension ref="B3:B20"/>
  <sheetViews>
    <sheetView workbookViewId="0">
      <selection activeCell="J25" sqref="J25"/>
    </sheetView>
  </sheetViews>
  <sheetFormatPr defaultRowHeight="15" x14ac:dyDescent="0.25"/>
  <cols>
    <col min="2" max="2" width="55.42578125" bestFit="1" customWidth="1"/>
  </cols>
  <sheetData>
    <row r="3" spans="2:2" x14ac:dyDescent="0.25">
      <c r="B3" s="17" t="s">
        <v>37</v>
      </c>
    </row>
    <row r="5" spans="2:2" x14ac:dyDescent="0.25">
      <c r="B5" t="s">
        <v>29</v>
      </c>
    </row>
    <row r="6" spans="2:2" x14ac:dyDescent="0.25">
      <c r="B6" t="s">
        <v>28</v>
      </c>
    </row>
    <row r="7" spans="2:2" x14ac:dyDescent="0.25">
      <c r="B7" t="s">
        <v>25</v>
      </c>
    </row>
    <row r="8" spans="2:2" x14ac:dyDescent="0.25">
      <c r="B8" t="s">
        <v>26</v>
      </c>
    </row>
    <row r="9" spans="2:2" x14ac:dyDescent="0.25">
      <c r="B9" t="s">
        <v>30</v>
      </c>
    </row>
    <row r="10" spans="2:2" x14ac:dyDescent="0.25">
      <c r="B10" t="s">
        <v>31</v>
      </c>
    </row>
    <row r="11" spans="2:2" x14ac:dyDescent="0.25">
      <c r="B11" t="s">
        <v>32</v>
      </c>
    </row>
    <row r="12" spans="2:2" x14ac:dyDescent="0.25">
      <c r="B12" t="s">
        <v>33</v>
      </c>
    </row>
    <row r="13" spans="2:2" x14ac:dyDescent="0.25">
      <c r="B13" t="s">
        <v>34</v>
      </c>
    </row>
    <row r="15" spans="2:2" x14ac:dyDescent="0.25">
      <c r="B15" s="29" t="s">
        <v>20</v>
      </c>
    </row>
    <row r="16" spans="2:2" x14ac:dyDescent="0.25">
      <c r="B16" s="29" t="s">
        <v>19</v>
      </c>
    </row>
    <row r="17" spans="2:2" x14ac:dyDescent="0.25">
      <c r="B17" s="29" t="s">
        <v>21</v>
      </c>
    </row>
    <row r="18" spans="2:2" x14ac:dyDescent="0.25">
      <c r="B18" s="29" t="s">
        <v>22</v>
      </c>
    </row>
    <row r="19" spans="2:2" x14ac:dyDescent="0.25">
      <c r="B19" s="28" t="s">
        <v>41</v>
      </c>
    </row>
    <row r="20" spans="2:2" x14ac:dyDescent="0.25">
      <c r="B20" t="s">
        <v>47</v>
      </c>
    </row>
  </sheetData>
  <hyperlinks>
    <hyperlink ref="B15" r:id="rId1" xr:uid="{A3DB9163-0BC9-4102-97FA-4DBFF03A64B9}"/>
    <hyperlink ref="B16" r:id="rId2" xr:uid="{86740175-F673-4952-BB64-14AC8021E8A1}"/>
    <hyperlink ref="B17" r:id="rId3" xr:uid="{9C4E195F-3986-4591-9790-95EA253418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dashboard1</vt:lpstr>
      <vt:lpstr>dashboard2</vt:lpstr>
      <vt:lpstr>Refrence</vt:lpstr>
      <vt:lpstr>dashboard1!Print_Area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Guney Sungar</dc:creator>
  <cp:lastModifiedBy>Guney Sungar</cp:lastModifiedBy>
  <cp:lastPrinted>2021-11-25T04:44:09Z</cp:lastPrinted>
  <dcterms:created xsi:type="dcterms:W3CDTF">2021-11-23T18:33:39Z</dcterms:created>
  <dcterms:modified xsi:type="dcterms:W3CDTF">2021-11-25T04:58:11Z</dcterms:modified>
</cp:coreProperties>
</file>