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EPAT\EPAT-05-Equity, FX, &amp; Futures Strategies (EFS)\EFS-06-Files\"/>
    </mc:Choice>
  </mc:AlternateContent>
  <bookViews>
    <workbookView xWindow="0" yWindow="0" windowWidth="23040" windowHeight="8220" activeTab="1"/>
  </bookViews>
  <sheets>
    <sheet name="Slide-21" sheetId="1" r:id="rId1"/>
    <sheet name="Slide-22" sheetId="2" r:id="rId2"/>
    <sheet name="Slide-24" sheetId="4" r:id="rId3"/>
    <sheet name="Slide-33" sheetId="5" r:id="rId4"/>
    <sheet name="Slide-39" sheetId="6" r:id="rId5"/>
    <sheet name="Slide-44" sheetId="7" r:id="rId6"/>
  </sheets>
  <calcPr calcId="152511"/>
</workbook>
</file>

<file path=xl/calcChain.xml><?xml version="1.0" encoding="utf-8"?>
<calcChain xmlns="http://schemas.openxmlformats.org/spreadsheetml/2006/main">
  <c r="M17" i="2" l="1"/>
  <c r="L17" i="2"/>
  <c r="I19" i="2"/>
  <c r="E3" i="5"/>
  <c r="E4" i="5"/>
  <c r="E5" i="5"/>
  <c r="E6" i="5"/>
  <c r="E7" i="5"/>
  <c r="E8" i="5"/>
  <c r="E9" i="5"/>
  <c r="E10" i="5"/>
  <c r="E11" i="5"/>
  <c r="E2" i="5"/>
  <c r="E3" i="2"/>
  <c r="E4" i="2"/>
  <c r="E5" i="2"/>
  <c r="E6" i="2"/>
  <c r="E7" i="2"/>
  <c r="E8" i="2"/>
  <c r="E9" i="2"/>
  <c r="E10" i="2"/>
  <c r="E11" i="2"/>
  <c r="E12" i="2" s="1"/>
  <c r="F14" i="2" s="1"/>
  <c r="F16" i="2" s="1"/>
  <c r="F17" i="2" s="1"/>
  <c r="F22" i="2" s="1"/>
  <c r="E2" i="2"/>
  <c r="E14" i="2" l="1"/>
  <c r="E16" i="2" s="1"/>
  <c r="E17" i="2"/>
  <c r="E22" i="2" l="1"/>
  <c r="I17" i="2"/>
</calcChain>
</file>

<file path=xl/sharedStrings.xml><?xml version="1.0" encoding="utf-8"?>
<sst xmlns="http://schemas.openxmlformats.org/spreadsheetml/2006/main" count="82" uniqueCount="20">
  <si>
    <t>Stock</t>
  </si>
  <si>
    <t>Quantity</t>
  </si>
  <si>
    <t>BEL</t>
  </si>
  <si>
    <t>COALINDIA</t>
  </si>
  <si>
    <t>CONCOR</t>
  </si>
  <si>
    <t>ENGINERSIN</t>
  </si>
  <si>
    <t>GAIL</t>
  </si>
  <si>
    <t>IOC</t>
  </si>
  <si>
    <t>OIL</t>
  </si>
  <si>
    <t>ONGC</t>
  </si>
  <si>
    <t>PFC</t>
  </si>
  <si>
    <t>RECLTD</t>
  </si>
  <si>
    <t>Cash component</t>
  </si>
  <si>
    <t>Price</t>
  </si>
  <si>
    <t>Buy price</t>
  </si>
  <si>
    <t>Sell price</t>
  </si>
  <si>
    <t>Primary Market</t>
  </si>
  <si>
    <t>Secondary market</t>
  </si>
  <si>
    <t>Ask/Buy Price</t>
  </si>
  <si>
    <t>Bid/Sell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</si>
</sst>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9" xfId="0" applyFill="1" applyBorder="1"/>
    <xf numFmtId="3" fontId="0" fillId="33" borderId="20" xfId="0" applyNumberFormat="1" applyFill="1" applyBorder="1"/>
    <xf numFmtId="0" fontId="17" fillId="34" borderId="17" xfId="0" applyFont="1" applyFill="1" applyBorder="1"/>
    <xf numFmtId="0" fontId="17" fillId="34" borderId="18" xfId="0" applyFont="1" applyFill="1" applyBorder="1"/>
    <xf numFmtId="0" fontId="0" fillId="35" borderId="0" xfId="0" applyFill="1"/>
    <xf numFmtId="0" fontId="17" fillId="34" borderId="10" xfId="0" applyFont="1" applyFill="1" applyBorder="1"/>
    <xf numFmtId="3" fontId="0" fillId="35" borderId="0" xfId="0" applyNumberFormat="1" applyFill="1"/>
    <xf numFmtId="3" fontId="16" fillId="35" borderId="0" xfId="0" applyNumberFormat="1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2" sqref="C12"/>
    </sheetView>
  </sheetViews>
  <sheetFormatPr defaultColWidth="9.21875" defaultRowHeight="14.4" x14ac:dyDescent="0.3"/>
  <cols>
    <col min="1" max="1" width="9.21875" style="12"/>
    <col min="2" max="2" width="15.77734375" style="12" bestFit="1" customWidth="1"/>
    <col min="3" max="16384" width="9.21875" style="12"/>
  </cols>
  <sheetData>
    <row r="1" spans="2:3" ht="15" thickBot="1" x14ac:dyDescent="0.35">
      <c r="B1" s="10" t="s">
        <v>0</v>
      </c>
      <c r="C1" s="11" t="s">
        <v>1</v>
      </c>
    </row>
    <row r="2" spans="2:3" x14ac:dyDescent="0.3">
      <c r="B2" s="2" t="s">
        <v>2</v>
      </c>
      <c r="C2" s="3">
        <v>33</v>
      </c>
    </row>
    <row r="3" spans="2:3" x14ac:dyDescent="0.3">
      <c r="B3" s="4" t="s">
        <v>3</v>
      </c>
      <c r="C3" s="5">
        <v>1686</v>
      </c>
    </row>
    <row r="4" spans="2:3" x14ac:dyDescent="0.3">
      <c r="B4" s="4" t="s">
        <v>4</v>
      </c>
      <c r="C4" s="5">
        <v>123</v>
      </c>
    </row>
    <row r="5" spans="2:3" x14ac:dyDescent="0.3">
      <c r="B5" s="4" t="s">
        <v>5</v>
      </c>
      <c r="C5" s="5">
        <v>170</v>
      </c>
    </row>
    <row r="6" spans="2:3" x14ac:dyDescent="0.3">
      <c r="B6" s="4" t="s">
        <v>6</v>
      </c>
      <c r="C6" s="5">
        <v>767</v>
      </c>
    </row>
    <row r="7" spans="2:3" x14ac:dyDescent="0.3">
      <c r="B7" s="4" t="s">
        <v>7</v>
      </c>
      <c r="C7" s="5">
        <v>411</v>
      </c>
    </row>
    <row r="8" spans="2:3" x14ac:dyDescent="0.3">
      <c r="B8" s="4" t="s">
        <v>8</v>
      </c>
      <c r="C8" s="5">
        <v>232</v>
      </c>
    </row>
    <row r="9" spans="2:3" x14ac:dyDescent="0.3">
      <c r="B9" s="4" t="s">
        <v>9</v>
      </c>
      <c r="C9" s="5">
        <v>1706</v>
      </c>
    </row>
    <row r="10" spans="2:3" x14ac:dyDescent="0.3">
      <c r="B10" s="4" t="s">
        <v>10</v>
      </c>
      <c r="C10" s="5">
        <v>593</v>
      </c>
    </row>
    <row r="11" spans="2:3" ht="15" thickBot="1" x14ac:dyDescent="0.35">
      <c r="B11" s="6" t="s">
        <v>11</v>
      </c>
      <c r="C11" s="7">
        <v>560</v>
      </c>
    </row>
    <row r="12" spans="2:3" ht="15" thickBot="1" x14ac:dyDescent="0.35">
      <c r="B12" s="8" t="s">
        <v>12</v>
      </c>
      <c r="C12" s="9">
        <v>45325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workbookViewId="0">
      <selection activeCell="M17" sqref="M17"/>
    </sheetView>
  </sheetViews>
  <sheetFormatPr defaultColWidth="9.21875" defaultRowHeight="14.4" x14ac:dyDescent="0.3"/>
  <cols>
    <col min="1" max="1" width="9.21875" style="12"/>
    <col min="2" max="2" width="22.21875" style="12" bestFit="1" customWidth="1"/>
    <col min="3" max="3" width="9.21875" style="12"/>
    <col min="4" max="4" width="15.77734375" style="12" bestFit="1" customWidth="1"/>
    <col min="5" max="5" width="14.109375" style="12" bestFit="1" customWidth="1"/>
    <col min="6" max="16384" width="9.21875" style="12"/>
  </cols>
  <sheetData>
    <row r="1" spans="2:7" x14ac:dyDescent="0.3">
      <c r="B1" s="13" t="s">
        <v>0</v>
      </c>
      <c r="C1" s="13" t="s">
        <v>1</v>
      </c>
      <c r="D1" s="13" t="s">
        <v>13</v>
      </c>
    </row>
    <row r="2" spans="2:7" x14ac:dyDescent="0.3">
      <c r="B2" s="1" t="s">
        <v>2</v>
      </c>
      <c r="C2" s="1">
        <v>33</v>
      </c>
      <c r="D2" s="1">
        <v>3543.87</v>
      </c>
      <c r="E2" s="12">
        <f>C2*D2</f>
        <v>116947.70999999999</v>
      </c>
    </row>
    <row r="3" spans="2:7" x14ac:dyDescent="0.3">
      <c r="B3" s="1" t="s">
        <v>3</v>
      </c>
      <c r="C3" s="1">
        <v>1686</v>
      </c>
      <c r="D3" s="1">
        <v>369.5</v>
      </c>
      <c r="E3" s="12">
        <f t="shared" ref="E3:E11" si="0">C3*D3</f>
        <v>622977</v>
      </c>
    </row>
    <row r="4" spans="2:7" x14ac:dyDescent="0.3">
      <c r="B4" s="1" t="s">
        <v>4</v>
      </c>
      <c r="C4" s="1">
        <v>123</v>
      </c>
      <c r="D4" s="1">
        <v>1495.05</v>
      </c>
      <c r="E4" s="12">
        <f t="shared" si="0"/>
        <v>183891.15</v>
      </c>
    </row>
    <row r="5" spans="2:7" x14ac:dyDescent="0.3">
      <c r="B5" s="1" t="s">
        <v>5</v>
      </c>
      <c r="C5" s="1">
        <v>170</v>
      </c>
      <c r="D5" s="1">
        <v>210.53</v>
      </c>
      <c r="E5" s="12">
        <f t="shared" si="0"/>
        <v>35790.1</v>
      </c>
    </row>
    <row r="6" spans="2:7" x14ac:dyDescent="0.3">
      <c r="B6" s="1" t="s">
        <v>6</v>
      </c>
      <c r="C6" s="1">
        <v>767</v>
      </c>
      <c r="D6" s="1">
        <v>413.86</v>
      </c>
      <c r="E6" s="12">
        <f t="shared" si="0"/>
        <v>317430.62</v>
      </c>
    </row>
    <row r="7" spans="2:7" x14ac:dyDescent="0.3">
      <c r="B7" s="1" t="s">
        <v>7</v>
      </c>
      <c r="C7" s="1">
        <v>411</v>
      </c>
      <c r="D7" s="1">
        <v>358.18</v>
      </c>
      <c r="E7" s="12">
        <f t="shared" si="0"/>
        <v>147211.98000000001</v>
      </c>
    </row>
    <row r="8" spans="2:7" x14ac:dyDescent="0.3">
      <c r="B8" s="1" t="s">
        <v>8</v>
      </c>
      <c r="C8" s="1">
        <v>232</v>
      </c>
      <c r="D8" s="1">
        <v>486.03</v>
      </c>
      <c r="E8" s="12">
        <f t="shared" si="0"/>
        <v>112758.95999999999</v>
      </c>
    </row>
    <row r="9" spans="2:7" x14ac:dyDescent="0.3">
      <c r="B9" s="1" t="s">
        <v>9</v>
      </c>
      <c r="C9" s="1">
        <v>1706</v>
      </c>
      <c r="D9" s="1">
        <v>326.94</v>
      </c>
      <c r="E9" s="12">
        <f t="shared" si="0"/>
        <v>557759.64</v>
      </c>
    </row>
    <row r="10" spans="2:7" x14ac:dyDescent="0.3">
      <c r="B10" s="1" t="s">
        <v>10</v>
      </c>
      <c r="C10" s="1">
        <v>593</v>
      </c>
      <c r="D10" s="1">
        <v>295.89999999999998</v>
      </c>
      <c r="E10" s="12">
        <f t="shared" si="0"/>
        <v>175468.69999999998</v>
      </c>
    </row>
    <row r="11" spans="2:7" x14ac:dyDescent="0.3">
      <c r="B11" s="1" t="s">
        <v>11</v>
      </c>
      <c r="C11" s="1">
        <v>560</v>
      </c>
      <c r="D11" s="1">
        <v>353.43</v>
      </c>
      <c r="E11" s="12">
        <f t="shared" si="0"/>
        <v>197920.80000000002</v>
      </c>
    </row>
    <row r="12" spans="2:7" x14ac:dyDescent="0.3">
      <c r="E12" s="12">
        <f>SUM(E2:E11)</f>
        <v>2468156.66</v>
      </c>
      <c r="G12" s="14"/>
    </row>
    <row r="14" spans="2:7" ht="15" thickBot="1" x14ac:dyDescent="0.35">
      <c r="E14" s="12">
        <f>E12+E13</f>
        <v>2468156.66</v>
      </c>
      <c r="F14" s="12">
        <f>E12-E13</f>
        <v>2468156.66</v>
      </c>
    </row>
    <row r="15" spans="2:7" ht="15" thickBot="1" x14ac:dyDescent="0.35">
      <c r="E15" s="9">
        <v>45325</v>
      </c>
      <c r="F15" s="9">
        <v>45325</v>
      </c>
    </row>
    <row r="16" spans="2:7" x14ac:dyDescent="0.3">
      <c r="E16" s="15">
        <f>E14+E15</f>
        <v>2513481.66</v>
      </c>
      <c r="F16" s="15">
        <f>F14+F15</f>
        <v>2513481.66</v>
      </c>
    </row>
    <row r="17" spans="4:13" x14ac:dyDescent="0.3">
      <c r="E17" s="16">
        <f>E16/100000</f>
        <v>25.134816600000001</v>
      </c>
      <c r="F17" s="16">
        <f>F16/100000</f>
        <v>25.134816600000001</v>
      </c>
      <c r="I17" s="12">
        <f>(E17+F17)/2</f>
        <v>25.134816600000001</v>
      </c>
      <c r="L17" s="12">
        <f>I17*0.0035</f>
        <v>8.7971858100000008E-2</v>
      </c>
      <c r="M17" s="12">
        <f>I17-L17</f>
        <v>25.046844741899999</v>
      </c>
    </row>
    <row r="18" spans="4:13" x14ac:dyDescent="0.3">
      <c r="D18" s="12" t="s">
        <v>16</v>
      </c>
      <c r="E18" s="16" t="s">
        <v>14</v>
      </c>
      <c r="F18" s="16" t="s">
        <v>15</v>
      </c>
    </row>
    <row r="19" spans="4:13" x14ac:dyDescent="0.3">
      <c r="D19" s="12" t="s">
        <v>17</v>
      </c>
      <c r="E19" s="12">
        <v>24.62</v>
      </c>
      <c r="F19" s="12">
        <v>24.64</v>
      </c>
      <c r="I19" s="12">
        <f>(E19+F19)/2</f>
        <v>24.630000000000003</v>
      </c>
    </row>
    <row r="20" spans="4:13" x14ac:dyDescent="0.3">
      <c r="E20" s="12" t="s">
        <v>19</v>
      </c>
      <c r="F20" s="12" t="s">
        <v>18</v>
      </c>
    </row>
    <row r="22" spans="4:13" x14ac:dyDescent="0.3">
      <c r="E22" s="12">
        <f>E19-E17</f>
        <v>-0.51481659999999962</v>
      </c>
      <c r="F22" s="12">
        <f>F17-F19</f>
        <v>0.49481660000000005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A13" sqref="A13"/>
    </sheetView>
  </sheetViews>
  <sheetFormatPr defaultColWidth="9.21875" defaultRowHeight="14.4" x14ac:dyDescent="0.3"/>
  <cols>
    <col min="1" max="1" width="9.21875" style="12"/>
    <col min="2" max="2" width="22.21875" style="12" bestFit="1" customWidth="1"/>
    <col min="3" max="16384" width="9.21875" style="12"/>
  </cols>
  <sheetData>
    <row r="1" spans="2:4" x14ac:dyDescent="0.3">
      <c r="B1" s="13" t="s">
        <v>0</v>
      </c>
      <c r="C1" s="13" t="s">
        <v>1</v>
      </c>
      <c r="D1" s="13" t="s">
        <v>13</v>
      </c>
    </row>
    <row r="2" spans="2:4" x14ac:dyDescent="0.3">
      <c r="B2" s="1" t="s">
        <v>2</v>
      </c>
      <c r="C2" s="1">
        <v>33</v>
      </c>
      <c r="D2" s="1">
        <v>3582.4</v>
      </c>
    </row>
    <row r="3" spans="2:4" x14ac:dyDescent="0.3">
      <c r="B3" s="1" t="s">
        <v>3</v>
      </c>
      <c r="C3" s="1">
        <v>1686</v>
      </c>
      <c r="D3" s="1">
        <v>364</v>
      </c>
    </row>
    <row r="4" spans="2:4" x14ac:dyDescent="0.3">
      <c r="B4" s="1" t="s">
        <v>4</v>
      </c>
      <c r="C4" s="1">
        <v>123</v>
      </c>
      <c r="D4" s="1">
        <v>1482.2</v>
      </c>
    </row>
    <row r="5" spans="2:4" x14ac:dyDescent="0.3">
      <c r="B5" s="1" t="s">
        <v>5</v>
      </c>
      <c r="C5" s="1">
        <v>170</v>
      </c>
      <c r="D5" s="1">
        <v>213</v>
      </c>
    </row>
    <row r="6" spans="2:4" x14ac:dyDescent="0.3">
      <c r="B6" s="1" t="s">
        <v>6</v>
      </c>
      <c r="C6" s="1">
        <v>767</v>
      </c>
      <c r="D6" s="1">
        <v>402.9</v>
      </c>
    </row>
    <row r="7" spans="2:4" x14ac:dyDescent="0.3">
      <c r="B7" s="1" t="s">
        <v>7</v>
      </c>
      <c r="C7" s="1">
        <v>411</v>
      </c>
      <c r="D7" s="1">
        <v>348.7</v>
      </c>
    </row>
    <row r="8" spans="2:4" x14ac:dyDescent="0.3">
      <c r="B8" s="1" t="s">
        <v>8</v>
      </c>
      <c r="C8" s="1">
        <v>232</v>
      </c>
      <c r="D8" s="1">
        <v>492.7</v>
      </c>
    </row>
    <row r="9" spans="2:4" x14ac:dyDescent="0.3">
      <c r="B9" s="1" t="s">
        <v>9</v>
      </c>
      <c r="C9" s="1">
        <v>1706</v>
      </c>
      <c r="D9" s="1">
        <v>320</v>
      </c>
    </row>
    <row r="10" spans="2:4" x14ac:dyDescent="0.3">
      <c r="B10" s="1" t="s">
        <v>10</v>
      </c>
      <c r="C10" s="1">
        <v>593</v>
      </c>
      <c r="D10" s="1">
        <v>294.89999999999998</v>
      </c>
    </row>
    <row r="11" spans="2:4" x14ac:dyDescent="0.3">
      <c r="B11" s="1" t="s">
        <v>11</v>
      </c>
      <c r="C11" s="1">
        <v>560</v>
      </c>
      <c r="D11" s="1">
        <v>350.8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D9" sqref="D9"/>
    </sheetView>
  </sheetViews>
  <sheetFormatPr defaultColWidth="9.21875" defaultRowHeight="14.4" x14ac:dyDescent="0.3"/>
  <cols>
    <col min="1" max="1" width="9.21875" style="12"/>
    <col min="2" max="2" width="22.21875" style="12" bestFit="1" customWidth="1"/>
    <col min="3" max="16384" width="9.21875" style="12"/>
  </cols>
  <sheetData>
    <row r="1" spans="2:5" x14ac:dyDescent="0.3">
      <c r="B1" s="13" t="s">
        <v>0</v>
      </c>
      <c r="C1" s="13" t="s">
        <v>1</v>
      </c>
      <c r="D1" s="13" t="s">
        <v>13</v>
      </c>
    </row>
    <row r="2" spans="2:5" x14ac:dyDescent="0.3">
      <c r="B2" s="1" t="s">
        <v>2</v>
      </c>
      <c r="C2" s="1">
        <v>33</v>
      </c>
      <c r="D2" s="1">
        <v>3582.4</v>
      </c>
      <c r="E2" s="12">
        <f>C2*D2</f>
        <v>118219.2</v>
      </c>
    </row>
    <row r="3" spans="2:5" x14ac:dyDescent="0.3">
      <c r="B3" s="1" t="s">
        <v>3</v>
      </c>
      <c r="C3" s="1">
        <v>1686</v>
      </c>
      <c r="D3" s="1">
        <v>364</v>
      </c>
      <c r="E3" s="12">
        <f t="shared" ref="E3:E11" si="0">C3*D3</f>
        <v>613704</v>
      </c>
    </row>
    <row r="4" spans="2:5" x14ac:dyDescent="0.3">
      <c r="B4" s="1" t="s">
        <v>4</v>
      </c>
      <c r="C4" s="1">
        <v>123</v>
      </c>
      <c r="D4" s="1">
        <v>1482.2</v>
      </c>
      <c r="E4" s="12">
        <f t="shared" si="0"/>
        <v>182310.6</v>
      </c>
    </row>
    <row r="5" spans="2:5" x14ac:dyDescent="0.3">
      <c r="B5" s="1" t="s">
        <v>5</v>
      </c>
      <c r="C5" s="1">
        <v>170</v>
      </c>
      <c r="D5" s="1">
        <v>213</v>
      </c>
      <c r="E5" s="12">
        <f t="shared" si="0"/>
        <v>36210</v>
      </c>
    </row>
    <row r="6" spans="2:5" x14ac:dyDescent="0.3">
      <c r="B6" s="1" t="s">
        <v>6</v>
      </c>
      <c r="C6" s="1">
        <v>767</v>
      </c>
      <c r="D6" s="1">
        <v>402.9</v>
      </c>
      <c r="E6" s="12">
        <f t="shared" si="0"/>
        <v>309024.3</v>
      </c>
    </row>
    <row r="7" spans="2:5" x14ac:dyDescent="0.3">
      <c r="B7" s="1" t="s">
        <v>7</v>
      </c>
      <c r="C7" s="1">
        <v>411</v>
      </c>
      <c r="D7" s="1">
        <v>348.7</v>
      </c>
      <c r="E7" s="12">
        <f t="shared" si="0"/>
        <v>143315.69999999998</v>
      </c>
    </row>
    <row r="8" spans="2:5" x14ac:dyDescent="0.3">
      <c r="B8" s="1" t="s">
        <v>8</v>
      </c>
      <c r="C8" s="1">
        <v>232</v>
      </c>
      <c r="D8" s="1">
        <v>492.7</v>
      </c>
      <c r="E8" s="12">
        <f t="shared" si="0"/>
        <v>114306.4</v>
      </c>
    </row>
    <row r="9" spans="2:5" x14ac:dyDescent="0.3">
      <c r="B9" s="1" t="s">
        <v>9</v>
      </c>
      <c r="C9" s="1">
        <v>1706</v>
      </c>
      <c r="D9" s="1">
        <v>320</v>
      </c>
      <c r="E9" s="12">
        <f t="shared" si="0"/>
        <v>545920</v>
      </c>
    </row>
    <row r="10" spans="2:5" x14ac:dyDescent="0.3">
      <c r="B10" s="1" t="s">
        <v>10</v>
      </c>
      <c r="C10" s="1">
        <v>593</v>
      </c>
      <c r="D10" s="1">
        <v>294.89999999999998</v>
      </c>
      <c r="E10" s="12">
        <f t="shared" si="0"/>
        <v>174875.69999999998</v>
      </c>
    </row>
    <row r="11" spans="2:5" x14ac:dyDescent="0.3">
      <c r="B11" s="1" t="s">
        <v>11</v>
      </c>
      <c r="C11" s="1">
        <v>560</v>
      </c>
      <c r="D11" s="1">
        <v>350.8</v>
      </c>
      <c r="E11" s="12">
        <f t="shared" si="0"/>
        <v>196448</v>
      </c>
    </row>
    <row r="13" spans="2:5" x14ac:dyDescent="0.3">
      <c r="E1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2" sqref="C2:C11"/>
    </sheetView>
  </sheetViews>
  <sheetFormatPr defaultColWidth="9.21875" defaultRowHeight="14.4" x14ac:dyDescent="0.3"/>
  <cols>
    <col min="1" max="1" width="9.21875" style="12"/>
    <col min="2" max="2" width="22.21875" style="12" bestFit="1" customWidth="1"/>
    <col min="3" max="16384" width="9.21875" style="12"/>
  </cols>
  <sheetData>
    <row r="1" spans="2:3" x14ac:dyDescent="0.3">
      <c r="B1" s="13" t="s">
        <v>0</v>
      </c>
      <c r="C1" s="13" t="s">
        <v>13</v>
      </c>
    </row>
    <row r="2" spans="2:3" x14ac:dyDescent="0.3">
      <c r="B2" s="1" t="s">
        <v>2</v>
      </c>
      <c r="C2" s="1">
        <v>3558.31</v>
      </c>
    </row>
    <row r="3" spans="2:3" x14ac:dyDescent="0.3">
      <c r="B3" s="1" t="s">
        <v>3</v>
      </c>
      <c r="C3" s="1">
        <v>363.49</v>
      </c>
    </row>
    <row r="4" spans="2:3" x14ac:dyDescent="0.3">
      <c r="B4" s="1" t="s">
        <v>4</v>
      </c>
      <c r="C4" s="1">
        <v>1495.01</v>
      </c>
    </row>
    <row r="5" spans="2:3" x14ac:dyDescent="0.3">
      <c r="B5" s="1" t="s">
        <v>5</v>
      </c>
      <c r="C5" s="1">
        <v>218.41</v>
      </c>
    </row>
    <row r="6" spans="2:3" x14ac:dyDescent="0.3">
      <c r="B6" s="1" t="s">
        <v>6</v>
      </c>
      <c r="C6" s="1">
        <v>398.9</v>
      </c>
    </row>
    <row r="7" spans="2:3" x14ac:dyDescent="0.3">
      <c r="B7" s="1" t="s">
        <v>7</v>
      </c>
      <c r="C7" s="1">
        <v>357.39</v>
      </c>
    </row>
    <row r="8" spans="2:3" x14ac:dyDescent="0.3">
      <c r="B8" s="1" t="s">
        <v>8</v>
      </c>
      <c r="C8" s="1">
        <v>506.12</v>
      </c>
    </row>
    <row r="9" spans="2:3" x14ac:dyDescent="0.3">
      <c r="B9" s="1" t="s">
        <v>9</v>
      </c>
      <c r="C9" s="1">
        <v>324.17</v>
      </c>
    </row>
    <row r="10" spans="2:3" x14ac:dyDescent="0.3">
      <c r="B10" s="1" t="s">
        <v>10</v>
      </c>
      <c r="C10" s="1">
        <v>298.27999999999997</v>
      </c>
    </row>
    <row r="11" spans="2:3" x14ac:dyDescent="0.3">
      <c r="B11" s="1" t="s">
        <v>11</v>
      </c>
      <c r="C11" s="1">
        <v>344.87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C2" sqref="C2:C11"/>
    </sheetView>
  </sheetViews>
  <sheetFormatPr defaultColWidth="9.21875" defaultRowHeight="14.4" x14ac:dyDescent="0.3"/>
  <cols>
    <col min="1" max="1" width="9.21875" style="12"/>
    <col min="2" max="2" width="22.21875" style="12" bestFit="1" customWidth="1"/>
    <col min="3" max="16384" width="9.21875" style="12"/>
  </cols>
  <sheetData>
    <row r="1" spans="2:4" x14ac:dyDescent="0.3">
      <c r="B1" s="13" t="s">
        <v>0</v>
      </c>
      <c r="C1" s="13" t="s">
        <v>13</v>
      </c>
    </row>
    <row r="2" spans="2:4" x14ac:dyDescent="0.3">
      <c r="B2" s="1" t="s">
        <v>2</v>
      </c>
      <c r="C2" s="1">
        <v>3543.87</v>
      </c>
    </row>
    <row r="3" spans="2:4" x14ac:dyDescent="0.3">
      <c r="B3" s="1" t="s">
        <v>3</v>
      </c>
      <c r="C3" s="1">
        <v>369.5</v>
      </c>
    </row>
    <row r="4" spans="2:4" x14ac:dyDescent="0.3">
      <c r="B4" s="1" t="s">
        <v>4</v>
      </c>
      <c r="C4" s="1">
        <v>1495.05</v>
      </c>
    </row>
    <row r="5" spans="2:4" x14ac:dyDescent="0.3">
      <c r="B5" s="1" t="s">
        <v>5</v>
      </c>
      <c r="C5" s="1">
        <v>210.53</v>
      </c>
    </row>
    <row r="6" spans="2:4" x14ac:dyDescent="0.3">
      <c r="B6" s="1" t="s">
        <v>6</v>
      </c>
      <c r="C6" s="1">
        <v>413.86</v>
      </c>
    </row>
    <row r="7" spans="2:4" x14ac:dyDescent="0.3">
      <c r="B7" s="1" t="s">
        <v>7</v>
      </c>
      <c r="C7" s="1">
        <v>358.18</v>
      </c>
    </row>
    <row r="8" spans="2:4" x14ac:dyDescent="0.3">
      <c r="B8" s="1" t="s">
        <v>8</v>
      </c>
      <c r="C8" s="1">
        <v>486.03</v>
      </c>
    </row>
    <row r="9" spans="2:4" x14ac:dyDescent="0.3">
      <c r="B9" s="1" t="s">
        <v>9</v>
      </c>
      <c r="C9" s="1">
        <v>326.94</v>
      </c>
    </row>
    <row r="10" spans="2:4" x14ac:dyDescent="0.3">
      <c r="B10" s="1" t="s">
        <v>10</v>
      </c>
      <c r="C10" s="1">
        <v>295.89999999999998</v>
      </c>
    </row>
    <row r="11" spans="2:4" x14ac:dyDescent="0.3">
      <c r="B11" s="1" t="s">
        <v>11</v>
      </c>
      <c r="C11" s="1">
        <v>353.43</v>
      </c>
    </row>
    <row r="13" spans="2:4" x14ac:dyDescent="0.3">
      <c r="D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Slide-21</vt:lpstr>
      <vt:lpstr>Slide-22</vt:lpstr>
      <vt:lpstr>Slide-24</vt:lpstr>
      <vt:lpstr>Slide-33</vt:lpstr>
      <vt:lpstr>Slide-39</vt:lpstr>
      <vt:lpstr>Slide-44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Souvik Chanda</cp:lastModifiedBy>
  <dcterms:created xsi:type="dcterms:W3CDTF">2015-03-16T08:22:16Z</dcterms:created>
  <dcterms:modified xsi:type="dcterms:W3CDTF">2021-04-14T18:03:19Z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016c93c0-fbfa-4f1a-9900-abd35b6a5171</vt:lpwstr>
  </property>
</Properties>
</file>