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b0470e1c700018/UCalgary/Year 4/MDSC 508 - Honours Thesis ^0 Research Communication/Excel Files/"/>
    </mc:Choice>
  </mc:AlternateContent>
  <xr:revisionPtr revIDLastSave="183" documentId="8_{58BB38E1-2B2B-44BA-BCBB-CEB0DD0E9734}" xr6:coauthVersionLast="47" xr6:coauthVersionMax="47" xr10:uidLastSave="{F76F50EE-A8B6-9042-BB7D-C7322F42C0F3}"/>
  <bookViews>
    <workbookView xWindow="0" yWindow="500" windowWidth="24220" windowHeight="15500" activeTab="6" xr2:uid="{00000000-000D-0000-FFFF-FFFF00000000}"/>
  </bookViews>
  <sheets>
    <sheet name="Raw" sheetId="3" r:id="rId1"/>
    <sheet name="Unimputed Modified" sheetId="4" r:id="rId2"/>
    <sheet name="Unimputed Standard" sheetId="5" r:id="rId3"/>
    <sheet name="1000G Modified" sheetId="2" r:id="rId4"/>
    <sheet name="1000G Standard" sheetId="1" r:id="rId5"/>
    <sheet name="Topmed Modified" sheetId="6" r:id="rId6"/>
    <sheet name="Topmed Standard" sheetId="7" r:id="rId7"/>
  </sheets>
  <definedNames>
    <definedName name="_xlnm._FilterDatabase" localSheetId="3" hidden="1">'1000G Modified'!$B$1:$B$64</definedName>
    <definedName name="_xlnm._FilterDatabase" localSheetId="4" hidden="1">'1000G Standard'!$B$1:$B$64</definedName>
    <definedName name="_xlnm._FilterDatabase" localSheetId="0" hidden="1">Raw!$B$1:$B$64</definedName>
    <definedName name="_xlnm._FilterDatabase" localSheetId="5" hidden="1">'Topmed Modified'!$B$1:$B$64</definedName>
    <definedName name="_xlnm._FilterDatabase" localSheetId="6" hidden="1">'Topmed Standard'!$B$1:$B$64</definedName>
    <definedName name="_xlnm._FilterDatabase" localSheetId="1" hidden="1">'Unimputed Modified'!$B$1:$B$64</definedName>
    <definedName name="_xlnm._FilterDatabase" localSheetId="2" hidden="1">'Unimputed Standard'!$B$1:$B$64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7" l="1"/>
  <c r="C69" i="7"/>
  <c r="C70" i="6"/>
  <c r="C69" i="6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70" i="5"/>
  <c r="C69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70" i="4"/>
  <c r="C69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70" i="3"/>
  <c r="C6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70" i="1"/>
  <c r="C69" i="1"/>
  <c r="C69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70" i="2" s="1"/>
  <c r="F59" i="1"/>
  <c r="F60" i="1"/>
  <c r="F61" i="1"/>
  <c r="F62" i="1"/>
  <c r="F63" i="1"/>
  <c r="F64" i="1"/>
  <c r="F52" i="1"/>
  <c r="F53" i="1"/>
  <c r="F54" i="1"/>
  <c r="F55" i="1"/>
  <c r="F56" i="1"/>
  <c r="F57" i="1"/>
  <c r="F45" i="1"/>
  <c r="F46" i="1"/>
  <c r="F47" i="1"/>
  <c r="F48" i="1"/>
  <c r="F49" i="1"/>
  <c r="F50" i="1"/>
  <c r="F38" i="1"/>
  <c r="F39" i="1"/>
  <c r="F40" i="1"/>
  <c r="F41" i="1"/>
  <c r="F42" i="1"/>
  <c r="F43" i="1"/>
  <c r="F31" i="1"/>
  <c r="F32" i="1"/>
  <c r="F33" i="1"/>
  <c r="F34" i="1"/>
  <c r="F35" i="1"/>
  <c r="F36" i="1"/>
  <c r="F24" i="1"/>
  <c r="F25" i="1"/>
  <c r="F26" i="1"/>
  <c r="F27" i="1"/>
  <c r="F28" i="1"/>
  <c r="F29" i="1"/>
  <c r="F17" i="1"/>
  <c r="F18" i="1"/>
  <c r="F19" i="1"/>
  <c r="F20" i="1"/>
  <c r="F21" i="1"/>
  <c r="F22" i="1"/>
  <c r="F10" i="1"/>
  <c r="F11" i="1"/>
  <c r="F12" i="1"/>
  <c r="F13" i="1"/>
  <c r="F14" i="1"/>
  <c r="F15" i="1"/>
  <c r="F3" i="1"/>
  <c r="F4" i="1"/>
  <c r="F5" i="1"/>
  <c r="F6" i="1"/>
  <c r="F7" i="1"/>
  <c r="F8" i="1"/>
  <c r="F58" i="1"/>
  <c r="F51" i="1"/>
  <c r="F44" i="1"/>
  <c r="F37" i="1"/>
  <c r="F30" i="1"/>
  <c r="F23" i="1"/>
  <c r="F16" i="1"/>
  <c r="F9" i="1"/>
  <c r="F2" i="1"/>
</calcChain>
</file>

<file path=xl/sharedStrings.xml><?xml version="1.0" encoding="utf-8"?>
<sst xmlns="http://schemas.openxmlformats.org/spreadsheetml/2006/main" count="938" uniqueCount="24">
  <si>
    <t>Gene</t>
  </si>
  <si>
    <t>Dataset</t>
  </si>
  <si>
    <t>FullCoverage</t>
  </si>
  <si>
    <t>PartialCoverage</t>
  </si>
  <si>
    <t>NoCoverage</t>
  </si>
  <si>
    <t>CYP2B6</t>
  </si>
  <si>
    <t>1000G Modified</t>
  </si>
  <si>
    <t>1000G Standard</t>
  </si>
  <si>
    <t>Raw</t>
  </si>
  <si>
    <t>Topmed Modified</t>
  </si>
  <si>
    <t>Topmed Standard</t>
  </si>
  <si>
    <t>Unimputed Modified</t>
  </si>
  <si>
    <t>Unimputed Standard</t>
  </si>
  <si>
    <t>CYP2C19</t>
  </si>
  <si>
    <t>CYP2C9</t>
  </si>
  <si>
    <t>CYP2D6</t>
  </si>
  <si>
    <t>CYP3A4</t>
  </si>
  <si>
    <t>CYP3A5</t>
  </si>
  <si>
    <t>CYP4F2</t>
  </si>
  <si>
    <t>NUDT15</t>
  </si>
  <si>
    <t>SLCO1B1</t>
  </si>
  <si>
    <t>mean full</t>
  </si>
  <si>
    <t>mean total</t>
  </si>
  <si>
    <t>TotalCoverage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</si>
</sst>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8D7"/>
      <color rgb="FF95C5F9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Raw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Raw!$A$2:$A$64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Raw!$C$2:$C$64</c:f>
              <c:numCache>
                <c:formatCode>General</c:formatCode>
                <c:ptCount val="9"/>
                <c:pt idx="0">
                  <c:v>0.53333333333333299</c:v>
                </c:pt>
                <c:pt idx="1">
                  <c:v>0.69696969696969702</c:v>
                </c:pt>
                <c:pt idx="2">
                  <c:v>0.58333333333333304</c:v>
                </c:pt>
                <c:pt idx="3">
                  <c:v>8.2278481012658194E-2</c:v>
                </c:pt>
                <c:pt idx="4">
                  <c:v>0.52941176470588203</c:v>
                </c:pt>
                <c:pt idx="5">
                  <c:v>0.8</c:v>
                </c:pt>
                <c:pt idx="6">
                  <c:v>0.5</c:v>
                </c:pt>
                <c:pt idx="7">
                  <c:v>0.157894736842105</c:v>
                </c:pt>
                <c:pt idx="8">
                  <c:v>0.87804878048780399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2-4F32-B756-F226AFDDE3B8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Raw!$A$2:$A$64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Raw!$D$2:$D$64</c:f>
              <c:numCache>
                <c:formatCode>General</c:formatCode>
                <c:ptCount val="9"/>
                <c:pt idx="0">
                  <c:v>0.2</c:v>
                </c:pt>
                <c:pt idx="1">
                  <c:v>0.12121212121212099</c:v>
                </c:pt>
                <c:pt idx="2">
                  <c:v>1.1904761904761901E-2</c:v>
                </c:pt>
                <c:pt idx="3">
                  <c:v>0.265822784810126</c:v>
                </c:pt>
                <c:pt idx="4">
                  <c:v>5.8823529411764698E-2</c:v>
                </c:pt>
                <c:pt idx="5">
                  <c:v>0</c:v>
                </c:pt>
                <c:pt idx="6">
                  <c:v>0.16666666666666599</c:v>
                </c:pt>
                <c:pt idx="7">
                  <c:v>5.2631578947368397E-2</c:v>
                </c:pt>
                <c:pt idx="8">
                  <c:v>7.3170731707316999E-2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2-4F32-B756-F226AFDDE3B8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Raw!$A$2:$A$64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Raw!$E$2:$E$64</c:f>
              <c:numCache>
                <c:formatCode>General</c:formatCode>
                <c:ptCount val="9"/>
                <c:pt idx="0">
                  <c:v>0.266666666666666</c:v>
                </c:pt>
                <c:pt idx="1">
                  <c:v>0.18181818181818099</c:v>
                </c:pt>
                <c:pt idx="2">
                  <c:v>0.40476190476190399</c:v>
                </c:pt>
                <c:pt idx="3">
                  <c:v>0.651898734177215</c:v>
                </c:pt>
                <c:pt idx="4">
                  <c:v>0.41176470588235198</c:v>
                </c:pt>
                <c:pt idx="5">
                  <c:v>0.19999999999999901</c:v>
                </c:pt>
                <c:pt idx="6">
                  <c:v>0.33333333333333298</c:v>
                </c:pt>
                <c:pt idx="7">
                  <c:v>0.78947368421052599</c:v>
                </c:pt>
                <c:pt idx="8">
                  <c:v>4.8780487804878002E-2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2-4F32-B756-F226AFD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Unimputed Modified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'Unimputed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Modified'!$C$2:$C$64</c:f>
              <c:numCache>
                <c:formatCode>General</c:formatCode>
                <c:ptCount val="9"/>
                <c:pt idx="0">
                  <c:v>0.28888888888888797</c:v>
                </c:pt>
                <c:pt idx="1">
                  <c:v>0.15151515151515099</c:v>
                </c:pt>
                <c:pt idx="2">
                  <c:v>0.14285714285714199</c:v>
                </c:pt>
                <c:pt idx="3">
                  <c:v>0</c:v>
                </c:pt>
                <c:pt idx="4">
                  <c:v>0.17647058823529399</c:v>
                </c:pt>
                <c:pt idx="5">
                  <c:v>0.2</c:v>
                </c:pt>
                <c:pt idx="6">
                  <c:v>0.5</c:v>
                </c:pt>
                <c:pt idx="7">
                  <c:v>0.157894736842105</c:v>
                </c:pt>
                <c:pt idx="8">
                  <c:v>0.53658536585365801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FE5-B94F-28E017FD575F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'Unimputed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Modified'!$D$2:$D$64</c:f>
              <c:numCache>
                <c:formatCode>General</c:formatCode>
                <c:ptCount val="9"/>
                <c:pt idx="0">
                  <c:v>0.266666666666666</c:v>
                </c:pt>
                <c:pt idx="1">
                  <c:v>3.03030303030303E-2</c:v>
                </c:pt>
                <c:pt idx="2">
                  <c:v>4.7619047619047603E-2</c:v>
                </c:pt>
                <c:pt idx="3">
                  <c:v>0</c:v>
                </c:pt>
                <c:pt idx="4">
                  <c:v>2.94117647058823E-2</c:v>
                </c:pt>
                <c:pt idx="5">
                  <c:v>0.6</c:v>
                </c:pt>
                <c:pt idx="6">
                  <c:v>0.16666666666666599</c:v>
                </c:pt>
                <c:pt idx="7">
                  <c:v>5.2631578947368397E-2</c:v>
                </c:pt>
                <c:pt idx="8">
                  <c:v>0.17073170731707299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4FE5-B94F-28E017FD575F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'Unimputed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Modified'!$E$2:$E$64</c:f>
              <c:numCache>
                <c:formatCode>General</c:formatCode>
                <c:ptCount val="9"/>
                <c:pt idx="0">
                  <c:v>0.44444444444444398</c:v>
                </c:pt>
                <c:pt idx="1">
                  <c:v>0.81818181818181801</c:v>
                </c:pt>
                <c:pt idx="2">
                  <c:v>0.80952380952380898</c:v>
                </c:pt>
                <c:pt idx="3">
                  <c:v>1</c:v>
                </c:pt>
                <c:pt idx="4">
                  <c:v>0.79411764705882304</c:v>
                </c:pt>
                <c:pt idx="5">
                  <c:v>0.2</c:v>
                </c:pt>
                <c:pt idx="6">
                  <c:v>0.33333333333333298</c:v>
                </c:pt>
                <c:pt idx="7">
                  <c:v>0.78947368421052599</c:v>
                </c:pt>
                <c:pt idx="8">
                  <c:v>0.292682926829268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4FE5-B94F-28E017FD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Unimputed Standard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'Unimputed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Standard'!$C$2:$C$64</c:f>
              <c:numCache>
                <c:formatCode>General</c:formatCode>
                <c:ptCount val="9"/>
                <c:pt idx="0">
                  <c:v>6.6666666666666596E-2</c:v>
                </c:pt>
                <c:pt idx="1">
                  <c:v>6.0606060606060601E-2</c:v>
                </c:pt>
                <c:pt idx="2">
                  <c:v>1.1904761904761901E-2</c:v>
                </c:pt>
                <c:pt idx="3">
                  <c:v>6.3291139240506302E-3</c:v>
                </c:pt>
                <c:pt idx="4">
                  <c:v>2.94117647058823E-2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0.19512195121951201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09D-9A24-F3E8347C3665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'Unimputed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Standard'!$D$2:$D$64</c:f>
              <c:numCache>
                <c:formatCode>General</c:formatCode>
                <c:ptCount val="9"/>
                <c:pt idx="0">
                  <c:v>0.31111111111111101</c:v>
                </c:pt>
                <c:pt idx="1">
                  <c:v>3.03030303030303E-2</c:v>
                </c:pt>
                <c:pt idx="2">
                  <c:v>2.3809523809523801E-2</c:v>
                </c:pt>
                <c:pt idx="3">
                  <c:v>5.0632911392405E-2</c:v>
                </c:pt>
                <c:pt idx="4">
                  <c:v>2.94117647058823E-2</c:v>
                </c:pt>
                <c:pt idx="5">
                  <c:v>0.8</c:v>
                </c:pt>
                <c:pt idx="6">
                  <c:v>0.16666666666666599</c:v>
                </c:pt>
                <c:pt idx="7">
                  <c:v>0</c:v>
                </c:pt>
                <c:pt idx="8">
                  <c:v>0.36585365853658502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3-409D-9A24-F3E8347C3665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'Unimputed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'Unimputed Standard'!$E$2:$E$64</c:f>
              <c:numCache>
                <c:formatCode>General</c:formatCode>
                <c:ptCount val="9"/>
                <c:pt idx="0">
                  <c:v>0.62222222222222201</c:v>
                </c:pt>
                <c:pt idx="1">
                  <c:v>0.90909090909090895</c:v>
                </c:pt>
                <c:pt idx="2">
                  <c:v>0.96428571428571397</c:v>
                </c:pt>
                <c:pt idx="3">
                  <c:v>0.943037974683544</c:v>
                </c:pt>
                <c:pt idx="4">
                  <c:v>0.94117647058823495</c:v>
                </c:pt>
                <c:pt idx="5">
                  <c:v>0.19999999999999901</c:v>
                </c:pt>
                <c:pt idx="6">
                  <c:v>0.33333333333333298</c:v>
                </c:pt>
                <c:pt idx="7">
                  <c:v>1</c:v>
                </c:pt>
                <c:pt idx="8">
                  <c:v>0.439024390243902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3-409D-9A24-F3E8347C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1000</a:t>
            </a:r>
            <a:r>
              <a:rPr lang="en-CA" baseline="0">
                <a:solidFill>
                  <a:schemeClr val="tx1"/>
                </a:solidFill>
              </a:rPr>
              <a:t> Genomes</a:t>
            </a:r>
            <a:r>
              <a:rPr lang="en-CA">
                <a:solidFill>
                  <a:schemeClr val="tx1"/>
                </a:solidFill>
              </a:rPr>
              <a:t> Modified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'1000G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Modified'!$C$2:$C$64</c:f>
              <c:numCache>
                <c:formatCode>General</c:formatCode>
                <c:ptCount val="9"/>
                <c:pt idx="0">
                  <c:v>0.4</c:v>
                </c:pt>
                <c:pt idx="1">
                  <c:v>0.24242424242424199</c:v>
                </c:pt>
                <c:pt idx="2">
                  <c:v>7.1428571428571397E-2</c:v>
                </c:pt>
                <c:pt idx="3">
                  <c:v>0.170886075949367</c:v>
                </c:pt>
                <c:pt idx="4">
                  <c:v>0.14705882352941099</c:v>
                </c:pt>
                <c:pt idx="5">
                  <c:v>0.4</c:v>
                </c:pt>
                <c:pt idx="6">
                  <c:v>0.83333333333333304</c:v>
                </c:pt>
                <c:pt idx="7">
                  <c:v>0.105263157894736</c:v>
                </c:pt>
                <c:pt idx="8">
                  <c:v>0.46341463414634099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2A8-87CC-7B136F7D48A0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'1000G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Modified'!$D$2:$D$64</c:f>
              <c:numCache>
                <c:formatCode>General</c:formatCode>
                <c:ptCount val="9"/>
                <c:pt idx="0">
                  <c:v>0.24444444444444399</c:v>
                </c:pt>
                <c:pt idx="1">
                  <c:v>9.0909090909090898E-2</c:v>
                </c:pt>
                <c:pt idx="2">
                  <c:v>5.95238095238095E-2</c:v>
                </c:pt>
                <c:pt idx="3">
                  <c:v>0.588607594936708</c:v>
                </c:pt>
                <c:pt idx="4">
                  <c:v>2.94117647058823E-2</c:v>
                </c:pt>
                <c:pt idx="5">
                  <c:v>0.4</c:v>
                </c:pt>
                <c:pt idx="6">
                  <c:v>0</c:v>
                </c:pt>
                <c:pt idx="7">
                  <c:v>5.2631578947368397E-2</c:v>
                </c:pt>
                <c:pt idx="8">
                  <c:v>0.17073170731707299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A-42A8-87CC-7B136F7D48A0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'1000G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Modified'!$E$2:$E$64</c:f>
              <c:numCache>
                <c:formatCode>General</c:formatCode>
                <c:ptCount val="9"/>
                <c:pt idx="0">
                  <c:v>0.35555555555555501</c:v>
                </c:pt>
                <c:pt idx="1">
                  <c:v>0.66666666666666596</c:v>
                </c:pt>
                <c:pt idx="2">
                  <c:v>0.86904761904761896</c:v>
                </c:pt>
                <c:pt idx="3">
                  <c:v>0.240506329113924</c:v>
                </c:pt>
                <c:pt idx="4">
                  <c:v>0.82352941176470495</c:v>
                </c:pt>
                <c:pt idx="5">
                  <c:v>0.19999999999999901</c:v>
                </c:pt>
                <c:pt idx="6">
                  <c:v>0.16666666666666599</c:v>
                </c:pt>
                <c:pt idx="7">
                  <c:v>0.84210526315789402</c:v>
                </c:pt>
                <c:pt idx="8">
                  <c:v>0.36585365853658502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A-42A8-87CC-7B136F7D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1000</a:t>
            </a:r>
            <a:r>
              <a:rPr lang="en-CA" baseline="0">
                <a:solidFill>
                  <a:schemeClr val="tx1"/>
                </a:solidFill>
              </a:rPr>
              <a:t> Genomes</a:t>
            </a:r>
            <a:r>
              <a:rPr lang="en-CA">
                <a:solidFill>
                  <a:schemeClr val="tx1"/>
                </a:solidFill>
              </a:rPr>
              <a:t> Standard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'1000G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Standard'!$C$2:$C$64</c:f>
              <c:numCache>
                <c:formatCode>General</c:formatCode>
                <c:ptCount val="9"/>
                <c:pt idx="0">
                  <c:v>0.4</c:v>
                </c:pt>
                <c:pt idx="1">
                  <c:v>0.24242424242424199</c:v>
                </c:pt>
                <c:pt idx="2">
                  <c:v>4.7619047619047603E-2</c:v>
                </c:pt>
                <c:pt idx="3">
                  <c:v>0.139240506329113</c:v>
                </c:pt>
                <c:pt idx="4">
                  <c:v>0.14705882352941099</c:v>
                </c:pt>
                <c:pt idx="5">
                  <c:v>0.4</c:v>
                </c:pt>
                <c:pt idx="6">
                  <c:v>0.83333333333333304</c:v>
                </c:pt>
                <c:pt idx="7">
                  <c:v>5.2631578947368397E-2</c:v>
                </c:pt>
                <c:pt idx="8">
                  <c:v>0.48780487804877998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F-479C-9EF6-50A231F6888B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'1000G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Standard'!$D$2:$D$64</c:f>
              <c:numCache>
                <c:formatCode>General</c:formatCode>
                <c:ptCount val="9"/>
                <c:pt idx="0">
                  <c:v>0.24444444444444399</c:v>
                </c:pt>
                <c:pt idx="1">
                  <c:v>9.0909090909090898E-2</c:v>
                </c:pt>
                <c:pt idx="2">
                  <c:v>5.95238095238095E-2</c:v>
                </c:pt>
                <c:pt idx="3">
                  <c:v>0.60759493670886</c:v>
                </c:pt>
                <c:pt idx="4">
                  <c:v>2.94117647058823E-2</c:v>
                </c:pt>
                <c:pt idx="5">
                  <c:v>0.4</c:v>
                </c:pt>
                <c:pt idx="6">
                  <c:v>0</c:v>
                </c:pt>
                <c:pt idx="7">
                  <c:v>5.2631578947368397E-2</c:v>
                </c:pt>
                <c:pt idx="8">
                  <c:v>0.17073170731707299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F-479C-9EF6-50A231F6888B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'1000G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'1000G Standard'!$E$2:$E$64</c:f>
              <c:numCache>
                <c:formatCode>General</c:formatCode>
                <c:ptCount val="9"/>
                <c:pt idx="0">
                  <c:v>0.35555555555555501</c:v>
                </c:pt>
                <c:pt idx="1">
                  <c:v>0.66666666666666596</c:v>
                </c:pt>
                <c:pt idx="2">
                  <c:v>0.89285714285714202</c:v>
                </c:pt>
                <c:pt idx="3">
                  <c:v>0.253164556962025</c:v>
                </c:pt>
                <c:pt idx="4">
                  <c:v>0.82352941176470495</c:v>
                </c:pt>
                <c:pt idx="5">
                  <c:v>0.19999999999999901</c:v>
                </c:pt>
                <c:pt idx="6">
                  <c:v>0.16666666666666599</c:v>
                </c:pt>
                <c:pt idx="7">
                  <c:v>0.89473684210526305</c:v>
                </c:pt>
                <c:pt idx="8">
                  <c:v>0.34146341463414598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79C-9EF6-50A231F6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TOPMed Modified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'Topmed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Modified'!$C$2:$C$64</c:f>
              <c:numCache>
                <c:formatCode>General</c:formatCode>
                <c:ptCount val="9"/>
                <c:pt idx="0">
                  <c:v>0.24444444444444399</c:v>
                </c:pt>
                <c:pt idx="1">
                  <c:v>0.27272727272727199</c:v>
                </c:pt>
                <c:pt idx="2">
                  <c:v>0.107142857142857</c:v>
                </c:pt>
                <c:pt idx="3">
                  <c:v>2.53164556962025E-2</c:v>
                </c:pt>
                <c:pt idx="4">
                  <c:v>0.20588235294117599</c:v>
                </c:pt>
                <c:pt idx="5">
                  <c:v>0.6</c:v>
                </c:pt>
                <c:pt idx="6">
                  <c:v>1</c:v>
                </c:pt>
                <c:pt idx="7">
                  <c:v>0.105263157894736</c:v>
                </c:pt>
                <c:pt idx="8">
                  <c:v>0.41463414634146301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0DD-82E8-4B059D8E31D3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'Topmed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Modified'!$D$2:$D$64</c:f>
              <c:numCache>
                <c:formatCode>General</c:formatCode>
                <c:ptCount val="9"/>
                <c:pt idx="0">
                  <c:v>0.4</c:v>
                </c:pt>
                <c:pt idx="1">
                  <c:v>0.63636363636363602</c:v>
                </c:pt>
                <c:pt idx="2">
                  <c:v>5.95238095238095E-2</c:v>
                </c:pt>
                <c:pt idx="3">
                  <c:v>3.7974683544303799E-2</c:v>
                </c:pt>
                <c:pt idx="4">
                  <c:v>2.94117647058823E-2</c:v>
                </c:pt>
                <c:pt idx="5">
                  <c:v>0</c:v>
                </c:pt>
                <c:pt idx="6">
                  <c:v>0</c:v>
                </c:pt>
                <c:pt idx="7">
                  <c:v>5.2631578947368397E-2</c:v>
                </c:pt>
                <c:pt idx="8">
                  <c:v>0.19512195121951201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A-40DD-82E8-4B059D8E31D3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'Topmed Modified'!$A$2:$A$64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Modified'!$E$2:$E$64</c:f>
              <c:numCache>
                <c:formatCode>General</c:formatCode>
                <c:ptCount val="9"/>
                <c:pt idx="0">
                  <c:v>0.35555555555555501</c:v>
                </c:pt>
                <c:pt idx="1">
                  <c:v>9.0909090909090898E-2</c:v>
                </c:pt>
                <c:pt idx="2">
                  <c:v>0.83333333333333304</c:v>
                </c:pt>
                <c:pt idx="3">
                  <c:v>0.936708860759493</c:v>
                </c:pt>
                <c:pt idx="4">
                  <c:v>0.76470588235294101</c:v>
                </c:pt>
                <c:pt idx="5">
                  <c:v>0.4</c:v>
                </c:pt>
                <c:pt idx="6">
                  <c:v>0</c:v>
                </c:pt>
                <c:pt idx="7">
                  <c:v>0.84210526315789402</c:v>
                </c:pt>
                <c:pt idx="8">
                  <c:v>0.39024390243902402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A-40DD-82E8-4B059D8E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TOPMed</a:t>
            </a:r>
            <a:r>
              <a:rPr lang="en-CA" baseline="0">
                <a:solidFill>
                  <a:schemeClr val="tx1"/>
                </a:solidFill>
              </a:rPr>
              <a:t> </a:t>
            </a:r>
            <a:r>
              <a:rPr lang="en-CA">
                <a:solidFill>
                  <a:schemeClr val="tx1"/>
                </a:solidFill>
              </a:rPr>
              <a:t>Standard Coverage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Full</c:v>
          </c:tx>
          <c:spPr>
            <a:solidFill>
              <a:srgbClr val="0068D7"/>
            </a:solidFill>
            <a:ln>
              <a:noFill/>
            </a:ln>
            <a:effectLst/>
          </c:spPr>
          <c:invertIfNegative val="0"/>
          <c:cat>
            <c:strRef>
              <c:f>'Topmed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Standard'!$C$2:$C$64</c:f>
              <c:numCache>
                <c:formatCode>General</c:formatCode>
                <c:ptCount val="9"/>
                <c:pt idx="0">
                  <c:v>0.22222222222222199</c:v>
                </c:pt>
                <c:pt idx="1">
                  <c:v>0.27272727272727199</c:v>
                </c:pt>
                <c:pt idx="2">
                  <c:v>0.107142857142857</c:v>
                </c:pt>
                <c:pt idx="3">
                  <c:v>2.53164556962025E-2</c:v>
                </c:pt>
                <c:pt idx="4">
                  <c:v>0.20588235294117599</c:v>
                </c:pt>
                <c:pt idx="5">
                  <c:v>0.6</c:v>
                </c:pt>
                <c:pt idx="6">
                  <c:v>1</c:v>
                </c:pt>
                <c:pt idx="7">
                  <c:v>0.105263157894736</c:v>
                </c:pt>
                <c:pt idx="8">
                  <c:v>0.41463414634146301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F98-8ED9-F9D469E95755}"/>
            </c:ext>
          </c:extLst>
        </c:ser>
        <c:ser>
          <c:idx val="1"/>
          <c:order val="1"/>
          <c:tx>
            <c:v>Partial</c:v>
          </c:tx>
          <c:spPr>
            <a:solidFill>
              <a:srgbClr val="95C5F9"/>
            </a:solidFill>
            <a:ln>
              <a:noFill/>
            </a:ln>
            <a:effectLst/>
          </c:spPr>
          <c:invertIfNegative val="0"/>
          <c:cat>
            <c:strRef>
              <c:f>'Topmed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Standard'!$D$2:$D$64</c:f>
              <c:numCache>
                <c:formatCode>General</c:formatCode>
                <c:ptCount val="9"/>
                <c:pt idx="0">
                  <c:v>0.4</c:v>
                </c:pt>
                <c:pt idx="1">
                  <c:v>0.63636363636363602</c:v>
                </c:pt>
                <c:pt idx="2">
                  <c:v>5.95238095238095E-2</c:v>
                </c:pt>
                <c:pt idx="3">
                  <c:v>3.7974683544303799E-2</c:v>
                </c:pt>
                <c:pt idx="4">
                  <c:v>2.94117647058823E-2</c:v>
                </c:pt>
                <c:pt idx="5">
                  <c:v>0</c:v>
                </c:pt>
                <c:pt idx="6">
                  <c:v>0</c:v>
                </c:pt>
                <c:pt idx="7">
                  <c:v>5.2631578947368397E-2</c:v>
                </c:pt>
                <c:pt idx="8">
                  <c:v>0.19512195121951201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F98-8ED9-F9D469E95755}"/>
            </c:ext>
          </c:extLst>
        </c:ser>
        <c:ser>
          <c:idx val="2"/>
          <c:order val="2"/>
          <c:tx>
            <c:v>None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'Topmed Standard'!$A$2:$A$64</c:f>
              <c:strCache>
                <c:ptCount val="9"/>
                <c:pt idx="0">
                  <c:v>CYP2B6</c:v>
                </c:pt>
                <c:pt idx="1">
                  <c:v>CYP2C19</c:v>
                </c:pt>
                <c:pt idx="2">
                  <c:v>CYP2C9</c:v>
                </c:pt>
                <c:pt idx="3">
                  <c:v>CYP2D6</c:v>
                </c:pt>
                <c:pt idx="4">
                  <c:v>CYP3A4</c:v>
                </c:pt>
                <c:pt idx="5">
                  <c:v>CYP3A5</c:v>
                </c:pt>
                <c:pt idx="6">
                  <c:v>CYP4F2</c:v>
                </c:pt>
                <c:pt idx="7">
                  <c:v>NUDT15</c:v>
                </c:pt>
                <c:pt idx="8">
                  <c:v>SLCO1B1</c:v>
                </c:pt>
              </c:strCache>
            </c:strRef>
          </c:cat>
          <c:val>
            <c:numRef>
              <c:f>'Topmed Standard'!$E$2:$E$64</c:f>
              <c:numCache>
                <c:formatCode>General</c:formatCode>
                <c:ptCount val="9"/>
                <c:pt idx="0">
                  <c:v>0.37777777777777699</c:v>
                </c:pt>
                <c:pt idx="1">
                  <c:v>9.0909090909090898E-2</c:v>
                </c:pt>
                <c:pt idx="2">
                  <c:v>0.83333333333333304</c:v>
                </c:pt>
                <c:pt idx="3">
                  <c:v>0.936708860759493</c:v>
                </c:pt>
                <c:pt idx="4">
                  <c:v>0.76470588235294101</c:v>
                </c:pt>
                <c:pt idx="5">
                  <c:v>0.4</c:v>
                </c:pt>
                <c:pt idx="6">
                  <c:v>0</c:v>
                </c:pt>
                <c:pt idx="7">
                  <c:v>0.84210526315789402</c:v>
                </c:pt>
                <c:pt idx="8">
                  <c:v>0.39024390243902402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F98-8ED9-F9D469E9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96608"/>
        <c:axId val="692310528"/>
      </c:barChart>
      <c:catAx>
        <c:axId val="692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528"/>
        <c:crosses val="autoZero"/>
        <c:auto val="1"/>
        <c:lblAlgn val="ctr"/>
        <c:lblOffset val="100"/>
        <c:noMultiLvlLbl val="0"/>
      </c:catAx>
      <c:valAx>
        <c:axId val="69231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660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9A754-5616-450B-98F2-010677ADB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2E765-EFD7-41DE-9D33-166801EF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BDD49-0DD7-4C3E-AB81-147F6930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8AA92-6914-42FC-83A7-6434D96E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72F02-8E03-1026-B586-A502CECC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DDA1-26F8-4BBA-AC8B-1DB82047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1</xdr:rowOff>
    </xdr:from>
    <xdr:to>
      <xdr:col>14</xdr:col>
      <xdr:colOff>609599</xdr:colOff>
      <xdr:row>73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85158-CC45-4C72-B820-21D4D164D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179D-D2E3-4D91-9DDC-7F47F37CA341}">
  <sheetPr filterMode="1"/>
  <dimension ref="A1:F70"/>
  <sheetViews>
    <sheetView workbookViewId="0">
      <selection activeCell="B71" sqref="B71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AVERAGE(C4,C11,C18,C25,C32,C39,C46,C53,C60)</f>
        <v>0.52903001407609029</v>
      </c>
    </row>
    <row r="70" spans="2:3" x14ac:dyDescent="0.2">
      <c r="B70" t="s">
        <v>22</v>
      </c>
      <c r="C70">
        <f xml:space="preserve"> AVERAGE(F4,F11,F18,F25,F32,F39,F46,F53,F60)</f>
        <v>0.63461136681610408</v>
      </c>
    </row>
  </sheetData>
  <autoFilter ref="B1:B64" xr:uid="{00000000-0001-0000-0000-000000000000}">
    <filterColumn colId="0">
      <filters>
        <filter val="Raw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ED7A-FA83-40FC-97EA-9DB1A3EB0D07}">
  <sheetPr filterMode="1"/>
  <dimension ref="A1:F70"/>
  <sheetViews>
    <sheetView workbookViewId="0">
      <selection activeCell="E74" sqref="E74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AVERAGE(C7,C14,C21,C28,C35,C42,C49,C56,C63)</f>
        <v>0.23935687491024865</v>
      </c>
    </row>
    <row r="70" spans="2:3" x14ac:dyDescent="0.2">
      <c r="B70" t="s">
        <v>22</v>
      </c>
      <c r="C70">
        <f xml:space="preserve"> AVERAGE(F7,F14,F21,F28,F35,F42,F49,F56,F63)</f>
        <v>0.39091581515755242</v>
      </c>
    </row>
  </sheetData>
  <autoFilter ref="B1:B64" xr:uid="{00000000-0001-0000-0000-000000000000}">
    <filterColumn colId="0">
      <filters>
        <filter val="Unimputed Modified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EB4B-F876-4F31-86A7-33503CEC0B5A}">
  <sheetPr filterMode="1"/>
  <dimension ref="A1:F70"/>
  <sheetViews>
    <sheetView workbookViewId="0">
      <selection activeCell="A8" sqref="A8:A64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AVERAGE(C8,C15,C22,C29,C36,C43,C50,C57,C64)</f>
        <v>9.6671146558548221E-2</v>
      </c>
    </row>
    <row r="70" spans="2:3" x14ac:dyDescent="0.2">
      <c r="B70" t="s">
        <v>22</v>
      </c>
      <c r="C70">
        <f xml:space="preserve"> AVERAGE(F8,F15,F22,F29,F36,F43,F50,F57,F64)</f>
        <v>0.29420322061690418</v>
      </c>
    </row>
  </sheetData>
  <autoFilter ref="B1:B64" xr:uid="{00000000-0001-0000-0000-000000000000}">
    <filterColumn colId="0">
      <filters>
        <filter val="Unimputed Standar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7F59-02A8-4451-9233-2C3CE2C2D01C}">
  <sheetPr filterMode="1"/>
  <dimension ref="A1:F70"/>
  <sheetViews>
    <sheetView workbookViewId="0">
      <selection activeCell="C2" sqref="C2:C58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AVERAGE(C2,C9,C16,C23,C30,C37,C44,C51,C58)</f>
        <v>0.31486764874511125</v>
      </c>
    </row>
    <row r="70" spans="2:3" x14ac:dyDescent="0.2">
      <c r="B70" t="s">
        <v>22</v>
      </c>
      <c r="C70">
        <f xml:space="preserve"> AVERAGE(F2,F9,F16,F23,F30,F37,F44,F51,F58)</f>
        <v>0.49667431438781978</v>
      </c>
    </row>
  </sheetData>
  <autoFilter ref="B1:B64" xr:uid="{00000000-0001-0000-0000-000000000000}">
    <filterColumn colId="0">
      <filters>
        <filter val="1000G Modified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0"/>
  <sheetViews>
    <sheetView workbookViewId="0">
      <selection activeCell="C3" sqref="C3:C59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AVERAGE(C3,C10,C17,C24,C31,C38,C45,C52,C59)</f>
        <v>0.30556804558125505</v>
      </c>
    </row>
    <row r="70" spans="2:3" x14ac:dyDescent="0.2">
      <c r="B70" t="s">
        <v>22</v>
      </c>
      <c r="C70">
        <f xml:space="preserve"> AVERAGE(F3,F10,F17,F24,F31,F38,F45,F52,F59)</f>
        <v>0.48948441586531366</v>
      </c>
    </row>
  </sheetData>
  <autoFilter ref="B1:B64" xr:uid="{00000000-0001-0000-0000-000000000000}">
    <filterColumn colId="0">
      <filters>
        <filter val="1000G Standard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76DD-9F0F-4D2B-BA4D-E24E091A3CEF}">
  <sheetPr filterMode="1"/>
  <dimension ref="A1:F70"/>
  <sheetViews>
    <sheetView workbookViewId="0">
      <selection activeCell="C5" sqref="C5:C61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hidden="1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hidden="1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hidden="1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hidden="1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hidden="1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hidden="1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hidden="1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hidden="1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hidden="1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AVERAGE(C5,C12,C19,C26,C33,C40,C47,C54,C61)</f>
        <v>0.33060118746535</v>
      </c>
    </row>
    <row r="70" spans="2:3" x14ac:dyDescent="0.2">
      <c r="B70" t="s">
        <v>22</v>
      </c>
      <c r="C70">
        <f xml:space="preserve"> AVERAGE(F5,F12,F19,F26,F33,F40,F47,F54,F61)</f>
        <v>0.48738201238807366</v>
      </c>
    </row>
  </sheetData>
  <autoFilter ref="B1:B64" xr:uid="{00000000-0001-0000-0000-000000000000}">
    <filterColumn colId="0">
      <filters>
        <filter val="Topmed Modified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8FB-1155-4C86-816F-0B100AE21A2A}">
  <sheetPr filterMode="1"/>
  <dimension ref="A1:F70"/>
  <sheetViews>
    <sheetView tabSelected="1" workbookViewId="0">
      <selection activeCell="J80" sqref="J80"/>
    </sheetView>
  </sheetViews>
  <sheetFormatPr baseColWidth="10" defaultColWidth="8.83203125" defaultRowHeight="15" x14ac:dyDescent="0.2"/>
  <cols>
    <col min="2" max="2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hidden="1" x14ac:dyDescent="0.2">
      <c r="A2" t="s">
        <v>5</v>
      </c>
      <c r="B2" t="s">
        <v>6</v>
      </c>
      <c r="C2">
        <v>0.4</v>
      </c>
      <c r="D2">
        <v>0.24444444444444399</v>
      </c>
      <c r="E2">
        <v>0.35555555555555501</v>
      </c>
      <c r="F2">
        <f>SUM(C2,D2)</f>
        <v>0.64444444444444404</v>
      </c>
    </row>
    <row r="3" spans="1:6" hidden="1" x14ac:dyDescent="0.2">
      <c r="A3" t="s">
        <v>5</v>
      </c>
      <c r="B3" t="s">
        <v>7</v>
      </c>
      <c r="C3">
        <v>0.4</v>
      </c>
      <c r="D3">
        <v>0.24444444444444399</v>
      </c>
      <c r="E3">
        <v>0.35555555555555501</v>
      </c>
      <c r="F3">
        <f t="shared" ref="F3:F8" si="0">SUM(C3,D3)</f>
        <v>0.64444444444444404</v>
      </c>
    </row>
    <row r="4" spans="1:6" hidden="1" x14ac:dyDescent="0.2">
      <c r="A4" t="s">
        <v>5</v>
      </c>
      <c r="B4" t="s">
        <v>8</v>
      </c>
      <c r="C4">
        <v>0.53333333333333299</v>
      </c>
      <c r="D4">
        <v>0.2</v>
      </c>
      <c r="E4">
        <v>0.266666666666666</v>
      </c>
      <c r="F4">
        <f t="shared" si="0"/>
        <v>0.73333333333333295</v>
      </c>
    </row>
    <row r="5" spans="1:6" hidden="1" x14ac:dyDescent="0.2">
      <c r="A5" t="s">
        <v>5</v>
      </c>
      <c r="B5" t="s">
        <v>9</v>
      </c>
      <c r="C5">
        <v>0.24444444444444399</v>
      </c>
      <c r="D5">
        <v>0.4</v>
      </c>
      <c r="E5">
        <v>0.35555555555555501</v>
      </c>
      <c r="F5">
        <f t="shared" si="0"/>
        <v>0.64444444444444404</v>
      </c>
    </row>
    <row r="6" spans="1:6" x14ac:dyDescent="0.2">
      <c r="A6" t="s">
        <v>5</v>
      </c>
      <c r="B6" t="s">
        <v>10</v>
      </c>
      <c r="C6">
        <v>0.22222222222222199</v>
      </c>
      <c r="D6">
        <v>0.4</v>
      </c>
      <c r="E6">
        <v>0.37777777777777699</v>
      </c>
      <c r="F6">
        <f t="shared" si="0"/>
        <v>0.62222222222222201</v>
      </c>
    </row>
    <row r="7" spans="1:6" hidden="1" x14ac:dyDescent="0.2">
      <c r="A7" t="s">
        <v>5</v>
      </c>
      <c r="B7" t="s">
        <v>11</v>
      </c>
      <c r="C7">
        <v>0.28888888888888797</v>
      </c>
      <c r="D7">
        <v>0.266666666666666</v>
      </c>
      <c r="E7">
        <v>0.44444444444444398</v>
      </c>
      <c r="F7">
        <f t="shared" si="0"/>
        <v>0.55555555555555403</v>
      </c>
    </row>
    <row r="8" spans="1:6" hidden="1" x14ac:dyDescent="0.2">
      <c r="A8" t="s">
        <v>5</v>
      </c>
      <c r="B8" t="s">
        <v>12</v>
      </c>
      <c r="C8">
        <v>6.6666666666666596E-2</v>
      </c>
      <c r="D8">
        <v>0.31111111111111101</v>
      </c>
      <c r="E8">
        <v>0.62222222222222201</v>
      </c>
      <c r="F8">
        <f t="shared" si="0"/>
        <v>0.3777777777777776</v>
      </c>
    </row>
    <row r="9" spans="1:6" hidden="1" x14ac:dyDescent="0.2">
      <c r="A9" t="s">
        <v>13</v>
      </c>
      <c r="B9" t="s">
        <v>6</v>
      </c>
      <c r="C9">
        <v>0.24242424242424199</v>
      </c>
      <c r="D9">
        <v>9.0909090909090898E-2</v>
      </c>
      <c r="E9">
        <v>0.66666666666666596</v>
      </c>
      <c r="F9">
        <f>SUM(C9,D9)</f>
        <v>0.33333333333333287</v>
      </c>
    </row>
    <row r="10" spans="1:6" hidden="1" x14ac:dyDescent="0.2">
      <c r="A10" t="s">
        <v>13</v>
      </c>
      <c r="B10" t="s">
        <v>7</v>
      </c>
      <c r="C10">
        <v>0.24242424242424199</v>
      </c>
      <c r="D10">
        <v>9.0909090909090898E-2</v>
      </c>
      <c r="E10">
        <v>0.66666666666666596</v>
      </c>
      <c r="F10">
        <f t="shared" ref="F10:F15" si="1">SUM(C10,D10)</f>
        <v>0.33333333333333287</v>
      </c>
    </row>
    <row r="11" spans="1:6" hidden="1" x14ac:dyDescent="0.2">
      <c r="A11" t="s">
        <v>13</v>
      </c>
      <c r="B11" t="s">
        <v>8</v>
      </c>
      <c r="C11">
        <v>0.69696969696969702</v>
      </c>
      <c r="D11">
        <v>0.12121212121212099</v>
      </c>
      <c r="E11">
        <v>0.18181818181818099</v>
      </c>
      <c r="F11">
        <f t="shared" si="1"/>
        <v>0.81818181818181801</v>
      </c>
    </row>
    <row r="12" spans="1:6" hidden="1" x14ac:dyDescent="0.2">
      <c r="A12" t="s">
        <v>13</v>
      </c>
      <c r="B12" t="s">
        <v>9</v>
      </c>
      <c r="C12">
        <v>0.27272727272727199</v>
      </c>
      <c r="D12">
        <v>0.63636363636363602</v>
      </c>
      <c r="E12">
        <v>9.0909090909090898E-2</v>
      </c>
      <c r="F12">
        <f t="shared" si="1"/>
        <v>0.90909090909090806</v>
      </c>
    </row>
    <row r="13" spans="1:6" x14ac:dyDescent="0.2">
      <c r="A13" t="s">
        <v>13</v>
      </c>
      <c r="B13" t="s">
        <v>10</v>
      </c>
      <c r="C13">
        <v>0.27272727272727199</v>
      </c>
      <c r="D13">
        <v>0.63636363636363602</v>
      </c>
      <c r="E13">
        <v>9.0909090909090898E-2</v>
      </c>
      <c r="F13">
        <f t="shared" si="1"/>
        <v>0.90909090909090806</v>
      </c>
    </row>
    <row r="14" spans="1:6" hidden="1" x14ac:dyDescent="0.2">
      <c r="A14" t="s">
        <v>13</v>
      </c>
      <c r="B14" t="s">
        <v>11</v>
      </c>
      <c r="C14">
        <v>0.15151515151515099</v>
      </c>
      <c r="D14">
        <v>3.03030303030303E-2</v>
      </c>
      <c r="E14">
        <v>0.81818181818181801</v>
      </c>
      <c r="F14">
        <f t="shared" si="1"/>
        <v>0.1818181818181813</v>
      </c>
    </row>
    <row r="15" spans="1:6" hidden="1" x14ac:dyDescent="0.2">
      <c r="A15" t="s">
        <v>13</v>
      </c>
      <c r="B15" t="s">
        <v>12</v>
      </c>
      <c r="C15">
        <v>6.0606060606060601E-2</v>
      </c>
      <c r="D15">
        <v>3.03030303030303E-2</v>
      </c>
      <c r="E15">
        <v>0.90909090909090895</v>
      </c>
      <c r="F15">
        <f t="shared" si="1"/>
        <v>9.0909090909090898E-2</v>
      </c>
    </row>
    <row r="16" spans="1:6" hidden="1" x14ac:dyDescent="0.2">
      <c r="A16" t="s">
        <v>14</v>
      </c>
      <c r="B16" t="s">
        <v>6</v>
      </c>
      <c r="C16">
        <v>7.1428571428571397E-2</v>
      </c>
      <c r="D16">
        <v>5.95238095238095E-2</v>
      </c>
      <c r="E16">
        <v>0.86904761904761896</v>
      </c>
      <c r="F16">
        <f>SUM(C16,D16)</f>
        <v>0.1309523809523809</v>
      </c>
    </row>
    <row r="17" spans="1:6" hidden="1" x14ac:dyDescent="0.2">
      <c r="A17" t="s">
        <v>14</v>
      </c>
      <c r="B17" t="s">
        <v>7</v>
      </c>
      <c r="C17">
        <v>4.7619047619047603E-2</v>
      </c>
      <c r="D17">
        <v>5.95238095238095E-2</v>
      </c>
      <c r="E17">
        <v>0.89285714285714202</v>
      </c>
      <c r="F17">
        <f t="shared" ref="F17:F22" si="2">SUM(C17,D17)</f>
        <v>0.1071428571428571</v>
      </c>
    </row>
    <row r="18" spans="1:6" hidden="1" x14ac:dyDescent="0.2">
      <c r="A18" t="s">
        <v>14</v>
      </c>
      <c r="B18" t="s">
        <v>8</v>
      </c>
      <c r="C18">
        <v>0.58333333333333304</v>
      </c>
      <c r="D18">
        <v>1.1904761904761901E-2</v>
      </c>
      <c r="E18">
        <v>0.40476190476190399</v>
      </c>
      <c r="F18">
        <f t="shared" si="2"/>
        <v>0.5952380952380949</v>
      </c>
    </row>
    <row r="19" spans="1:6" hidden="1" x14ac:dyDescent="0.2">
      <c r="A19" t="s">
        <v>14</v>
      </c>
      <c r="B19" t="s">
        <v>9</v>
      </c>
      <c r="C19">
        <v>0.107142857142857</v>
      </c>
      <c r="D19">
        <v>5.95238095238095E-2</v>
      </c>
      <c r="E19">
        <v>0.83333333333333304</v>
      </c>
      <c r="F19">
        <f t="shared" si="2"/>
        <v>0.16666666666666649</v>
      </c>
    </row>
    <row r="20" spans="1:6" x14ac:dyDescent="0.2">
      <c r="A20" t="s">
        <v>14</v>
      </c>
      <c r="B20" t="s">
        <v>10</v>
      </c>
      <c r="C20">
        <v>0.107142857142857</v>
      </c>
      <c r="D20">
        <v>5.95238095238095E-2</v>
      </c>
      <c r="E20">
        <v>0.83333333333333304</v>
      </c>
      <c r="F20">
        <f t="shared" si="2"/>
        <v>0.16666666666666649</v>
      </c>
    </row>
    <row r="21" spans="1:6" hidden="1" x14ac:dyDescent="0.2">
      <c r="A21" t="s">
        <v>14</v>
      </c>
      <c r="B21" t="s">
        <v>11</v>
      </c>
      <c r="C21">
        <v>0.14285714285714199</v>
      </c>
      <c r="D21">
        <v>4.7619047619047603E-2</v>
      </c>
      <c r="E21">
        <v>0.80952380952380898</v>
      </c>
      <c r="F21">
        <f t="shared" si="2"/>
        <v>0.19047619047618958</v>
      </c>
    </row>
    <row r="22" spans="1:6" hidden="1" x14ac:dyDescent="0.2">
      <c r="A22" t="s">
        <v>14</v>
      </c>
      <c r="B22" t="s">
        <v>12</v>
      </c>
      <c r="C22">
        <v>1.1904761904761901E-2</v>
      </c>
      <c r="D22">
        <v>2.3809523809523801E-2</v>
      </c>
      <c r="E22">
        <v>0.96428571428571397</v>
      </c>
      <c r="F22">
        <f t="shared" si="2"/>
        <v>3.5714285714285698E-2</v>
      </c>
    </row>
    <row r="23" spans="1:6" hidden="1" x14ac:dyDescent="0.2">
      <c r="A23" t="s">
        <v>15</v>
      </c>
      <c r="B23" t="s">
        <v>6</v>
      </c>
      <c r="C23">
        <v>0.170886075949367</v>
      </c>
      <c r="D23">
        <v>0.588607594936708</v>
      </c>
      <c r="E23">
        <v>0.240506329113924</v>
      </c>
      <c r="F23">
        <f>SUM(C23,D23)</f>
        <v>0.759493670886075</v>
      </c>
    </row>
    <row r="24" spans="1:6" hidden="1" x14ac:dyDescent="0.2">
      <c r="A24" t="s">
        <v>15</v>
      </c>
      <c r="B24" t="s">
        <v>7</v>
      </c>
      <c r="C24">
        <v>0.139240506329113</v>
      </c>
      <c r="D24">
        <v>0.60759493670886</v>
      </c>
      <c r="E24">
        <v>0.253164556962025</v>
      </c>
      <c r="F24">
        <f t="shared" ref="F24:F29" si="3">SUM(C24,D24)</f>
        <v>0.746835443037973</v>
      </c>
    </row>
    <row r="25" spans="1:6" hidden="1" x14ac:dyDescent="0.2">
      <c r="A25" t="s">
        <v>15</v>
      </c>
      <c r="B25" t="s">
        <v>8</v>
      </c>
      <c r="C25">
        <v>8.2278481012658194E-2</v>
      </c>
      <c r="D25">
        <v>0.265822784810126</v>
      </c>
      <c r="E25">
        <v>0.651898734177215</v>
      </c>
      <c r="F25">
        <f t="shared" si="3"/>
        <v>0.34810126582278422</v>
      </c>
    </row>
    <row r="26" spans="1:6" hidden="1" x14ac:dyDescent="0.2">
      <c r="A26" t="s">
        <v>15</v>
      </c>
      <c r="B26" t="s">
        <v>9</v>
      </c>
      <c r="C26">
        <v>2.53164556962025E-2</v>
      </c>
      <c r="D26">
        <v>3.7974683544303799E-2</v>
      </c>
      <c r="E26">
        <v>0.936708860759493</v>
      </c>
      <c r="F26">
        <f t="shared" si="3"/>
        <v>6.3291139240506306E-2</v>
      </c>
    </row>
    <row r="27" spans="1:6" x14ac:dyDescent="0.2">
      <c r="A27" t="s">
        <v>15</v>
      </c>
      <c r="B27" t="s">
        <v>10</v>
      </c>
      <c r="C27">
        <v>2.53164556962025E-2</v>
      </c>
      <c r="D27">
        <v>3.7974683544303799E-2</v>
      </c>
      <c r="E27">
        <v>0.936708860759493</v>
      </c>
      <c r="F27">
        <f t="shared" si="3"/>
        <v>6.3291139240506306E-2</v>
      </c>
    </row>
    <row r="28" spans="1:6" hidden="1" x14ac:dyDescent="0.2">
      <c r="A28" t="s">
        <v>15</v>
      </c>
      <c r="B28" t="s">
        <v>11</v>
      </c>
      <c r="C28">
        <v>0</v>
      </c>
      <c r="D28">
        <v>0</v>
      </c>
      <c r="E28">
        <v>1</v>
      </c>
      <c r="F28">
        <f t="shared" si="3"/>
        <v>0</v>
      </c>
    </row>
    <row r="29" spans="1:6" hidden="1" x14ac:dyDescent="0.2">
      <c r="A29" t="s">
        <v>15</v>
      </c>
      <c r="B29" t="s">
        <v>12</v>
      </c>
      <c r="C29">
        <v>6.3291139240506302E-3</v>
      </c>
      <c r="D29">
        <v>5.0632911392405E-2</v>
      </c>
      <c r="E29">
        <v>0.943037974683544</v>
      </c>
      <c r="F29">
        <f t="shared" si="3"/>
        <v>5.6962025316455632E-2</v>
      </c>
    </row>
    <row r="30" spans="1:6" hidden="1" x14ac:dyDescent="0.2">
      <c r="A30" t="s">
        <v>16</v>
      </c>
      <c r="B30" t="s">
        <v>6</v>
      </c>
      <c r="C30">
        <v>0.14705882352941099</v>
      </c>
      <c r="D30">
        <v>2.94117647058823E-2</v>
      </c>
      <c r="E30">
        <v>0.82352941176470495</v>
      </c>
      <c r="F30">
        <f>SUM(C30,D30)</f>
        <v>0.1764705882352933</v>
      </c>
    </row>
    <row r="31" spans="1:6" hidden="1" x14ac:dyDescent="0.2">
      <c r="A31" t="s">
        <v>16</v>
      </c>
      <c r="B31" t="s">
        <v>7</v>
      </c>
      <c r="C31">
        <v>0.14705882352941099</v>
      </c>
      <c r="D31">
        <v>2.94117647058823E-2</v>
      </c>
      <c r="E31">
        <v>0.82352941176470495</v>
      </c>
      <c r="F31">
        <f t="shared" ref="F31:F36" si="4">SUM(C31,D31)</f>
        <v>0.1764705882352933</v>
      </c>
    </row>
    <row r="32" spans="1:6" hidden="1" x14ac:dyDescent="0.2">
      <c r="A32" t="s">
        <v>16</v>
      </c>
      <c r="B32" t="s">
        <v>8</v>
      </c>
      <c r="C32">
        <v>0.52941176470588203</v>
      </c>
      <c r="D32">
        <v>5.8823529411764698E-2</v>
      </c>
      <c r="E32">
        <v>0.41176470588235198</v>
      </c>
      <c r="F32">
        <f t="shared" si="4"/>
        <v>0.58823529411764675</v>
      </c>
    </row>
    <row r="33" spans="1:6" hidden="1" x14ac:dyDescent="0.2">
      <c r="A33" t="s">
        <v>16</v>
      </c>
      <c r="B33" t="s">
        <v>9</v>
      </c>
      <c r="C33">
        <v>0.20588235294117599</v>
      </c>
      <c r="D33">
        <v>2.94117647058823E-2</v>
      </c>
      <c r="E33">
        <v>0.76470588235294101</v>
      </c>
      <c r="F33">
        <f t="shared" si="4"/>
        <v>0.23529411764705829</v>
      </c>
    </row>
    <row r="34" spans="1:6" x14ac:dyDescent="0.2">
      <c r="A34" t="s">
        <v>16</v>
      </c>
      <c r="B34" t="s">
        <v>10</v>
      </c>
      <c r="C34">
        <v>0.20588235294117599</v>
      </c>
      <c r="D34">
        <v>2.94117647058823E-2</v>
      </c>
      <c r="E34">
        <v>0.76470588235294101</v>
      </c>
      <c r="F34">
        <f t="shared" si="4"/>
        <v>0.23529411764705829</v>
      </c>
    </row>
    <row r="35" spans="1:6" hidden="1" x14ac:dyDescent="0.2">
      <c r="A35" t="s">
        <v>16</v>
      </c>
      <c r="B35" t="s">
        <v>11</v>
      </c>
      <c r="C35">
        <v>0.17647058823529399</v>
      </c>
      <c r="D35">
        <v>2.94117647058823E-2</v>
      </c>
      <c r="E35">
        <v>0.79411764705882304</v>
      </c>
      <c r="F35">
        <f t="shared" si="4"/>
        <v>0.20588235294117629</v>
      </c>
    </row>
    <row r="36" spans="1:6" hidden="1" x14ac:dyDescent="0.2">
      <c r="A36" t="s">
        <v>16</v>
      </c>
      <c r="B36" t="s">
        <v>12</v>
      </c>
      <c r="C36">
        <v>2.94117647058823E-2</v>
      </c>
      <c r="D36">
        <v>2.94117647058823E-2</v>
      </c>
      <c r="E36">
        <v>0.94117647058823495</v>
      </c>
      <c r="F36">
        <f t="shared" si="4"/>
        <v>5.8823529411764601E-2</v>
      </c>
    </row>
    <row r="37" spans="1:6" hidden="1" x14ac:dyDescent="0.2">
      <c r="A37" t="s">
        <v>17</v>
      </c>
      <c r="B37" t="s">
        <v>6</v>
      </c>
      <c r="C37">
        <v>0.4</v>
      </c>
      <c r="D37">
        <v>0.4</v>
      </c>
      <c r="E37">
        <v>0.19999999999999901</v>
      </c>
      <c r="F37">
        <f>SUM(C37,D37)</f>
        <v>0.8</v>
      </c>
    </row>
    <row r="38" spans="1:6" hidden="1" x14ac:dyDescent="0.2">
      <c r="A38" t="s">
        <v>17</v>
      </c>
      <c r="B38" t="s">
        <v>7</v>
      </c>
      <c r="C38">
        <v>0.4</v>
      </c>
      <c r="D38">
        <v>0.4</v>
      </c>
      <c r="E38">
        <v>0.19999999999999901</v>
      </c>
      <c r="F38">
        <f t="shared" ref="F38:F43" si="5">SUM(C38,D38)</f>
        <v>0.8</v>
      </c>
    </row>
    <row r="39" spans="1:6" hidden="1" x14ac:dyDescent="0.2">
      <c r="A39" t="s">
        <v>17</v>
      </c>
      <c r="B39" t="s">
        <v>8</v>
      </c>
      <c r="C39">
        <v>0.8</v>
      </c>
      <c r="D39">
        <v>0</v>
      </c>
      <c r="E39">
        <v>0.19999999999999901</v>
      </c>
      <c r="F39">
        <f t="shared" si="5"/>
        <v>0.8</v>
      </c>
    </row>
    <row r="40" spans="1:6" hidden="1" x14ac:dyDescent="0.2">
      <c r="A40" t="s">
        <v>17</v>
      </c>
      <c r="B40" t="s">
        <v>9</v>
      </c>
      <c r="C40">
        <v>0.6</v>
      </c>
      <c r="D40">
        <v>0</v>
      </c>
      <c r="E40">
        <v>0.4</v>
      </c>
      <c r="F40">
        <f t="shared" si="5"/>
        <v>0.6</v>
      </c>
    </row>
    <row r="41" spans="1:6" x14ac:dyDescent="0.2">
      <c r="A41" t="s">
        <v>17</v>
      </c>
      <c r="B41" t="s">
        <v>10</v>
      </c>
      <c r="C41">
        <v>0.6</v>
      </c>
      <c r="D41">
        <v>0</v>
      </c>
      <c r="E41">
        <v>0.4</v>
      </c>
      <c r="F41">
        <f t="shared" si="5"/>
        <v>0.6</v>
      </c>
    </row>
    <row r="42" spans="1:6" hidden="1" x14ac:dyDescent="0.2">
      <c r="A42" t="s">
        <v>17</v>
      </c>
      <c r="B42" t="s">
        <v>11</v>
      </c>
      <c r="C42">
        <v>0.2</v>
      </c>
      <c r="D42">
        <v>0.6</v>
      </c>
      <c r="E42">
        <v>0.2</v>
      </c>
      <c r="F42">
        <f t="shared" si="5"/>
        <v>0.8</v>
      </c>
    </row>
    <row r="43" spans="1:6" hidden="1" x14ac:dyDescent="0.2">
      <c r="A43" t="s">
        <v>17</v>
      </c>
      <c r="B43" t="s">
        <v>12</v>
      </c>
      <c r="C43">
        <v>0</v>
      </c>
      <c r="D43">
        <v>0.8</v>
      </c>
      <c r="E43">
        <v>0.19999999999999901</v>
      </c>
      <c r="F43">
        <f t="shared" si="5"/>
        <v>0.8</v>
      </c>
    </row>
    <row r="44" spans="1:6" hidden="1" x14ac:dyDescent="0.2">
      <c r="A44" t="s">
        <v>18</v>
      </c>
      <c r="B44" t="s">
        <v>6</v>
      </c>
      <c r="C44">
        <v>0.83333333333333304</v>
      </c>
      <c r="D44">
        <v>0</v>
      </c>
      <c r="E44">
        <v>0.16666666666666599</v>
      </c>
      <c r="F44">
        <f>SUM(C44,D44)</f>
        <v>0.83333333333333304</v>
      </c>
    </row>
    <row r="45" spans="1:6" hidden="1" x14ac:dyDescent="0.2">
      <c r="A45" t="s">
        <v>18</v>
      </c>
      <c r="B45" t="s">
        <v>7</v>
      </c>
      <c r="C45">
        <v>0.83333333333333304</v>
      </c>
      <c r="D45">
        <v>0</v>
      </c>
      <c r="E45">
        <v>0.16666666666666599</v>
      </c>
      <c r="F45">
        <f t="shared" ref="F45:F50" si="6">SUM(C45,D45)</f>
        <v>0.83333333333333304</v>
      </c>
    </row>
    <row r="46" spans="1:6" hidden="1" x14ac:dyDescent="0.2">
      <c r="A46" t="s">
        <v>18</v>
      </c>
      <c r="B46" t="s">
        <v>8</v>
      </c>
      <c r="C46">
        <v>0.5</v>
      </c>
      <c r="D46">
        <v>0.16666666666666599</v>
      </c>
      <c r="E46">
        <v>0.33333333333333298</v>
      </c>
      <c r="F46">
        <f t="shared" si="6"/>
        <v>0.66666666666666596</v>
      </c>
    </row>
    <row r="47" spans="1:6" hidden="1" x14ac:dyDescent="0.2">
      <c r="A47" t="s">
        <v>18</v>
      </c>
      <c r="B47" t="s">
        <v>9</v>
      </c>
      <c r="C47">
        <v>1</v>
      </c>
      <c r="D47">
        <v>0</v>
      </c>
      <c r="E47">
        <v>0</v>
      </c>
      <c r="F47">
        <f t="shared" si="6"/>
        <v>1</v>
      </c>
    </row>
    <row r="48" spans="1:6" x14ac:dyDescent="0.2">
      <c r="A48" t="s">
        <v>18</v>
      </c>
      <c r="B48" t="s">
        <v>10</v>
      </c>
      <c r="C48">
        <v>1</v>
      </c>
      <c r="D48">
        <v>0</v>
      </c>
      <c r="E48">
        <v>0</v>
      </c>
      <c r="F48">
        <f t="shared" si="6"/>
        <v>1</v>
      </c>
    </row>
    <row r="49" spans="1:6" hidden="1" x14ac:dyDescent="0.2">
      <c r="A49" t="s">
        <v>18</v>
      </c>
      <c r="B49" t="s">
        <v>11</v>
      </c>
      <c r="C49">
        <v>0.5</v>
      </c>
      <c r="D49">
        <v>0.16666666666666599</v>
      </c>
      <c r="E49">
        <v>0.33333333333333298</v>
      </c>
      <c r="F49">
        <f t="shared" si="6"/>
        <v>0.66666666666666596</v>
      </c>
    </row>
    <row r="50" spans="1:6" hidden="1" x14ac:dyDescent="0.2">
      <c r="A50" t="s">
        <v>18</v>
      </c>
      <c r="B50" t="s">
        <v>12</v>
      </c>
      <c r="C50">
        <v>0.5</v>
      </c>
      <c r="D50">
        <v>0.16666666666666599</v>
      </c>
      <c r="E50">
        <v>0.33333333333333298</v>
      </c>
      <c r="F50">
        <f t="shared" si="6"/>
        <v>0.66666666666666596</v>
      </c>
    </row>
    <row r="51" spans="1:6" hidden="1" x14ac:dyDescent="0.2">
      <c r="A51" t="s">
        <v>19</v>
      </c>
      <c r="B51" t="s">
        <v>6</v>
      </c>
      <c r="C51">
        <v>0.105263157894736</v>
      </c>
      <c r="D51">
        <v>5.2631578947368397E-2</v>
      </c>
      <c r="E51">
        <v>0.84210526315789402</v>
      </c>
      <c r="F51">
        <f>SUM(C51,D51)</f>
        <v>0.15789473684210439</v>
      </c>
    </row>
    <row r="52" spans="1:6" hidden="1" x14ac:dyDescent="0.2">
      <c r="A52" t="s">
        <v>19</v>
      </c>
      <c r="B52" t="s">
        <v>7</v>
      </c>
      <c r="C52">
        <v>5.2631578947368397E-2</v>
      </c>
      <c r="D52">
        <v>5.2631578947368397E-2</v>
      </c>
      <c r="E52">
        <v>0.89473684210526305</v>
      </c>
      <c r="F52">
        <f t="shared" ref="F52:F57" si="7">SUM(C52,D52)</f>
        <v>0.10526315789473679</v>
      </c>
    </row>
    <row r="53" spans="1:6" hidden="1" x14ac:dyDescent="0.2">
      <c r="A53" t="s">
        <v>19</v>
      </c>
      <c r="B53" t="s">
        <v>8</v>
      </c>
      <c r="C53">
        <v>0.157894736842105</v>
      </c>
      <c r="D53">
        <v>5.2631578947368397E-2</v>
      </c>
      <c r="E53">
        <v>0.78947368421052599</v>
      </c>
      <c r="F53">
        <f t="shared" si="7"/>
        <v>0.21052631578947339</v>
      </c>
    </row>
    <row r="54" spans="1:6" hidden="1" x14ac:dyDescent="0.2">
      <c r="A54" t="s">
        <v>19</v>
      </c>
      <c r="B54" t="s">
        <v>9</v>
      </c>
      <c r="C54">
        <v>0.105263157894736</v>
      </c>
      <c r="D54">
        <v>5.2631578947368397E-2</v>
      </c>
      <c r="E54">
        <v>0.84210526315789402</v>
      </c>
      <c r="F54">
        <f t="shared" si="7"/>
        <v>0.15789473684210439</v>
      </c>
    </row>
    <row r="55" spans="1:6" x14ac:dyDescent="0.2">
      <c r="A55" t="s">
        <v>19</v>
      </c>
      <c r="B55" t="s">
        <v>10</v>
      </c>
      <c r="C55">
        <v>0.105263157894736</v>
      </c>
      <c r="D55">
        <v>5.2631578947368397E-2</v>
      </c>
      <c r="E55">
        <v>0.84210526315789402</v>
      </c>
      <c r="F55">
        <f t="shared" si="7"/>
        <v>0.15789473684210439</v>
      </c>
    </row>
    <row r="56" spans="1:6" hidden="1" x14ac:dyDescent="0.2">
      <c r="A56" t="s">
        <v>19</v>
      </c>
      <c r="B56" t="s">
        <v>11</v>
      </c>
      <c r="C56">
        <v>0.157894736842105</v>
      </c>
      <c r="D56">
        <v>5.2631578947368397E-2</v>
      </c>
      <c r="E56">
        <v>0.78947368421052599</v>
      </c>
      <c r="F56">
        <f t="shared" si="7"/>
        <v>0.21052631578947339</v>
      </c>
    </row>
    <row r="57" spans="1:6" hidden="1" x14ac:dyDescent="0.2">
      <c r="A57" t="s">
        <v>19</v>
      </c>
      <c r="B57" t="s">
        <v>12</v>
      </c>
      <c r="C57">
        <v>0</v>
      </c>
      <c r="D57">
        <v>0</v>
      </c>
      <c r="E57">
        <v>1</v>
      </c>
      <c r="F57">
        <f t="shared" si="7"/>
        <v>0</v>
      </c>
    </row>
    <row r="58" spans="1:6" hidden="1" x14ac:dyDescent="0.2">
      <c r="A58" t="s">
        <v>20</v>
      </c>
      <c r="B58" t="s">
        <v>6</v>
      </c>
      <c r="C58">
        <v>0.46341463414634099</v>
      </c>
      <c r="D58">
        <v>0.17073170731707299</v>
      </c>
      <c r="E58">
        <v>0.36585365853658502</v>
      </c>
      <c r="F58">
        <f>SUM(C58,D58)</f>
        <v>0.63414634146341398</v>
      </c>
    </row>
    <row r="59" spans="1:6" hidden="1" x14ac:dyDescent="0.2">
      <c r="A59" t="s">
        <v>20</v>
      </c>
      <c r="B59" t="s">
        <v>7</v>
      </c>
      <c r="C59">
        <v>0.48780487804877998</v>
      </c>
      <c r="D59">
        <v>0.17073170731707299</v>
      </c>
      <c r="E59">
        <v>0.34146341463414598</v>
      </c>
      <c r="F59">
        <f t="shared" ref="F59:F64" si="8">SUM(C59,D59)</f>
        <v>0.65853658536585291</v>
      </c>
    </row>
    <row r="60" spans="1:6" hidden="1" x14ac:dyDescent="0.2">
      <c r="A60" t="s">
        <v>20</v>
      </c>
      <c r="B60" t="s">
        <v>8</v>
      </c>
      <c r="C60">
        <v>0.87804878048780399</v>
      </c>
      <c r="D60">
        <v>7.3170731707316999E-2</v>
      </c>
      <c r="E60">
        <v>4.8780487804878002E-2</v>
      </c>
      <c r="F60">
        <f t="shared" si="8"/>
        <v>0.95121951219512102</v>
      </c>
    </row>
    <row r="61" spans="1:6" hidden="1" x14ac:dyDescent="0.2">
      <c r="A61" t="s">
        <v>20</v>
      </c>
      <c r="B61" t="s">
        <v>9</v>
      </c>
      <c r="C61">
        <v>0.41463414634146301</v>
      </c>
      <c r="D61">
        <v>0.19512195121951201</v>
      </c>
      <c r="E61">
        <v>0.39024390243902402</v>
      </c>
      <c r="F61">
        <f t="shared" si="8"/>
        <v>0.60975609756097504</v>
      </c>
    </row>
    <row r="62" spans="1:6" x14ac:dyDescent="0.2">
      <c r="A62" t="s">
        <v>20</v>
      </c>
      <c r="B62" t="s">
        <v>10</v>
      </c>
      <c r="C62">
        <v>0.41463414634146301</v>
      </c>
      <c r="D62">
        <v>0.19512195121951201</v>
      </c>
      <c r="E62">
        <v>0.39024390243902402</v>
      </c>
      <c r="F62">
        <f t="shared" si="8"/>
        <v>0.60975609756097504</v>
      </c>
    </row>
    <row r="63" spans="1:6" hidden="1" x14ac:dyDescent="0.2">
      <c r="A63" t="s">
        <v>20</v>
      </c>
      <c r="B63" t="s">
        <v>11</v>
      </c>
      <c r="C63">
        <v>0.53658536585365801</v>
      </c>
      <c r="D63">
        <v>0.17073170731707299</v>
      </c>
      <c r="E63">
        <v>0.292682926829268</v>
      </c>
      <c r="F63">
        <f t="shared" si="8"/>
        <v>0.707317073170731</v>
      </c>
    </row>
    <row r="64" spans="1:6" hidden="1" x14ac:dyDescent="0.2">
      <c r="A64" t="s">
        <v>20</v>
      </c>
      <c r="B64" t="s">
        <v>12</v>
      </c>
      <c r="C64">
        <v>0.19512195121951201</v>
      </c>
      <c r="D64">
        <v>0.36585365853658502</v>
      </c>
      <c r="E64">
        <v>0.439024390243902</v>
      </c>
      <c r="F64">
        <f t="shared" si="8"/>
        <v>0.56097560975609706</v>
      </c>
    </row>
    <row r="69" spans="2:3" x14ac:dyDescent="0.2">
      <c r="B69" t="s">
        <v>21</v>
      </c>
      <c r="C69">
        <f>AVERAGE(C6,C13,C20,C27,C34,C41,C48,C55,C62)</f>
        <v>0.32813205166288095</v>
      </c>
    </row>
    <row r="70" spans="2:3" x14ac:dyDescent="0.2">
      <c r="B70" t="s">
        <v>22</v>
      </c>
      <c r="C70">
        <f xml:space="preserve"> AVERAGE(F6,F13,F20,F27,F34,F41,F48,F55,F62)</f>
        <v>0.48491287658560445</v>
      </c>
    </row>
  </sheetData>
  <autoFilter ref="B1:B64" xr:uid="{00000000-0001-0000-0000-000000000000}">
    <filterColumn colId="0">
      <filters>
        <filter val="Topmed Standar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Unimputed Modified</vt:lpstr>
      <vt:lpstr>Unimputed Standard</vt:lpstr>
      <vt:lpstr>1000G Modified</vt:lpstr>
      <vt:lpstr>1000G Standard</vt:lpstr>
      <vt:lpstr>Topmed Modified</vt:lpstr>
      <vt:lpstr>Topmed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Courtney Lenz</cp:lastModifiedBy>
  <dcterms:created xsi:type="dcterms:W3CDTF">2024-03-14T15:44:01Z</dcterms:created>
  <dcterms:modified xsi:type="dcterms:W3CDTF">2024-09-06T21:40:22Z</dcterms:modified>
</cp:coreProperties>
</file>